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507\05_人材養成グループ\530_保健福祉大学\537_評価委員会\07_第二回評価委員会（８月１日）＠保福大\03_資料\"/>
    </mc:Choice>
  </mc:AlternateContent>
  <bookViews>
    <workbookView xWindow="0" yWindow="0" windowWidth="19200" windowHeight="6756"/>
  </bookViews>
  <sheets>
    <sheet name="Sheet1" sheetId="1" r:id="rId1"/>
  </sheets>
  <definedNames>
    <definedName name="_xlnm.Print_Area" localSheetId="0">Sheet1!$A$1:$I$10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I9" i="1" s="1"/>
  <c r="H9" i="1" s="1"/>
  <c r="J5" i="1"/>
  <c r="I5" i="1" s="1"/>
  <c r="H5" i="1" s="1"/>
  <c r="J6" i="1" l="1"/>
  <c r="I6" i="1" s="1"/>
  <c r="H6" i="1" s="1"/>
  <c r="J7" i="1"/>
  <c r="I7" i="1" s="1"/>
  <c r="H7" i="1" s="1"/>
  <c r="J8" i="1"/>
  <c r="I8" i="1" s="1"/>
  <c r="H8" i="1" s="1"/>
</calcChain>
</file>

<file path=xl/sharedStrings.xml><?xml version="1.0" encoding="utf-8"?>
<sst xmlns="http://schemas.openxmlformats.org/spreadsheetml/2006/main" count="25" uniqueCount="24">
  <si>
    <t>大項目</t>
    <rPh sb="0" eb="3">
      <t>ダイコウモク</t>
    </rPh>
    <phoneticPr fontId="1"/>
  </si>
  <si>
    <t>小項目</t>
    <rPh sb="0" eb="3">
      <t>ショウコウモク</t>
    </rPh>
    <phoneticPr fontId="1"/>
  </si>
  <si>
    <t>委員会
評価
（案）</t>
    <rPh sb="0" eb="3">
      <t>イインカイ</t>
    </rPh>
    <rPh sb="4" eb="6">
      <t>ヒョウカ</t>
    </rPh>
    <rPh sb="8" eb="9">
      <t>アン</t>
    </rPh>
    <phoneticPr fontId="1"/>
  </si>
  <si>
    <t>第１　教育研究等の質の向上に関する目標を達成するためとるべき措置</t>
    <phoneticPr fontId="1"/>
  </si>
  <si>
    <t>第２　業務運営の改善及び効率化に関する目標を達成するためとるべき措置</t>
    <phoneticPr fontId="1"/>
  </si>
  <si>
    <t>第３　財務内容の改善に関する目標を達成するためとるべき措置</t>
    <phoneticPr fontId="1"/>
  </si>
  <si>
    <t>第９　その他業務運営に関する重要な目標を達成するための措置</t>
    <phoneticPr fontId="1"/>
  </si>
  <si>
    <t>第11　自ら行う点検及び評価並びに当該状況に係る情報の提供に関する目標を達成するためとるべき措置</t>
    <phoneticPr fontId="1"/>
  </si>
  <si>
    <t>２９～３１
（３）</t>
    <phoneticPr fontId="1"/>
  </si>
  <si>
    <t>３２～３４
（３）</t>
    <phoneticPr fontId="1"/>
  </si>
  <si>
    <t>３５～３８
（４）</t>
    <phoneticPr fontId="1"/>
  </si>
  <si>
    <t>S
(5)</t>
    <phoneticPr fontId="1"/>
  </si>
  <si>
    <t>A
(4)</t>
    <phoneticPr fontId="1"/>
  </si>
  <si>
    <t>B
(3)</t>
    <phoneticPr fontId="1"/>
  </si>
  <si>
    <t>C
(2)</t>
    <phoneticPr fontId="1"/>
  </si>
  <si>
    <t>D
(1)</t>
    <phoneticPr fontId="1"/>
  </si>
  <si>
    <t>小項目評価
(数値化)</t>
    <rPh sb="0" eb="5">
      <t>ショウコウモクヒョウカ</t>
    </rPh>
    <rPh sb="7" eb="10">
      <t>スウチカ</t>
    </rPh>
    <phoneticPr fontId="1"/>
  </si>
  <si>
    <t>※　小項目の平均値
　　4.5以上…S　　　3.5以上4.5未満…A　　　2.5以上3.5未満…B　　　1.5以上2.5未満…C　　　1.5未満…D</t>
    <rPh sb="2" eb="5">
      <t>ショウコウモク</t>
    </rPh>
    <rPh sb="6" eb="9">
      <t>ヘイキンチ</t>
    </rPh>
    <rPh sb="15" eb="17">
      <t>イジョウ</t>
    </rPh>
    <rPh sb="25" eb="27">
      <t>イジョウ</t>
    </rPh>
    <rPh sb="30" eb="32">
      <t>ミマン</t>
    </rPh>
    <rPh sb="40" eb="42">
      <t>イジョウ</t>
    </rPh>
    <rPh sb="45" eb="47">
      <t>ミマン</t>
    </rPh>
    <rPh sb="55" eb="57">
      <t>イジョウ</t>
    </rPh>
    <rPh sb="60" eb="62">
      <t>ミマン</t>
    </rPh>
    <rPh sb="70" eb="72">
      <t>ミマン</t>
    </rPh>
    <phoneticPr fontId="1"/>
  </si>
  <si>
    <t>平均値</t>
    <rPh sb="0" eb="3">
      <t>ヘイキンチ</t>
    </rPh>
    <phoneticPr fontId="1"/>
  </si>
  <si>
    <t>自動計算</t>
    <rPh sb="0" eb="2">
      <t>ジドウ</t>
    </rPh>
    <rPh sb="2" eb="4">
      <t>ケイサン</t>
    </rPh>
    <phoneticPr fontId="1"/>
  </si>
  <si>
    <t>１～２８
（２８）</t>
    <phoneticPr fontId="1"/>
  </si>
  <si>
    <t>３９～４０
（２）</t>
    <phoneticPr fontId="1"/>
  </si>
  <si>
    <t>資料４</t>
    <rPh sb="0" eb="2">
      <t>シリョウ</t>
    </rPh>
    <phoneticPr fontId="1"/>
  </si>
  <si>
    <t>大項目評価について</t>
    <rPh sb="0" eb="3">
      <t>ダイコウモク</t>
    </rPh>
    <rPh sb="3" eb="5">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</si>
</sst>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 x14ac:knownFonts="1">
    <font>
      <sz val="12"/>
      <color theme="1"/>
      <name val="ＭＳ 明朝"/>
      <family val="2"/>
      <charset val="128"/>
    </font>
    <font>
      <sz val="6"/>
      <name val="ＭＳ 明朝"/>
      <family val="2"/>
      <charset val="128"/>
    </font>
    <font>
      <sz val="20"/>
      <color theme="1"/>
      <name val="ＭＳ Ｐゴシック"/>
      <family val="3"/>
      <charset val="128"/>
      <scheme val="minor"/>
    </font>
    <font>
      <sz val="12"/>
      <color theme="1"/>
      <name val="ＭＳ Ｐゴシック"/>
      <family val="3"/>
      <charset val="128"/>
      <scheme val="minor"/>
    </font>
    <font>
      <sz val="10"/>
      <color theme="1"/>
      <name val="ＭＳ 明朝"/>
      <family val="2"/>
      <charset val="128"/>
    </font>
    <font>
      <b/>
      <sz val="16"/>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3">
    <xf numFmtId="0" fontId="0" fillId="0" borderId="0" xfId="0">
      <alignment vertical="center"/>
    </xf>
    <xf numFmtId="0" fontId="0" fillId="0" borderId="1" xfId="0" applyBorder="1" applyAlignment="1">
      <alignment vertical="center" wrapText="1"/>
    </xf>
    <xf numFmtId="0" fontId="0" fillId="0" borderId="1" xfId="0" applyBorder="1">
      <alignment vertical="center"/>
    </xf>
    <xf numFmtId="0" fontId="0" fillId="0" borderId="2" xfId="0" applyBorder="1">
      <alignment vertical="center"/>
    </xf>
    <xf numFmtId="0" fontId="2" fillId="0" borderId="0" xfId="0" applyFont="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applyFill="1" applyBorder="1" applyAlignment="1">
      <alignment horizontal="left" vertical="center" wrapText="1"/>
    </xf>
    <xf numFmtId="0" fontId="4" fillId="2" borderId="0" xfId="0" applyFont="1" applyFill="1">
      <alignment vertical="center"/>
    </xf>
    <xf numFmtId="0" fontId="0" fillId="2" borderId="7" xfId="0" applyFill="1" applyBorder="1">
      <alignment vertical="center"/>
    </xf>
    <xf numFmtId="0" fontId="0" fillId="2" borderId="8" xfId="0" applyFill="1" applyBorder="1">
      <alignment vertical="center"/>
    </xf>
    <xf numFmtId="176" fontId="5" fillId="0" borderId="5" xfId="0" applyNumberFormat="1" applyFont="1" applyBorder="1" applyAlignment="1">
      <alignment horizontal="center" vertical="center"/>
    </xf>
    <xf numFmtId="0" fontId="5" fillId="3" borderId="4"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5" xfId="0" applyFont="1" applyBorder="1" applyAlignment="1">
      <alignment horizontal="center" vertical="center" wrapText="1"/>
    </xf>
    <xf numFmtId="0" fontId="0" fillId="0" borderId="0" xfId="0"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election activeCell="H5" sqref="H5"/>
    </sheetView>
  </sheetViews>
  <sheetFormatPr defaultRowHeight="14.4" x14ac:dyDescent="0.2"/>
  <cols>
    <col min="1" max="1" width="35.5" customWidth="1"/>
    <col min="2" max="2" width="11.59765625" customWidth="1"/>
    <col min="3" max="9" width="10.69921875" customWidth="1"/>
    <col min="10" max="10" width="7.19921875" bestFit="1" customWidth="1"/>
  </cols>
  <sheetData>
    <row r="1" spans="1:10" ht="23.4" x14ac:dyDescent="0.2">
      <c r="A1" s="4" t="s">
        <v>23</v>
      </c>
      <c r="B1" s="4"/>
      <c r="C1" s="4"/>
      <c r="D1" s="4"/>
      <c r="E1" s="4"/>
      <c r="F1" s="4"/>
      <c r="G1" s="4"/>
      <c r="H1" s="4"/>
      <c r="I1" s="4" t="s">
        <v>22</v>
      </c>
      <c r="J1" s="4"/>
    </row>
    <row r="2" spans="1:10" ht="15" thickBot="1" x14ac:dyDescent="0.25">
      <c r="J2" s="9" t="s">
        <v>19</v>
      </c>
    </row>
    <row r="3" spans="1:10" ht="36.450000000000003" customHeight="1" x14ac:dyDescent="0.2">
      <c r="A3" s="19" t="s">
        <v>0</v>
      </c>
      <c r="B3" s="18" t="s">
        <v>1</v>
      </c>
      <c r="C3" s="18" t="s">
        <v>16</v>
      </c>
      <c r="D3" s="19"/>
      <c r="E3" s="19"/>
      <c r="F3" s="19"/>
      <c r="G3" s="20"/>
      <c r="H3" s="21" t="s">
        <v>2</v>
      </c>
      <c r="I3" s="16" t="s">
        <v>18</v>
      </c>
      <c r="J3" s="14" t="s">
        <v>18</v>
      </c>
    </row>
    <row r="4" spans="1:10" ht="36.450000000000003" customHeight="1" x14ac:dyDescent="0.2">
      <c r="A4" s="19"/>
      <c r="B4" s="19"/>
      <c r="C4" s="6" t="s">
        <v>11</v>
      </c>
      <c r="D4" s="6" t="s">
        <v>12</v>
      </c>
      <c r="E4" s="6" t="s">
        <v>13</v>
      </c>
      <c r="F4" s="6" t="s">
        <v>14</v>
      </c>
      <c r="G4" s="7" t="s">
        <v>15</v>
      </c>
      <c r="H4" s="22"/>
      <c r="I4" s="16"/>
      <c r="J4" s="15"/>
    </row>
    <row r="5" spans="1:10" ht="68.55" customHeight="1" x14ac:dyDescent="0.2">
      <c r="A5" s="1" t="s">
        <v>3</v>
      </c>
      <c r="B5" s="5" t="s">
        <v>20</v>
      </c>
      <c r="C5" s="2"/>
      <c r="D5" s="2"/>
      <c r="E5" s="2"/>
      <c r="F5" s="2"/>
      <c r="G5" s="3"/>
      <c r="H5" s="13" t="str">
        <f>IF(I5&gt;=4.5,"S",IF(AND(I5&lt;4.5,I5&gt;=3.5),"A",IF(AND(I5&lt;3.5,I5&gt;=2.5),"B",IF(AND(I5&lt;2.5,I5&gt;=2),"C",IF(AND(I5&lt;2,I5&gt;0),"D",IF(I5=0,""))))))</f>
        <v/>
      </c>
      <c r="I5" s="12">
        <f>J5</f>
        <v>0</v>
      </c>
      <c r="J5" s="10">
        <f>(C5*5+D5*4+E5*3+F5*2+G5)/28</f>
        <v>0</v>
      </c>
    </row>
    <row r="6" spans="1:10" ht="68.55" customHeight="1" x14ac:dyDescent="0.2">
      <c r="A6" s="1" t="s">
        <v>4</v>
      </c>
      <c r="B6" s="5" t="s">
        <v>8</v>
      </c>
      <c r="C6" s="2"/>
      <c r="D6" s="2"/>
      <c r="E6" s="2"/>
      <c r="F6" s="2"/>
      <c r="G6" s="3"/>
      <c r="H6" s="13" t="str">
        <f t="shared" ref="H6:H9" si="0">IF(I6&gt;=4.5,"S",IF(AND(I6&lt;4.5,I6&gt;=3.5),"A",IF(AND(I6&lt;3.5,I6&gt;=2.5),"B",IF(AND(I6&lt;2.5,I6&gt;=2),"C",IF(AND(I6&lt;2,I6&gt;0),"D",IF(I6=0,""))))))</f>
        <v/>
      </c>
      <c r="I6" s="12">
        <f t="shared" ref="I6:I9" si="1">J6</f>
        <v>0</v>
      </c>
      <c r="J6" s="10">
        <f>(C6*5+D6*4+E6*3+F6*2+G6)/3</f>
        <v>0</v>
      </c>
    </row>
    <row r="7" spans="1:10" ht="68.55" customHeight="1" x14ac:dyDescent="0.2">
      <c r="A7" s="1" t="s">
        <v>5</v>
      </c>
      <c r="B7" s="5" t="s">
        <v>9</v>
      </c>
      <c r="C7" s="2"/>
      <c r="D7" s="2"/>
      <c r="E7" s="2"/>
      <c r="F7" s="2"/>
      <c r="G7" s="3"/>
      <c r="H7" s="13" t="str">
        <f t="shared" si="0"/>
        <v/>
      </c>
      <c r="I7" s="12">
        <f t="shared" si="1"/>
        <v>0</v>
      </c>
      <c r="J7" s="10">
        <f>(C7*5+D7*4+E7*3+F7*2+G7)/3</f>
        <v>0</v>
      </c>
    </row>
    <row r="8" spans="1:10" ht="68.55" customHeight="1" x14ac:dyDescent="0.2">
      <c r="A8" s="1" t="s">
        <v>6</v>
      </c>
      <c r="B8" s="5" t="s">
        <v>10</v>
      </c>
      <c r="C8" s="2"/>
      <c r="D8" s="2"/>
      <c r="E8" s="2"/>
      <c r="F8" s="2"/>
      <c r="G8" s="3"/>
      <c r="H8" s="13" t="str">
        <f t="shared" si="0"/>
        <v/>
      </c>
      <c r="I8" s="12">
        <f t="shared" si="1"/>
        <v>0</v>
      </c>
      <c r="J8" s="10">
        <f>(C8*5+D8*4+E8*3+F8*2+G8)/4</f>
        <v>0</v>
      </c>
    </row>
    <row r="9" spans="1:10" ht="68.55" customHeight="1" thickBot="1" x14ac:dyDescent="0.25">
      <c r="A9" s="1" t="s">
        <v>7</v>
      </c>
      <c r="B9" s="5" t="s">
        <v>21</v>
      </c>
      <c r="C9" s="2"/>
      <c r="D9" s="2"/>
      <c r="E9" s="2"/>
      <c r="F9" s="2"/>
      <c r="G9" s="3"/>
      <c r="H9" s="13" t="str">
        <f t="shared" si="0"/>
        <v/>
      </c>
      <c r="I9" s="12">
        <f t="shared" si="1"/>
        <v>0</v>
      </c>
      <c r="J9" s="11">
        <f>(C9*5+D9*4+E9*3+F9*2+G9)/2</f>
        <v>0</v>
      </c>
    </row>
    <row r="10" spans="1:10" ht="40.950000000000003" customHeight="1" x14ac:dyDescent="0.2">
      <c r="A10" s="17" t="s">
        <v>17</v>
      </c>
      <c r="B10" s="17"/>
      <c r="C10" s="17"/>
      <c r="D10" s="17"/>
      <c r="E10" s="17"/>
      <c r="F10" s="17"/>
      <c r="G10" s="17"/>
      <c r="H10" s="17"/>
      <c r="I10" s="8"/>
    </row>
  </sheetData>
  <mergeCells count="7">
    <mergeCell ref="J3:J4"/>
    <mergeCell ref="I3:I4"/>
    <mergeCell ref="A10:H10"/>
    <mergeCell ref="C3:G3"/>
    <mergeCell ref="A3:A4"/>
    <mergeCell ref="B3:B4"/>
    <mergeCell ref="H3:H4"/>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礼乃</dc:creator>
  <cp:lastModifiedBy>user</cp:lastModifiedBy>
  <cp:lastPrinted>2023-07-13T01:28:21Z</cp:lastPrinted>
  <dcterms:created xsi:type="dcterms:W3CDTF">2019-07-24T07:03:05Z</dcterms:created>
  <dcterms:modified xsi:type="dcterms:W3CDTF">2023-07-13T01:28:34Z</dcterms:modified>
</cp:coreProperties>
</file>