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4\"/>
    </mc:Choice>
  </mc:AlternateContent>
  <bookViews>
    <workbookView xWindow="0" yWindow="0" windowWidth="17988" windowHeight="7956"/>
  </bookViews>
  <sheets>
    <sheet name="4-2" sheetId="1" r:id="rId1"/>
  </sheets>
  <definedNames>
    <definedName name="_xlnm.Print_Area" localSheetId="0">'4-2'!$A$1:$H$15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D13" i="1"/>
  <c r="H12" i="1"/>
  <c r="G12" i="1"/>
  <c r="F12" i="1"/>
  <c r="D12" i="1" s="1"/>
  <c r="E12" i="1"/>
  <c r="H11" i="1"/>
  <c r="G11" i="1"/>
  <c r="F11" i="1"/>
  <c r="F9" i="1" s="1"/>
  <c r="E11" i="1"/>
  <c r="D11" i="1"/>
  <c r="E10" i="1"/>
  <c r="E9" i="1" s="1"/>
  <c r="D9" i="1" s="1"/>
  <c r="D10" i="1"/>
  <c r="H9" i="1"/>
  <c r="G9" i="1"/>
  <c r="D8" i="1"/>
  <c r="D7" i="1"/>
</calcChain>
</file>

<file path=xl/sharedStrings.xml><?xml version="1.0" encoding="utf-8"?>
<sst xmlns="http://schemas.openxmlformats.org/spreadsheetml/2006/main" count="19" uniqueCount="19">
  <si>
    <t>4-2表　母子・父子自立支援員の相談件数（県所管）</t>
    <rPh sb="8" eb="10">
      <t>フシ</t>
    </rPh>
    <rPh sb="10" eb="12">
      <t>ジリツ</t>
    </rPh>
    <rPh sb="12" eb="14">
      <t>シエン</t>
    </rPh>
    <rPh sb="14" eb="15">
      <t>イン</t>
    </rPh>
    <phoneticPr fontId="2"/>
  </si>
  <si>
    <t>(単位：件）</t>
  </si>
  <si>
    <t>区分</t>
  </si>
  <si>
    <t>総数</t>
  </si>
  <si>
    <t>生活一般</t>
  </si>
  <si>
    <t>児童</t>
  </si>
  <si>
    <t>生活援護</t>
    <rPh sb="2" eb="4">
      <t>エンゴ</t>
    </rPh>
    <phoneticPr fontId="2"/>
  </si>
  <si>
    <t>その他</t>
  </si>
  <si>
    <t>令和元年度相談件数</t>
    <rPh sb="0" eb="2">
      <t>レイワ</t>
    </rPh>
    <rPh sb="2" eb="4">
      <t>ガンネン</t>
    </rPh>
    <rPh sb="4" eb="5">
      <t>ド</t>
    </rPh>
    <rPh sb="5" eb="7">
      <t>ソウダン</t>
    </rPh>
    <phoneticPr fontId="2"/>
  </si>
  <si>
    <t>令和２年度相談件数</t>
    <rPh sb="0" eb="2">
      <t>レイワ</t>
    </rPh>
    <rPh sb="3" eb="5">
      <t>ネンド</t>
    </rPh>
    <phoneticPr fontId="2"/>
  </si>
  <si>
    <t>令和３年度相談件数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</si>
  <si>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</si>
  <si>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相談件数</t>
  </si>
  <si>
    <t>前年度からの繰越</t>
  </si>
  <si>
    <t>新規相談件数</t>
    <phoneticPr fontId="2"/>
  </si>
  <si>
    <t>解決件数</t>
  </si>
  <si>
    <t>翌年度への繰越</t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</si>
  <si>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</si>
  <si>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（注）（）内は、新規相談件数で内数。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</si>
</sst>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#,###&quot;)&quot;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6" fontId="3" fillId="3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1" fontId="3" fillId="3" borderId="18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176" fontId="3" fillId="3" borderId="22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41" fontId="3" fillId="3" borderId="13" xfId="0" applyNumberFormat="1" applyFont="1" applyFill="1" applyBorder="1" applyAlignment="1">
      <alignment vertical="center"/>
    </xf>
    <xf numFmtId="41" fontId="3" fillId="3" borderId="14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justifyLastLine="1"/>
    </xf>
    <xf numFmtId="0" fontId="1" fillId="0" borderId="13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 justifyLastLine="1"/>
    </xf>
    <xf numFmtId="0" fontId="1" fillId="0" borderId="30" xfId="0" applyFont="1" applyFill="1" applyBorder="1" applyAlignment="1">
      <alignment vertical="center" justifyLastLine="1"/>
    </xf>
    <xf numFmtId="41" fontId="3" fillId="3" borderId="31" xfId="0" applyNumberFormat="1" applyFont="1" applyFill="1" applyBorder="1" applyAlignment="1">
      <alignment vertical="center"/>
    </xf>
    <xf numFmtId="41" fontId="3" fillId="0" borderId="32" xfId="0" applyNumberFormat="1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vertical="center"/>
    </xf>
    <xf numFmtId="41" fontId="3" fillId="0" borderId="3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"/>
  <sheetViews>
    <sheetView tabSelected="1" view="pageBreakPreview" zoomScaleNormal="100" zoomScaleSheetLayoutView="100" workbookViewId="0">
      <selection activeCell="A9" sqref="A9:A13"/>
    </sheetView>
  </sheetViews>
  <sheetFormatPr defaultColWidth="9" defaultRowHeight="17.399999999999999" x14ac:dyDescent="0.2"/>
  <cols>
    <col min="1" max="1" width="11.6640625" style="2" bestFit="1" customWidth="1"/>
    <col min="2" max="2" width="3.6640625" style="2" customWidth="1"/>
    <col min="3" max="3" width="17.44140625" style="2" bestFit="1" customWidth="1"/>
    <col min="4" max="8" width="10" style="2" customWidth="1"/>
    <col min="9" max="9" width="14.77734375" style="2" customWidth="1"/>
    <col min="10" max="16384" width="9" style="2"/>
  </cols>
  <sheetData>
    <row r="1" spans="1:8" ht="18" thickBot="1" x14ac:dyDescent="0.25">
      <c r="A1" s="1" t="s">
        <v>0</v>
      </c>
      <c r="B1" s="1"/>
      <c r="C1" s="1"/>
      <c r="D1" s="1"/>
      <c r="E1" s="1"/>
      <c r="G1" s="3" t="s">
        <v>1</v>
      </c>
      <c r="H1" s="3"/>
    </row>
    <row r="2" spans="1:8" ht="18" thickBot="1" x14ac:dyDescent="0.25">
      <c r="A2" s="4" t="s">
        <v>2</v>
      </c>
      <c r="B2" s="5"/>
      <c r="C2" s="6"/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</row>
    <row r="3" spans="1:8" x14ac:dyDescent="0.2">
      <c r="A3" s="11" t="s">
        <v>8</v>
      </c>
      <c r="B3" s="12"/>
      <c r="C3" s="13"/>
      <c r="D3" s="14">
        <v>20266</v>
      </c>
      <c r="E3" s="15">
        <v>7396</v>
      </c>
      <c r="F3" s="16">
        <v>2230</v>
      </c>
      <c r="G3" s="16">
        <v>10332</v>
      </c>
      <c r="H3" s="17">
        <v>308</v>
      </c>
    </row>
    <row r="4" spans="1:8" x14ac:dyDescent="0.2">
      <c r="A4" s="18"/>
      <c r="B4" s="19"/>
      <c r="C4" s="20"/>
      <c r="D4" s="21">
        <v>20273</v>
      </c>
      <c r="E4" s="22">
        <v>7396</v>
      </c>
      <c r="F4" s="23">
        <v>2230</v>
      </c>
      <c r="G4" s="23">
        <v>10339</v>
      </c>
      <c r="H4" s="24">
        <v>308</v>
      </c>
    </row>
    <row r="5" spans="1:8" x14ac:dyDescent="0.2">
      <c r="A5" s="25" t="s">
        <v>9</v>
      </c>
      <c r="B5" s="26"/>
      <c r="C5" s="27"/>
      <c r="D5" s="28">
        <v>21873</v>
      </c>
      <c r="E5" s="15">
        <v>7387</v>
      </c>
      <c r="F5" s="16">
        <v>2235</v>
      </c>
      <c r="G5" s="16">
        <v>12106</v>
      </c>
      <c r="H5" s="17">
        <v>145</v>
      </c>
    </row>
    <row r="6" spans="1:8" x14ac:dyDescent="0.2">
      <c r="A6" s="18"/>
      <c r="B6" s="19"/>
      <c r="C6" s="20"/>
      <c r="D6" s="21">
        <v>21883</v>
      </c>
      <c r="E6" s="22">
        <v>7389</v>
      </c>
      <c r="F6" s="23">
        <v>2236</v>
      </c>
      <c r="G6" s="23">
        <v>12113</v>
      </c>
      <c r="H6" s="24">
        <v>145</v>
      </c>
    </row>
    <row r="7" spans="1:8" x14ac:dyDescent="0.2">
      <c r="A7" s="25" t="s">
        <v>10</v>
      </c>
      <c r="B7" s="26"/>
      <c r="C7" s="27"/>
      <c r="D7" s="28">
        <f>SUM(E7:H7)</f>
        <v>22244</v>
      </c>
      <c r="E7" s="15">
        <v>7762</v>
      </c>
      <c r="F7" s="16">
        <v>2354</v>
      </c>
      <c r="G7" s="16">
        <v>11809</v>
      </c>
      <c r="H7" s="17">
        <v>319</v>
      </c>
    </row>
    <row r="8" spans="1:8" x14ac:dyDescent="0.2">
      <c r="A8" s="18"/>
      <c r="B8" s="19"/>
      <c r="C8" s="20"/>
      <c r="D8" s="21">
        <f>SUM(E8:H8)</f>
        <v>22278</v>
      </c>
      <c r="E8" s="22">
        <v>7781</v>
      </c>
      <c r="F8" s="23">
        <v>2359</v>
      </c>
      <c r="G8" s="23">
        <v>11819</v>
      </c>
      <c r="H8" s="24">
        <v>319</v>
      </c>
    </row>
    <row r="9" spans="1:8" x14ac:dyDescent="0.2">
      <c r="A9" s="29" t="s">
        <v>11</v>
      </c>
      <c r="B9" s="30" t="s">
        <v>12</v>
      </c>
      <c r="C9" s="31"/>
      <c r="D9" s="32">
        <f t="shared" ref="D9:D13" si="0">SUM(E9:H9)</f>
        <v>24746</v>
      </c>
      <c r="E9" s="33">
        <f>SUM(E10:E11)</f>
        <v>9284</v>
      </c>
      <c r="F9" s="34">
        <f>SUM(F10:F11)</f>
        <v>2869</v>
      </c>
      <c r="G9" s="34">
        <f>SUM(G10:G11)</f>
        <v>12403</v>
      </c>
      <c r="H9" s="35">
        <f>SUM(H10:H11)</f>
        <v>190</v>
      </c>
    </row>
    <row r="10" spans="1:8" x14ac:dyDescent="0.2">
      <c r="A10" s="29"/>
      <c r="B10" s="36"/>
      <c r="C10" s="37" t="s">
        <v>13</v>
      </c>
      <c r="D10" s="32">
        <f t="shared" si="0"/>
        <v>150</v>
      </c>
      <c r="E10" s="22">
        <f>25+2</f>
        <v>27</v>
      </c>
      <c r="F10" s="38">
        <v>1</v>
      </c>
      <c r="G10" s="23">
        <v>122</v>
      </c>
      <c r="H10" s="39">
        <v>0</v>
      </c>
    </row>
    <row r="11" spans="1:8" x14ac:dyDescent="0.2">
      <c r="A11" s="29"/>
      <c r="B11" s="40"/>
      <c r="C11" s="41" t="s">
        <v>14</v>
      </c>
      <c r="D11" s="32">
        <f t="shared" si="0"/>
        <v>24596</v>
      </c>
      <c r="E11" s="22">
        <f>8838+419</f>
        <v>9257</v>
      </c>
      <c r="F11" s="23">
        <f>2680+188</f>
        <v>2868</v>
      </c>
      <c r="G11" s="23">
        <f>11534+747</f>
        <v>12281</v>
      </c>
      <c r="H11" s="24">
        <f>187+3</f>
        <v>190</v>
      </c>
    </row>
    <row r="12" spans="1:8" x14ac:dyDescent="0.2">
      <c r="A12" s="29"/>
      <c r="B12" s="42" t="s">
        <v>15</v>
      </c>
      <c r="C12" s="31"/>
      <c r="D12" s="32">
        <f t="shared" si="0"/>
        <v>24710</v>
      </c>
      <c r="E12" s="22">
        <f>8837+420</f>
        <v>9257</v>
      </c>
      <c r="F12" s="23">
        <f>2681+188</f>
        <v>2869</v>
      </c>
      <c r="G12" s="23">
        <f>11655+739</f>
        <v>12394</v>
      </c>
      <c r="H12" s="24">
        <f>187+3</f>
        <v>190</v>
      </c>
    </row>
    <row r="13" spans="1:8" ht="18" thickBot="1" x14ac:dyDescent="0.25">
      <c r="A13" s="43"/>
      <c r="B13" s="44" t="s">
        <v>16</v>
      </c>
      <c r="C13" s="45"/>
      <c r="D13" s="46">
        <f t="shared" si="0"/>
        <v>36</v>
      </c>
      <c r="E13" s="47">
        <f>26+1</f>
        <v>27</v>
      </c>
      <c r="F13" s="48">
        <v>0</v>
      </c>
      <c r="G13" s="48">
        <f>1+8</f>
        <v>9</v>
      </c>
      <c r="H13" s="49">
        <v>0</v>
      </c>
    </row>
    <row r="14" spans="1:8" x14ac:dyDescent="0.2">
      <c r="A14" s="1" t="s">
        <v>17</v>
      </c>
      <c r="B14" s="1"/>
      <c r="C14" s="1"/>
      <c r="D14" s="1"/>
      <c r="E14" s="1"/>
      <c r="F14" s="1"/>
      <c r="G14" s="1"/>
      <c r="H14" s="1"/>
    </row>
    <row r="15" spans="1:8" x14ac:dyDescent="0.2">
      <c r="A15" s="1" t="s">
        <v>18</v>
      </c>
      <c r="B15" s="1"/>
      <c r="C15" s="1"/>
      <c r="D15" s="1"/>
      <c r="E15" s="1"/>
      <c r="F15" s="1"/>
      <c r="G15" s="1"/>
      <c r="H15" s="1"/>
    </row>
  </sheetData>
  <mergeCells count="12">
    <mergeCell ref="A9:A13"/>
    <mergeCell ref="B9:C9"/>
    <mergeCell ref="B12:C12"/>
    <mergeCell ref="B13:C13"/>
    <mergeCell ref="A14:H14"/>
    <mergeCell ref="A15:H15"/>
    <mergeCell ref="A1:E1"/>
    <mergeCell ref="G1:H1"/>
    <mergeCell ref="A2:C2"/>
    <mergeCell ref="A3:C4"/>
    <mergeCell ref="A5:C6"/>
    <mergeCell ref="A7:C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2024-02-13T01:38:57Z</dcterms:created>
  <dcterms:modified xsi:type="dcterms:W3CDTF">2024-02-13T01:41:40Z</dcterms:modified>
</cp:coreProperties>
</file>