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2 川崎市\"/>
    </mc:Choice>
  </mc:AlternateContent>
  <workbookProtection workbookAlgorithmName="SHA-512" workbookHashValue="yHfcQQCAkGvOM9NAPyxXwOE85XM5jGi2GKArXc+DEK8rfL13m3Y8IFoKkJhuo1JvjY6nCerArKq7WR9YnqvlRA==" workbookSaltValue="+VDo6ClAHTxTWQ6nPJNLKA==" workbookSpinCount="100000" lockStructure="1"/>
  <bookViews>
    <workbookView xWindow="0" yWindow="0" windowWidth="23040" windowHeight="8304"/>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0" i="5" l="1"/>
  <c r="AQ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V11" i="5" s="1"/>
  <c r="CT6" i="5"/>
  <c r="CU11" i="5" s="1"/>
  <c r="CS6" i="5"/>
  <c r="OF55" i="4"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GF55" i="4" s="1"/>
  <c r="BX6" i="5"/>
  <c r="BY11" i="5" s="1"/>
  <c r="BW6" i="5"/>
  <c r="BX11" i="5" s="1"/>
  <c r="BV6" i="5"/>
  <c r="DG90" i="4" s="1"/>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RH32" i="4" s="1"/>
  <c r="BD6" i="5"/>
  <c r="BE11" i="5" s="1"/>
  <c r="BC6" i="5"/>
  <c r="BD11" i="5" s="1"/>
  <c r="BB6" i="5"/>
  <c r="BC11" i="5" s="1"/>
  <c r="BA6" i="5"/>
  <c r="OF32" i="4"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GF32" i="4"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GJ90" i="4"/>
  <c r="FI90" i="4"/>
  <c r="BE90" i="4"/>
  <c r="RA81" i="4"/>
  <c r="PZ81" i="4"/>
  <c r="OY81" i="4"/>
  <c r="NX81" i="4"/>
  <c r="MW81" i="4"/>
  <c r="KO81" i="4"/>
  <c r="JN81" i="4"/>
  <c r="HL81" i="4"/>
  <c r="GK81" i="4"/>
  <c r="DB81" i="4"/>
  <c r="CA81" i="4"/>
  <c r="AZ81" i="4"/>
  <c r="PZ80" i="4"/>
  <c r="OY80" i="4"/>
  <c r="NX80" i="4"/>
  <c r="MW80" i="4"/>
  <c r="KO80" i="4"/>
  <c r="JN80" i="4"/>
  <c r="HL80" i="4"/>
  <c r="EC80" i="4"/>
  <c r="DB80" i="4"/>
  <c r="AZ80" i="4"/>
  <c r="Y80" i="4"/>
  <c r="RA79" i="4"/>
  <c r="PZ79" i="4"/>
  <c r="OY79" i="4"/>
  <c r="MW79" i="4"/>
  <c r="KO79" i="4"/>
  <c r="JN79" i="4"/>
  <c r="IM79" i="4"/>
  <c r="HL79" i="4"/>
  <c r="GK79" i="4"/>
  <c r="EC79" i="4"/>
  <c r="DB79" i="4"/>
  <c r="CA79" i="4"/>
  <c r="Y79" i="4"/>
  <c r="RH56" i="4"/>
  <c r="QN56" i="4"/>
  <c r="PT56" i="4"/>
  <c r="KZ56" i="4"/>
  <c r="KF56" i="4"/>
  <c r="JL56" i="4"/>
  <c r="HT56" i="4"/>
  <c r="GZ56" i="4"/>
  <c r="GF56" i="4"/>
  <c r="ER56" i="4"/>
  <c r="CZ56" i="4"/>
  <c r="CF56" i="4"/>
  <c r="X56" i="4"/>
  <c r="QN55" i="4"/>
  <c r="PT55" i="4"/>
  <c r="OZ55" i="4"/>
  <c r="MN55" i="4"/>
  <c r="KZ55" i="4"/>
  <c r="HT55" i="4"/>
  <c r="FL55" i="4"/>
  <c r="ER55" i="4"/>
  <c r="CZ55" i="4"/>
  <c r="CF55" i="4"/>
  <c r="X55" i="4"/>
  <c r="RH54" i="4"/>
  <c r="QN54" i="4"/>
  <c r="PT54" i="4"/>
  <c r="OZ54" i="4"/>
  <c r="OF54" i="4"/>
  <c r="MN54" i="4"/>
  <c r="LT54" i="4"/>
  <c r="KZ54" i="4"/>
  <c r="KF54" i="4"/>
  <c r="JL54" i="4"/>
  <c r="HT54" i="4"/>
  <c r="GZ54" i="4"/>
  <c r="GF54" i="4"/>
  <c r="FL54" i="4"/>
  <c r="ER54" i="4"/>
  <c r="CZ54" i="4"/>
  <c r="CF54" i="4"/>
  <c r="BL54" i="4"/>
  <c r="X54" i="4"/>
  <c r="PT33" i="4"/>
  <c r="OZ33" i="4"/>
  <c r="MN33" i="4"/>
  <c r="LT33" i="4"/>
  <c r="KZ33" i="4"/>
  <c r="KF33" i="4"/>
  <c r="HT33" i="4"/>
  <c r="ER33" i="4"/>
  <c r="CZ33" i="4"/>
  <c r="BL33" i="4"/>
  <c r="X33" i="4"/>
  <c r="QN32" i="4"/>
  <c r="MN32" i="4"/>
  <c r="KF32" i="4"/>
  <c r="HT32" i="4"/>
  <c r="GZ32" i="4"/>
  <c r="FL32" i="4"/>
  <c r="ER32" i="4"/>
  <c r="CZ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PT32" i="4" l="1"/>
  <c r="GF33" i="4"/>
  <c r="OF33" i="4"/>
  <c r="BL55" i="4"/>
  <c r="KF55" i="4"/>
  <c r="BL56" i="4"/>
  <c r="CA80" i="4"/>
  <c r="BO10" i="5"/>
  <c r="OZ32" i="4"/>
  <c r="JL55" i="4"/>
  <c r="GZ33" i="4"/>
  <c r="IM81" i="4"/>
  <c r="CI10" i="5"/>
  <c r="CM10" i="5"/>
  <c r="X32" i="4"/>
  <c r="JL32" i="4"/>
  <c r="AR33" i="4"/>
  <c r="JL33" i="4"/>
  <c r="RH33" i="4"/>
  <c r="MN56" i="4"/>
  <c r="GK80" i="4"/>
  <c r="RA80" i="4"/>
  <c r="DG10" i="5"/>
  <c r="AR56" i="4"/>
  <c r="LT56" i="4"/>
  <c r="BL32" i="4"/>
  <c r="EA10" i="5"/>
  <c r="OF56" i="4"/>
  <c r="CF32" i="4"/>
  <c r="KZ32" i="4"/>
  <c r="CF33" i="4"/>
  <c r="GZ55" i="4"/>
  <c r="OZ56" i="4"/>
  <c r="W10" i="5"/>
  <c r="EE10" i="5"/>
  <c r="AR32" i="4"/>
  <c r="LT32" i="4"/>
  <c r="AR54" i="4"/>
  <c r="AR55" i="4"/>
  <c r="LT55" i="4"/>
  <c r="AZ79" i="4"/>
  <c r="V10" i="5"/>
  <c r="AF10" i="5"/>
  <c r="AJ10" i="5"/>
  <c r="AT10" i="5"/>
  <c r="BD10" i="5"/>
  <c r="BN10" i="5"/>
  <c r="BX10" i="5"/>
  <c r="CB10" i="5"/>
  <c r="CL10" i="5"/>
  <c r="CV10" i="5"/>
  <c r="DF10" i="5"/>
  <c r="DP10" i="5"/>
  <c r="DT10" i="5"/>
  <c r="ED10" i="5"/>
  <c r="QN33" i="4"/>
  <c r="IM80" i="4"/>
  <c r="Y81" i="4"/>
  <c r="EC81" i="4"/>
  <c r="AG10" i="5"/>
  <c r="BE10" i="5"/>
  <c r="BY10" i="5"/>
  <c r="CW10" i="5"/>
  <c r="DQ10" i="5"/>
  <c r="AH11" i="5"/>
  <c r="BB11" i="5"/>
  <c r="BF11" i="5"/>
  <c r="BZ11" i="5"/>
  <c r="CT11" i="5"/>
  <c r="CX11" i="5"/>
  <c r="FL33" i="4"/>
  <c r="FL56" i="4"/>
  <c r="NX79"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<sst xmlns="http://schemas.openxmlformats.org/spreadsheetml/2006/main" count="262" uniqueCount="109">
  <si>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</si>
  <si>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</si>
  <si>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</si>
  <si>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</si>
  <si>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</si>
  <si>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</si>
  <si>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</si>
  <si>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</si>
  <si>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</si>
  <si>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</si>
  <si>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</si>
  <si>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</si>
  <si>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</si>
  <si>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</si>
  <si>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</si>
  <si>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</si>
  <si>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</si>
  <si>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</si>
  <si>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</si>
  <si>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</si>
  <si>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</si>
  <si>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</si>
  <si>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</si>
  <si>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</si>
  <si>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</si>
  <si>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</si>
  <si>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</si>
  <si>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</si>
  <si>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</si>
  <si>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</si>
  <si>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</si>
  <si>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</si>
  <si>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</si>
  <si>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</si>
  <si>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</si>
  <si>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</si>
  <si>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</si>
  <si>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</si>
  <si>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</si>
  <si>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</si>
  <si>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</si>
  <si>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</si>
  <si>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</si>
  <si>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</si>
  <si>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</si>
  <si>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</si>
  <si>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</si>
  <si>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</si>
  <si>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</si>
  <si>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</si>
  <si>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</si>
  <si>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</si>
  <si>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</si>
  <si>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</si>
  <si>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</si>
  <si>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</si>
  <si>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</si>
  <si>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</si>
  <si>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</si>
  <si>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</si>
  <si>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</si>
  <si>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</si>
  <si>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</si>
  <si>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</si>
  <si>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</si>
  <si>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</si>
  <si>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</si>
  <si>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</si>
  <si>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</si>
  <si>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</si>
  <si>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</si>
  <si>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</si>
  <si>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</si>
  <si>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</si>
  <si>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</si>
  <si>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</si>
  <si>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</si>
  <si>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</si>
  <si>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</si>
  <si>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</si>
  <si>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</si>
  <si>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</si>
  <si>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</si>
  <si>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</si>
  <si>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</si>
  <si>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</si>
  <si>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</si>
  <si>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</si>
  <si>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</si>
  <si>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</si>
  <si>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141305</t>
  </si>
  <si>
    <t>46</t>
  </si>
  <si>
    <t>02</t>
  </si>
  <si>
    <t>0</t>
  </si>
  <si>
    <t>000</t>
  </si>
  <si>
    <t>神奈川県　川崎市</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</si>
  <si>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</si>
  <si>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</si>
  <si>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</si>
  <si>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</si>
  <si>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</si>
  <si>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</si>
  <si>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</si>
  <si>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</si>
  <si>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</si>
  <si>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</si>
  <si>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は、老朽化の状況に関する指標が示すとおり、老朽化が進んでいる施設・管路の更新に伴い、更新需要の増加が見込まれるため、アセットマネジメント手法等を活用した効率的かつ計画的な更新が必要です。
○将来の需要動向を可能な限り把握するとともに、将来にわたって安定給水ができるよう、ハード・ソフト両面から、更なる基盤強化に向けた取組や検討を進めます。</t>
    <rPh sb="1" eb="3">
      <t>コンゴ</t>
    </rPh>
    <rPh sb="5" eb="8">
      <t>ロウキュウカ</t>
    </rPh>
    <rPh sb="9" eb="11">
      <t>ジョウキョウ</t>
    </rPh>
    <rPh sb="12" eb="13">
      <t>カン</t>
    </rPh>
    <rPh sb="15" eb="17">
      <t>シヒョウ</t>
    </rPh>
    <rPh sb="18" eb="19">
      <t>シメ</t>
    </rPh>
    <rPh sb="24" eb="27">
      <t>ロウキュウカ</t>
    </rPh>
    <rPh sb="28" eb="29">
      <t>スス</t>
    </rPh>
    <rPh sb="33" eb="35">
      <t>シセツ</t>
    </rPh>
    <rPh sb="71" eb="73">
      <t>シュホウ</t>
    </rPh>
    <rPh sb="73" eb="74">
      <t>トウ</t>
    </rPh>
    <rPh sb="75" eb="77">
      <t>カツヨウ</t>
    </rPh>
    <rPh sb="79" eb="82">
      <t>コウリツテキ</t>
    </rPh>
    <rPh sb="84" eb="87">
      <t>ケイカクテキ</t>
    </rPh>
    <rPh sb="88" eb="90">
      <t>コウシン</t>
    </rPh>
    <rPh sb="91" eb="93">
      <t>ヒツヨウ</t>
    </rPh>
    <rPh sb="101" eb="103">
      <t>ジュヨウ</t>
    </rPh>
    <rPh sb="103" eb="105">
      <t>ドウコウ</t>
    </rPh>
    <rPh sb="106" eb="108">
      <t>カノウ</t>
    </rPh>
    <rPh sb="109" eb="110">
      <t>カギ</t>
    </rPh>
    <rPh sb="111" eb="113">
      <t>ハアク</t>
    </rPh>
    <rPh sb="120" eb="122">
      <t>ショウライ</t>
    </rPh>
    <rPh sb="127" eb="129">
      <t>アンテイ</t>
    </rPh>
    <rPh sb="129" eb="131">
      <t>キュウスイ</t>
    </rPh>
    <rPh sb="167" eb="168">
      <t>スス</t>
    </rPh>
    <phoneticPr fontId="5"/>
  </si>
  <si>
    <r>
      <t>○管路更新を計画的に進めているものの、本市は中大口径の管路が多く、更新工事が複数年度に及び、管路更新延長を工事完成年度にのみ計上しているため、</t>
    </r>
    <r>
      <rPr>
        <b/>
        <sz val="11"/>
        <color theme="1"/>
        <rFont val="ＭＳ ゴシック"/>
        <family val="3"/>
        <charset val="128"/>
      </rPr>
      <t>③管路更新率は、</t>
    </r>
    <r>
      <rPr>
        <sz val="11"/>
        <color theme="1"/>
        <rFont val="ＭＳ ゴシック"/>
        <family val="3"/>
        <charset val="128"/>
      </rPr>
      <t>類似団体平均を下回って推移しています。また、</t>
    </r>
    <r>
      <rPr>
        <b/>
        <sz val="11"/>
        <color theme="1"/>
        <rFont val="ＭＳ ゴシック"/>
        <family val="3"/>
        <charset val="128"/>
      </rPr>
      <t>①有形固定資産減価償却率</t>
    </r>
    <r>
      <rPr>
        <sz val="11"/>
        <color theme="1"/>
        <rFont val="ＭＳ ゴシック"/>
        <family val="3"/>
        <charset val="128"/>
      </rPr>
      <t>及び</t>
    </r>
    <r>
      <rPr>
        <b/>
        <sz val="11"/>
        <color theme="1"/>
        <rFont val="ＭＳ ゴシック"/>
        <family val="3"/>
        <charset val="128"/>
      </rPr>
      <t>②管路経年化率</t>
    </r>
    <r>
      <rPr>
        <sz val="11"/>
        <color theme="1"/>
        <rFont val="ＭＳ ゴシック"/>
        <family val="3"/>
        <charset val="128"/>
      </rPr>
      <t xml:space="preserve">が、類似団体平均を上回って推移していることから、資産の老朽化が進行している状況であり、施設・管路の更新が喫緊の課題となっています。
</t>
    </r>
    <rPh sb="1" eb="3">
      <t>カンロ</t>
    </rPh>
    <rPh sb="3" eb="5">
      <t>コウシン</t>
    </rPh>
    <rPh sb="6" eb="8">
      <t>ケイカク</t>
    </rPh>
    <rPh sb="8" eb="9">
      <t>テキ</t>
    </rPh>
    <rPh sb="10" eb="11">
      <t>スス</t>
    </rPh>
    <rPh sb="19" eb="21">
      <t>ホンシ</t>
    </rPh>
    <rPh sb="22" eb="26">
      <t>チュウダイコウケイ</t>
    </rPh>
    <rPh sb="27" eb="29">
      <t>カンロ</t>
    </rPh>
    <rPh sb="30" eb="31">
      <t>オオ</t>
    </rPh>
    <rPh sb="33" eb="35">
      <t>コウシン</t>
    </rPh>
    <rPh sb="35" eb="37">
      <t>コウジ</t>
    </rPh>
    <rPh sb="38" eb="41">
      <t>フクスウネン</t>
    </rPh>
    <rPh sb="41" eb="42">
      <t>ド</t>
    </rPh>
    <rPh sb="43" eb="44">
      <t>オヨ</t>
    </rPh>
    <rPh sb="46" eb="48">
      <t>カンロ</t>
    </rPh>
    <rPh sb="48" eb="50">
      <t>コウシン</t>
    </rPh>
    <rPh sb="50" eb="52">
      <t>エンチョウ</t>
    </rPh>
    <rPh sb="53" eb="55">
      <t>コウジ</t>
    </rPh>
    <rPh sb="55" eb="57">
      <t>カンセイ</t>
    </rPh>
    <rPh sb="57" eb="59">
      <t>ネンド</t>
    </rPh>
    <rPh sb="62" eb="64">
      <t>ケイジョウ</t>
    </rPh>
    <rPh sb="72" eb="74">
      <t>カンロ</t>
    </rPh>
    <rPh sb="74" eb="76">
      <t>コウシン</t>
    </rPh>
    <rPh sb="76" eb="77">
      <t>リツ</t>
    </rPh>
    <rPh sb="79" eb="81">
      <t>ルイジ</t>
    </rPh>
    <rPh sb="81" eb="83">
      <t>ダンタイ</t>
    </rPh>
    <rPh sb="83" eb="85">
      <t>ヘイキン</t>
    </rPh>
    <rPh sb="86" eb="88">
      <t>シタマワ</t>
    </rPh>
    <rPh sb="90" eb="92">
      <t>スイイ</t>
    </rPh>
    <rPh sb="102" eb="104">
      <t>ユウケイ</t>
    </rPh>
    <rPh sb="104" eb="106">
      <t>コテイ</t>
    </rPh>
    <rPh sb="106" eb="108">
      <t>シサン</t>
    </rPh>
    <rPh sb="108" eb="110">
      <t>ゲンカ</t>
    </rPh>
    <rPh sb="110" eb="112">
      <t>ショウキャク</t>
    </rPh>
    <rPh sb="112" eb="113">
      <t>リツ</t>
    </rPh>
    <rPh sb="113" eb="114">
      <t>オヨ</t>
    </rPh>
    <rPh sb="116" eb="118">
      <t>カンロ</t>
    </rPh>
    <rPh sb="118" eb="121">
      <t>ケイネンカ</t>
    </rPh>
    <rPh sb="121" eb="122">
      <t>リツ</t>
    </rPh>
    <rPh sb="124" eb="126">
      <t>ルイジ</t>
    </rPh>
    <rPh sb="126" eb="128">
      <t>ダンタイ</t>
    </rPh>
    <rPh sb="128" eb="130">
      <t>ヘイキン</t>
    </rPh>
    <rPh sb="131" eb="133">
      <t>ウワマワ</t>
    </rPh>
    <rPh sb="135" eb="137">
      <t>スイイ</t>
    </rPh>
    <rPh sb="146" eb="148">
      <t>シサン</t>
    </rPh>
    <rPh sb="149" eb="152">
      <t>ロウキュウカ</t>
    </rPh>
    <rPh sb="153" eb="155">
      <t>シンコウ</t>
    </rPh>
    <rPh sb="159" eb="161">
      <t>ジョウキョウ</t>
    </rPh>
    <rPh sb="165" eb="167">
      <t>シセツ</t>
    </rPh>
    <rPh sb="168" eb="170">
      <t>カンロ</t>
    </rPh>
    <rPh sb="171" eb="173">
      <t>コウシン</t>
    </rPh>
    <rPh sb="174" eb="176">
      <t>キッキン</t>
    </rPh>
    <rPh sb="177" eb="179">
      <t>カダイ</t>
    </rPh>
    <phoneticPr fontId="5"/>
  </si>
  <si>
    <r>
      <t>○①</t>
    </r>
    <r>
      <rPr>
        <b/>
        <sz val="11"/>
        <color theme="1"/>
        <rFont val="ＭＳ ゴシック"/>
        <family val="3"/>
        <charset val="128"/>
      </rPr>
      <t>経常収支比率</t>
    </r>
    <r>
      <rPr>
        <sz val="11"/>
        <color theme="1"/>
        <rFont val="ＭＳ ゴシック"/>
        <family val="3"/>
        <charset val="128"/>
      </rPr>
      <t>は、類似団体平均を下回っているものの、100％を上回っており、</t>
    </r>
    <r>
      <rPr>
        <b/>
        <sz val="11"/>
        <color theme="1"/>
        <rFont val="ＭＳ ゴシック"/>
        <family val="3"/>
        <charset val="128"/>
      </rPr>
      <t>②累積欠損金</t>
    </r>
    <r>
      <rPr>
        <sz val="11"/>
        <color theme="1"/>
        <rFont val="ＭＳ ゴシック"/>
        <family val="3"/>
        <charset val="128"/>
      </rPr>
      <t>は計上されていないため、経営の健全性を維持しています。また、</t>
    </r>
    <r>
      <rPr>
        <b/>
        <sz val="11"/>
        <color theme="1"/>
        <rFont val="ＭＳ ゴシック"/>
        <family val="3"/>
        <charset val="128"/>
      </rPr>
      <t>③流動比率</t>
    </r>
    <r>
      <rPr>
        <sz val="11"/>
        <color theme="1"/>
        <rFont val="ＭＳ ゴシック"/>
        <family val="3"/>
        <charset val="128"/>
      </rPr>
      <t>は、類似団体平均を上回っており、短期的な資金繰りには問題ないものと考えます。しかし、今後、老朽化対策等により更なる更新需要の増加が見込まれることから、長期的な経営状況を考慮し、</t>
    </r>
    <r>
      <rPr>
        <b/>
        <sz val="11"/>
        <color theme="1"/>
        <rFont val="ＭＳ ゴシック"/>
        <family val="3"/>
        <charset val="128"/>
      </rPr>
      <t>④企業債残高対給水収益比率</t>
    </r>
    <r>
      <rPr>
        <sz val="11"/>
        <color theme="1"/>
        <rFont val="ＭＳ ゴシック"/>
        <family val="3"/>
        <charset val="128"/>
      </rPr>
      <t>が増加しすぎないよう留意しながら、更新を計画的に進める必要があります。
○</t>
    </r>
    <r>
      <rPr>
        <b/>
        <sz val="11"/>
        <color theme="1"/>
        <rFont val="ＭＳ ゴシック"/>
        <family val="3"/>
        <charset val="128"/>
      </rPr>
      <t>⑥給水原価</t>
    </r>
    <r>
      <rPr>
        <sz val="11"/>
        <color theme="1"/>
        <rFont val="ＭＳ ゴシック"/>
        <family val="3"/>
        <charset val="128"/>
      </rPr>
      <t>は、類似団体平均を上回って推移しているものの、</t>
    </r>
    <r>
      <rPr>
        <b/>
        <sz val="11"/>
        <color theme="1"/>
        <rFont val="ＭＳ ゴシック"/>
        <family val="3"/>
        <charset val="128"/>
      </rPr>
      <t>⑤料金回収率</t>
    </r>
    <r>
      <rPr>
        <sz val="11"/>
        <color theme="1"/>
        <rFont val="ＭＳ ゴシック"/>
        <family val="3"/>
        <charset val="128"/>
      </rPr>
      <t>は100％以上を維持していることから、給水に係る費用を給水収益で賄えています。
○</t>
    </r>
    <r>
      <rPr>
        <b/>
        <sz val="11"/>
        <color theme="1"/>
        <rFont val="ＭＳ ゴシック"/>
        <family val="3"/>
        <charset val="128"/>
      </rPr>
      <t>⑦施設利用率</t>
    </r>
    <r>
      <rPr>
        <sz val="11"/>
        <color theme="1"/>
        <rFont val="ＭＳ ゴシック"/>
        <family val="3"/>
        <charset val="128"/>
      </rPr>
      <t>及び</t>
    </r>
    <r>
      <rPr>
        <b/>
        <sz val="11"/>
        <color theme="1"/>
        <rFont val="ＭＳ ゴシック"/>
        <family val="3"/>
        <charset val="128"/>
      </rPr>
      <t>⑧契約率</t>
    </r>
    <r>
      <rPr>
        <sz val="11"/>
        <color theme="1"/>
        <rFont val="ＭＳ ゴシック"/>
        <family val="3"/>
        <charset val="128"/>
      </rPr>
      <t>は、類似団体平均を上回って推移しており、施設が効率的かつ適正な規模で運用されています。</t>
    </r>
    <r>
      <rPr>
        <b/>
        <sz val="11"/>
        <color theme="1"/>
        <rFont val="ＭＳ ゴシック"/>
        <family val="3"/>
        <charset val="128"/>
      </rPr>
      <t/>
    </r>
    <rPh sb="14" eb="16">
      <t>ヘイキン</t>
    </rPh>
    <rPh sb="86" eb="88">
      <t>ヘイキン</t>
    </rPh>
    <rPh sb="89" eb="91">
      <t>ウワマワ</t>
    </rPh>
    <rPh sb="182" eb="184">
      <t>ゾウカ</t>
    </rPh>
    <rPh sb="198" eb="200">
      <t>コウシン</t>
    </rPh>
    <rPh sb="201" eb="204">
      <t>ケイカクテキ</t>
    </rPh>
    <rPh sb="205" eb="206">
      <t>スス</t>
    </rPh>
    <rPh sb="229" eb="231">
      <t>ヘイキン</t>
    </rPh>
    <rPh sb="232" eb="234">
      <t>ウワマワ</t>
    </rPh>
    <rPh sb="236" eb="238">
      <t>スイイ</t>
    </rPh>
    <rPh sb="299" eb="300">
      <t>オヨ</t>
    </rPh>
    <rPh sb="302" eb="305">
      <t>ケイヤクリツ</t>
    </rPh>
    <rPh sb="311" eb="313">
      <t>ヘイキン</t>
    </rPh>
    <rPh sb="314" eb="316">
      <t>ウワマワ</t>
    </rPh>
    <rPh sb="333" eb="335">
      <t>テキセイ</t>
    </rPh>
    <rPh sb="336" eb="338">
      <t>キボ</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</si>
</sst>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57.71</c:v>
                </c:pt>
                <c:pt idx="1">
                  <c:v>59.27</c:v>
                </c:pt>
                <c:pt idx="2">
                  <c:v>59.72</c:v>
                </c:pt>
                <c:pt idx="3">
                  <c:v>61.63</c:v>
                </c:pt>
                <c:pt idx="4">
                  <c:v>62.83</c:v>
                </c:pt>
              </c:numCache>
            </c:numRef>
          </c:val>
          <c:extLst>
            <c:ext xmlns:c16="http://schemas.microsoft.com/office/drawing/2014/chart" uri="{C3380CC4-5D6E-409C-BE32-E72D297353CC}">
              <c16:uniqueId val="{00000000-F733-4910-83EC-95D3A6E6767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59.48</c:v>
                </c:pt>
                <c:pt idx="1">
                  <c:v>60.09</c:v>
                </c:pt>
                <c:pt idx="2">
                  <c:v>60.35</c:v>
                </c:pt>
                <c:pt idx="3">
                  <c:v>61.07</c:v>
                </c:pt>
                <c:pt idx="4">
                  <c:v>61.99</c:v>
                </c:pt>
              </c:numCache>
            </c:numRef>
          </c:val>
          <c:smooth val="0"/>
          <c:extLst>
            <c:ext xmlns:c16="http://schemas.microsoft.com/office/drawing/2014/chart" uri="{C3380CC4-5D6E-409C-BE32-E72D297353CC}">
              <c16:uniqueId val="{00000001-F733-4910-83EC-95D3A6E6767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24-489B-9572-2D34F45D19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17.88</c:v>
                </c:pt>
                <c:pt idx="1">
                  <c:v>16.670000000000002</c:v>
                </c:pt>
                <c:pt idx="2">
                  <c:v>9.4700000000000006</c:v>
                </c:pt>
                <c:pt idx="3">
                  <c:v>11.03</c:v>
                </c:pt>
                <c:pt idx="4">
                  <c:v>1.88</c:v>
                </c:pt>
              </c:numCache>
            </c:numRef>
          </c:val>
          <c:smooth val="0"/>
          <c:extLst>
            <c:ext xmlns:c16="http://schemas.microsoft.com/office/drawing/2014/chart" uri="{C3380CC4-5D6E-409C-BE32-E72D297353CC}">
              <c16:uniqueId val="{00000001-EB24-489B-9572-2D34F45D19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114.09</c:v>
                </c:pt>
                <c:pt idx="1">
                  <c:v>110.95</c:v>
                </c:pt>
                <c:pt idx="2">
                  <c:v>108.69</c:v>
                </c:pt>
                <c:pt idx="3">
                  <c:v>110.73</c:v>
                </c:pt>
                <c:pt idx="4">
                  <c:v>108.99</c:v>
                </c:pt>
              </c:numCache>
            </c:numRef>
          </c:val>
          <c:extLst>
            <c:ext xmlns:c16="http://schemas.microsoft.com/office/drawing/2014/chart" uri="{C3380CC4-5D6E-409C-BE32-E72D297353CC}">
              <c16:uniqueId val="{00000000-E7E9-4EF3-B362-DA364A69C34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120.32</c:v>
                </c:pt>
                <c:pt idx="1">
                  <c:v>119.89</c:v>
                </c:pt>
                <c:pt idx="2">
                  <c:v>119.93</c:v>
                </c:pt>
                <c:pt idx="3">
                  <c:v>118.4</c:v>
                </c:pt>
                <c:pt idx="4">
                  <c:v>113.04</c:v>
                </c:pt>
              </c:numCache>
            </c:numRef>
          </c:val>
          <c:smooth val="0"/>
          <c:extLst>
            <c:ext xmlns:c16="http://schemas.microsoft.com/office/drawing/2014/chart" uri="{C3380CC4-5D6E-409C-BE32-E72D297353CC}">
              <c16:uniqueId val="{00000001-E7E9-4EF3-B362-DA364A69C34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88.06</c:v>
                </c:pt>
                <c:pt idx="1">
                  <c:v>91.24</c:v>
                </c:pt>
                <c:pt idx="2">
                  <c:v>87.7</c:v>
                </c:pt>
                <c:pt idx="3">
                  <c:v>87.71</c:v>
                </c:pt>
                <c:pt idx="4">
                  <c:v>87.74</c:v>
                </c:pt>
              </c:numCache>
            </c:numRef>
          </c:val>
          <c:extLst>
            <c:ext xmlns:c16="http://schemas.microsoft.com/office/drawing/2014/chart" uri="{C3380CC4-5D6E-409C-BE32-E72D297353CC}">
              <c16:uniqueId val="{00000000-C01C-4AFC-87A0-8C13C41129F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48.09</c:v>
                </c:pt>
                <c:pt idx="1">
                  <c:v>50.93</c:v>
                </c:pt>
                <c:pt idx="2">
                  <c:v>52.07</c:v>
                </c:pt>
                <c:pt idx="3">
                  <c:v>50.36</c:v>
                </c:pt>
                <c:pt idx="4">
                  <c:v>51.48</c:v>
                </c:pt>
              </c:numCache>
            </c:numRef>
          </c:val>
          <c:smooth val="0"/>
          <c:extLst>
            <c:ext xmlns:c16="http://schemas.microsoft.com/office/drawing/2014/chart" uri="{C3380CC4-5D6E-409C-BE32-E72D297353CC}">
              <c16:uniqueId val="{00000001-C01C-4AFC-87A0-8C13C41129F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0</c:v>
                </c:pt>
                <c:pt idx="2">
                  <c:v>0.46</c:v>
                </c:pt>
                <c:pt idx="3">
                  <c:v>0</c:v>
                </c:pt>
                <c:pt idx="4">
                  <c:v>0</c:v>
                </c:pt>
              </c:numCache>
            </c:numRef>
          </c:val>
          <c:extLst>
            <c:ext xmlns:c16="http://schemas.microsoft.com/office/drawing/2014/chart" uri="{C3380CC4-5D6E-409C-BE32-E72D297353CC}">
              <c16:uniqueId val="{00000000-462E-4E20-868B-4EAE0331652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0.13</c:v>
                </c:pt>
                <c:pt idx="1">
                  <c:v>0.22</c:v>
                </c:pt>
                <c:pt idx="2">
                  <c:v>0.5</c:v>
                </c:pt>
                <c:pt idx="3">
                  <c:v>0.2</c:v>
                </c:pt>
                <c:pt idx="4">
                  <c:v>0.24</c:v>
                </c:pt>
              </c:numCache>
            </c:numRef>
          </c:val>
          <c:smooth val="0"/>
          <c:extLst>
            <c:ext xmlns:c16="http://schemas.microsoft.com/office/drawing/2014/chart" uri="{C3380CC4-5D6E-409C-BE32-E72D297353CC}">
              <c16:uniqueId val="{00000001-462E-4E20-868B-4EAE0331652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615.30999999999995</c:v>
                </c:pt>
                <c:pt idx="1">
                  <c:v>604.5</c:v>
                </c:pt>
                <c:pt idx="2">
                  <c:v>567.78</c:v>
                </c:pt>
                <c:pt idx="3">
                  <c:v>650.49</c:v>
                </c:pt>
                <c:pt idx="4">
                  <c:v>647.76</c:v>
                </c:pt>
              </c:numCache>
            </c:numRef>
          </c:val>
          <c:extLst>
            <c:ext xmlns:c16="http://schemas.microsoft.com/office/drawing/2014/chart" uri="{C3380CC4-5D6E-409C-BE32-E72D297353CC}">
              <c16:uniqueId val="{00000000-98F4-4260-A799-1C030F5858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394.58</c:v>
                </c:pt>
                <c:pt idx="1">
                  <c:v>368.36</c:v>
                </c:pt>
                <c:pt idx="2">
                  <c:v>380.84</c:v>
                </c:pt>
                <c:pt idx="3">
                  <c:v>424.64</c:v>
                </c:pt>
                <c:pt idx="4">
                  <c:v>427.23</c:v>
                </c:pt>
              </c:numCache>
            </c:numRef>
          </c:val>
          <c:smooth val="0"/>
          <c:extLst>
            <c:ext xmlns:c16="http://schemas.microsoft.com/office/drawing/2014/chart" uri="{C3380CC4-5D6E-409C-BE32-E72D297353CC}">
              <c16:uniqueId val="{00000001-98F4-4260-A799-1C030F5858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121.81</c:v>
                </c:pt>
                <c:pt idx="1">
                  <c:v>114.62</c:v>
                </c:pt>
                <c:pt idx="2">
                  <c:v>108.9</c:v>
                </c:pt>
                <c:pt idx="3">
                  <c:v>99.82</c:v>
                </c:pt>
                <c:pt idx="4">
                  <c:v>92.81</c:v>
                </c:pt>
              </c:numCache>
            </c:numRef>
          </c:val>
          <c:extLst>
            <c:ext xmlns:c16="http://schemas.microsoft.com/office/drawing/2014/chart" uri="{C3380CC4-5D6E-409C-BE32-E72D297353CC}">
              <c16:uniqueId val="{00000000-8900-4AAF-8BEC-9896AD3ED61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235.79</c:v>
                </c:pt>
                <c:pt idx="1">
                  <c:v>227.51</c:v>
                </c:pt>
                <c:pt idx="2">
                  <c:v>225.72</c:v>
                </c:pt>
                <c:pt idx="3">
                  <c:v>217.8</c:v>
                </c:pt>
                <c:pt idx="4">
                  <c:v>216.05</c:v>
                </c:pt>
              </c:numCache>
            </c:numRef>
          </c:val>
          <c:smooth val="0"/>
          <c:extLst>
            <c:ext xmlns:c16="http://schemas.microsoft.com/office/drawing/2014/chart" uri="{C3380CC4-5D6E-409C-BE32-E72D297353CC}">
              <c16:uniqueId val="{00000001-8900-4AAF-8BEC-9896AD3ED61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113.19</c:v>
                </c:pt>
                <c:pt idx="1">
                  <c:v>110.04</c:v>
                </c:pt>
                <c:pt idx="2">
                  <c:v>107.78</c:v>
                </c:pt>
                <c:pt idx="3">
                  <c:v>110</c:v>
                </c:pt>
                <c:pt idx="4">
                  <c:v>107.97</c:v>
                </c:pt>
              </c:numCache>
            </c:numRef>
          </c:val>
          <c:extLst>
            <c:ext xmlns:c16="http://schemas.microsoft.com/office/drawing/2014/chart" uri="{C3380CC4-5D6E-409C-BE32-E72D297353CC}">
              <c16:uniqueId val="{00000000-868C-4002-8682-4CE8E8AD73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117.72</c:v>
                </c:pt>
                <c:pt idx="1">
                  <c:v>117.69</c:v>
                </c:pt>
                <c:pt idx="2">
                  <c:v>116.75</c:v>
                </c:pt>
                <c:pt idx="3">
                  <c:v>115.48</c:v>
                </c:pt>
                <c:pt idx="4">
                  <c:v>109.91</c:v>
                </c:pt>
              </c:numCache>
            </c:numRef>
          </c:val>
          <c:smooth val="0"/>
          <c:extLst>
            <c:ext xmlns:c16="http://schemas.microsoft.com/office/drawing/2014/chart" uri="{C3380CC4-5D6E-409C-BE32-E72D297353CC}">
              <c16:uniqueId val="{00000001-868C-4002-8682-4CE8E8AD73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32.29</c:v>
                </c:pt>
                <c:pt idx="1">
                  <c:v>33.11</c:v>
                </c:pt>
                <c:pt idx="2">
                  <c:v>33.799999999999997</c:v>
                </c:pt>
                <c:pt idx="3">
                  <c:v>33.06</c:v>
                </c:pt>
                <c:pt idx="4">
                  <c:v>33.6</c:v>
                </c:pt>
              </c:numCache>
            </c:numRef>
          </c:val>
          <c:extLst>
            <c:ext xmlns:c16="http://schemas.microsoft.com/office/drawing/2014/chart" uri="{C3380CC4-5D6E-409C-BE32-E72D297353CC}">
              <c16:uniqueId val="{00000000-3E2F-43CE-BCC3-2C822C2870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17.03</c:v>
                </c:pt>
                <c:pt idx="1">
                  <c:v>17.07</c:v>
                </c:pt>
                <c:pt idx="2">
                  <c:v>17.22</c:v>
                </c:pt>
                <c:pt idx="3">
                  <c:v>17.440000000000001</c:v>
                </c:pt>
                <c:pt idx="4">
                  <c:v>18.62</c:v>
                </c:pt>
              </c:numCache>
            </c:numRef>
          </c:val>
          <c:smooth val="0"/>
          <c:extLst>
            <c:ext xmlns:c16="http://schemas.microsoft.com/office/drawing/2014/chart" uri="{C3380CC4-5D6E-409C-BE32-E72D297353CC}">
              <c16:uniqueId val="{00000001-3E2F-43CE-BCC3-2C822C2870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75.260000000000005</c:v>
                </c:pt>
                <c:pt idx="1">
                  <c:v>73.87</c:v>
                </c:pt>
                <c:pt idx="2">
                  <c:v>74.47</c:v>
                </c:pt>
                <c:pt idx="3">
                  <c:v>76.680000000000007</c:v>
                </c:pt>
                <c:pt idx="4">
                  <c:v>74.55</c:v>
                </c:pt>
              </c:numCache>
            </c:numRef>
          </c:val>
          <c:extLst>
            <c:ext xmlns:c16="http://schemas.microsoft.com/office/drawing/2014/chart" uri="{C3380CC4-5D6E-409C-BE32-E72D297353CC}">
              <c16:uniqueId val="{00000000-8CFF-4D13-BD71-F6BB7407DE6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58.56</c:v>
                </c:pt>
                <c:pt idx="1">
                  <c:v>57.96</c:v>
                </c:pt>
                <c:pt idx="2">
                  <c:v>56</c:v>
                </c:pt>
                <c:pt idx="3">
                  <c:v>56.81</c:v>
                </c:pt>
                <c:pt idx="4">
                  <c:v>55.65</c:v>
                </c:pt>
              </c:numCache>
            </c:numRef>
          </c:val>
          <c:smooth val="0"/>
          <c:extLst>
            <c:ext xmlns:c16="http://schemas.microsoft.com/office/drawing/2014/chart" uri="{C3380CC4-5D6E-409C-BE32-E72D297353CC}">
              <c16:uniqueId val="{00000001-8CFF-4D13-BD71-F6BB7407DE6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99.17</c:v>
                </c:pt>
                <c:pt idx="1">
                  <c:v>99.13</c:v>
                </c:pt>
                <c:pt idx="2">
                  <c:v>99.13</c:v>
                </c:pt>
                <c:pt idx="3">
                  <c:v>99.13</c:v>
                </c:pt>
                <c:pt idx="4">
                  <c:v>99.08</c:v>
                </c:pt>
              </c:numCache>
            </c:numRef>
          </c:val>
          <c:extLst>
            <c:ext xmlns:c16="http://schemas.microsoft.com/office/drawing/2014/chart" uri="{C3380CC4-5D6E-409C-BE32-E72D297353CC}">
              <c16:uniqueId val="{00000000-D410-45DE-AF2E-C8858497D7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80.5</c:v>
                </c:pt>
                <c:pt idx="1">
                  <c:v>80.540000000000006</c:v>
                </c:pt>
                <c:pt idx="2">
                  <c:v>80.08</c:v>
                </c:pt>
                <c:pt idx="3">
                  <c:v>79.69</c:v>
                </c:pt>
                <c:pt idx="4">
                  <c:v>78.66</c:v>
                </c:pt>
              </c:numCache>
            </c:numRef>
          </c:val>
          <c:smooth val="0"/>
          <c:extLst>
            <c:ext xmlns:c16="http://schemas.microsoft.com/office/drawing/2014/chart" uri="{C3380CC4-5D6E-409C-BE32-E72D297353CC}">
              <c16:uniqueId val="{00000001-D410-45DE-AF2E-C8858497D7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31" zoomScale="80" zoomScaleNormal="80" workbookViewId="0">
      <selection activeCell="SM48" sqref="SM48:TA6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神奈川県　川崎市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520000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大規模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387661</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74.2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77</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515220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108</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H30</v>
      </c>
      <c r="Y31" s="95"/>
      <c r="Z31" s="95"/>
      <c r="AA31" s="95"/>
      <c r="AB31" s="95"/>
      <c r="AC31" s="95"/>
      <c r="AD31" s="95"/>
      <c r="AE31" s="95"/>
      <c r="AF31" s="95"/>
      <c r="AG31" s="95"/>
      <c r="AH31" s="95"/>
      <c r="AI31" s="95"/>
      <c r="AJ31" s="95"/>
      <c r="AK31" s="95"/>
      <c r="AL31" s="95"/>
      <c r="AM31" s="95"/>
      <c r="AN31" s="95"/>
      <c r="AO31" s="95"/>
      <c r="AP31" s="95"/>
      <c r="AQ31" s="96"/>
      <c r="AR31" s="94" t="str">
        <f>データ!$C$10</f>
        <v>R01</v>
      </c>
      <c r="AS31" s="95"/>
      <c r="AT31" s="95"/>
      <c r="AU31" s="95"/>
      <c r="AV31" s="95"/>
      <c r="AW31" s="95"/>
      <c r="AX31" s="95"/>
      <c r="AY31" s="95"/>
      <c r="AZ31" s="95"/>
      <c r="BA31" s="95"/>
      <c r="BB31" s="95"/>
      <c r="BC31" s="95"/>
      <c r="BD31" s="95"/>
      <c r="BE31" s="95"/>
      <c r="BF31" s="95"/>
      <c r="BG31" s="95"/>
      <c r="BH31" s="95"/>
      <c r="BI31" s="95"/>
      <c r="BJ31" s="95"/>
      <c r="BK31" s="96"/>
      <c r="BL31" s="94" t="str">
        <f>データ!$D$10</f>
        <v>R02</v>
      </c>
      <c r="BM31" s="95"/>
      <c r="BN31" s="95"/>
      <c r="BO31" s="95"/>
      <c r="BP31" s="95"/>
      <c r="BQ31" s="95"/>
      <c r="BR31" s="95"/>
      <c r="BS31" s="95"/>
      <c r="BT31" s="95"/>
      <c r="BU31" s="95"/>
      <c r="BV31" s="95"/>
      <c r="BW31" s="95"/>
      <c r="BX31" s="95"/>
      <c r="BY31" s="95"/>
      <c r="BZ31" s="95"/>
      <c r="CA31" s="95"/>
      <c r="CB31" s="95"/>
      <c r="CC31" s="95"/>
      <c r="CD31" s="95"/>
      <c r="CE31" s="96"/>
      <c r="CF31" s="94" t="str">
        <f>データ!$E$10</f>
        <v>R03</v>
      </c>
      <c r="CG31" s="95"/>
      <c r="CH31" s="95"/>
      <c r="CI31" s="95"/>
      <c r="CJ31" s="95"/>
      <c r="CK31" s="95"/>
      <c r="CL31" s="95"/>
      <c r="CM31" s="95"/>
      <c r="CN31" s="95"/>
      <c r="CO31" s="95"/>
      <c r="CP31" s="95"/>
      <c r="CQ31" s="95"/>
      <c r="CR31" s="95"/>
      <c r="CS31" s="95"/>
      <c r="CT31" s="95"/>
      <c r="CU31" s="95"/>
      <c r="CV31" s="95"/>
      <c r="CW31" s="95"/>
      <c r="CX31" s="95"/>
      <c r="CY31" s="96"/>
      <c r="CZ31" s="94" t="str">
        <f>データ!$F$10</f>
        <v>R04</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H30</v>
      </c>
      <c r="ES31" s="95"/>
      <c r="ET31" s="95"/>
      <c r="EU31" s="95"/>
      <c r="EV31" s="95"/>
      <c r="EW31" s="95"/>
      <c r="EX31" s="95"/>
      <c r="EY31" s="95"/>
      <c r="EZ31" s="95"/>
      <c r="FA31" s="95"/>
      <c r="FB31" s="95"/>
      <c r="FC31" s="95"/>
      <c r="FD31" s="95"/>
      <c r="FE31" s="95"/>
      <c r="FF31" s="95"/>
      <c r="FG31" s="95"/>
      <c r="FH31" s="95"/>
      <c r="FI31" s="95"/>
      <c r="FJ31" s="95"/>
      <c r="FK31" s="96"/>
      <c r="FL31" s="94" t="str">
        <f>データ!$C$10</f>
        <v>R01</v>
      </c>
      <c r="FM31" s="95"/>
      <c r="FN31" s="95"/>
      <c r="FO31" s="95"/>
      <c r="FP31" s="95"/>
      <c r="FQ31" s="95"/>
      <c r="FR31" s="95"/>
      <c r="FS31" s="95"/>
      <c r="FT31" s="95"/>
      <c r="FU31" s="95"/>
      <c r="FV31" s="95"/>
      <c r="FW31" s="95"/>
      <c r="FX31" s="95"/>
      <c r="FY31" s="95"/>
      <c r="FZ31" s="95"/>
      <c r="GA31" s="95"/>
      <c r="GB31" s="95"/>
      <c r="GC31" s="95"/>
      <c r="GD31" s="95"/>
      <c r="GE31" s="96"/>
      <c r="GF31" s="94" t="str">
        <f>データ!$D$10</f>
        <v>R02</v>
      </c>
      <c r="GG31" s="95"/>
      <c r="GH31" s="95"/>
      <c r="GI31" s="95"/>
      <c r="GJ31" s="95"/>
      <c r="GK31" s="95"/>
      <c r="GL31" s="95"/>
      <c r="GM31" s="95"/>
      <c r="GN31" s="95"/>
      <c r="GO31" s="95"/>
      <c r="GP31" s="95"/>
      <c r="GQ31" s="95"/>
      <c r="GR31" s="95"/>
      <c r="GS31" s="95"/>
      <c r="GT31" s="95"/>
      <c r="GU31" s="95"/>
      <c r="GV31" s="95"/>
      <c r="GW31" s="95"/>
      <c r="GX31" s="95"/>
      <c r="GY31" s="96"/>
      <c r="GZ31" s="94" t="str">
        <f>データ!$E$10</f>
        <v>R03</v>
      </c>
      <c r="HA31" s="95"/>
      <c r="HB31" s="95"/>
      <c r="HC31" s="95"/>
      <c r="HD31" s="95"/>
      <c r="HE31" s="95"/>
      <c r="HF31" s="95"/>
      <c r="HG31" s="95"/>
      <c r="HH31" s="95"/>
      <c r="HI31" s="95"/>
      <c r="HJ31" s="95"/>
      <c r="HK31" s="95"/>
      <c r="HL31" s="95"/>
      <c r="HM31" s="95"/>
      <c r="HN31" s="95"/>
      <c r="HO31" s="95"/>
      <c r="HP31" s="95"/>
      <c r="HQ31" s="95"/>
      <c r="HR31" s="95"/>
      <c r="HS31" s="96"/>
      <c r="HT31" s="94" t="str">
        <f>データ!$F$10</f>
        <v>R04</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H30</v>
      </c>
      <c r="JM31" s="95"/>
      <c r="JN31" s="95"/>
      <c r="JO31" s="95"/>
      <c r="JP31" s="95"/>
      <c r="JQ31" s="95"/>
      <c r="JR31" s="95"/>
      <c r="JS31" s="95"/>
      <c r="JT31" s="95"/>
      <c r="JU31" s="95"/>
      <c r="JV31" s="95"/>
      <c r="JW31" s="95"/>
      <c r="JX31" s="95"/>
      <c r="JY31" s="95"/>
      <c r="JZ31" s="95"/>
      <c r="KA31" s="95"/>
      <c r="KB31" s="95"/>
      <c r="KC31" s="95"/>
      <c r="KD31" s="95"/>
      <c r="KE31" s="96"/>
      <c r="KF31" s="94" t="str">
        <f>データ!$C$10</f>
        <v>R01</v>
      </c>
      <c r="KG31" s="95"/>
      <c r="KH31" s="95"/>
      <c r="KI31" s="95"/>
      <c r="KJ31" s="95"/>
      <c r="KK31" s="95"/>
      <c r="KL31" s="95"/>
      <c r="KM31" s="95"/>
      <c r="KN31" s="95"/>
      <c r="KO31" s="95"/>
      <c r="KP31" s="95"/>
      <c r="KQ31" s="95"/>
      <c r="KR31" s="95"/>
      <c r="KS31" s="95"/>
      <c r="KT31" s="95"/>
      <c r="KU31" s="95"/>
      <c r="KV31" s="95"/>
      <c r="KW31" s="95"/>
      <c r="KX31" s="95"/>
      <c r="KY31" s="96"/>
      <c r="KZ31" s="94" t="str">
        <f>データ!$D$10</f>
        <v>R02</v>
      </c>
      <c r="LA31" s="95"/>
      <c r="LB31" s="95"/>
      <c r="LC31" s="95"/>
      <c r="LD31" s="95"/>
      <c r="LE31" s="95"/>
      <c r="LF31" s="95"/>
      <c r="LG31" s="95"/>
      <c r="LH31" s="95"/>
      <c r="LI31" s="95"/>
      <c r="LJ31" s="95"/>
      <c r="LK31" s="95"/>
      <c r="LL31" s="95"/>
      <c r="LM31" s="95"/>
      <c r="LN31" s="95"/>
      <c r="LO31" s="95"/>
      <c r="LP31" s="95"/>
      <c r="LQ31" s="95"/>
      <c r="LR31" s="95"/>
      <c r="LS31" s="96"/>
      <c r="LT31" s="94" t="str">
        <f>データ!$E$10</f>
        <v>R03</v>
      </c>
      <c r="LU31" s="95"/>
      <c r="LV31" s="95"/>
      <c r="LW31" s="95"/>
      <c r="LX31" s="95"/>
      <c r="LY31" s="95"/>
      <c r="LZ31" s="95"/>
      <c r="MA31" s="95"/>
      <c r="MB31" s="95"/>
      <c r="MC31" s="95"/>
      <c r="MD31" s="95"/>
      <c r="ME31" s="95"/>
      <c r="MF31" s="95"/>
      <c r="MG31" s="95"/>
      <c r="MH31" s="95"/>
      <c r="MI31" s="95"/>
      <c r="MJ31" s="95"/>
      <c r="MK31" s="95"/>
      <c r="ML31" s="95"/>
      <c r="MM31" s="96"/>
      <c r="MN31" s="94" t="str">
        <f>データ!$F$10</f>
        <v>R04</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H30</v>
      </c>
      <c r="OG31" s="95"/>
      <c r="OH31" s="95"/>
      <c r="OI31" s="95"/>
      <c r="OJ31" s="95"/>
      <c r="OK31" s="95"/>
      <c r="OL31" s="95"/>
      <c r="OM31" s="95"/>
      <c r="ON31" s="95"/>
      <c r="OO31" s="95"/>
      <c r="OP31" s="95"/>
      <c r="OQ31" s="95"/>
      <c r="OR31" s="95"/>
      <c r="OS31" s="95"/>
      <c r="OT31" s="95"/>
      <c r="OU31" s="95"/>
      <c r="OV31" s="95"/>
      <c r="OW31" s="95"/>
      <c r="OX31" s="95"/>
      <c r="OY31" s="96"/>
      <c r="OZ31" s="94" t="str">
        <f>データ!$C$10</f>
        <v>R01</v>
      </c>
      <c r="PA31" s="95"/>
      <c r="PB31" s="95"/>
      <c r="PC31" s="95"/>
      <c r="PD31" s="95"/>
      <c r="PE31" s="95"/>
      <c r="PF31" s="95"/>
      <c r="PG31" s="95"/>
      <c r="PH31" s="95"/>
      <c r="PI31" s="95"/>
      <c r="PJ31" s="95"/>
      <c r="PK31" s="95"/>
      <c r="PL31" s="95"/>
      <c r="PM31" s="95"/>
      <c r="PN31" s="95"/>
      <c r="PO31" s="95"/>
      <c r="PP31" s="95"/>
      <c r="PQ31" s="95"/>
      <c r="PR31" s="95"/>
      <c r="PS31" s="96"/>
      <c r="PT31" s="94" t="str">
        <f>データ!$D$10</f>
        <v>R02</v>
      </c>
      <c r="PU31" s="95"/>
      <c r="PV31" s="95"/>
      <c r="PW31" s="95"/>
      <c r="PX31" s="95"/>
      <c r="PY31" s="95"/>
      <c r="PZ31" s="95"/>
      <c r="QA31" s="95"/>
      <c r="QB31" s="95"/>
      <c r="QC31" s="95"/>
      <c r="QD31" s="95"/>
      <c r="QE31" s="95"/>
      <c r="QF31" s="95"/>
      <c r="QG31" s="95"/>
      <c r="QH31" s="95"/>
      <c r="QI31" s="95"/>
      <c r="QJ31" s="95"/>
      <c r="QK31" s="95"/>
      <c r="QL31" s="95"/>
      <c r="QM31" s="96"/>
      <c r="QN31" s="94" t="str">
        <f>データ!$E$10</f>
        <v>R03</v>
      </c>
      <c r="QO31" s="95"/>
      <c r="QP31" s="95"/>
      <c r="QQ31" s="95"/>
      <c r="QR31" s="95"/>
      <c r="QS31" s="95"/>
      <c r="QT31" s="95"/>
      <c r="QU31" s="95"/>
      <c r="QV31" s="95"/>
      <c r="QW31" s="95"/>
      <c r="QX31" s="95"/>
      <c r="QY31" s="95"/>
      <c r="QZ31" s="95"/>
      <c r="RA31" s="95"/>
      <c r="RB31" s="95"/>
      <c r="RC31" s="95"/>
      <c r="RD31" s="95"/>
      <c r="RE31" s="95"/>
      <c r="RF31" s="95"/>
      <c r="RG31" s="96"/>
      <c r="RH31" s="94" t="str">
        <f>データ!$F$10</f>
        <v>R04</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114.09</v>
      </c>
      <c r="Y32" s="90"/>
      <c r="Z32" s="90"/>
      <c r="AA32" s="90"/>
      <c r="AB32" s="90"/>
      <c r="AC32" s="90"/>
      <c r="AD32" s="90"/>
      <c r="AE32" s="90"/>
      <c r="AF32" s="90"/>
      <c r="AG32" s="90"/>
      <c r="AH32" s="90"/>
      <c r="AI32" s="90"/>
      <c r="AJ32" s="90"/>
      <c r="AK32" s="90"/>
      <c r="AL32" s="90"/>
      <c r="AM32" s="90"/>
      <c r="AN32" s="90"/>
      <c r="AO32" s="90"/>
      <c r="AP32" s="90"/>
      <c r="AQ32" s="91"/>
      <c r="AR32" s="89">
        <f>データ!U6</f>
        <v>110.95</v>
      </c>
      <c r="AS32" s="90"/>
      <c r="AT32" s="90"/>
      <c r="AU32" s="90"/>
      <c r="AV32" s="90"/>
      <c r="AW32" s="90"/>
      <c r="AX32" s="90"/>
      <c r="AY32" s="90"/>
      <c r="AZ32" s="90"/>
      <c r="BA32" s="90"/>
      <c r="BB32" s="90"/>
      <c r="BC32" s="90"/>
      <c r="BD32" s="90"/>
      <c r="BE32" s="90"/>
      <c r="BF32" s="90"/>
      <c r="BG32" s="90"/>
      <c r="BH32" s="90"/>
      <c r="BI32" s="90"/>
      <c r="BJ32" s="90"/>
      <c r="BK32" s="91"/>
      <c r="BL32" s="89">
        <f>データ!V6</f>
        <v>108.69</v>
      </c>
      <c r="BM32" s="90"/>
      <c r="BN32" s="90"/>
      <c r="BO32" s="90"/>
      <c r="BP32" s="90"/>
      <c r="BQ32" s="90"/>
      <c r="BR32" s="90"/>
      <c r="BS32" s="90"/>
      <c r="BT32" s="90"/>
      <c r="BU32" s="90"/>
      <c r="BV32" s="90"/>
      <c r="BW32" s="90"/>
      <c r="BX32" s="90"/>
      <c r="BY32" s="90"/>
      <c r="BZ32" s="90"/>
      <c r="CA32" s="90"/>
      <c r="CB32" s="90"/>
      <c r="CC32" s="90"/>
      <c r="CD32" s="90"/>
      <c r="CE32" s="91"/>
      <c r="CF32" s="89">
        <f>データ!W6</f>
        <v>110.73</v>
      </c>
      <c r="CG32" s="90"/>
      <c r="CH32" s="90"/>
      <c r="CI32" s="90"/>
      <c r="CJ32" s="90"/>
      <c r="CK32" s="90"/>
      <c r="CL32" s="90"/>
      <c r="CM32" s="90"/>
      <c r="CN32" s="90"/>
      <c r="CO32" s="90"/>
      <c r="CP32" s="90"/>
      <c r="CQ32" s="90"/>
      <c r="CR32" s="90"/>
      <c r="CS32" s="90"/>
      <c r="CT32" s="90"/>
      <c r="CU32" s="90"/>
      <c r="CV32" s="90"/>
      <c r="CW32" s="90"/>
      <c r="CX32" s="90"/>
      <c r="CY32" s="91"/>
      <c r="CZ32" s="89">
        <f>データ!X6</f>
        <v>108.99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615.30999999999995</v>
      </c>
      <c r="JM32" s="90"/>
      <c r="JN32" s="90"/>
      <c r="JO32" s="90"/>
      <c r="JP32" s="90"/>
      <c r="JQ32" s="90"/>
      <c r="JR32" s="90"/>
      <c r="JS32" s="90"/>
      <c r="JT32" s="90"/>
      <c r="JU32" s="90"/>
      <c r="JV32" s="90"/>
      <c r="JW32" s="90"/>
      <c r="JX32" s="90"/>
      <c r="JY32" s="90"/>
      <c r="JZ32" s="90"/>
      <c r="KA32" s="90"/>
      <c r="KB32" s="90"/>
      <c r="KC32" s="90"/>
      <c r="KD32" s="90"/>
      <c r="KE32" s="91"/>
      <c r="KF32" s="89">
        <f>データ!AQ6</f>
        <v>604.5</v>
      </c>
      <c r="KG32" s="90"/>
      <c r="KH32" s="90"/>
      <c r="KI32" s="90"/>
      <c r="KJ32" s="90"/>
      <c r="KK32" s="90"/>
      <c r="KL32" s="90"/>
      <c r="KM32" s="90"/>
      <c r="KN32" s="90"/>
      <c r="KO32" s="90"/>
      <c r="KP32" s="90"/>
      <c r="KQ32" s="90"/>
      <c r="KR32" s="90"/>
      <c r="KS32" s="90"/>
      <c r="KT32" s="90"/>
      <c r="KU32" s="90"/>
      <c r="KV32" s="90"/>
      <c r="KW32" s="90"/>
      <c r="KX32" s="90"/>
      <c r="KY32" s="91"/>
      <c r="KZ32" s="89">
        <f>データ!AR6</f>
        <v>567.78</v>
      </c>
      <c r="LA32" s="90"/>
      <c r="LB32" s="90"/>
      <c r="LC32" s="90"/>
      <c r="LD32" s="90"/>
      <c r="LE32" s="90"/>
      <c r="LF32" s="90"/>
      <c r="LG32" s="90"/>
      <c r="LH32" s="90"/>
      <c r="LI32" s="90"/>
      <c r="LJ32" s="90"/>
      <c r="LK32" s="90"/>
      <c r="LL32" s="90"/>
      <c r="LM32" s="90"/>
      <c r="LN32" s="90"/>
      <c r="LO32" s="90"/>
      <c r="LP32" s="90"/>
      <c r="LQ32" s="90"/>
      <c r="LR32" s="90"/>
      <c r="LS32" s="91"/>
      <c r="LT32" s="89">
        <f>データ!AS6</f>
        <v>650.49</v>
      </c>
      <c r="LU32" s="90"/>
      <c r="LV32" s="90"/>
      <c r="LW32" s="90"/>
      <c r="LX32" s="90"/>
      <c r="LY32" s="90"/>
      <c r="LZ32" s="90"/>
      <c r="MA32" s="90"/>
      <c r="MB32" s="90"/>
      <c r="MC32" s="90"/>
      <c r="MD32" s="90"/>
      <c r="ME32" s="90"/>
      <c r="MF32" s="90"/>
      <c r="MG32" s="90"/>
      <c r="MH32" s="90"/>
      <c r="MI32" s="90"/>
      <c r="MJ32" s="90"/>
      <c r="MK32" s="90"/>
      <c r="ML32" s="90"/>
      <c r="MM32" s="91"/>
      <c r="MN32" s="89">
        <f>データ!AT6</f>
        <v>647.76</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121.81</v>
      </c>
      <c r="OG32" s="90"/>
      <c r="OH32" s="90"/>
      <c r="OI32" s="90"/>
      <c r="OJ32" s="90"/>
      <c r="OK32" s="90"/>
      <c r="OL32" s="90"/>
      <c r="OM32" s="90"/>
      <c r="ON32" s="90"/>
      <c r="OO32" s="90"/>
      <c r="OP32" s="90"/>
      <c r="OQ32" s="90"/>
      <c r="OR32" s="90"/>
      <c r="OS32" s="90"/>
      <c r="OT32" s="90"/>
      <c r="OU32" s="90"/>
      <c r="OV32" s="90"/>
      <c r="OW32" s="90"/>
      <c r="OX32" s="90"/>
      <c r="OY32" s="91"/>
      <c r="OZ32" s="89">
        <f>データ!BB6</f>
        <v>114.62</v>
      </c>
      <c r="PA32" s="90"/>
      <c r="PB32" s="90"/>
      <c r="PC32" s="90"/>
      <c r="PD32" s="90"/>
      <c r="PE32" s="90"/>
      <c r="PF32" s="90"/>
      <c r="PG32" s="90"/>
      <c r="PH32" s="90"/>
      <c r="PI32" s="90"/>
      <c r="PJ32" s="90"/>
      <c r="PK32" s="90"/>
      <c r="PL32" s="90"/>
      <c r="PM32" s="90"/>
      <c r="PN32" s="90"/>
      <c r="PO32" s="90"/>
      <c r="PP32" s="90"/>
      <c r="PQ32" s="90"/>
      <c r="PR32" s="90"/>
      <c r="PS32" s="91"/>
      <c r="PT32" s="89">
        <f>データ!BC6</f>
        <v>108.9</v>
      </c>
      <c r="PU32" s="90"/>
      <c r="PV32" s="90"/>
      <c r="PW32" s="90"/>
      <c r="PX32" s="90"/>
      <c r="PY32" s="90"/>
      <c r="PZ32" s="90"/>
      <c r="QA32" s="90"/>
      <c r="QB32" s="90"/>
      <c r="QC32" s="90"/>
      <c r="QD32" s="90"/>
      <c r="QE32" s="90"/>
      <c r="QF32" s="90"/>
      <c r="QG32" s="90"/>
      <c r="QH32" s="90"/>
      <c r="QI32" s="90"/>
      <c r="QJ32" s="90"/>
      <c r="QK32" s="90"/>
      <c r="QL32" s="90"/>
      <c r="QM32" s="91"/>
      <c r="QN32" s="89">
        <f>データ!BD6</f>
        <v>99.82</v>
      </c>
      <c r="QO32" s="90"/>
      <c r="QP32" s="90"/>
      <c r="QQ32" s="90"/>
      <c r="QR32" s="90"/>
      <c r="QS32" s="90"/>
      <c r="QT32" s="90"/>
      <c r="QU32" s="90"/>
      <c r="QV32" s="90"/>
      <c r="QW32" s="90"/>
      <c r="QX32" s="90"/>
      <c r="QY32" s="90"/>
      <c r="QZ32" s="90"/>
      <c r="RA32" s="90"/>
      <c r="RB32" s="90"/>
      <c r="RC32" s="90"/>
      <c r="RD32" s="90"/>
      <c r="RE32" s="90"/>
      <c r="RF32" s="90"/>
      <c r="RG32" s="91"/>
      <c r="RH32" s="89">
        <f>データ!BE6</f>
        <v>92.81</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120.32</v>
      </c>
      <c r="Y33" s="90"/>
      <c r="Z33" s="90"/>
      <c r="AA33" s="90"/>
      <c r="AB33" s="90"/>
      <c r="AC33" s="90"/>
      <c r="AD33" s="90"/>
      <c r="AE33" s="90"/>
      <c r="AF33" s="90"/>
      <c r="AG33" s="90"/>
      <c r="AH33" s="90"/>
      <c r="AI33" s="90"/>
      <c r="AJ33" s="90"/>
      <c r="AK33" s="90"/>
      <c r="AL33" s="90"/>
      <c r="AM33" s="90"/>
      <c r="AN33" s="90"/>
      <c r="AO33" s="90"/>
      <c r="AP33" s="90"/>
      <c r="AQ33" s="91"/>
      <c r="AR33" s="89">
        <f>データ!Z6</f>
        <v>119.89</v>
      </c>
      <c r="AS33" s="90"/>
      <c r="AT33" s="90"/>
      <c r="AU33" s="90"/>
      <c r="AV33" s="90"/>
      <c r="AW33" s="90"/>
      <c r="AX33" s="90"/>
      <c r="AY33" s="90"/>
      <c r="AZ33" s="90"/>
      <c r="BA33" s="90"/>
      <c r="BB33" s="90"/>
      <c r="BC33" s="90"/>
      <c r="BD33" s="90"/>
      <c r="BE33" s="90"/>
      <c r="BF33" s="90"/>
      <c r="BG33" s="90"/>
      <c r="BH33" s="90"/>
      <c r="BI33" s="90"/>
      <c r="BJ33" s="90"/>
      <c r="BK33" s="91"/>
      <c r="BL33" s="89">
        <f>データ!AA6</f>
        <v>119.93</v>
      </c>
      <c r="BM33" s="90"/>
      <c r="BN33" s="90"/>
      <c r="BO33" s="90"/>
      <c r="BP33" s="90"/>
      <c r="BQ33" s="90"/>
      <c r="BR33" s="90"/>
      <c r="BS33" s="90"/>
      <c r="BT33" s="90"/>
      <c r="BU33" s="90"/>
      <c r="BV33" s="90"/>
      <c r="BW33" s="90"/>
      <c r="BX33" s="90"/>
      <c r="BY33" s="90"/>
      <c r="BZ33" s="90"/>
      <c r="CA33" s="90"/>
      <c r="CB33" s="90"/>
      <c r="CC33" s="90"/>
      <c r="CD33" s="90"/>
      <c r="CE33" s="91"/>
      <c r="CF33" s="89">
        <f>データ!AB6</f>
        <v>118.4</v>
      </c>
      <c r="CG33" s="90"/>
      <c r="CH33" s="90"/>
      <c r="CI33" s="90"/>
      <c r="CJ33" s="90"/>
      <c r="CK33" s="90"/>
      <c r="CL33" s="90"/>
      <c r="CM33" s="90"/>
      <c r="CN33" s="90"/>
      <c r="CO33" s="90"/>
      <c r="CP33" s="90"/>
      <c r="CQ33" s="90"/>
      <c r="CR33" s="90"/>
      <c r="CS33" s="90"/>
      <c r="CT33" s="90"/>
      <c r="CU33" s="90"/>
      <c r="CV33" s="90"/>
      <c r="CW33" s="90"/>
      <c r="CX33" s="90"/>
      <c r="CY33" s="91"/>
      <c r="CZ33" s="89">
        <f>データ!AC6</f>
        <v>113.04</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17.88</v>
      </c>
      <c r="ES33" s="90"/>
      <c r="ET33" s="90"/>
      <c r="EU33" s="90"/>
      <c r="EV33" s="90"/>
      <c r="EW33" s="90"/>
      <c r="EX33" s="90"/>
      <c r="EY33" s="90"/>
      <c r="EZ33" s="90"/>
      <c r="FA33" s="90"/>
      <c r="FB33" s="90"/>
      <c r="FC33" s="90"/>
      <c r="FD33" s="90"/>
      <c r="FE33" s="90"/>
      <c r="FF33" s="90"/>
      <c r="FG33" s="90"/>
      <c r="FH33" s="90"/>
      <c r="FI33" s="90"/>
      <c r="FJ33" s="90"/>
      <c r="FK33" s="91"/>
      <c r="FL33" s="89">
        <f>データ!AK6</f>
        <v>16.670000000000002</v>
      </c>
      <c r="FM33" s="90"/>
      <c r="FN33" s="90"/>
      <c r="FO33" s="90"/>
      <c r="FP33" s="90"/>
      <c r="FQ33" s="90"/>
      <c r="FR33" s="90"/>
      <c r="FS33" s="90"/>
      <c r="FT33" s="90"/>
      <c r="FU33" s="90"/>
      <c r="FV33" s="90"/>
      <c r="FW33" s="90"/>
      <c r="FX33" s="90"/>
      <c r="FY33" s="90"/>
      <c r="FZ33" s="90"/>
      <c r="GA33" s="90"/>
      <c r="GB33" s="90"/>
      <c r="GC33" s="90"/>
      <c r="GD33" s="90"/>
      <c r="GE33" s="91"/>
      <c r="GF33" s="89">
        <f>データ!AL6</f>
        <v>9.4700000000000006</v>
      </c>
      <c r="GG33" s="90"/>
      <c r="GH33" s="90"/>
      <c r="GI33" s="90"/>
      <c r="GJ33" s="90"/>
      <c r="GK33" s="90"/>
      <c r="GL33" s="90"/>
      <c r="GM33" s="90"/>
      <c r="GN33" s="90"/>
      <c r="GO33" s="90"/>
      <c r="GP33" s="90"/>
      <c r="GQ33" s="90"/>
      <c r="GR33" s="90"/>
      <c r="GS33" s="90"/>
      <c r="GT33" s="90"/>
      <c r="GU33" s="90"/>
      <c r="GV33" s="90"/>
      <c r="GW33" s="90"/>
      <c r="GX33" s="90"/>
      <c r="GY33" s="91"/>
      <c r="GZ33" s="89">
        <f>データ!AM6</f>
        <v>11.03</v>
      </c>
      <c r="HA33" s="90"/>
      <c r="HB33" s="90"/>
      <c r="HC33" s="90"/>
      <c r="HD33" s="90"/>
      <c r="HE33" s="90"/>
      <c r="HF33" s="90"/>
      <c r="HG33" s="90"/>
      <c r="HH33" s="90"/>
      <c r="HI33" s="90"/>
      <c r="HJ33" s="90"/>
      <c r="HK33" s="90"/>
      <c r="HL33" s="90"/>
      <c r="HM33" s="90"/>
      <c r="HN33" s="90"/>
      <c r="HO33" s="90"/>
      <c r="HP33" s="90"/>
      <c r="HQ33" s="90"/>
      <c r="HR33" s="90"/>
      <c r="HS33" s="91"/>
      <c r="HT33" s="89">
        <f>データ!AN6</f>
        <v>1.88</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394.58</v>
      </c>
      <c r="JM33" s="90"/>
      <c r="JN33" s="90"/>
      <c r="JO33" s="90"/>
      <c r="JP33" s="90"/>
      <c r="JQ33" s="90"/>
      <c r="JR33" s="90"/>
      <c r="JS33" s="90"/>
      <c r="JT33" s="90"/>
      <c r="JU33" s="90"/>
      <c r="JV33" s="90"/>
      <c r="JW33" s="90"/>
      <c r="JX33" s="90"/>
      <c r="JY33" s="90"/>
      <c r="JZ33" s="90"/>
      <c r="KA33" s="90"/>
      <c r="KB33" s="90"/>
      <c r="KC33" s="90"/>
      <c r="KD33" s="90"/>
      <c r="KE33" s="91"/>
      <c r="KF33" s="89">
        <f>データ!AV6</f>
        <v>368.36</v>
      </c>
      <c r="KG33" s="90"/>
      <c r="KH33" s="90"/>
      <c r="KI33" s="90"/>
      <c r="KJ33" s="90"/>
      <c r="KK33" s="90"/>
      <c r="KL33" s="90"/>
      <c r="KM33" s="90"/>
      <c r="KN33" s="90"/>
      <c r="KO33" s="90"/>
      <c r="KP33" s="90"/>
      <c r="KQ33" s="90"/>
      <c r="KR33" s="90"/>
      <c r="KS33" s="90"/>
      <c r="KT33" s="90"/>
      <c r="KU33" s="90"/>
      <c r="KV33" s="90"/>
      <c r="KW33" s="90"/>
      <c r="KX33" s="90"/>
      <c r="KY33" s="91"/>
      <c r="KZ33" s="89">
        <f>データ!AW6</f>
        <v>380.84</v>
      </c>
      <c r="LA33" s="90"/>
      <c r="LB33" s="90"/>
      <c r="LC33" s="90"/>
      <c r="LD33" s="90"/>
      <c r="LE33" s="90"/>
      <c r="LF33" s="90"/>
      <c r="LG33" s="90"/>
      <c r="LH33" s="90"/>
      <c r="LI33" s="90"/>
      <c r="LJ33" s="90"/>
      <c r="LK33" s="90"/>
      <c r="LL33" s="90"/>
      <c r="LM33" s="90"/>
      <c r="LN33" s="90"/>
      <c r="LO33" s="90"/>
      <c r="LP33" s="90"/>
      <c r="LQ33" s="90"/>
      <c r="LR33" s="90"/>
      <c r="LS33" s="91"/>
      <c r="LT33" s="89">
        <f>データ!AX6</f>
        <v>424.64</v>
      </c>
      <c r="LU33" s="90"/>
      <c r="LV33" s="90"/>
      <c r="LW33" s="90"/>
      <c r="LX33" s="90"/>
      <c r="LY33" s="90"/>
      <c r="LZ33" s="90"/>
      <c r="MA33" s="90"/>
      <c r="MB33" s="90"/>
      <c r="MC33" s="90"/>
      <c r="MD33" s="90"/>
      <c r="ME33" s="90"/>
      <c r="MF33" s="90"/>
      <c r="MG33" s="90"/>
      <c r="MH33" s="90"/>
      <c r="MI33" s="90"/>
      <c r="MJ33" s="90"/>
      <c r="MK33" s="90"/>
      <c r="ML33" s="90"/>
      <c r="MM33" s="91"/>
      <c r="MN33" s="89">
        <f>データ!AY6</f>
        <v>427.23</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235.79</v>
      </c>
      <c r="OG33" s="90"/>
      <c r="OH33" s="90"/>
      <c r="OI33" s="90"/>
      <c r="OJ33" s="90"/>
      <c r="OK33" s="90"/>
      <c r="OL33" s="90"/>
      <c r="OM33" s="90"/>
      <c r="ON33" s="90"/>
      <c r="OO33" s="90"/>
      <c r="OP33" s="90"/>
      <c r="OQ33" s="90"/>
      <c r="OR33" s="90"/>
      <c r="OS33" s="90"/>
      <c r="OT33" s="90"/>
      <c r="OU33" s="90"/>
      <c r="OV33" s="90"/>
      <c r="OW33" s="90"/>
      <c r="OX33" s="90"/>
      <c r="OY33" s="91"/>
      <c r="OZ33" s="89">
        <f>データ!BG6</f>
        <v>227.51</v>
      </c>
      <c r="PA33" s="90"/>
      <c r="PB33" s="90"/>
      <c r="PC33" s="90"/>
      <c r="PD33" s="90"/>
      <c r="PE33" s="90"/>
      <c r="PF33" s="90"/>
      <c r="PG33" s="90"/>
      <c r="PH33" s="90"/>
      <c r="PI33" s="90"/>
      <c r="PJ33" s="90"/>
      <c r="PK33" s="90"/>
      <c r="PL33" s="90"/>
      <c r="PM33" s="90"/>
      <c r="PN33" s="90"/>
      <c r="PO33" s="90"/>
      <c r="PP33" s="90"/>
      <c r="PQ33" s="90"/>
      <c r="PR33" s="90"/>
      <c r="PS33" s="91"/>
      <c r="PT33" s="89">
        <f>データ!BH6</f>
        <v>225.72</v>
      </c>
      <c r="PU33" s="90"/>
      <c r="PV33" s="90"/>
      <c r="PW33" s="90"/>
      <c r="PX33" s="90"/>
      <c r="PY33" s="90"/>
      <c r="PZ33" s="90"/>
      <c r="QA33" s="90"/>
      <c r="QB33" s="90"/>
      <c r="QC33" s="90"/>
      <c r="QD33" s="90"/>
      <c r="QE33" s="90"/>
      <c r="QF33" s="90"/>
      <c r="QG33" s="90"/>
      <c r="QH33" s="90"/>
      <c r="QI33" s="90"/>
      <c r="QJ33" s="90"/>
      <c r="QK33" s="90"/>
      <c r="QL33" s="90"/>
      <c r="QM33" s="91"/>
      <c r="QN33" s="89">
        <f>データ!BI6</f>
        <v>217.8</v>
      </c>
      <c r="QO33" s="90"/>
      <c r="QP33" s="90"/>
      <c r="QQ33" s="90"/>
      <c r="QR33" s="90"/>
      <c r="QS33" s="90"/>
      <c r="QT33" s="90"/>
      <c r="QU33" s="90"/>
      <c r="QV33" s="90"/>
      <c r="QW33" s="90"/>
      <c r="QX33" s="90"/>
      <c r="QY33" s="90"/>
      <c r="QZ33" s="90"/>
      <c r="RA33" s="90"/>
      <c r="RB33" s="90"/>
      <c r="RC33" s="90"/>
      <c r="RD33" s="90"/>
      <c r="RE33" s="90"/>
      <c r="RF33" s="90"/>
      <c r="RG33" s="91"/>
      <c r="RH33" s="89">
        <f>データ!BJ6</f>
        <v>216.05</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H30</v>
      </c>
      <c r="Y54" s="95"/>
      <c r="Z54" s="95"/>
      <c r="AA54" s="95"/>
      <c r="AB54" s="95"/>
      <c r="AC54" s="95"/>
      <c r="AD54" s="95"/>
      <c r="AE54" s="95"/>
      <c r="AF54" s="95"/>
      <c r="AG54" s="95"/>
      <c r="AH54" s="95"/>
      <c r="AI54" s="95"/>
      <c r="AJ54" s="95"/>
      <c r="AK54" s="95"/>
      <c r="AL54" s="95"/>
      <c r="AM54" s="95"/>
      <c r="AN54" s="95"/>
      <c r="AO54" s="95"/>
      <c r="AP54" s="95"/>
      <c r="AQ54" s="96"/>
      <c r="AR54" s="94" t="str">
        <f>データ!$C$10</f>
        <v>R01</v>
      </c>
      <c r="AS54" s="95"/>
      <c r="AT54" s="95"/>
      <c r="AU54" s="95"/>
      <c r="AV54" s="95"/>
      <c r="AW54" s="95"/>
      <c r="AX54" s="95"/>
      <c r="AY54" s="95"/>
      <c r="AZ54" s="95"/>
      <c r="BA54" s="95"/>
      <c r="BB54" s="95"/>
      <c r="BC54" s="95"/>
      <c r="BD54" s="95"/>
      <c r="BE54" s="95"/>
      <c r="BF54" s="95"/>
      <c r="BG54" s="95"/>
      <c r="BH54" s="95"/>
      <c r="BI54" s="95"/>
      <c r="BJ54" s="95"/>
      <c r="BK54" s="96"/>
      <c r="BL54" s="94" t="str">
        <f>データ!$D$10</f>
        <v>R02</v>
      </c>
      <c r="BM54" s="95"/>
      <c r="BN54" s="95"/>
      <c r="BO54" s="95"/>
      <c r="BP54" s="95"/>
      <c r="BQ54" s="95"/>
      <c r="BR54" s="95"/>
      <c r="BS54" s="95"/>
      <c r="BT54" s="95"/>
      <c r="BU54" s="95"/>
      <c r="BV54" s="95"/>
      <c r="BW54" s="95"/>
      <c r="BX54" s="95"/>
      <c r="BY54" s="95"/>
      <c r="BZ54" s="95"/>
      <c r="CA54" s="95"/>
      <c r="CB54" s="95"/>
      <c r="CC54" s="95"/>
      <c r="CD54" s="95"/>
      <c r="CE54" s="96"/>
      <c r="CF54" s="94" t="str">
        <f>データ!$E$10</f>
        <v>R03</v>
      </c>
      <c r="CG54" s="95"/>
      <c r="CH54" s="95"/>
      <c r="CI54" s="95"/>
      <c r="CJ54" s="95"/>
      <c r="CK54" s="95"/>
      <c r="CL54" s="95"/>
      <c r="CM54" s="95"/>
      <c r="CN54" s="95"/>
      <c r="CO54" s="95"/>
      <c r="CP54" s="95"/>
      <c r="CQ54" s="95"/>
      <c r="CR54" s="95"/>
      <c r="CS54" s="95"/>
      <c r="CT54" s="95"/>
      <c r="CU54" s="95"/>
      <c r="CV54" s="95"/>
      <c r="CW54" s="95"/>
      <c r="CX54" s="95"/>
      <c r="CY54" s="96"/>
      <c r="CZ54" s="94" t="str">
        <f>データ!$F$10</f>
        <v>R04</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H30</v>
      </c>
      <c r="ES54" s="95"/>
      <c r="ET54" s="95"/>
      <c r="EU54" s="95"/>
      <c r="EV54" s="95"/>
      <c r="EW54" s="95"/>
      <c r="EX54" s="95"/>
      <c r="EY54" s="95"/>
      <c r="EZ54" s="95"/>
      <c r="FA54" s="95"/>
      <c r="FB54" s="95"/>
      <c r="FC54" s="95"/>
      <c r="FD54" s="95"/>
      <c r="FE54" s="95"/>
      <c r="FF54" s="95"/>
      <c r="FG54" s="95"/>
      <c r="FH54" s="95"/>
      <c r="FI54" s="95"/>
      <c r="FJ54" s="95"/>
      <c r="FK54" s="96"/>
      <c r="FL54" s="94" t="str">
        <f>データ!$C$10</f>
        <v>R01</v>
      </c>
      <c r="FM54" s="95"/>
      <c r="FN54" s="95"/>
      <c r="FO54" s="95"/>
      <c r="FP54" s="95"/>
      <c r="FQ54" s="95"/>
      <c r="FR54" s="95"/>
      <c r="FS54" s="95"/>
      <c r="FT54" s="95"/>
      <c r="FU54" s="95"/>
      <c r="FV54" s="95"/>
      <c r="FW54" s="95"/>
      <c r="FX54" s="95"/>
      <c r="FY54" s="95"/>
      <c r="FZ54" s="95"/>
      <c r="GA54" s="95"/>
      <c r="GB54" s="95"/>
      <c r="GC54" s="95"/>
      <c r="GD54" s="95"/>
      <c r="GE54" s="96"/>
      <c r="GF54" s="94" t="str">
        <f>データ!$D$10</f>
        <v>R02</v>
      </c>
      <c r="GG54" s="95"/>
      <c r="GH54" s="95"/>
      <c r="GI54" s="95"/>
      <c r="GJ54" s="95"/>
      <c r="GK54" s="95"/>
      <c r="GL54" s="95"/>
      <c r="GM54" s="95"/>
      <c r="GN54" s="95"/>
      <c r="GO54" s="95"/>
      <c r="GP54" s="95"/>
      <c r="GQ54" s="95"/>
      <c r="GR54" s="95"/>
      <c r="GS54" s="95"/>
      <c r="GT54" s="95"/>
      <c r="GU54" s="95"/>
      <c r="GV54" s="95"/>
      <c r="GW54" s="95"/>
      <c r="GX54" s="95"/>
      <c r="GY54" s="96"/>
      <c r="GZ54" s="94" t="str">
        <f>データ!$E$10</f>
        <v>R03</v>
      </c>
      <c r="HA54" s="95"/>
      <c r="HB54" s="95"/>
      <c r="HC54" s="95"/>
      <c r="HD54" s="95"/>
      <c r="HE54" s="95"/>
      <c r="HF54" s="95"/>
      <c r="HG54" s="95"/>
      <c r="HH54" s="95"/>
      <c r="HI54" s="95"/>
      <c r="HJ54" s="95"/>
      <c r="HK54" s="95"/>
      <c r="HL54" s="95"/>
      <c r="HM54" s="95"/>
      <c r="HN54" s="95"/>
      <c r="HO54" s="95"/>
      <c r="HP54" s="95"/>
      <c r="HQ54" s="95"/>
      <c r="HR54" s="95"/>
      <c r="HS54" s="96"/>
      <c r="HT54" s="94" t="str">
        <f>データ!$F$10</f>
        <v>R04</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H30</v>
      </c>
      <c r="JM54" s="95"/>
      <c r="JN54" s="95"/>
      <c r="JO54" s="95"/>
      <c r="JP54" s="95"/>
      <c r="JQ54" s="95"/>
      <c r="JR54" s="95"/>
      <c r="JS54" s="95"/>
      <c r="JT54" s="95"/>
      <c r="JU54" s="95"/>
      <c r="JV54" s="95"/>
      <c r="JW54" s="95"/>
      <c r="JX54" s="95"/>
      <c r="JY54" s="95"/>
      <c r="JZ54" s="95"/>
      <c r="KA54" s="95"/>
      <c r="KB54" s="95"/>
      <c r="KC54" s="95"/>
      <c r="KD54" s="95"/>
      <c r="KE54" s="96"/>
      <c r="KF54" s="94" t="str">
        <f>データ!$C$10</f>
        <v>R01</v>
      </c>
      <c r="KG54" s="95"/>
      <c r="KH54" s="95"/>
      <c r="KI54" s="95"/>
      <c r="KJ54" s="95"/>
      <c r="KK54" s="95"/>
      <c r="KL54" s="95"/>
      <c r="KM54" s="95"/>
      <c r="KN54" s="95"/>
      <c r="KO54" s="95"/>
      <c r="KP54" s="95"/>
      <c r="KQ54" s="95"/>
      <c r="KR54" s="95"/>
      <c r="KS54" s="95"/>
      <c r="KT54" s="95"/>
      <c r="KU54" s="95"/>
      <c r="KV54" s="95"/>
      <c r="KW54" s="95"/>
      <c r="KX54" s="95"/>
      <c r="KY54" s="96"/>
      <c r="KZ54" s="94" t="str">
        <f>データ!$D$10</f>
        <v>R02</v>
      </c>
      <c r="LA54" s="95"/>
      <c r="LB54" s="95"/>
      <c r="LC54" s="95"/>
      <c r="LD54" s="95"/>
      <c r="LE54" s="95"/>
      <c r="LF54" s="95"/>
      <c r="LG54" s="95"/>
      <c r="LH54" s="95"/>
      <c r="LI54" s="95"/>
      <c r="LJ54" s="95"/>
      <c r="LK54" s="95"/>
      <c r="LL54" s="95"/>
      <c r="LM54" s="95"/>
      <c r="LN54" s="95"/>
      <c r="LO54" s="95"/>
      <c r="LP54" s="95"/>
      <c r="LQ54" s="95"/>
      <c r="LR54" s="95"/>
      <c r="LS54" s="96"/>
      <c r="LT54" s="94" t="str">
        <f>データ!$E$10</f>
        <v>R03</v>
      </c>
      <c r="LU54" s="95"/>
      <c r="LV54" s="95"/>
      <c r="LW54" s="95"/>
      <c r="LX54" s="95"/>
      <c r="LY54" s="95"/>
      <c r="LZ54" s="95"/>
      <c r="MA54" s="95"/>
      <c r="MB54" s="95"/>
      <c r="MC54" s="95"/>
      <c r="MD54" s="95"/>
      <c r="ME54" s="95"/>
      <c r="MF54" s="95"/>
      <c r="MG54" s="95"/>
      <c r="MH54" s="95"/>
      <c r="MI54" s="95"/>
      <c r="MJ54" s="95"/>
      <c r="MK54" s="95"/>
      <c r="ML54" s="95"/>
      <c r="MM54" s="96"/>
      <c r="MN54" s="94" t="str">
        <f>データ!$F$10</f>
        <v>R04</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H30</v>
      </c>
      <c r="OG54" s="95"/>
      <c r="OH54" s="95"/>
      <c r="OI54" s="95"/>
      <c r="OJ54" s="95"/>
      <c r="OK54" s="95"/>
      <c r="OL54" s="95"/>
      <c r="OM54" s="95"/>
      <c r="ON54" s="95"/>
      <c r="OO54" s="95"/>
      <c r="OP54" s="95"/>
      <c r="OQ54" s="95"/>
      <c r="OR54" s="95"/>
      <c r="OS54" s="95"/>
      <c r="OT54" s="95"/>
      <c r="OU54" s="95"/>
      <c r="OV54" s="95"/>
      <c r="OW54" s="95"/>
      <c r="OX54" s="95"/>
      <c r="OY54" s="96"/>
      <c r="OZ54" s="94" t="str">
        <f>データ!$C$10</f>
        <v>R01</v>
      </c>
      <c r="PA54" s="95"/>
      <c r="PB54" s="95"/>
      <c r="PC54" s="95"/>
      <c r="PD54" s="95"/>
      <c r="PE54" s="95"/>
      <c r="PF54" s="95"/>
      <c r="PG54" s="95"/>
      <c r="PH54" s="95"/>
      <c r="PI54" s="95"/>
      <c r="PJ54" s="95"/>
      <c r="PK54" s="95"/>
      <c r="PL54" s="95"/>
      <c r="PM54" s="95"/>
      <c r="PN54" s="95"/>
      <c r="PO54" s="95"/>
      <c r="PP54" s="95"/>
      <c r="PQ54" s="95"/>
      <c r="PR54" s="95"/>
      <c r="PS54" s="96"/>
      <c r="PT54" s="94" t="str">
        <f>データ!$D$10</f>
        <v>R02</v>
      </c>
      <c r="PU54" s="95"/>
      <c r="PV54" s="95"/>
      <c r="PW54" s="95"/>
      <c r="PX54" s="95"/>
      <c r="PY54" s="95"/>
      <c r="PZ54" s="95"/>
      <c r="QA54" s="95"/>
      <c r="QB54" s="95"/>
      <c r="QC54" s="95"/>
      <c r="QD54" s="95"/>
      <c r="QE54" s="95"/>
      <c r="QF54" s="95"/>
      <c r="QG54" s="95"/>
      <c r="QH54" s="95"/>
      <c r="QI54" s="95"/>
      <c r="QJ54" s="95"/>
      <c r="QK54" s="95"/>
      <c r="QL54" s="95"/>
      <c r="QM54" s="96"/>
      <c r="QN54" s="94" t="str">
        <f>データ!$E$10</f>
        <v>R03</v>
      </c>
      <c r="QO54" s="95"/>
      <c r="QP54" s="95"/>
      <c r="QQ54" s="95"/>
      <c r="QR54" s="95"/>
      <c r="QS54" s="95"/>
      <c r="QT54" s="95"/>
      <c r="QU54" s="95"/>
      <c r="QV54" s="95"/>
      <c r="QW54" s="95"/>
      <c r="QX54" s="95"/>
      <c r="QY54" s="95"/>
      <c r="QZ54" s="95"/>
      <c r="RA54" s="95"/>
      <c r="RB54" s="95"/>
      <c r="RC54" s="95"/>
      <c r="RD54" s="95"/>
      <c r="RE54" s="95"/>
      <c r="RF54" s="95"/>
      <c r="RG54" s="96"/>
      <c r="RH54" s="94" t="str">
        <f>データ!$F$10</f>
        <v>R04</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113.19</v>
      </c>
      <c r="Y55" s="90"/>
      <c r="Z55" s="90"/>
      <c r="AA55" s="90"/>
      <c r="AB55" s="90"/>
      <c r="AC55" s="90"/>
      <c r="AD55" s="90"/>
      <c r="AE55" s="90"/>
      <c r="AF55" s="90"/>
      <c r="AG55" s="90"/>
      <c r="AH55" s="90"/>
      <c r="AI55" s="90"/>
      <c r="AJ55" s="90"/>
      <c r="AK55" s="90"/>
      <c r="AL55" s="90"/>
      <c r="AM55" s="90"/>
      <c r="AN55" s="90"/>
      <c r="AO55" s="90"/>
      <c r="AP55" s="90"/>
      <c r="AQ55" s="91"/>
      <c r="AR55" s="89">
        <f>データ!BM6</f>
        <v>110.04</v>
      </c>
      <c r="AS55" s="90"/>
      <c r="AT55" s="90"/>
      <c r="AU55" s="90"/>
      <c r="AV55" s="90"/>
      <c r="AW55" s="90"/>
      <c r="AX55" s="90"/>
      <c r="AY55" s="90"/>
      <c r="AZ55" s="90"/>
      <c r="BA55" s="90"/>
      <c r="BB55" s="90"/>
      <c r="BC55" s="90"/>
      <c r="BD55" s="90"/>
      <c r="BE55" s="90"/>
      <c r="BF55" s="90"/>
      <c r="BG55" s="90"/>
      <c r="BH55" s="90"/>
      <c r="BI55" s="90"/>
      <c r="BJ55" s="90"/>
      <c r="BK55" s="91"/>
      <c r="BL55" s="89">
        <f>データ!BN6</f>
        <v>107.78</v>
      </c>
      <c r="BM55" s="90"/>
      <c r="BN55" s="90"/>
      <c r="BO55" s="90"/>
      <c r="BP55" s="90"/>
      <c r="BQ55" s="90"/>
      <c r="BR55" s="90"/>
      <c r="BS55" s="90"/>
      <c r="BT55" s="90"/>
      <c r="BU55" s="90"/>
      <c r="BV55" s="90"/>
      <c r="BW55" s="90"/>
      <c r="BX55" s="90"/>
      <c r="BY55" s="90"/>
      <c r="BZ55" s="90"/>
      <c r="CA55" s="90"/>
      <c r="CB55" s="90"/>
      <c r="CC55" s="90"/>
      <c r="CD55" s="90"/>
      <c r="CE55" s="91"/>
      <c r="CF55" s="89">
        <f>データ!BO6</f>
        <v>110</v>
      </c>
      <c r="CG55" s="90"/>
      <c r="CH55" s="90"/>
      <c r="CI55" s="90"/>
      <c r="CJ55" s="90"/>
      <c r="CK55" s="90"/>
      <c r="CL55" s="90"/>
      <c r="CM55" s="90"/>
      <c r="CN55" s="90"/>
      <c r="CO55" s="90"/>
      <c r="CP55" s="90"/>
      <c r="CQ55" s="90"/>
      <c r="CR55" s="90"/>
      <c r="CS55" s="90"/>
      <c r="CT55" s="90"/>
      <c r="CU55" s="90"/>
      <c r="CV55" s="90"/>
      <c r="CW55" s="90"/>
      <c r="CX55" s="90"/>
      <c r="CY55" s="91"/>
      <c r="CZ55" s="89">
        <f>データ!BP6</f>
        <v>107.97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32.29</v>
      </c>
      <c r="ES55" s="90"/>
      <c r="ET55" s="90"/>
      <c r="EU55" s="90"/>
      <c r="EV55" s="90"/>
      <c r="EW55" s="90"/>
      <c r="EX55" s="90"/>
      <c r="EY55" s="90"/>
      <c r="EZ55" s="90"/>
      <c r="FA55" s="90"/>
      <c r="FB55" s="90"/>
      <c r="FC55" s="90"/>
      <c r="FD55" s="90"/>
      <c r="FE55" s="90"/>
      <c r="FF55" s="90"/>
      <c r="FG55" s="90"/>
      <c r="FH55" s="90"/>
      <c r="FI55" s="90"/>
      <c r="FJ55" s="90"/>
      <c r="FK55" s="91"/>
      <c r="FL55" s="89">
        <f>データ!BX6</f>
        <v>33.11</v>
      </c>
      <c r="FM55" s="90"/>
      <c r="FN55" s="90"/>
      <c r="FO55" s="90"/>
      <c r="FP55" s="90"/>
      <c r="FQ55" s="90"/>
      <c r="FR55" s="90"/>
      <c r="FS55" s="90"/>
      <c r="FT55" s="90"/>
      <c r="FU55" s="90"/>
      <c r="FV55" s="90"/>
      <c r="FW55" s="90"/>
      <c r="FX55" s="90"/>
      <c r="FY55" s="90"/>
      <c r="FZ55" s="90"/>
      <c r="GA55" s="90"/>
      <c r="GB55" s="90"/>
      <c r="GC55" s="90"/>
      <c r="GD55" s="90"/>
      <c r="GE55" s="91"/>
      <c r="GF55" s="89">
        <f>データ!BY6</f>
        <v>33.799999999999997</v>
      </c>
      <c r="GG55" s="90"/>
      <c r="GH55" s="90"/>
      <c r="GI55" s="90"/>
      <c r="GJ55" s="90"/>
      <c r="GK55" s="90"/>
      <c r="GL55" s="90"/>
      <c r="GM55" s="90"/>
      <c r="GN55" s="90"/>
      <c r="GO55" s="90"/>
      <c r="GP55" s="90"/>
      <c r="GQ55" s="90"/>
      <c r="GR55" s="90"/>
      <c r="GS55" s="90"/>
      <c r="GT55" s="90"/>
      <c r="GU55" s="90"/>
      <c r="GV55" s="90"/>
      <c r="GW55" s="90"/>
      <c r="GX55" s="90"/>
      <c r="GY55" s="91"/>
      <c r="GZ55" s="89">
        <f>データ!BZ6</f>
        <v>33.06</v>
      </c>
      <c r="HA55" s="90"/>
      <c r="HB55" s="90"/>
      <c r="HC55" s="90"/>
      <c r="HD55" s="90"/>
      <c r="HE55" s="90"/>
      <c r="HF55" s="90"/>
      <c r="HG55" s="90"/>
      <c r="HH55" s="90"/>
      <c r="HI55" s="90"/>
      <c r="HJ55" s="90"/>
      <c r="HK55" s="90"/>
      <c r="HL55" s="90"/>
      <c r="HM55" s="90"/>
      <c r="HN55" s="90"/>
      <c r="HO55" s="90"/>
      <c r="HP55" s="90"/>
      <c r="HQ55" s="90"/>
      <c r="HR55" s="90"/>
      <c r="HS55" s="91"/>
      <c r="HT55" s="89">
        <f>データ!CA6</f>
        <v>33.6</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75.260000000000005</v>
      </c>
      <c r="JM55" s="90"/>
      <c r="JN55" s="90"/>
      <c r="JO55" s="90"/>
      <c r="JP55" s="90"/>
      <c r="JQ55" s="90"/>
      <c r="JR55" s="90"/>
      <c r="JS55" s="90"/>
      <c r="JT55" s="90"/>
      <c r="JU55" s="90"/>
      <c r="JV55" s="90"/>
      <c r="JW55" s="90"/>
      <c r="JX55" s="90"/>
      <c r="JY55" s="90"/>
      <c r="JZ55" s="90"/>
      <c r="KA55" s="90"/>
      <c r="KB55" s="90"/>
      <c r="KC55" s="90"/>
      <c r="KD55" s="90"/>
      <c r="KE55" s="91"/>
      <c r="KF55" s="89">
        <f>データ!CI6</f>
        <v>73.87</v>
      </c>
      <c r="KG55" s="90"/>
      <c r="KH55" s="90"/>
      <c r="KI55" s="90"/>
      <c r="KJ55" s="90"/>
      <c r="KK55" s="90"/>
      <c r="KL55" s="90"/>
      <c r="KM55" s="90"/>
      <c r="KN55" s="90"/>
      <c r="KO55" s="90"/>
      <c r="KP55" s="90"/>
      <c r="KQ55" s="90"/>
      <c r="KR55" s="90"/>
      <c r="KS55" s="90"/>
      <c r="KT55" s="90"/>
      <c r="KU55" s="90"/>
      <c r="KV55" s="90"/>
      <c r="KW55" s="90"/>
      <c r="KX55" s="90"/>
      <c r="KY55" s="91"/>
      <c r="KZ55" s="89">
        <f>データ!CJ6</f>
        <v>74.47</v>
      </c>
      <c r="LA55" s="90"/>
      <c r="LB55" s="90"/>
      <c r="LC55" s="90"/>
      <c r="LD55" s="90"/>
      <c r="LE55" s="90"/>
      <c r="LF55" s="90"/>
      <c r="LG55" s="90"/>
      <c r="LH55" s="90"/>
      <c r="LI55" s="90"/>
      <c r="LJ55" s="90"/>
      <c r="LK55" s="90"/>
      <c r="LL55" s="90"/>
      <c r="LM55" s="90"/>
      <c r="LN55" s="90"/>
      <c r="LO55" s="90"/>
      <c r="LP55" s="90"/>
      <c r="LQ55" s="90"/>
      <c r="LR55" s="90"/>
      <c r="LS55" s="91"/>
      <c r="LT55" s="89">
        <f>データ!CK6</f>
        <v>76.680000000000007</v>
      </c>
      <c r="LU55" s="90"/>
      <c r="LV55" s="90"/>
      <c r="LW55" s="90"/>
      <c r="LX55" s="90"/>
      <c r="LY55" s="90"/>
      <c r="LZ55" s="90"/>
      <c r="MA55" s="90"/>
      <c r="MB55" s="90"/>
      <c r="MC55" s="90"/>
      <c r="MD55" s="90"/>
      <c r="ME55" s="90"/>
      <c r="MF55" s="90"/>
      <c r="MG55" s="90"/>
      <c r="MH55" s="90"/>
      <c r="MI55" s="90"/>
      <c r="MJ55" s="90"/>
      <c r="MK55" s="90"/>
      <c r="ML55" s="90"/>
      <c r="MM55" s="91"/>
      <c r="MN55" s="89">
        <f>データ!CL6</f>
        <v>74.55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99.17</v>
      </c>
      <c r="OG55" s="90"/>
      <c r="OH55" s="90"/>
      <c r="OI55" s="90"/>
      <c r="OJ55" s="90"/>
      <c r="OK55" s="90"/>
      <c r="OL55" s="90"/>
      <c r="OM55" s="90"/>
      <c r="ON55" s="90"/>
      <c r="OO55" s="90"/>
      <c r="OP55" s="90"/>
      <c r="OQ55" s="90"/>
      <c r="OR55" s="90"/>
      <c r="OS55" s="90"/>
      <c r="OT55" s="90"/>
      <c r="OU55" s="90"/>
      <c r="OV55" s="90"/>
      <c r="OW55" s="90"/>
      <c r="OX55" s="90"/>
      <c r="OY55" s="91"/>
      <c r="OZ55" s="89">
        <f>データ!CT6</f>
        <v>99.13</v>
      </c>
      <c r="PA55" s="90"/>
      <c r="PB55" s="90"/>
      <c r="PC55" s="90"/>
      <c r="PD55" s="90"/>
      <c r="PE55" s="90"/>
      <c r="PF55" s="90"/>
      <c r="PG55" s="90"/>
      <c r="PH55" s="90"/>
      <c r="PI55" s="90"/>
      <c r="PJ55" s="90"/>
      <c r="PK55" s="90"/>
      <c r="PL55" s="90"/>
      <c r="PM55" s="90"/>
      <c r="PN55" s="90"/>
      <c r="PO55" s="90"/>
      <c r="PP55" s="90"/>
      <c r="PQ55" s="90"/>
      <c r="PR55" s="90"/>
      <c r="PS55" s="91"/>
      <c r="PT55" s="89">
        <f>データ!CU6</f>
        <v>99.13</v>
      </c>
      <c r="PU55" s="90"/>
      <c r="PV55" s="90"/>
      <c r="PW55" s="90"/>
      <c r="PX55" s="90"/>
      <c r="PY55" s="90"/>
      <c r="PZ55" s="90"/>
      <c r="QA55" s="90"/>
      <c r="QB55" s="90"/>
      <c r="QC55" s="90"/>
      <c r="QD55" s="90"/>
      <c r="QE55" s="90"/>
      <c r="QF55" s="90"/>
      <c r="QG55" s="90"/>
      <c r="QH55" s="90"/>
      <c r="QI55" s="90"/>
      <c r="QJ55" s="90"/>
      <c r="QK55" s="90"/>
      <c r="QL55" s="90"/>
      <c r="QM55" s="91"/>
      <c r="QN55" s="89">
        <f>データ!CV6</f>
        <v>99.13</v>
      </c>
      <c r="QO55" s="90"/>
      <c r="QP55" s="90"/>
      <c r="QQ55" s="90"/>
      <c r="QR55" s="90"/>
      <c r="QS55" s="90"/>
      <c r="QT55" s="90"/>
      <c r="QU55" s="90"/>
      <c r="QV55" s="90"/>
      <c r="QW55" s="90"/>
      <c r="QX55" s="90"/>
      <c r="QY55" s="90"/>
      <c r="QZ55" s="90"/>
      <c r="RA55" s="90"/>
      <c r="RB55" s="90"/>
      <c r="RC55" s="90"/>
      <c r="RD55" s="90"/>
      <c r="RE55" s="90"/>
      <c r="RF55" s="90"/>
      <c r="RG55" s="91"/>
      <c r="RH55" s="89">
        <f>データ!CW6</f>
        <v>99.08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117.72</v>
      </c>
      <c r="Y56" s="90"/>
      <c r="Z56" s="90"/>
      <c r="AA56" s="90"/>
      <c r="AB56" s="90"/>
      <c r="AC56" s="90"/>
      <c r="AD56" s="90"/>
      <c r="AE56" s="90"/>
      <c r="AF56" s="90"/>
      <c r="AG56" s="90"/>
      <c r="AH56" s="90"/>
      <c r="AI56" s="90"/>
      <c r="AJ56" s="90"/>
      <c r="AK56" s="90"/>
      <c r="AL56" s="90"/>
      <c r="AM56" s="90"/>
      <c r="AN56" s="90"/>
      <c r="AO56" s="90"/>
      <c r="AP56" s="90"/>
      <c r="AQ56" s="91"/>
      <c r="AR56" s="89">
        <f>データ!BR6</f>
        <v>117.69</v>
      </c>
      <c r="AS56" s="90"/>
      <c r="AT56" s="90"/>
      <c r="AU56" s="90"/>
      <c r="AV56" s="90"/>
      <c r="AW56" s="90"/>
      <c r="AX56" s="90"/>
      <c r="AY56" s="90"/>
      <c r="AZ56" s="90"/>
      <c r="BA56" s="90"/>
      <c r="BB56" s="90"/>
      <c r="BC56" s="90"/>
      <c r="BD56" s="90"/>
      <c r="BE56" s="90"/>
      <c r="BF56" s="90"/>
      <c r="BG56" s="90"/>
      <c r="BH56" s="90"/>
      <c r="BI56" s="90"/>
      <c r="BJ56" s="90"/>
      <c r="BK56" s="91"/>
      <c r="BL56" s="89">
        <f>データ!BS6</f>
        <v>116.75</v>
      </c>
      <c r="BM56" s="90"/>
      <c r="BN56" s="90"/>
      <c r="BO56" s="90"/>
      <c r="BP56" s="90"/>
      <c r="BQ56" s="90"/>
      <c r="BR56" s="90"/>
      <c r="BS56" s="90"/>
      <c r="BT56" s="90"/>
      <c r="BU56" s="90"/>
      <c r="BV56" s="90"/>
      <c r="BW56" s="90"/>
      <c r="BX56" s="90"/>
      <c r="BY56" s="90"/>
      <c r="BZ56" s="90"/>
      <c r="CA56" s="90"/>
      <c r="CB56" s="90"/>
      <c r="CC56" s="90"/>
      <c r="CD56" s="90"/>
      <c r="CE56" s="91"/>
      <c r="CF56" s="89">
        <f>データ!BT6</f>
        <v>115.48</v>
      </c>
      <c r="CG56" s="90"/>
      <c r="CH56" s="90"/>
      <c r="CI56" s="90"/>
      <c r="CJ56" s="90"/>
      <c r="CK56" s="90"/>
      <c r="CL56" s="90"/>
      <c r="CM56" s="90"/>
      <c r="CN56" s="90"/>
      <c r="CO56" s="90"/>
      <c r="CP56" s="90"/>
      <c r="CQ56" s="90"/>
      <c r="CR56" s="90"/>
      <c r="CS56" s="90"/>
      <c r="CT56" s="90"/>
      <c r="CU56" s="90"/>
      <c r="CV56" s="90"/>
      <c r="CW56" s="90"/>
      <c r="CX56" s="90"/>
      <c r="CY56" s="91"/>
      <c r="CZ56" s="89">
        <f>データ!BU6</f>
        <v>109.91</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17.03</v>
      </c>
      <c r="ES56" s="90"/>
      <c r="ET56" s="90"/>
      <c r="EU56" s="90"/>
      <c r="EV56" s="90"/>
      <c r="EW56" s="90"/>
      <c r="EX56" s="90"/>
      <c r="EY56" s="90"/>
      <c r="EZ56" s="90"/>
      <c r="FA56" s="90"/>
      <c r="FB56" s="90"/>
      <c r="FC56" s="90"/>
      <c r="FD56" s="90"/>
      <c r="FE56" s="90"/>
      <c r="FF56" s="90"/>
      <c r="FG56" s="90"/>
      <c r="FH56" s="90"/>
      <c r="FI56" s="90"/>
      <c r="FJ56" s="90"/>
      <c r="FK56" s="91"/>
      <c r="FL56" s="89">
        <f>データ!CC6</f>
        <v>17.07</v>
      </c>
      <c r="FM56" s="90"/>
      <c r="FN56" s="90"/>
      <c r="FO56" s="90"/>
      <c r="FP56" s="90"/>
      <c r="FQ56" s="90"/>
      <c r="FR56" s="90"/>
      <c r="FS56" s="90"/>
      <c r="FT56" s="90"/>
      <c r="FU56" s="90"/>
      <c r="FV56" s="90"/>
      <c r="FW56" s="90"/>
      <c r="FX56" s="90"/>
      <c r="FY56" s="90"/>
      <c r="FZ56" s="90"/>
      <c r="GA56" s="90"/>
      <c r="GB56" s="90"/>
      <c r="GC56" s="90"/>
      <c r="GD56" s="90"/>
      <c r="GE56" s="91"/>
      <c r="GF56" s="89">
        <f>データ!CD6</f>
        <v>17.22</v>
      </c>
      <c r="GG56" s="90"/>
      <c r="GH56" s="90"/>
      <c r="GI56" s="90"/>
      <c r="GJ56" s="90"/>
      <c r="GK56" s="90"/>
      <c r="GL56" s="90"/>
      <c r="GM56" s="90"/>
      <c r="GN56" s="90"/>
      <c r="GO56" s="90"/>
      <c r="GP56" s="90"/>
      <c r="GQ56" s="90"/>
      <c r="GR56" s="90"/>
      <c r="GS56" s="90"/>
      <c r="GT56" s="90"/>
      <c r="GU56" s="90"/>
      <c r="GV56" s="90"/>
      <c r="GW56" s="90"/>
      <c r="GX56" s="90"/>
      <c r="GY56" s="91"/>
      <c r="GZ56" s="89">
        <f>データ!CE6</f>
        <v>17.440000000000001</v>
      </c>
      <c r="HA56" s="90"/>
      <c r="HB56" s="90"/>
      <c r="HC56" s="90"/>
      <c r="HD56" s="90"/>
      <c r="HE56" s="90"/>
      <c r="HF56" s="90"/>
      <c r="HG56" s="90"/>
      <c r="HH56" s="90"/>
      <c r="HI56" s="90"/>
      <c r="HJ56" s="90"/>
      <c r="HK56" s="90"/>
      <c r="HL56" s="90"/>
      <c r="HM56" s="90"/>
      <c r="HN56" s="90"/>
      <c r="HO56" s="90"/>
      <c r="HP56" s="90"/>
      <c r="HQ56" s="90"/>
      <c r="HR56" s="90"/>
      <c r="HS56" s="91"/>
      <c r="HT56" s="89">
        <f>データ!CF6</f>
        <v>18.62</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58.56</v>
      </c>
      <c r="JM56" s="90"/>
      <c r="JN56" s="90"/>
      <c r="JO56" s="90"/>
      <c r="JP56" s="90"/>
      <c r="JQ56" s="90"/>
      <c r="JR56" s="90"/>
      <c r="JS56" s="90"/>
      <c r="JT56" s="90"/>
      <c r="JU56" s="90"/>
      <c r="JV56" s="90"/>
      <c r="JW56" s="90"/>
      <c r="JX56" s="90"/>
      <c r="JY56" s="90"/>
      <c r="JZ56" s="90"/>
      <c r="KA56" s="90"/>
      <c r="KB56" s="90"/>
      <c r="KC56" s="90"/>
      <c r="KD56" s="90"/>
      <c r="KE56" s="91"/>
      <c r="KF56" s="89">
        <f>データ!CN6</f>
        <v>57.96</v>
      </c>
      <c r="KG56" s="90"/>
      <c r="KH56" s="90"/>
      <c r="KI56" s="90"/>
      <c r="KJ56" s="90"/>
      <c r="KK56" s="90"/>
      <c r="KL56" s="90"/>
      <c r="KM56" s="90"/>
      <c r="KN56" s="90"/>
      <c r="KO56" s="90"/>
      <c r="KP56" s="90"/>
      <c r="KQ56" s="90"/>
      <c r="KR56" s="90"/>
      <c r="KS56" s="90"/>
      <c r="KT56" s="90"/>
      <c r="KU56" s="90"/>
      <c r="KV56" s="90"/>
      <c r="KW56" s="90"/>
      <c r="KX56" s="90"/>
      <c r="KY56" s="91"/>
      <c r="KZ56" s="89">
        <f>データ!CO6</f>
        <v>56</v>
      </c>
      <c r="LA56" s="90"/>
      <c r="LB56" s="90"/>
      <c r="LC56" s="90"/>
      <c r="LD56" s="90"/>
      <c r="LE56" s="90"/>
      <c r="LF56" s="90"/>
      <c r="LG56" s="90"/>
      <c r="LH56" s="90"/>
      <c r="LI56" s="90"/>
      <c r="LJ56" s="90"/>
      <c r="LK56" s="90"/>
      <c r="LL56" s="90"/>
      <c r="LM56" s="90"/>
      <c r="LN56" s="90"/>
      <c r="LO56" s="90"/>
      <c r="LP56" s="90"/>
      <c r="LQ56" s="90"/>
      <c r="LR56" s="90"/>
      <c r="LS56" s="91"/>
      <c r="LT56" s="89">
        <f>データ!CP6</f>
        <v>56.81</v>
      </c>
      <c r="LU56" s="90"/>
      <c r="LV56" s="90"/>
      <c r="LW56" s="90"/>
      <c r="LX56" s="90"/>
      <c r="LY56" s="90"/>
      <c r="LZ56" s="90"/>
      <c r="MA56" s="90"/>
      <c r="MB56" s="90"/>
      <c r="MC56" s="90"/>
      <c r="MD56" s="90"/>
      <c r="ME56" s="90"/>
      <c r="MF56" s="90"/>
      <c r="MG56" s="90"/>
      <c r="MH56" s="90"/>
      <c r="MI56" s="90"/>
      <c r="MJ56" s="90"/>
      <c r="MK56" s="90"/>
      <c r="ML56" s="90"/>
      <c r="MM56" s="91"/>
      <c r="MN56" s="89">
        <f>データ!CQ6</f>
        <v>55.65</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80.5</v>
      </c>
      <c r="OG56" s="90"/>
      <c r="OH56" s="90"/>
      <c r="OI56" s="90"/>
      <c r="OJ56" s="90"/>
      <c r="OK56" s="90"/>
      <c r="OL56" s="90"/>
      <c r="OM56" s="90"/>
      <c r="ON56" s="90"/>
      <c r="OO56" s="90"/>
      <c r="OP56" s="90"/>
      <c r="OQ56" s="90"/>
      <c r="OR56" s="90"/>
      <c r="OS56" s="90"/>
      <c r="OT56" s="90"/>
      <c r="OU56" s="90"/>
      <c r="OV56" s="90"/>
      <c r="OW56" s="90"/>
      <c r="OX56" s="90"/>
      <c r="OY56" s="91"/>
      <c r="OZ56" s="89">
        <f>データ!CY6</f>
        <v>80.540000000000006</v>
      </c>
      <c r="PA56" s="90"/>
      <c r="PB56" s="90"/>
      <c r="PC56" s="90"/>
      <c r="PD56" s="90"/>
      <c r="PE56" s="90"/>
      <c r="PF56" s="90"/>
      <c r="PG56" s="90"/>
      <c r="PH56" s="90"/>
      <c r="PI56" s="90"/>
      <c r="PJ56" s="90"/>
      <c r="PK56" s="90"/>
      <c r="PL56" s="90"/>
      <c r="PM56" s="90"/>
      <c r="PN56" s="90"/>
      <c r="PO56" s="90"/>
      <c r="PP56" s="90"/>
      <c r="PQ56" s="90"/>
      <c r="PR56" s="90"/>
      <c r="PS56" s="91"/>
      <c r="PT56" s="89">
        <f>データ!CZ6</f>
        <v>80.08</v>
      </c>
      <c r="PU56" s="90"/>
      <c r="PV56" s="90"/>
      <c r="PW56" s="90"/>
      <c r="PX56" s="90"/>
      <c r="PY56" s="90"/>
      <c r="PZ56" s="90"/>
      <c r="QA56" s="90"/>
      <c r="QB56" s="90"/>
      <c r="QC56" s="90"/>
      <c r="QD56" s="90"/>
      <c r="QE56" s="90"/>
      <c r="QF56" s="90"/>
      <c r="QG56" s="90"/>
      <c r="QH56" s="90"/>
      <c r="QI56" s="90"/>
      <c r="QJ56" s="90"/>
      <c r="QK56" s="90"/>
      <c r="QL56" s="90"/>
      <c r="QM56" s="91"/>
      <c r="QN56" s="89">
        <f>データ!DA6</f>
        <v>79.69</v>
      </c>
      <c r="QO56" s="90"/>
      <c r="QP56" s="90"/>
      <c r="QQ56" s="90"/>
      <c r="QR56" s="90"/>
      <c r="QS56" s="90"/>
      <c r="QT56" s="90"/>
      <c r="QU56" s="90"/>
      <c r="QV56" s="90"/>
      <c r="QW56" s="90"/>
      <c r="QX56" s="90"/>
      <c r="QY56" s="90"/>
      <c r="QZ56" s="90"/>
      <c r="RA56" s="90"/>
      <c r="RB56" s="90"/>
      <c r="RC56" s="90"/>
      <c r="RD56" s="90"/>
      <c r="RE56" s="90"/>
      <c r="RF56" s="90"/>
      <c r="RG56" s="91"/>
      <c r="RH56" s="89">
        <f>データ!DB6</f>
        <v>78.66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57.71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59.27</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59.72</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61.63</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62.83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88.06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91.24</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87.7</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87.71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87.74</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0.46</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59.48</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60.09</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60.35</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61.07</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61.99</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48.09</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50.93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52.07</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50.36</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51.48</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0.22</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0.5</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37</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38</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xy+rHuoIdareoHa80H8gu1YlfaFKBia0jeSbmQYhfsmk7s8B/CAKbKGRguwKurm6dC7lv1yIOfv6lp8pBPpWFw==" saltValue="f5xXjeBBKF7/uMrLZ3hdR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Q8" sqref="Q8"/>
    </sheetView>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39</v>
      </c>
    </row>
    <row r="2" spans="1:140" x14ac:dyDescent="0.2">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
      <c r="A6" s="28" t="s">
        <v>88</v>
      </c>
      <c r="B6" s="33"/>
      <c r="C6" s="33"/>
      <c r="D6" s="33"/>
      <c r="E6" s="33"/>
      <c r="F6" s="33"/>
      <c r="G6" s="33"/>
      <c r="H6" s="33"/>
      <c r="I6" s="33"/>
      <c r="J6" s="33"/>
      <c r="K6" s="33"/>
      <c r="L6" s="33"/>
      <c r="M6" s="33"/>
      <c r="N6" s="33"/>
      <c r="O6" s="33"/>
      <c r="P6" s="33"/>
      <c r="Q6" s="34"/>
      <c r="R6" s="33"/>
      <c r="S6" s="33"/>
      <c r="T6" s="35">
        <f t="shared" ref="T6:CE6" si="3">T7</f>
        <v>114.09</v>
      </c>
      <c r="U6" s="35">
        <f>U7</f>
        <v>110.95</v>
      </c>
      <c r="V6" s="35">
        <f>V7</f>
        <v>108.69</v>
      </c>
      <c r="W6" s="35">
        <f>W7</f>
        <v>110.73</v>
      </c>
      <c r="X6" s="35">
        <f t="shared" si="3"/>
        <v>108.99</v>
      </c>
      <c r="Y6" s="35">
        <f t="shared" si="3"/>
        <v>120.32</v>
      </c>
      <c r="Z6" s="35">
        <f t="shared" si="3"/>
        <v>119.89</v>
      </c>
      <c r="AA6" s="35">
        <f t="shared" si="3"/>
        <v>119.93</v>
      </c>
      <c r="AB6" s="35">
        <f t="shared" si="3"/>
        <v>118.4</v>
      </c>
      <c r="AC6" s="35">
        <f t="shared" si="3"/>
        <v>113.04</v>
      </c>
      <c r="AD6" s="33" t="str">
        <f>IF(AD7="-","【-】","【"&amp;SUBSTITUTE(TEXT(AD7,"#,##0.00"),"-","△")&amp;"】")</f>
        <v>【112.60】</v>
      </c>
      <c r="AE6" s="35">
        <f t="shared" si="3"/>
        <v>0</v>
      </c>
      <c r="AF6" s="35">
        <f>AF7</f>
        <v>0</v>
      </c>
      <c r="AG6" s="35">
        <f>AG7</f>
        <v>0</v>
      </c>
      <c r="AH6" s="35">
        <f>AH7</f>
        <v>0</v>
      </c>
      <c r="AI6" s="35">
        <f t="shared" si="3"/>
        <v>0</v>
      </c>
      <c r="AJ6" s="35">
        <f t="shared" si="3"/>
        <v>17.88</v>
      </c>
      <c r="AK6" s="35">
        <f t="shared" si="3"/>
        <v>16.670000000000002</v>
      </c>
      <c r="AL6" s="35">
        <f t="shared" si="3"/>
        <v>9.4700000000000006</v>
      </c>
      <c r="AM6" s="35">
        <f t="shared" si="3"/>
        <v>11.03</v>
      </c>
      <c r="AN6" s="35">
        <f t="shared" si="3"/>
        <v>1.88</v>
      </c>
      <c r="AO6" s="33" t="str">
        <f>IF(AO7="-","【-】","【"&amp;SUBSTITUTE(TEXT(AO7,"#,##0.00"),"-","△")&amp;"】")</f>
        <v>【29.72】</v>
      </c>
      <c r="AP6" s="35">
        <f t="shared" si="3"/>
        <v>615.30999999999995</v>
      </c>
      <c r="AQ6" s="35">
        <f>AQ7</f>
        <v>604.5</v>
      </c>
      <c r="AR6" s="35">
        <f>AR7</f>
        <v>567.78</v>
      </c>
      <c r="AS6" s="35">
        <f>AS7</f>
        <v>650.49</v>
      </c>
      <c r="AT6" s="35">
        <f t="shared" si="3"/>
        <v>647.76</v>
      </c>
      <c r="AU6" s="35">
        <f t="shared" si="3"/>
        <v>394.58</v>
      </c>
      <c r="AV6" s="35">
        <f t="shared" si="3"/>
        <v>368.36</v>
      </c>
      <c r="AW6" s="35">
        <f t="shared" si="3"/>
        <v>380.84</v>
      </c>
      <c r="AX6" s="35">
        <f t="shared" si="3"/>
        <v>424.64</v>
      </c>
      <c r="AY6" s="35">
        <f t="shared" si="3"/>
        <v>427.23</v>
      </c>
      <c r="AZ6" s="33" t="str">
        <f>IF(AZ7="-","【-】","【"&amp;SUBSTITUTE(TEXT(AZ7,"#,##0.00"),"-","△")&amp;"】")</f>
        <v>【473.00】</v>
      </c>
      <c r="BA6" s="35">
        <f t="shared" si="3"/>
        <v>121.81</v>
      </c>
      <c r="BB6" s="35">
        <f>BB7</f>
        <v>114.62</v>
      </c>
      <c r="BC6" s="35">
        <f>BC7</f>
        <v>108.9</v>
      </c>
      <c r="BD6" s="35">
        <f>BD7</f>
        <v>99.82</v>
      </c>
      <c r="BE6" s="35">
        <f t="shared" si="3"/>
        <v>92.81</v>
      </c>
      <c r="BF6" s="35">
        <f t="shared" si="3"/>
        <v>235.79</v>
      </c>
      <c r="BG6" s="35">
        <f t="shared" si="3"/>
        <v>227.51</v>
      </c>
      <c r="BH6" s="35">
        <f t="shared" si="3"/>
        <v>225.72</v>
      </c>
      <c r="BI6" s="35">
        <f t="shared" si="3"/>
        <v>217.8</v>
      </c>
      <c r="BJ6" s="35">
        <f t="shared" si="3"/>
        <v>216.05</v>
      </c>
      <c r="BK6" s="33" t="str">
        <f>IF(BK7="-","【-】","【"&amp;SUBSTITUTE(TEXT(BK7,"#,##0.00"),"-","△")&amp;"】")</f>
        <v>【233.74】</v>
      </c>
      <c r="BL6" s="35">
        <f t="shared" si="3"/>
        <v>113.19</v>
      </c>
      <c r="BM6" s="35">
        <f>BM7</f>
        <v>110.04</v>
      </c>
      <c r="BN6" s="35">
        <f>BN7</f>
        <v>107.78</v>
      </c>
      <c r="BO6" s="35">
        <f>BO7</f>
        <v>110</v>
      </c>
      <c r="BP6" s="35">
        <f t="shared" si="3"/>
        <v>107.97</v>
      </c>
      <c r="BQ6" s="35">
        <f t="shared" si="3"/>
        <v>117.72</v>
      </c>
      <c r="BR6" s="35">
        <f t="shared" si="3"/>
        <v>117.69</v>
      </c>
      <c r="BS6" s="35">
        <f t="shared" si="3"/>
        <v>116.75</v>
      </c>
      <c r="BT6" s="35">
        <f t="shared" si="3"/>
        <v>115.48</v>
      </c>
      <c r="BU6" s="35">
        <f t="shared" si="3"/>
        <v>109.91</v>
      </c>
      <c r="BV6" s="33" t="str">
        <f>IF(BV7="-","【-】","【"&amp;SUBSTITUTE(TEXT(BV7,"#,##0.00"),"-","△")&amp;"】")</f>
        <v>【106.87】</v>
      </c>
      <c r="BW6" s="35">
        <f t="shared" si="3"/>
        <v>32.29</v>
      </c>
      <c r="BX6" s="35">
        <f>BX7</f>
        <v>33.11</v>
      </c>
      <c r="BY6" s="35">
        <f>BY7</f>
        <v>33.799999999999997</v>
      </c>
      <c r="BZ6" s="35">
        <f>BZ7</f>
        <v>33.06</v>
      </c>
      <c r="CA6" s="35">
        <f t="shared" si="3"/>
        <v>33.6</v>
      </c>
      <c r="CB6" s="35">
        <f t="shared" si="3"/>
        <v>17.03</v>
      </c>
      <c r="CC6" s="35">
        <f t="shared" si="3"/>
        <v>17.07</v>
      </c>
      <c r="CD6" s="35">
        <f t="shared" si="3"/>
        <v>17.22</v>
      </c>
      <c r="CE6" s="35">
        <f t="shared" si="3"/>
        <v>17.440000000000001</v>
      </c>
      <c r="CF6" s="35">
        <f t="shared" ref="CF6" si="4">CF7</f>
        <v>18.62</v>
      </c>
      <c r="CG6" s="33" t="str">
        <f>IF(CG7="-","【-】","【"&amp;SUBSTITUTE(TEXT(CG7,"#,##0.00"),"-","△")&amp;"】")</f>
        <v>【20.26】</v>
      </c>
      <c r="CH6" s="35">
        <f t="shared" ref="CH6:CQ6" si="5">CH7</f>
        <v>75.260000000000005</v>
      </c>
      <c r="CI6" s="35">
        <f>CI7</f>
        <v>73.87</v>
      </c>
      <c r="CJ6" s="35">
        <f>CJ7</f>
        <v>74.47</v>
      </c>
      <c r="CK6" s="35">
        <f>CK7</f>
        <v>76.680000000000007</v>
      </c>
      <c r="CL6" s="35">
        <f t="shared" si="5"/>
        <v>74.55</v>
      </c>
      <c r="CM6" s="35">
        <f t="shared" si="5"/>
        <v>58.56</v>
      </c>
      <c r="CN6" s="35">
        <f t="shared" si="5"/>
        <v>57.96</v>
      </c>
      <c r="CO6" s="35">
        <f t="shared" si="5"/>
        <v>56</v>
      </c>
      <c r="CP6" s="35">
        <f t="shared" si="5"/>
        <v>56.81</v>
      </c>
      <c r="CQ6" s="35">
        <f t="shared" si="5"/>
        <v>55.65</v>
      </c>
      <c r="CR6" s="33" t="str">
        <f>IF(CR7="-","【-】","【"&amp;SUBSTITUTE(TEXT(CR7,"#,##0.00"),"-","△")&amp;"】")</f>
        <v>【53.19】</v>
      </c>
      <c r="CS6" s="35">
        <f t="shared" ref="CS6:DB6" si="6">CS7</f>
        <v>99.17</v>
      </c>
      <c r="CT6" s="35">
        <f>CT7</f>
        <v>99.13</v>
      </c>
      <c r="CU6" s="35">
        <f>CU7</f>
        <v>99.13</v>
      </c>
      <c r="CV6" s="35">
        <f>CV7</f>
        <v>99.13</v>
      </c>
      <c r="CW6" s="35">
        <f t="shared" si="6"/>
        <v>99.08</v>
      </c>
      <c r="CX6" s="35">
        <f t="shared" si="6"/>
        <v>80.5</v>
      </c>
      <c r="CY6" s="35">
        <f t="shared" si="6"/>
        <v>80.540000000000006</v>
      </c>
      <c r="CZ6" s="35">
        <f t="shared" si="6"/>
        <v>80.08</v>
      </c>
      <c r="DA6" s="35">
        <f t="shared" si="6"/>
        <v>79.69</v>
      </c>
      <c r="DB6" s="35">
        <f t="shared" si="6"/>
        <v>78.66</v>
      </c>
      <c r="DC6" s="33" t="str">
        <f>IF(DC7="-","【-】","【"&amp;SUBSTITUTE(TEXT(DC7,"#,##0.00"),"-","△")&amp;"】")</f>
        <v>【75.85】</v>
      </c>
      <c r="DD6" s="35">
        <f t="shared" ref="DD6:DM6" si="7">DD7</f>
        <v>57.71</v>
      </c>
      <c r="DE6" s="35">
        <f>DE7</f>
        <v>59.27</v>
      </c>
      <c r="DF6" s="35">
        <f>DF7</f>
        <v>59.72</v>
      </c>
      <c r="DG6" s="35">
        <f>DG7</f>
        <v>61.63</v>
      </c>
      <c r="DH6" s="35">
        <f t="shared" si="7"/>
        <v>62.83</v>
      </c>
      <c r="DI6" s="35">
        <f t="shared" si="7"/>
        <v>59.48</v>
      </c>
      <c r="DJ6" s="35">
        <f t="shared" si="7"/>
        <v>60.09</v>
      </c>
      <c r="DK6" s="35">
        <f t="shared" si="7"/>
        <v>60.35</v>
      </c>
      <c r="DL6" s="35">
        <f t="shared" si="7"/>
        <v>61.07</v>
      </c>
      <c r="DM6" s="35">
        <f t="shared" si="7"/>
        <v>61.99</v>
      </c>
      <c r="DN6" s="33" t="str">
        <f>IF(DN7="-","【-】","【"&amp;SUBSTITUTE(TEXT(DN7,"#,##0.00"),"-","△")&amp;"】")</f>
        <v>【61.17】</v>
      </c>
      <c r="DO6" s="35">
        <f t="shared" ref="DO6:DX6" si="8">DO7</f>
        <v>88.06</v>
      </c>
      <c r="DP6" s="35">
        <f>DP7</f>
        <v>91.24</v>
      </c>
      <c r="DQ6" s="35">
        <f>DQ7</f>
        <v>87.7</v>
      </c>
      <c r="DR6" s="35">
        <f>DR7</f>
        <v>87.71</v>
      </c>
      <c r="DS6" s="35">
        <f t="shared" si="8"/>
        <v>87.74</v>
      </c>
      <c r="DT6" s="35">
        <f t="shared" si="8"/>
        <v>48.09</v>
      </c>
      <c r="DU6" s="35">
        <f t="shared" si="8"/>
        <v>50.93</v>
      </c>
      <c r="DV6" s="35">
        <f t="shared" si="8"/>
        <v>52.07</v>
      </c>
      <c r="DW6" s="35">
        <f t="shared" si="8"/>
        <v>50.36</v>
      </c>
      <c r="DX6" s="35">
        <f t="shared" si="8"/>
        <v>51.48</v>
      </c>
      <c r="DY6" s="33" t="str">
        <f>IF(DY7="-","【-】","【"&amp;SUBSTITUTE(TEXT(DY7,"#,##0.00"),"-","△")&amp;"】")</f>
        <v>【49.58】</v>
      </c>
      <c r="DZ6" s="35">
        <f t="shared" ref="DZ6:EI6" si="9">DZ7</f>
        <v>0</v>
      </c>
      <c r="EA6" s="35">
        <f>EA7</f>
        <v>0</v>
      </c>
      <c r="EB6" s="35">
        <f>EB7</f>
        <v>0.46</v>
      </c>
      <c r="EC6" s="35">
        <f>EC7</f>
        <v>0</v>
      </c>
      <c r="ED6" s="35">
        <f t="shared" si="9"/>
        <v>0</v>
      </c>
      <c r="EE6" s="35">
        <f t="shared" si="9"/>
        <v>0.13</v>
      </c>
      <c r="EF6" s="35">
        <f t="shared" si="9"/>
        <v>0.22</v>
      </c>
      <c r="EG6" s="35">
        <f t="shared" si="9"/>
        <v>0.5</v>
      </c>
      <c r="EH6" s="35">
        <f t="shared" si="9"/>
        <v>0.2</v>
      </c>
      <c r="EI6" s="35">
        <f t="shared" si="9"/>
        <v>0.24</v>
      </c>
      <c r="EJ6" s="33" t="str">
        <f>IF(EJ7="-","【-】","【"&amp;SUBSTITUTE(TEXT(EJ7,"#,##0.00"),"-","△")&amp;"】")</f>
        <v>【0.21】</v>
      </c>
    </row>
    <row r="7" spans="1:140" s="36" customFormat="1" x14ac:dyDescent="0.2">
      <c r="A7"/>
      <c r="B7" s="37" t="s">
        <v>89</v>
      </c>
      <c r="C7" s="37" t="s">
        <v>90</v>
      </c>
      <c r="D7" s="37" t="s">
        <v>91</v>
      </c>
      <c r="E7" s="37" t="s">
        <v>92</v>
      </c>
      <c r="F7" s="37" t="s">
        <v>93</v>
      </c>
      <c r="G7" s="37" t="s">
        <v>94</v>
      </c>
      <c r="H7" s="37" t="s">
        <v>95</v>
      </c>
      <c r="I7" s="37" t="s">
        <v>96</v>
      </c>
      <c r="J7" s="37" t="s">
        <v>97</v>
      </c>
      <c r="K7" s="38">
        <v>520000</v>
      </c>
      <c r="L7" s="37" t="s">
        <v>98</v>
      </c>
      <c r="M7" s="38">
        <v>1</v>
      </c>
      <c r="N7" s="38">
        <v>387661</v>
      </c>
      <c r="O7" s="39" t="s">
        <v>99</v>
      </c>
      <c r="P7" s="39">
        <v>74.2</v>
      </c>
      <c r="Q7" s="38">
        <v>77</v>
      </c>
      <c r="R7" s="38">
        <v>515220</v>
      </c>
      <c r="S7" s="37" t="s">
        <v>100</v>
      </c>
      <c r="T7" s="40">
        <v>114.09</v>
      </c>
      <c r="U7" s="40">
        <v>110.95</v>
      </c>
      <c r="V7" s="40">
        <v>108.69</v>
      </c>
      <c r="W7" s="40">
        <v>110.73</v>
      </c>
      <c r="X7" s="40">
        <v>108.99</v>
      </c>
      <c r="Y7" s="40">
        <v>120.32</v>
      </c>
      <c r="Z7" s="40">
        <v>119.89</v>
      </c>
      <c r="AA7" s="40">
        <v>119.93</v>
      </c>
      <c r="AB7" s="40">
        <v>118.4</v>
      </c>
      <c r="AC7" s="41">
        <v>113.04</v>
      </c>
      <c r="AD7" s="40">
        <v>112.6</v>
      </c>
      <c r="AE7" s="40">
        <v>0</v>
      </c>
      <c r="AF7" s="40">
        <v>0</v>
      </c>
      <c r="AG7" s="40">
        <v>0</v>
      </c>
      <c r="AH7" s="40">
        <v>0</v>
      </c>
      <c r="AI7" s="40">
        <v>0</v>
      </c>
      <c r="AJ7" s="40">
        <v>17.88</v>
      </c>
      <c r="AK7" s="40">
        <v>16.670000000000002</v>
      </c>
      <c r="AL7" s="40">
        <v>9.4700000000000006</v>
      </c>
      <c r="AM7" s="40">
        <v>11.03</v>
      </c>
      <c r="AN7" s="40">
        <v>1.88</v>
      </c>
      <c r="AO7" s="40">
        <v>29.72</v>
      </c>
      <c r="AP7" s="40">
        <v>615.30999999999995</v>
      </c>
      <c r="AQ7" s="40">
        <v>604.5</v>
      </c>
      <c r="AR7" s="40">
        <v>567.78</v>
      </c>
      <c r="AS7" s="40">
        <v>650.49</v>
      </c>
      <c r="AT7" s="40">
        <v>647.76</v>
      </c>
      <c r="AU7" s="40">
        <v>394.58</v>
      </c>
      <c r="AV7" s="40">
        <v>368.36</v>
      </c>
      <c r="AW7" s="40">
        <v>380.84</v>
      </c>
      <c r="AX7" s="40">
        <v>424.64</v>
      </c>
      <c r="AY7" s="40">
        <v>427.23</v>
      </c>
      <c r="AZ7" s="40">
        <v>473</v>
      </c>
      <c r="BA7" s="40">
        <v>121.81</v>
      </c>
      <c r="BB7" s="40">
        <v>114.62</v>
      </c>
      <c r="BC7" s="40">
        <v>108.9</v>
      </c>
      <c r="BD7" s="40">
        <v>99.82</v>
      </c>
      <c r="BE7" s="40">
        <v>92.81</v>
      </c>
      <c r="BF7" s="40">
        <v>235.79</v>
      </c>
      <c r="BG7" s="40">
        <v>227.51</v>
      </c>
      <c r="BH7" s="40">
        <v>225.72</v>
      </c>
      <c r="BI7" s="40">
        <v>217.8</v>
      </c>
      <c r="BJ7" s="40">
        <v>216.05</v>
      </c>
      <c r="BK7" s="40">
        <v>233.74</v>
      </c>
      <c r="BL7" s="40">
        <v>113.19</v>
      </c>
      <c r="BM7" s="40">
        <v>110.04</v>
      </c>
      <c r="BN7" s="40">
        <v>107.78</v>
      </c>
      <c r="BO7" s="40">
        <v>110</v>
      </c>
      <c r="BP7" s="40">
        <v>107.97</v>
      </c>
      <c r="BQ7" s="40">
        <v>117.72</v>
      </c>
      <c r="BR7" s="40">
        <v>117.69</v>
      </c>
      <c r="BS7" s="40">
        <v>116.75</v>
      </c>
      <c r="BT7" s="40">
        <v>115.48</v>
      </c>
      <c r="BU7" s="40">
        <v>109.91</v>
      </c>
      <c r="BV7" s="40">
        <v>106.87</v>
      </c>
      <c r="BW7" s="40">
        <v>32.29</v>
      </c>
      <c r="BX7" s="40">
        <v>33.11</v>
      </c>
      <c r="BY7" s="40">
        <v>33.799999999999997</v>
      </c>
      <c r="BZ7" s="40">
        <v>33.06</v>
      </c>
      <c r="CA7" s="40">
        <v>33.6</v>
      </c>
      <c r="CB7" s="40">
        <v>17.03</v>
      </c>
      <c r="CC7" s="40">
        <v>17.07</v>
      </c>
      <c r="CD7" s="40">
        <v>17.22</v>
      </c>
      <c r="CE7" s="40">
        <v>17.440000000000001</v>
      </c>
      <c r="CF7" s="40">
        <v>18.62</v>
      </c>
      <c r="CG7" s="40">
        <v>20.260000000000002</v>
      </c>
      <c r="CH7" s="40">
        <v>75.260000000000005</v>
      </c>
      <c r="CI7" s="40">
        <v>73.87</v>
      </c>
      <c r="CJ7" s="40">
        <v>74.47</v>
      </c>
      <c r="CK7" s="40">
        <v>76.680000000000007</v>
      </c>
      <c r="CL7" s="40">
        <v>74.55</v>
      </c>
      <c r="CM7" s="40">
        <v>58.56</v>
      </c>
      <c r="CN7" s="40">
        <v>57.96</v>
      </c>
      <c r="CO7" s="40">
        <v>56</v>
      </c>
      <c r="CP7" s="40">
        <v>56.81</v>
      </c>
      <c r="CQ7" s="40">
        <v>55.65</v>
      </c>
      <c r="CR7" s="40">
        <v>53.19</v>
      </c>
      <c r="CS7" s="40">
        <v>99.17</v>
      </c>
      <c r="CT7" s="40">
        <v>99.13</v>
      </c>
      <c r="CU7" s="40">
        <v>99.13</v>
      </c>
      <c r="CV7" s="40">
        <v>99.13</v>
      </c>
      <c r="CW7" s="40">
        <v>99.08</v>
      </c>
      <c r="CX7" s="40">
        <v>80.5</v>
      </c>
      <c r="CY7" s="40">
        <v>80.540000000000006</v>
      </c>
      <c r="CZ7" s="40">
        <v>80.08</v>
      </c>
      <c r="DA7" s="40">
        <v>79.69</v>
      </c>
      <c r="DB7" s="40">
        <v>78.66</v>
      </c>
      <c r="DC7" s="40">
        <v>75.849999999999994</v>
      </c>
      <c r="DD7" s="40">
        <v>57.71</v>
      </c>
      <c r="DE7" s="40">
        <v>59.27</v>
      </c>
      <c r="DF7" s="40">
        <v>59.72</v>
      </c>
      <c r="DG7" s="40">
        <v>61.63</v>
      </c>
      <c r="DH7" s="40">
        <v>62.83</v>
      </c>
      <c r="DI7" s="40">
        <v>59.48</v>
      </c>
      <c r="DJ7" s="40">
        <v>60.09</v>
      </c>
      <c r="DK7" s="40">
        <v>60.35</v>
      </c>
      <c r="DL7" s="40">
        <v>61.07</v>
      </c>
      <c r="DM7" s="40">
        <v>61.99</v>
      </c>
      <c r="DN7" s="40">
        <v>61.17</v>
      </c>
      <c r="DO7" s="40">
        <v>88.06</v>
      </c>
      <c r="DP7" s="40">
        <v>91.24</v>
      </c>
      <c r="DQ7" s="40">
        <v>87.7</v>
      </c>
      <c r="DR7" s="40">
        <v>87.71</v>
      </c>
      <c r="DS7" s="40">
        <v>87.74</v>
      </c>
      <c r="DT7" s="40">
        <v>48.09</v>
      </c>
      <c r="DU7" s="40">
        <v>50.93</v>
      </c>
      <c r="DV7" s="40">
        <v>52.07</v>
      </c>
      <c r="DW7" s="40">
        <v>50.36</v>
      </c>
      <c r="DX7" s="40">
        <v>51.48</v>
      </c>
      <c r="DY7" s="40">
        <v>49.58</v>
      </c>
      <c r="DZ7" s="40">
        <v>0</v>
      </c>
      <c r="EA7" s="40">
        <v>0</v>
      </c>
      <c r="EB7" s="40">
        <v>0.46</v>
      </c>
      <c r="EC7" s="40">
        <v>0</v>
      </c>
      <c r="ED7" s="40">
        <v>0</v>
      </c>
      <c r="EE7" s="40">
        <v>0.13</v>
      </c>
      <c r="EF7" s="40">
        <v>0.22</v>
      </c>
      <c r="EG7" s="40">
        <v>0.5</v>
      </c>
      <c r="EH7" s="40">
        <v>0.2</v>
      </c>
      <c r="EI7" s="40">
        <v>0.24</v>
      </c>
      <c r="EJ7" s="40">
        <v>0.21</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
      <c r="T11" s="47" t="s">
        <v>23</v>
      </c>
      <c r="U11" s="48">
        <f>IF(T6="-",NA(),T6)</f>
        <v>114.09</v>
      </c>
      <c r="V11" s="48">
        <f>IF(U6="-",NA(),U6)</f>
        <v>110.95</v>
      </c>
      <c r="W11" s="48">
        <f>IF(V6="-",NA(),V6)</f>
        <v>108.69</v>
      </c>
      <c r="X11" s="48">
        <f>IF(W6="-",NA(),W6)</f>
        <v>110.73</v>
      </c>
      <c r="Y11" s="48">
        <f>IF(X6="-",NA(),X6)</f>
        <v>108.99</v>
      </c>
      <c r="AE11" s="47" t="s">
        <v>23</v>
      </c>
      <c r="AF11" s="48">
        <f>IF(AE6="-",NA(),AE6)</f>
        <v>0</v>
      </c>
      <c r="AG11" s="48">
        <f>IF(AF6="-",NA(),AF6)</f>
        <v>0</v>
      </c>
      <c r="AH11" s="48">
        <f>IF(AG6="-",NA(),AG6)</f>
        <v>0</v>
      </c>
      <c r="AI11" s="48">
        <f>IF(AH6="-",NA(),AH6)</f>
        <v>0</v>
      </c>
      <c r="AJ11" s="48">
        <f>IF(AI6="-",NA(),AI6)</f>
        <v>0</v>
      </c>
      <c r="AP11" s="47" t="s">
        <v>23</v>
      </c>
      <c r="AQ11" s="48">
        <f>IF(AP6="-",NA(),AP6)</f>
        <v>615.30999999999995</v>
      </c>
      <c r="AR11" s="48">
        <f>IF(AQ6="-",NA(),AQ6)</f>
        <v>604.5</v>
      </c>
      <c r="AS11" s="48">
        <f>IF(AR6="-",NA(),AR6)</f>
        <v>567.78</v>
      </c>
      <c r="AT11" s="48">
        <f>IF(AS6="-",NA(),AS6)</f>
        <v>650.49</v>
      </c>
      <c r="AU11" s="48">
        <f>IF(AT6="-",NA(),AT6)</f>
        <v>647.76</v>
      </c>
      <c r="BA11" s="47" t="s">
        <v>23</v>
      </c>
      <c r="BB11" s="48">
        <f>IF(BA6="-",NA(),BA6)</f>
        <v>121.81</v>
      </c>
      <c r="BC11" s="48">
        <f>IF(BB6="-",NA(),BB6)</f>
        <v>114.62</v>
      </c>
      <c r="BD11" s="48">
        <f>IF(BC6="-",NA(),BC6)</f>
        <v>108.9</v>
      </c>
      <c r="BE11" s="48">
        <f>IF(BD6="-",NA(),BD6)</f>
        <v>99.82</v>
      </c>
      <c r="BF11" s="48">
        <f>IF(BE6="-",NA(),BE6)</f>
        <v>92.81</v>
      </c>
      <c r="BL11" s="47" t="s">
        <v>23</v>
      </c>
      <c r="BM11" s="48">
        <f>IF(BL6="-",NA(),BL6)</f>
        <v>113.19</v>
      </c>
      <c r="BN11" s="48">
        <f>IF(BM6="-",NA(),BM6)</f>
        <v>110.04</v>
      </c>
      <c r="BO11" s="48">
        <f>IF(BN6="-",NA(),BN6)</f>
        <v>107.78</v>
      </c>
      <c r="BP11" s="48">
        <f>IF(BO6="-",NA(),BO6)</f>
        <v>110</v>
      </c>
      <c r="BQ11" s="48">
        <f>IF(BP6="-",NA(),BP6)</f>
        <v>107.97</v>
      </c>
      <c r="BW11" s="47" t="s">
        <v>23</v>
      </c>
      <c r="BX11" s="48">
        <f>IF(BW6="-",NA(),BW6)</f>
        <v>32.29</v>
      </c>
      <c r="BY11" s="48">
        <f>IF(BX6="-",NA(),BX6)</f>
        <v>33.11</v>
      </c>
      <c r="BZ11" s="48">
        <f>IF(BY6="-",NA(),BY6)</f>
        <v>33.799999999999997</v>
      </c>
      <c r="CA11" s="48">
        <f>IF(BZ6="-",NA(),BZ6)</f>
        <v>33.06</v>
      </c>
      <c r="CB11" s="48">
        <f>IF(CA6="-",NA(),CA6)</f>
        <v>33.6</v>
      </c>
      <c r="CH11" s="47" t="s">
        <v>23</v>
      </c>
      <c r="CI11" s="48">
        <f>IF(CH6="-",NA(),CH6)</f>
        <v>75.260000000000005</v>
      </c>
      <c r="CJ11" s="48">
        <f>IF(CI6="-",NA(),CI6)</f>
        <v>73.87</v>
      </c>
      <c r="CK11" s="48">
        <f>IF(CJ6="-",NA(),CJ6)</f>
        <v>74.47</v>
      </c>
      <c r="CL11" s="48">
        <f>IF(CK6="-",NA(),CK6)</f>
        <v>76.680000000000007</v>
      </c>
      <c r="CM11" s="48">
        <f>IF(CL6="-",NA(),CL6)</f>
        <v>74.55</v>
      </c>
      <c r="CS11" s="47" t="s">
        <v>23</v>
      </c>
      <c r="CT11" s="48">
        <f>IF(CS6="-",NA(),CS6)</f>
        <v>99.17</v>
      </c>
      <c r="CU11" s="48">
        <f>IF(CT6="-",NA(),CT6)</f>
        <v>99.13</v>
      </c>
      <c r="CV11" s="48">
        <f>IF(CU6="-",NA(),CU6)</f>
        <v>99.13</v>
      </c>
      <c r="CW11" s="48">
        <f>IF(CV6="-",NA(),CV6)</f>
        <v>99.13</v>
      </c>
      <c r="CX11" s="48">
        <f>IF(CW6="-",NA(),CW6)</f>
        <v>99.08</v>
      </c>
      <c r="DD11" s="47" t="s">
        <v>23</v>
      </c>
      <c r="DE11" s="48">
        <f>IF(DD6="-",NA(),DD6)</f>
        <v>57.71</v>
      </c>
      <c r="DF11" s="48">
        <f>IF(DE6="-",NA(),DE6)</f>
        <v>59.27</v>
      </c>
      <c r="DG11" s="48">
        <f>IF(DF6="-",NA(),DF6)</f>
        <v>59.72</v>
      </c>
      <c r="DH11" s="48">
        <f>IF(DG6="-",NA(),DG6)</f>
        <v>61.63</v>
      </c>
      <c r="DI11" s="48">
        <f>IF(DH6="-",NA(),DH6)</f>
        <v>62.83</v>
      </c>
      <c r="DO11" s="47" t="s">
        <v>23</v>
      </c>
      <c r="DP11" s="48">
        <f>IF(DO6="-",NA(),DO6)</f>
        <v>88.06</v>
      </c>
      <c r="DQ11" s="48">
        <f>IF(DP6="-",NA(),DP6)</f>
        <v>91.24</v>
      </c>
      <c r="DR11" s="48">
        <f>IF(DQ6="-",NA(),DQ6)</f>
        <v>87.7</v>
      </c>
      <c r="DS11" s="48">
        <f>IF(DR6="-",NA(),DR6)</f>
        <v>87.71</v>
      </c>
      <c r="DT11" s="48">
        <f>IF(DS6="-",NA(),DS6)</f>
        <v>87.74</v>
      </c>
      <c r="DZ11" s="47" t="s">
        <v>23</v>
      </c>
      <c r="EA11" s="48">
        <f>IF(DZ6="-",NA(),DZ6)</f>
        <v>0</v>
      </c>
      <c r="EB11" s="48">
        <f>IF(EA6="-",NA(),EA6)</f>
        <v>0</v>
      </c>
      <c r="EC11" s="48">
        <f>IF(EB6="-",NA(),EB6)</f>
        <v>0.46</v>
      </c>
      <c r="ED11" s="48">
        <f>IF(EC6="-",NA(),EC6)</f>
        <v>0</v>
      </c>
      <c r="EE11" s="48">
        <f>IF(ED6="-",NA(),ED6)</f>
        <v>0</v>
      </c>
    </row>
    <row r="12" spans="1:140" x14ac:dyDescent="0.2">
      <c r="T12" s="47" t="s">
        <v>24</v>
      </c>
      <c r="U12" s="48">
        <f>IF(Y6="-",NA(),Y6)</f>
        <v>120.32</v>
      </c>
      <c r="V12" s="48">
        <f>IF(Z6="-",NA(),Z6)</f>
        <v>119.89</v>
      </c>
      <c r="W12" s="48">
        <f>IF(AA6="-",NA(),AA6)</f>
        <v>119.93</v>
      </c>
      <c r="X12" s="48">
        <f>IF(AB6="-",NA(),AB6)</f>
        <v>118.4</v>
      </c>
      <c r="Y12" s="48">
        <f>IF(AC6="-",NA(),AC6)</f>
        <v>113.04</v>
      </c>
      <c r="AE12" s="47" t="s">
        <v>24</v>
      </c>
      <c r="AF12" s="48">
        <f>IF(AJ6="-",NA(),AJ6)</f>
        <v>17.88</v>
      </c>
      <c r="AG12" s="48">
        <f t="shared" ref="AG12:AJ12" si="10">IF(AK6="-",NA(),AK6)</f>
        <v>16.670000000000002</v>
      </c>
      <c r="AH12" s="48">
        <f t="shared" si="10"/>
        <v>9.4700000000000006</v>
      </c>
      <c r="AI12" s="48">
        <f t="shared" si="10"/>
        <v>11.03</v>
      </c>
      <c r="AJ12" s="48">
        <f t="shared" si="10"/>
        <v>1.88</v>
      </c>
      <c r="AP12" s="47" t="s">
        <v>24</v>
      </c>
      <c r="AQ12" s="48">
        <f>IF(AU6="-",NA(),AU6)</f>
        <v>394.58</v>
      </c>
      <c r="AR12" s="48">
        <f t="shared" ref="AR12:AU12" si="11">IF(AV6="-",NA(),AV6)</f>
        <v>368.36</v>
      </c>
      <c r="AS12" s="48">
        <f t="shared" si="11"/>
        <v>380.84</v>
      </c>
      <c r="AT12" s="48">
        <f t="shared" si="11"/>
        <v>424.64</v>
      </c>
      <c r="AU12" s="48">
        <f t="shared" si="11"/>
        <v>427.23</v>
      </c>
      <c r="BA12" s="47" t="s">
        <v>24</v>
      </c>
      <c r="BB12" s="48">
        <f>IF(BF6="-",NA(),BF6)</f>
        <v>235.79</v>
      </c>
      <c r="BC12" s="48">
        <f t="shared" ref="BC12:BF12" si="12">IF(BG6="-",NA(),BG6)</f>
        <v>227.51</v>
      </c>
      <c r="BD12" s="48">
        <f t="shared" si="12"/>
        <v>225.72</v>
      </c>
      <c r="BE12" s="48">
        <f t="shared" si="12"/>
        <v>217.8</v>
      </c>
      <c r="BF12" s="48">
        <f t="shared" si="12"/>
        <v>216.05</v>
      </c>
      <c r="BL12" s="47" t="s">
        <v>24</v>
      </c>
      <c r="BM12" s="48">
        <f>IF(BQ6="-",NA(),BQ6)</f>
        <v>117.72</v>
      </c>
      <c r="BN12" s="48">
        <f t="shared" ref="BN12:BQ12" si="13">IF(BR6="-",NA(),BR6)</f>
        <v>117.69</v>
      </c>
      <c r="BO12" s="48">
        <f t="shared" si="13"/>
        <v>116.75</v>
      </c>
      <c r="BP12" s="48">
        <f t="shared" si="13"/>
        <v>115.48</v>
      </c>
      <c r="BQ12" s="48">
        <f t="shared" si="13"/>
        <v>109.91</v>
      </c>
      <c r="BW12" s="47" t="s">
        <v>24</v>
      </c>
      <c r="BX12" s="48">
        <f>IF(CB6="-",NA(),CB6)</f>
        <v>17.03</v>
      </c>
      <c r="BY12" s="48">
        <f t="shared" ref="BY12:CB12" si="14">IF(CC6="-",NA(),CC6)</f>
        <v>17.07</v>
      </c>
      <c r="BZ12" s="48">
        <f t="shared" si="14"/>
        <v>17.22</v>
      </c>
      <c r="CA12" s="48">
        <f t="shared" si="14"/>
        <v>17.440000000000001</v>
      </c>
      <c r="CB12" s="48">
        <f t="shared" si="14"/>
        <v>18.62</v>
      </c>
      <c r="CH12" s="47" t="s">
        <v>24</v>
      </c>
      <c r="CI12" s="48">
        <f>IF(CM6="-",NA(),CM6)</f>
        <v>58.56</v>
      </c>
      <c r="CJ12" s="48">
        <f t="shared" ref="CJ12:CM12" si="15">IF(CN6="-",NA(),CN6)</f>
        <v>57.96</v>
      </c>
      <c r="CK12" s="48">
        <f t="shared" si="15"/>
        <v>56</v>
      </c>
      <c r="CL12" s="48">
        <f t="shared" si="15"/>
        <v>56.81</v>
      </c>
      <c r="CM12" s="48">
        <f t="shared" si="15"/>
        <v>55.65</v>
      </c>
      <c r="CS12" s="47" t="s">
        <v>24</v>
      </c>
      <c r="CT12" s="48">
        <f>IF(CX6="-",NA(),CX6)</f>
        <v>80.5</v>
      </c>
      <c r="CU12" s="48">
        <f t="shared" ref="CU12:CX12" si="16">IF(CY6="-",NA(),CY6)</f>
        <v>80.540000000000006</v>
      </c>
      <c r="CV12" s="48">
        <f t="shared" si="16"/>
        <v>80.08</v>
      </c>
      <c r="CW12" s="48">
        <f t="shared" si="16"/>
        <v>79.69</v>
      </c>
      <c r="CX12" s="48">
        <f t="shared" si="16"/>
        <v>78.66</v>
      </c>
      <c r="DD12" s="47" t="s">
        <v>24</v>
      </c>
      <c r="DE12" s="48">
        <f>IF(DI6="-",NA(),DI6)</f>
        <v>59.48</v>
      </c>
      <c r="DF12" s="48">
        <f t="shared" ref="DF12:DI12" si="17">IF(DJ6="-",NA(),DJ6)</f>
        <v>60.09</v>
      </c>
      <c r="DG12" s="48">
        <f t="shared" si="17"/>
        <v>60.35</v>
      </c>
      <c r="DH12" s="48">
        <f t="shared" si="17"/>
        <v>61.07</v>
      </c>
      <c r="DI12" s="48">
        <f t="shared" si="17"/>
        <v>61.99</v>
      </c>
      <c r="DO12" s="47" t="s">
        <v>24</v>
      </c>
      <c r="DP12" s="48">
        <f>IF(DT6="-",NA(),DT6)</f>
        <v>48.09</v>
      </c>
      <c r="DQ12" s="48">
        <f t="shared" ref="DQ12:DT12" si="18">IF(DU6="-",NA(),DU6)</f>
        <v>50.93</v>
      </c>
      <c r="DR12" s="48">
        <f t="shared" si="18"/>
        <v>52.07</v>
      </c>
      <c r="DS12" s="48">
        <f t="shared" si="18"/>
        <v>50.36</v>
      </c>
      <c r="DT12" s="48">
        <f t="shared" si="18"/>
        <v>51.48</v>
      </c>
      <c r="DZ12" s="47" t="s">
        <v>24</v>
      </c>
      <c r="EA12" s="48">
        <f>IF(EE6="-",NA(),EE6)</f>
        <v>0.13</v>
      </c>
      <c r="EB12" s="48">
        <f t="shared" ref="EB12:EE12" si="19">IF(EF6="-",NA(),EF6)</f>
        <v>0.22</v>
      </c>
      <c r="EC12" s="48">
        <f t="shared" si="19"/>
        <v>0.5</v>
      </c>
      <c r="ED12" s="48">
        <f t="shared" si="19"/>
        <v>0.2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2024-01-31T08:18:31Z</cp:lastPrinted>
  <dcterms:created xsi:type="dcterms:W3CDTF">2023-12-05T01:31:29Z</dcterms:created>
  <dcterms:modified xsi:type="dcterms:W3CDTF">2024-03-06T22:41:30Z</dcterms:modified>
  <cp:category/>
</cp:coreProperties>
</file>