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19 綾瀬市★　下水道\"/>
    </mc:Choice>
  </mc:AlternateContent>
  <workbookProtection workbookAlgorithmName="SHA-512" workbookHashValue="s190YxMHy9LsgXnFNBUYdvN7+emnqtFxpmq16U6kX8XW0xCEIBF14ZXjPPMW5UtLfJC+jb790R9LCXgtevEH5A==" workbookSaltValue="od4VyL7x8XzGVnx55NQMRw=="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<sst xmlns="http://schemas.openxmlformats.org/spreadsheetml/2006/main" count="275" uniqueCount="118">
  <si>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</si>
  <si>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</si>
  <si>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</si>
  <si>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</si>
  <si>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</si>
  <si>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</si>
  <si>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</si>
  <si>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</si>
  <si>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</si>
  <si>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</si>
  <si>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</si>
  <si>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</si>
  <si>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</si>
  <si>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</si>
  <si>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</si>
  <si>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</si>
  <si>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</si>
  <si>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</si>
  <si>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</si>
  <si>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</si>
  <si>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</si>
  <si>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</si>
  <si>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</si>
  <si>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</si>
  <si>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</si>
  <si>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</si>
  <si>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</si>
  <si>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</si>
  <si>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</si>
  <si>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</si>
  <si>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</si>
  <si>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</si>
  <si>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</si>
  <si>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</si>
  <si>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</si>
  <si>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</si>
  <si>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</si>
  <si>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</si>
  <si>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</si>
  <si>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</si>
  <si>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</si>
  <si>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</si>
  <si>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</si>
  <si>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</si>
  <si>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</si>
  <si>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</si>
  <si>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</si>
  <si>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</si>
  <si>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</si>
  <si>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</si>
  <si>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</si>
  <si>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</si>
  <si>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</si>
  <si>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</si>
  <si>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</si>
  <si>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</si>
  <si>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</si>
  <si>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</si>
  <si>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</si>
  <si>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</si>
  <si>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</si>
  <si>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</si>
  <si>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</si>
  <si>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</si>
  <si>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</si>
  <si>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</si>
  <si>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</si>
  <si>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</si>
  <si>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</si>
  <si>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</si>
  <si>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</si>
  <si>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</si>
  <si>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</si>
  <si>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</si>
  <si>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</si>
  <si>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</si>
  <si>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</si>
  <si>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</si>
  <si>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</si>
  <si>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</si>
  <si>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</si>
  <si>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</si>
  <si>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</si>
  <si>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</si>
  <si>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</si>
  <si>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</si>
  <si>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</si>
  <si>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</si>
  <si>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</si>
  <si>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</si>
  <si>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</si>
  <si>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</si>
  <si>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</si>
  <si>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</si>
  <si>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</si>
  <si>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</si>
  <si>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綾瀬市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</si>
  <si>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</si>
  <si>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</si>
  <si>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</si>
  <si>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</si>
  <si>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</si>
  <si>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</si>
  <si>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</si>
  <si>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</si>
  <si>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</si>
  <si>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</si>
  <si>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</si>
  <si>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</si>
  <si>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</si>
  <si>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</si>
  <si>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</si>
  <si>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</si>
  <si>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</si>
  <si>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</si>
  <si>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綾瀬市では令和２年度から地方公営企業法の一部適用を開始し、公営企業会計となりました。
①経常収支比率については124%であり、類似団体平均値を上回りました。
②該当ありません。
③流動比率については、類似団体平均値を下回っております。これは１年以内（令和５年度）に償還する企業債の金額が大きいためです。なお、今後は企業債償還金の額は減少していく見込みです。
④企業債残高対事業規模比率については、類似団体平均値を下回り、減少傾向となっております。
⑤経費回収率については、96％と類似団体平均値を上回りましたが、100%に届いていない状況を考慮し、令和５年10月に使用料改定を実施しました。
⑥汚水処理原価については、ほぼ類似団体平均値と同様になりました。
⑦施設利用率については、ほぼ類似団体平均値と同様になりました。
⑧水洗化率については99％を超えており、類似団体平均値を上回りました。</t>
    <rPh sb="162" eb="164">
      <t>ショウカン</t>
    </rPh>
    <rPh sb="164" eb="165">
      <t>キン</t>
    </rPh>
    <rPh sb="212" eb="214">
      <t>ゲンショウ</t>
    </rPh>
    <rPh sb="214" eb="216">
      <t>ケイコウ</t>
    </rPh>
    <rPh sb="272" eb="274">
      <t>コウリョ</t>
    </rPh>
    <rPh sb="290" eb="292">
      <t>ジッシ</t>
    </rPh>
    <phoneticPr fontId="4"/>
  </si>
  <si>
    <t>　綾瀬市の公共下水道は供用開始から約36年が経過しており、管きょ・終末処理場共に更新時期が近づいている状況です。そのため、ストックマネジメント計画に基づき、順次、改築・更新を進めております。
①②有形固定資産減価償却率及び管渠老朽化率については数値上は低くなっておりますが、徐々に老朽化が進んでいる状況です。
③管渠改善率については、令和４年度は０％となりました。ストックマネジメント計画に基づき必要に応じて今後も管渠の更新を実施していきます。</t>
    <rPh sb="33" eb="35">
      <t>シュウマツ</t>
    </rPh>
    <rPh sb="35" eb="38">
      <t>ショリジョウ</t>
    </rPh>
    <rPh sb="38" eb="39">
      <t>トモ</t>
    </rPh>
    <rPh sb="40" eb="42">
      <t>コウシン</t>
    </rPh>
    <rPh sb="42" eb="44">
      <t>ジキ</t>
    </rPh>
    <rPh sb="45" eb="46">
      <t>チカ</t>
    </rPh>
    <rPh sb="51" eb="53">
      <t>ジョウキョウ</t>
    </rPh>
    <rPh sb="71" eb="73">
      <t>ケイカク</t>
    </rPh>
    <rPh sb="74" eb="75">
      <t>モト</t>
    </rPh>
    <rPh sb="78" eb="80">
      <t>ジュンジ</t>
    </rPh>
    <rPh sb="81" eb="83">
      <t>カイチク</t>
    </rPh>
    <rPh sb="84" eb="86">
      <t>コウシン</t>
    </rPh>
    <rPh sb="87" eb="88">
      <t>スス</t>
    </rPh>
    <rPh sb="138" eb="140">
      <t>ジョジョ</t>
    </rPh>
    <rPh sb="145" eb="146">
      <t>スス</t>
    </rPh>
    <rPh sb="150" eb="152">
      <t>ジョウキョウ</t>
    </rPh>
    <phoneticPr fontId="4"/>
  </si>
  <si>
    <t>　令和４年度の経費回収率は約96％であり、企業会計導入前の80％台と比べると改善されておりますが、100％に届いていない状況です。経費回収率の100％達成に向けて、令和５年10月に使用料の増額改定を実施しましたが、引き続き経費の削減に努めるとともに、下水道使用料の適正化を図ってまいります。
　また、今後老朽化が進んだ管渠の更新費用が発生する見込です。経営戦略及びストックマネジメント計画に基づき、更新に必要な資金を確保していくことが課題となっております。</t>
    <rPh sb="1" eb="3">
      <t>レイワ</t>
    </rPh>
    <rPh sb="54" eb="55">
      <t>トド</t>
    </rPh>
    <rPh sb="60" eb="62">
      <t>ジョウキョウ</t>
    </rPh>
    <rPh sb="75" eb="77">
      <t>タッセイ</t>
    </rPh>
    <rPh sb="78" eb="79">
      <t>ム</t>
    </rPh>
    <rPh sb="94" eb="96">
      <t>ゾウガク</t>
    </rPh>
    <rPh sb="99" eb="101">
      <t>ジッシ</t>
    </rPh>
    <rPh sb="107" eb="108">
      <t>ヒ</t>
    </rPh>
    <rPh sb="109" eb="110">
      <t>ツヅ</t>
    </rPh>
    <rPh sb="132" eb="135">
      <t>テキセイカ</t>
    </rPh>
    <rPh sb="136" eb="13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</si>
</sst>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03-4BAB-8969-68EF7E1CFD3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9B03-4BAB-8969-68EF7E1CFD3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65.290000000000006</c:v>
                </c:pt>
                <c:pt idx="3">
                  <c:v>64.489999999999995</c:v>
                </c:pt>
                <c:pt idx="4">
                  <c:v>62.17</c:v>
                </c:pt>
              </c:numCache>
            </c:numRef>
          </c:val>
          <c:extLst>
            <c:ext xmlns:c16="http://schemas.microsoft.com/office/drawing/2014/chart" uri="{C3380CC4-5D6E-409C-BE32-E72D297353CC}">
              <c16:uniqueId val="{00000000-5C7A-4031-A64D-3617B4D5C5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5C7A-4031-A64D-3617B4D5C5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99.16</c:v>
                </c:pt>
                <c:pt idx="3">
                  <c:v>99.19</c:v>
                </c:pt>
                <c:pt idx="4">
                  <c:v>99.21</c:v>
                </c:pt>
              </c:numCache>
            </c:numRef>
          </c:val>
          <c:extLst>
            <c:ext xmlns:c16="http://schemas.microsoft.com/office/drawing/2014/chart" uri="{C3380CC4-5D6E-409C-BE32-E72D297353CC}">
              <c16:uniqueId val="{00000000-74CD-4470-A4DE-15380628C5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74CD-4470-A4DE-15380628C5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128.22999999999999</c:v>
                </c:pt>
                <c:pt idx="3">
                  <c:v>128.27000000000001</c:v>
                </c:pt>
                <c:pt idx="4">
                  <c:v>124.15</c:v>
                </c:pt>
              </c:numCache>
            </c:numRef>
          </c:val>
          <c:extLst>
            <c:ext xmlns:c16="http://schemas.microsoft.com/office/drawing/2014/chart" uri="{C3380CC4-5D6E-409C-BE32-E72D297353CC}">
              <c16:uniqueId val="{00000000-DF45-4CCD-B67E-D4E437FA90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DF45-4CCD-B67E-D4E437FA90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4.0999999999999996</c:v>
                </c:pt>
                <c:pt idx="3">
                  <c:v>7.99</c:v>
                </c:pt>
                <c:pt idx="4">
                  <c:v>11.69</c:v>
                </c:pt>
              </c:numCache>
            </c:numRef>
          </c:val>
          <c:extLst>
            <c:ext xmlns:c16="http://schemas.microsoft.com/office/drawing/2014/chart" uri="{C3380CC4-5D6E-409C-BE32-E72D297353CC}">
              <c16:uniqueId val="{00000000-2B88-4079-860E-7E37D8D2D91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2B88-4079-860E-7E37D8D2D91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D11-40E0-87C1-7CDFDC324B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9D11-40E0-87C1-7CDFDC324B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835-4C0C-9775-FC5DE3194E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3835-4C0C-9775-FC5DE3194E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16</c:v>
                </c:pt>
                <c:pt idx="3">
                  <c:v>26.16</c:v>
                </c:pt>
                <c:pt idx="4">
                  <c:v>29.98</c:v>
                </c:pt>
              </c:numCache>
            </c:numRef>
          </c:val>
          <c:extLst>
            <c:ext xmlns:c16="http://schemas.microsoft.com/office/drawing/2014/chart" uri="{C3380CC4-5D6E-409C-BE32-E72D297353CC}">
              <c16:uniqueId val="{00000000-95C4-4829-8C6E-1978FCA925B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95C4-4829-8C6E-1978FCA925B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680.84</c:v>
                </c:pt>
                <c:pt idx="3">
                  <c:v>610.02</c:v>
                </c:pt>
                <c:pt idx="4">
                  <c:v>570.01</c:v>
                </c:pt>
              </c:numCache>
            </c:numRef>
          </c:val>
          <c:extLst>
            <c:ext xmlns:c16="http://schemas.microsoft.com/office/drawing/2014/chart" uri="{C3380CC4-5D6E-409C-BE32-E72D297353CC}">
              <c16:uniqueId val="{00000000-3E4D-4A60-BB09-CE0BADF5F2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3E4D-4A60-BB09-CE0BADF5F2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96.35</c:v>
                </c:pt>
                <c:pt idx="3">
                  <c:v>97.23</c:v>
                </c:pt>
                <c:pt idx="4">
                  <c:v>95.77</c:v>
                </c:pt>
              </c:numCache>
            </c:numRef>
          </c:val>
          <c:extLst>
            <c:ext xmlns:c16="http://schemas.microsoft.com/office/drawing/2014/chart" uri="{C3380CC4-5D6E-409C-BE32-E72D297353CC}">
              <c16:uniqueId val="{00000000-5BC4-47EE-BA29-8604EDA72B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5BC4-47EE-BA29-8604EDA72B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136</c:v>
                </c:pt>
                <c:pt idx="3">
                  <c:v>135.44</c:v>
                </c:pt>
                <c:pt idx="4">
                  <c:v>137.24</c:v>
                </c:pt>
              </c:numCache>
            </c:numRef>
          </c:val>
          <c:extLst>
            <c:ext xmlns:c16="http://schemas.microsoft.com/office/drawing/2014/chart" uri="{C3380CC4-5D6E-409C-BE32-E72D297353CC}">
              <c16:uniqueId val="{00000000-60EE-4D99-9E8F-3D4703F549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60EE-4D99-9E8F-3D4703F549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6" zoomScaleNormal="100" workbookViewId="0">
      <selection activeCell="B60" sqref="B60:BJ61"/>
    </sheetView>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綾瀬市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84376</v>
      </c>
      <c r="AM8" s="45"/>
      <c r="AN8" s="45"/>
      <c r="AO8" s="45"/>
      <c r="AP8" s="45"/>
      <c r="AQ8" s="45"/>
      <c r="AR8" s="45"/>
      <c r="AS8" s="45"/>
      <c r="AT8" s="46">
        <f>データ!T6</f>
        <v>22.14</v>
      </c>
      <c r="AU8" s="46"/>
      <c r="AV8" s="46"/>
      <c r="AW8" s="46"/>
      <c r="AX8" s="46"/>
      <c r="AY8" s="46"/>
      <c r="AZ8" s="46"/>
      <c r="BA8" s="46"/>
      <c r="BB8" s="46">
        <f>データ!U6</f>
        <v>3811.02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73.599999999999994</v>
      </c>
      <c r="J10" s="46"/>
      <c r="K10" s="46"/>
      <c r="L10" s="46"/>
      <c r="M10" s="46"/>
      <c r="N10" s="46"/>
      <c r="O10" s="46"/>
      <c r="P10" s="46">
        <f>データ!P6</f>
        <v>94.35</v>
      </c>
      <c r="Q10" s="46"/>
      <c r="R10" s="46"/>
      <c r="S10" s="46"/>
      <c r="T10" s="46"/>
      <c r="U10" s="46"/>
      <c r="V10" s="46"/>
      <c r="W10" s="46">
        <f>データ!Q6</f>
        <v>87.43</v>
      </c>
      <c r="X10" s="46"/>
      <c r="Y10" s="46"/>
      <c r="Z10" s="46"/>
      <c r="AA10" s="46"/>
      <c r="AB10" s="46"/>
      <c r="AC10" s="46"/>
      <c r="AD10" s="45">
        <f>データ!R6</f>
        <v>2289</v>
      </c>
      <c r="AE10" s="45"/>
      <c r="AF10" s="45"/>
      <c r="AG10" s="45"/>
      <c r="AH10" s="45"/>
      <c r="AI10" s="45"/>
      <c r="AJ10" s="45"/>
      <c r="AK10" s="2"/>
      <c r="AL10" s="45">
        <f>データ!V6</f>
        <v>79481</v>
      </c>
      <c r="AM10" s="45"/>
      <c r="AN10" s="45"/>
      <c r="AO10" s="45"/>
      <c r="AP10" s="45"/>
      <c r="AQ10" s="45"/>
      <c r="AR10" s="45"/>
      <c r="AS10" s="45"/>
      <c r="AT10" s="46">
        <f>データ!W6</f>
        <v>11.02</v>
      </c>
      <c r="AU10" s="46"/>
      <c r="AV10" s="46"/>
      <c r="AW10" s="46"/>
      <c r="AX10" s="46"/>
      <c r="AY10" s="46"/>
      <c r="AZ10" s="46"/>
      <c r="BA10" s="46"/>
      <c r="BB10" s="46">
        <f>データ!X6</f>
        <v>7212.43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5eXELiJv3kKAqIkCj5Ex7vLQDYvMvmmoDVAVis31kAV8pBbvmPUaSGdiDbdPg2tSCbpIIGpw73uoVXUtLH7Idg==" saltValue="2Qclx8Z5VbuVS8x/uTA1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142182</v>
      </c>
      <c r="D6" s="19">
        <f t="shared" si="3"/>
        <v>46</v>
      </c>
      <c r="E6" s="19">
        <f t="shared" si="3"/>
        <v>17</v>
      </c>
      <c r="F6" s="19">
        <f t="shared" si="3"/>
        <v>1</v>
      </c>
      <c r="G6" s="19">
        <f t="shared" si="3"/>
        <v>0</v>
      </c>
      <c r="H6" s="19" t="str">
        <f t="shared" si="3"/>
        <v>神奈川県　綾瀬市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73.599999999999994</v>
      </c>
      <c r="P6" s="20">
        <f t="shared" si="3"/>
        <v>94.35</v>
      </c>
      <c r="Q6" s="20">
        <f t="shared" si="3"/>
        <v>87.43</v>
      </c>
      <c r="R6" s="20">
        <f t="shared" si="3"/>
        <v>2289</v>
      </c>
      <c r="S6" s="20">
        <f t="shared" si="3"/>
        <v>84376</v>
      </c>
      <c r="T6" s="20">
        <f t="shared" si="3"/>
        <v>22.14</v>
      </c>
      <c r="U6" s="20">
        <f t="shared" si="3"/>
        <v>3811.02</v>
      </c>
      <c r="V6" s="20">
        <f t="shared" si="3"/>
        <v>79481</v>
      </c>
      <c r="W6" s="20">
        <f t="shared" si="3"/>
        <v>11.02</v>
      </c>
      <c r="X6" s="20">
        <f t="shared" si="3"/>
        <v>7212.43</v>
      </c>
      <c r="Y6" s="21" t="str">
        <f>IF(Y7="",NA(),Y7)</f>
        <v>-</v>
      </c>
      <c r="Z6" s="21" t="str">
        <f t="shared" ref="Z6:AH6" si="4">IF(Z7="",NA(),Z7)</f>
        <v>-</v>
      </c>
      <c r="AA6" s="21">
        <f t="shared" si="4"/>
        <v>128.22999999999999</v>
      </c>
      <c r="AB6" s="21">
        <f t="shared" si="4"/>
        <v>128.27000000000001</v>
      </c>
      <c r="AC6" s="21">
        <f t="shared" si="4"/>
        <v>124.15</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16</v>
      </c>
      <c r="AX6" s="21">
        <f t="shared" si="6"/>
        <v>26.16</v>
      </c>
      <c r="AY6" s="21">
        <f t="shared" si="6"/>
        <v>29.98</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680.84</v>
      </c>
      <c r="BI6" s="21">
        <f t="shared" si="7"/>
        <v>610.02</v>
      </c>
      <c r="BJ6" s="21">
        <f t="shared" si="7"/>
        <v>570.01</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96.35</v>
      </c>
      <c r="BT6" s="21">
        <f t="shared" si="8"/>
        <v>97.23</v>
      </c>
      <c r="BU6" s="21">
        <f t="shared" si="8"/>
        <v>95.77</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136</v>
      </c>
      <c r="CE6" s="21">
        <f t="shared" si="9"/>
        <v>135.44</v>
      </c>
      <c r="CF6" s="21">
        <f t="shared" si="9"/>
        <v>137.24</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65.290000000000006</v>
      </c>
      <c r="CP6" s="21">
        <f t="shared" si="10"/>
        <v>64.489999999999995</v>
      </c>
      <c r="CQ6" s="21">
        <f t="shared" si="10"/>
        <v>62.17</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99.16</v>
      </c>
      <c r="DA6" s="21">
        <f t="shared" si="11"/>
        <v>99.19</v>
      </c>
      <c r="DB6" s="21">
        <f t="shared" si="11"/>
        <v>99.21</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4.0999999999999996</v>
      </c>
      <c r="DL6" s="21">
        <f t="shared" si="12"/>
        <v>7.99</v>
      </c>
      <c r="DM6" s="21">
        <f t="shared" si="12"/>
        <v>11.69</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142182</v>
      </c>
      <c r="D7" s="23">
        <v>46</v>
      </c>
      <c r="E7" s="23">
        <v>17</v>
      </c>
      <c r="F7" s="23">
        <v>1</v>
      </c>
      <c r="G7" s="23">
        <v>0</v>
      </c>
      <c r="H7" s="23" t="s">
        <v>96</v>
      </c>
      <c r="I7" s="23" t="s">
        <v>97</v>
      </c>
      <c r="J7" s="23" t="s">
        <v>98</v>
      </c>
      <c r="K7" s="23" t="s">
        <v>99</v>
      </c>
      <c r="L7" s="23" t="s">
        <v>100</v>
      </c>
      <c r="M7" s="23" t="s">
        <v>101</v>
      </c>
      <c r="N7" s="24" t="s">
        <v>102</v>
      </c>
      <c r="O7" s="24">
        <v>73.599999999999994</v>
      </c>
      <c r="P7" s="24">
        <v>94.35</v>
      </c>
      <c r="Q7" s="24">
        <v>87.43</v>
      </c>
      <c r="R7" s="24">
        <v>2289</v>
      </c>
      <c r="S7" s="24">
        <v>84376</v>
      </c>
      <c r="T7" s="24">
        <v>22.14</v>
      </c>
      <c r="U7" s="24">
        <v>3811.02</v>
      </c>
      <c r="V7" s="24">
        <v>79481</v>
      </c>
      <c r="W7" s="24">
        <v>11.02</v>
      </c>
      <c r="X7" s="24">
        <v>7212.43</v>
      </c>
      <c r="Y7" s="24" t="s">
        <v>102</v>
      </c>
      <c r="Z7" s="24" t="s">
        <v>102</v>
      </c>
      <c r="AA7" s="24">
        <v>128.22999999999999</v>
      </c>
      <c r="AB7" s="24">
        <v>128.27000000000001</v>
      </c>
      <c r="AC7" s="24">
        <v>124.15</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16</v>
      </c>
      <c r="AX7" s="24">
        <v>26.16</v>
      </c>
      <c r="AY7" s="24">
        <v>29.98</v>
      </c>
      <c r="AZ7" s="24" t="s">
        <v>102</v>
      </c>
      <c r="BA7" s="24" t="s">
        <v>102</v>
      </c>
      <c r="BB7" s="24">
        <v>67.86</v>
      </c>
      <c r="BC7" s="24">
        <v>72.92</v>
      </c>
      <c r="BD7" s="24">
        <v>81.19</v>
      </c>
      <c r="BE7" s="24">
        <v>73.44</v>
      </c>
      <c r="BF7" s="24" t="s">
        <v>102</v>
      </c>
      <c r="BG7" s="24" t="s">
        <v>102</v>
      </c>
      <c r="BH7" s="24">
        <v>680.84</v>
      </c>
      <c r="BI7" s="24">
        <v>610.02</v>
      </c>
      <c r="BJ7" s="24">
        <v>570.01</v>
      </c>
      <c r="BK7" s="24" t="s">
        <v>102</v>
      </c>
      <c r="BL7" s="24" t="s">
        <v>102</v>
      </c>
      <c r="BM7" s="24">
        <v>709.4</v>
      </c>
      <c r="BN7" s="24">
        <v>734.47</v>
      </c>
      <c r="BO7" s="24">
        <v>720.89</v>
      </c>
      <c r="BP7" s="24">
        <v>652.82000000000005</v>
      </c>
      <c r="BQ7" s="24" t="s">
        <v>102</v>
      </c>
      <c r="BR7" s="24" t="s">
        <v>102</v>
      </c>
      <c r="BS7" s="24">
        <v>96.35</v>
      </c>
      <c r="BT7" s="24">
        <v>97.23</v>
      </c>
      <c r="BU7" s="24">
        <v>95.77</v>
      </c>
      <c r="BV7" s="24" t="s">
        <v>102</v>
      </c>
      <c r="BW7" s="24" t="s">
        <v>102</v>
      </c>
      <c r="BX7" s="24">
        <v>91.14</v>
      </c>
      <c r="BY7" s="24">
        <v>90.69</v>
      </c>
      <c r="BZ7" s="24">
        <v>90.5</v>
      </c>
      <c r="CA7" s="24">
        <v>97.61</v>
      </c>
      <c r="CB7" s="24" t="s">
        <v>102</v>
      </c>
      <c r="CC7" s="24" t="s">
        <v>102</v>
      </c>
      <c r="CD7" s="24">
        <v>136</v>
      </c>
      <c r="CE7" s="24">
        <v>135.44</v>
      </c>
      <c r="CF7" s="24">
        <v>137.24</v>
      </c>
      <c r="CG7" s="24" t="s">
        <v>102</v>
      </c>
      <c r="CH7" s="24" t="s">
        <v>102</v>
      </c>
      <c r="CI7" s="24">
        <v>136.86000000000001</v>
      </c>
      <c r="CJ7" s="24">
        <v>138.52000000000001</v>
      </c>
      <c r="CK7" s="24">
        <v>138.66999999999999</v>
      </c>
      <c r="CL7" s="24">
        <v>138.29</v>
      </c>
      <c r="CM7" s="24" t="s">
        <v>102</v>
      </c>
      <c r="CN7" s="24" t="s">
        <v>102</v>
      </c>
      <c r="CO7" s="24">
        <v>65.290000000000006</v>
      </c>
      <c r="CP7" s="24">
        <v>64.489999999999995</v>
      </c>
      <c r="CQ7" s="24">
        <v>62.17</v>
      </c>
      <c r="CR7" s="24" t="s">
        <v>102</v>
      </c>
      <c r="CS7" s="24" t="s">
        <v>102</v>
      </c>
      <c r="CT7" s="24">
        <v>60.78</v>
      </c>
      <c r="CU7" s="24">
        <v>59.96</v>
      </c>
      <c r="CV7" s="24">
        <v>59.9</v>
      </c>
      <c r="CW7" s="24">
        <v>59.1</v>
      </c>
      <c r="CX7" s="24" t="s">
        <v>102</v>
      </c>
      <c r="CY7" s="24" t="s">
        <v>102</v>
      </c>
      <c r="CZ7" s="24">
        <v>99.16</v>
      </c>
      <c r="DA7" s="24">
        <v>99.19</v>
      </c>
      <c r="DB7" s="24">
        <v>99.21</v>
      </c>
      <c r="DC7" s="24" t="s">
        <v>102</v>
      </c>
      <c r="DD7" s="24" t="s">
        <v>102</v>
      </c>
      <c r="DE7" s="24">
        <v>94.17</v>
      </c>
      <c r="DF7" s="24">
        <v>94.27</v>
      </c>
      <c r="DG7" s="24">
        <v>94.46</v>
      </c>
      <c r="DH7" s="24">
        <v>95.82</v>
      </c>
      <c r="DI7" s="24" t="s">
        <v>102</v>
      </c>
      <c r="DJ7" s="24" t="s">
        <v>102</v>
      </c>
      <c r="DK7" s="24">
        <v>4.0999999999999996</v>
      </c>
      <c r="DL7" s="24">
        <v>7.99</v>
      </c>
      <c r="DM7" s="24">
        <v>11.69</v>
      </c>
      <c r="DN7" s="24" t="s">
        <v>102</v>
      </c>
      <c r="DO7" s="24" t="s">
        <v>102</v>
      </c>
      <c r="DP7" s="24">
        <v>23.25</v>
      </c>
      <c r="DQ7" s="24">
        <v>25.2</v>
      </c>
      <c r="DR7" s="24">
        <v>27.42</v>
      </c>
      <c r="DS7" s="24">
        <v>39.74</v>
      </c>
      <c r="DT7" s="24" t="s">
        <v>102</v>
      </c>
      <c r="DU7" s="24" t="s">
        <v>102</v>
      </c>
      <c r="DV7" s="24">
        <v>0</v>
      </c>
      <c r="DW7" s="24">
        <v>0</v>
      </c>
      <c r="DX7" s="24">
        <v>0</v>
      </c>
      <c r="DY7" s="24" t="s">
        <v>102</v>
      </c>
      <c r="DZ7" s="24" t="s">
        <v>102</v>
      </c>
      <c r="EA7" s="24">
        <v>1.06</v>
      </c>
      <c r="EB7" s="24">
        <v>2.02</v>
      </c>
      <c r="EC7" s="24">
        <v>2.67</v>
      </c>
      <c r="ED7" s="24">
        <v>7.62</v>
      </c>
      <c r="EE7" s="24" t="s">
        <v>102</v>
      </c>
      <c r="EF7" s="24" t="s">
        <v>102</v>
      </c>
      <c r="EG7" s="24">
        <v>0</v>
      </c>
      <c r="EH7" s="24">
        <v>0</v>
      </c>
      <c r="EI7" s="24">
        <v>0</v>
      </c>
      <c r="EJ7" s="24" t="s">
        <v>102</v>
      </c>
      <c r="EK7" s="24" t="s">
        <v>102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2023-12-12T00:45:42Z</dcterms:created>
  <dcterms:modified xsi:type="dcterms:W3CDTF">2024-02-27T02:58:02Z</dcterms:modified>
  <cp:category/>
</cp:coreProperties>
</file>