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4 中井町★　水道、下水道\"/>
    </mc:Choice>
  </mc:AlternateContent>
  <workbookProtection workbookAlgorithmName="SHA-512" workbookHashValue="ZlfxJFy4Kj8D35FJG5m+kYSgNCU9KrjfqNt1m5pLHtVLCDq5xPB8LEdsUP0l/VqxyC4Ffb9WSte2EYNyAQlMUg==" workbookSaltValue="PjboqTTN0u4mehiJTob6GA=="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E85" i="4"/>
  <c r="BB10" i="4"/>
  <c r="AT10"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<sst xmlns="http://schemas.openxmlformats.org/spreadsheetml/2006/main" count="278" uniqueCount="117">
  <si>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</si>
  <si>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</si>
  <si>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</si>
  <si>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</si>
  <si>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</si>
  <si>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</si>
  <si>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</si>
  <si>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</si>
  <si>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</si>
  <si>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</si>
  <si>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</si>
  <si>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</si>
  <si>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</si>
  <si>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</si>
  <si>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</si>
  <si>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</si>
  <si>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</si>
  <si>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</si>
  <si>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</si>
  <si>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</si>
  <si>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</si>
  <si>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</si>
  <si>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</si>
  <si>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</si>
  <si>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</si>
  <si>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</si>
  <si>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</si>
  <si>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</si>
  <si>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</si>
  <si>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</si>
  <si>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</si>
  <si>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</si>
  <si>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</si>
  <si>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</si>
  <si>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</si>
  <si>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</si>
  <si>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</si>
  <si>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</si>
  <si>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</si>
  <si>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</si>
  <si>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</si>
  <si>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</si>
  <si>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</si>
  <si>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</si>
  <si>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</si>
  <si>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</si>
  <si>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</si>
  <si>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</si>
  <si>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</si>
  <si>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</si>
  <si>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</si>
  <si>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</si>
  <si>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</si>
  <si>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</si>
  <si>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</si>
  <si>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</si>
  <si>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</si>
  <si>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</si>
  <si>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</si>
  <si>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</si>
  <si>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</si>
  <si>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</si>
  <si>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</si>
  <si>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</si>
  <si>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</si>
  <si>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</si>
  <si>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</si>
  <si>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</si>
  <si>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</si>
  <si>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</si>
  <si>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</si>
  <si>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</si>
  <si>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</si>
  <si>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</si>
  <si>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</si>
  <si>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</si>
  <si>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</si>
  <si>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</si>
  <si>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</si>
  <si>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</si>
  <si>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</si>
  <si>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</si>
  <si>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</si>
  <si>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</si>
  <si>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</si>
  <si>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</si>
  <si>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</si>
  <si>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</si>
  <si>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</si>
  <si>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</si>
  <si>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</si>
  <si>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</si>
  <si>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</si>
  <si>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</si>
  <si>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</si>
  <si>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</si>
  <si>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中井町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</si>
  <si>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</si>
  <si>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</si>
  <si>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</si>
  <si>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</si>
  <si>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</si>
  <si>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</si>
  <si>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</si>
  <si>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</si>
  <si>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</si>
  <si>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</si>
  <si>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</si>
  <si>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</si>
  <si>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</si>
  <si>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</si>
  <si>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</si>
  <si>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</si>
  <si>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</si>
  <si>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経常収支比率は117.03％であり100％を超えていますが、経費回収率は100％を下回っており、類似団体平均値と比較して低い値となっています。
　水洗化率も毎年増加しているものの類似団体平均値と比較して若干低い値となっています。
　将来的には管渠の更新など維持管理費等の増大が想定されるため、経費削減を進めるとともに、適正な下水道使用料について下水道運営審議会にて検討を行い、経営の安全化を図る必要があります。</t>
    <rPh sb="1" eb="3">
      <t>ケイジョウ</t>
    </rPh>
    <rPh sb="3" eb="5">
      <t>シュウシ</t>
    </rPh>
    <rPh sb="5" eb="7">
      <t>ヒリツ</t>
    </rPh>
    <rPh sb="23" eb="24">
      <t>コ</t>
    </rPh>
    <rPh sb="31" eb="33">
      <t>ケイヒ</t>
    </rPh>
    <rPh sb="33" eb="36">
      <t>カイシュウリツ</t>
    </rPh>
    <rPh sb="42" eb="44">
      <t>シタマワ</t>
    </rPh>
    <rPh sb="49" eb="51">
      <t>ルイジ</t>
    </rPh>
    <rPh sb="51" eb="53">
      <t>ダンタイ</t>
    </rPh>
    <rPh sb="53" eb="56">
      <t>ヘイキンチ</t>
    </rPh>
    <rPh sb="57" eb="59">
      <t>ヒカク</t>
    </rPh>
    <rPh sb="61" eb="62">
      <t>ヒク</t>
    </rPh>
    <rPh sb="63" eb="64">
      <t>アタイ</t>
    </rPh>
    <rPh sb="74" eb="77">
      <t>スイセンカ</t>
    </rPh>
    <rPh sb="77" eb="78">
      <t>リツ</t>
    </rPh>
    <rPh sb="79" eb="81">
      <t>マイトシ</t>
    </rPh>
    <rPh sb="81" eb="83">
      <t>ゾウカ</t>
    </rPh>
    <rPh sb="90" eb="92">
      <t>ルイジ</t>
    </rPh>
    <rPh sb="92" eb="94">
      <t>ダンタイ</t>
    </rPh>
    <rPh sb="94" eb="97">
      <t>ヘイキンチ</t>
    </rPh>
    <rPh sb="98" eb="100">
      <t>ヒカク</t>
    </rPh>
    <rPh sb="102" eb="104">
      <t>ジャッカン</t>
    </rPh>
    <rPh sb="104" eb="105">
      <t>ヒク</t>
    </rPh>
    <rPh sb="106" eb="107">
      <t>アタイ</t>
    </rPh>
    <rPh sb="117" eb="120">
      <t>ショウライテキ</t>
    </rPh>
    <rPh sb="122" eb="124">
      <t>カンキョ</t>
    </rPh>
    <rPh sb="125" eb="127">
      <t>コウシン</t>
    </rPh>
    <rPh sb="129" eb="134">
      <t>イジカンリヒ</t>
    </rPh>
    <rPh sb="134" eb="135">
      <t>トウ</t>
    </rPh>
    <rPh sb="136" eb="138">
      <t>ゾウダイ</t>
    </rPh>
    <rPh sb="139" eb="141">
      <t>ソウテイ</t>
    </rPh>
    <rPh sb="147" eb="149">
      <t>ケイヒ</t>
    </rPh>
    <rPh sb="149" eb="151">
      <t>サクゲン</t>
    </rPh>
    <rPh sb="152" eb="153">
      <t>スス</t>
    </rPh>
    <rPh sb="160" eb="162">
      <t>テキセイ</t>
    </rPh>
    <rPh sb="163" eb="166">
      <t>ゲスイドウ</t>
    </rPh>
    <rPh sb="166" eb="169">
      <t>シヨウリョウ</t>
    </rPh>
    <rPh sb="173" eb="176">
      <t>ゲスイドウ</t>
    </rPh>
    <rPh sb="176" eb="178">
      <t>ウンエイ</t>
    </rPh>
    <rPh sb="178" eb="181">
      <t>シンギカイ</t>
    </rPh>
    <rPh sb="183" eb="185">
      <t>ケントウ</t>
    </rPh>
    <rPh sb="186" eb="187">
      <t>オコナ</t>
    </rPh>
    <rPh sb="189" eb="191">
      <t>ケイエイ</t>
    </rPh>
    <rPh sb="196" eb="197">
      <t>ハカ</t>
    </rPh>
    <rPh sb="198" eb="200">
      <t>ヒツヨウ</t>
    </rPh>
    <phoneticPr fontId="4"/>
  </si>
  <si>
    <t>　現状では、耐用年数に達する管渠等はなく、管渠等の老朽化に伴う更新は行っていません。
　しかしながら、将来の維持管理費等の増加を踏まえ、経営戦略を基に持続可能な下水道事業を運営していく必要があります。また、令和２年度から地方公営企業会計に移行しましたので、経営状況と財政状況を明確化することに努めます。また、職員数が不足しており専門的な事務や技術の継承に課題があるため、適正な職員配置・適切な事務分担についても検討していく必要があります。</t>
    <rPh sb="1" eb="3">
      <t>ゲンジョウ</t>
    </rPh>
    <rPh sb="6" eb="8">
      <t>タイヨウ</t>
    </rPh>
    <rPh sb="8" eb="10">
      <t>ネンスウ</t>
    </rPh>
    <rPh sb="11" eb="12">
      <t>タッ</t>
    </rPh>
    <rPh sb="14" eb="16">
      <t>カンキョ</t>
    </rPh>
    <rPh sb="16" eb="17">
      <t>トウ</t>
    </rPh>
    <rPh sb="21" eb="23">
      <t>カンキョ</t>
    </rPh>
    <rPh sb="23" eb="24">
      <t>トウ</t>
    </rPh>
    <rPh sb="25" eb="28">
      <t>ロウキュウカ</t>
    </rPh>
    <rPh sb="29" eb="30">
      <t>トモナ</t>
    </rPh>
    <rPh sb="31" eb="33">
      <t>コウシン</t>
    </rPh>
    <rPh sb="34" eb="35">
      <t>オコナ</t>
    </rPh>
    <rPh sb="51" eb="53">
      <t>ショウライ</t>
    </rPh>
    <rPh sb="54" eb="56">
      <t>イジ</t>
    </rPh>
    <rPh sb="56" eb="59">
      <t>カンリヒ</t>
    </rPh>
    <rPh sb="59" eb="60">
      <t>トウ</t>
    </rPh>
    <rPh sb="61" eb="63">
      <t>ゾウカ</t>
    </rPh>
    <rPh sb="64" eb="65">
      <t>フ</t>
    </rPh>
    <rPh sb="68" eb="70">
      <t>ケイエイ</t>
    </rPh>
    <rPh sb="70" eb="72">
      <t>センリャク</t>
    </rPh>
    <rPh sb="73" eb="74">
      <t>モト</t>
    </rPh>
    <rPh sb="75" eb="77">
      <t>ジゾク</t>
    </rPh>
    <rPh sb="77" eb="79">
      <t>カノウ</t>
    </rPh>
    <rPh sb="80" eb="83">
      <t>ゲスイドウ</t>
    </rPh>
    <rPh sb="83" eb="85">
      <t>ジギョウ</t>
    </rPh>
    <rPh sb="86" eb="88">
      <t>ウンエイ</t>
    </rPh>
    <rPh sb="92" eb="94">
      <t>ヒツヨウ</t>
    </rPh>
    <rPh sb="103" eb="105">
      <t>レイワ</t>
    </rPh>
    <rPh sb="158" eb="160">
      <t>フソク</t>
    </rPh>
    <rPh sb="164" eb="167">
      <t>センモンテキ</t>
    </rPh>
    <rPh sb="185" eb="187">
      <t>テキセイ</t>
    </rPh>
    <rPh sb="193" eb="195">
      <t>テキセツ</t>
    </rPh>
    <phoneticPr fontId="4"/>
  </si>
  <si>
    <t>　管渠については耐用年数に達していないため、管渠改善率は0.00％となっています。
　有形固定資産減価償却率については、9.40％で類似団体平均値と比較しても低い数値であり老朽化の度合いは高くありません。令和元年度から管路調査を実施していますが、将来的な管渠の更新を計画的に進めていく必要があります。</t>
    <rPh sb="1" eb="3">
      <t>カンキョ</t>
    </rPh>
    <rPh sb="8" eb="10">
      <t>タイヨウ</t>
    </rPh>
    <rPh sb="10" eb="12">
      <t>ネンスウ</t>
    </rPh>
    <rPh sb="13" eb="14">
      <t>タッ</t>
    </rPh>
    <rPh sb="22" eb="24">
      <t>カンキョ</t>
    </rPh>
    <rPh sb="24" eb="26">
      <t>カイゼン</t>
    </rPh>
    <rPh sb="26" eb="27">
      <t>リツ</t>
    </rPh>
    <rPh sb="43" eb="45">
      <t>ユウケイ</t>
    </rPh>
    <rPh sb="45" eb="49">
      <t>コテイシサン</t>
    </rPh>
    <rPh sb="49" eb="51">
      <t>ゲンカ</t>
    </rPh>
    <rPh sb="51" eb="54">
      <t>ショウキャクリツ</t>
    </rPh>
    <rPh sb="66" eb="68">
      <t>ルイジ</t>
    </rPh>
    <rPh sb="68" eb="70">
      <t>ダンタイ</t>
    </rPh>
    <rPh sb="74" eb="76">
      <t>ヒカク</t>
    </rPh>
    <rPh sb="79" eb="80">
      <t>ヒク</t>
    </rPh>
    <rPh sb="81" eb="83">
      <t>スウチ</t>
    </rPh>
    <rPh sb="86" eb="89">
      <t>ロウキュウカ</t>
    </rPh>
    <rPh sb="90" eb="92">
      <t>ドアイ</t>
    </rPh>
    <rPh sb="94" eb="95">
      <t>タカ</t>
    </rPh>
    <rPh sb="102" eb="104">
      <t>レイワ</t>
    </rPh>
    <rPh sb="104" eb="107">
      <t>ガンネンド</t>
    </rPh>
    <rPh sb="109" eb="111">
      <t>カンロ</t>
    </rPh>
    <rPh sb="111" eb="113">
      <t>チョウサ</t>
    </rPh>
    <rPh sb="114" eb="116">
      <t>ジッシ</t>
    </rPh>
    <rPh sb="123" eb="126">
      <t>ショウライテキ</t>
    </rPh>
    <rPh sb="127" eb="129">
      <t>カンキョ</t>
    </rPh>
    <rPh sb="130" eb="132">
      <t>コウシン</t>
    </rPh>
    <rPh sb="133" eb="136">
      <t>ケイカクテキ</t>
    </rPh>
    <rPh sb="137" eb="138">
      <t>スス</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</si>
</sst>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00-478C-8C6E-FF7970D72F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D000-478C-8C6E-FF7970D72F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AC-443E-A7E5-7220742153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22AC-443E-A7E5-7220742153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75</c:v>
                </c:pt>
                <c:pt idx="3">
                  <c:v>77.5</c:v>
                </c:pt>
                <c:pt idx="4">
                  <c:v>80.150000000000006</c:v>
                </c:pt>
              </c:numCache>
            </c:numRef>
          </c:val>
          <c:extLst>
            <c:ext xmlns:c16="http://schemas.microsoft.com/office/drawing/2014/chart" uri="{C3380CC4-5D6E-409C-BE32-E72D297353CC}">
              <c16:uniqueId val="{00000000-DC37-4D80-91F9-FD7AAF2B74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DC37-4D80-91F9-FD7AAF2B74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118.36</c:v>
                </c:pt>
                <c:pt idx="3">
                  <c:v>121.51</c:v>
                </c:pt>
                <c:pt idx="4">
                  <c:v>117.03</c:v>
                </c:pt>
              </c:numCache>
            </c:numRef>
          </c:val>
          <c:extLst>
            <c:ext xmlns:c16="http://schemas.microsoft.com/office/drawing/2014/chart" uri="{C3380CC4-5D6E-409C-BE32-E72D297353CC}">
              <c16:uniqueId val="{00000000-3EFA-47C5-ACC9-78EB45745A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3EFA-47C5-ACC9-78EB45745A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3.14</c:v>
                </c:pt>
                <c:pt idx="3">
                  <c:v>6.69</c:v>
                </c:pt>
                <c:pt idx="4">
                  <c:v>9.4</c:v>
                </c:pt>
              </c:numCache>
            </c:numRef>
          </c:val>
          <c:extLst>
            <c:ext xmlns:c16="http://schemas.microsoft.com/office/drawing/2014/chart" uri="{C3380CC4-5D6E-409C-BE32-E72D297353CC}">
              <c16:uniqueId val="{00000000-B17A-4AD1-9FC7-EAA4457F0F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B17A-4AD1-9FC7-EAA4457F0F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21-4CE9-9625-D1C68AF1F1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D021-4CE9-9625-D1C68AF1F1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FE-4D88-8D16-D20510676C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BFFE-4D88-8D16-D20510676C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38.700000000000003</c:v>
                </c:pt>
                <c:pt idx="3">
                  <c:v>60.75</c:v>
                </c:pt>
                <c:pt idx="4">
                  <c:v>94.4</c:v>
                </c:pt>
              </c:numCache>
            </c:numRef>
          </c:val>
          <c:extLst>
            <c:ext xmlns:c16="http://schemas.microsoft.com/office/drawing/2014/chart" uri="{C3380CC4-5D6E-409C-BE32-E72D297353CC}">
              <c16:uniqueId val="{00000000-229B-44C5-A3A8-9209B43517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229B-44C5-A3A8-9209B43517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2390.42</c:v>
                </c:pt>
                <c:pt idx="3">
                  <c:v>2168.63</c:v>
                </c:pt>
                <c:pt idx="4">
                  <c:v>2052.4699999999998</c:v>
                </c:pt>
              </c:numCache>
            </c:numRef>
          </c:val>
          <c:extLst>
            <c:ext xmlns:c16="http://schemas.microsoft.com/office/drawing/2014/chart" uri="{C3380CC4-5D6E-409C-BE32-E72D297353CC}">
              <c16:uniqueId val="{00000000-0324-49F4-BA8F-E9846666D7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0324-49F4-BA8F-E9846666D7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57.42</c:v>
                </c:pt>
                <c:pt idx="3">
                  <c:v>56.84</c:v>
                </c:pt>
                <c:pt idx="4">
                  <c:v>55.62</c:v>
                </c:pt>
              </c:numCache>
            </c:numRef>
          </c:val>
          <c:extLst>
            <c:ext xmlns:c16="http://schemas.microsoft.com/office/drawing/2014/chart" uri="{C3380CC4-5D6E-409C-BE32-E72D297353CC}">
              <c16:uniqueId val="{00000000-8D4A-4FFB-96E2-289C72D15D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8D4A-4FFB-96E2-289C72D15D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170.7</c:v>
                </c:pt>
                <c:pt idx="3">
                  <c:v>173.64</c:v>
                </c:pt>
                <c:pt idx="4">
                  <c:v>176.4</c:v>
                </c:pt>
              </c:numCache>
            </c:numRef>
          </c:val>
          <c:extLst>
            <c:ext xmlns:c16="http://schemas.microsoft.com/office/drawing/2014/chart" uri="{C3380CC4-5D6E-409C-BE32-E72D297353CC}">
              <c16:uniqueId val="{00000000-9E09-4D51-8C51-4EE3B683C8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9E09-4D51-8C51-4EE3B683C8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中井町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9068</v>
      </c>
      <c r="AM8" s="37"/>
      <c r="AN8" s="37"/>
      <c r="AO8" s="37"/>
      <c r="AP8" s="37"/>
      <c r="AQ8" s="37"/>
      <c r="AR8" s="37"/>
      <c r="AS8" s="37"/>
      <c r="AT8" s="38">
        <f>データ!T6</f>
        <v>19.989999999999998</v>
      </c>
      <c r="AU8" s="38"/>
      <c r="AV8" s="38"/>
      <c r="AW8" s="38"/>
      <c r="AX8" s="38"/>
      <c r="AY8" s="38"/>
      <c r="AZ8" s="38"/>
      <c r="BA8" s="38"/>
      <c r="BB8" s="38">
        <f>データ!U6</f>
        <v>453.63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72.02</v>
      </c>
      <c r="J10" s="38"/>
      <c r="K10" s="38"/>
      <c r="L10" s="38"/>
      <c r="M10" s="38"/>
      <c r="N10" s="38"/>
      <c r="O10" s="38"/>
      <c r="P10" s="38">
        <f>データ!P6</f>
        <v>74.69</v>
      </c>
      <c r="Q10" s="38"/>
      <c r="R10" s="38"/>
      <c r="S10" s="38"/>
      <c r="T10" s="38"/>
      <c r="U10" s="38"/>
      <c r="V10" s="38"/>
      <c r="W10" s="38">
        <f>データ!Q6</f>
        <v>83.09</v>
      </c>
      <c r="X10" s="38"/>
      <c r="Y10" s="38"/>
      <c r="Z10" s="38"/>
      <c r="AA10" s="38"/>
      <c r="AB10" s="38"/>
      <c r="AC10" s="38"/>
      <c r="AD10" s="37">
        <f>データ!R6</f>
        <v>1320</v>
      </c>
      <c r="AE10" s="37"/>
      <c r="AF10" s="37"/>
      <c r="AG10" s="37"/>
      <c r="AH10" s="37"/>
      <c r="AI10" s="37"/>
      <c r="AJ10" s="37"/>
      <c r="AK10" s="2"/>
      <c r="AL10" s="37">
        <f>データ!V6</f>
        <v>6722</v>
      </c>
      <c r="AM10" s="37"/>
      <c r="AN10" s="37"/>
      <c r="AO10" s="37"/>
      <c r="AP10" s="37"/>
      <c r="AQ10" s="37"/>
      <c r="AR10" s="37"/>
      <c r="AS10" s="37"/>
      <c r="AT10" s="38">
        <f>データ!W6</f>
        <v>2.52</v>
      </c>
      <c r="AU10" s="38"/>
      <c r="AV10" s="38"/>
      <c r="AW10" s="38"/>
      <c r="AX10" s="38"/>
      <c r="AY10" s="38"/>
      <c r="AZ10" s="38"/>
      <c r="BA10" s="38"/>
      <c r="BB10" s="38">
        <f>データ!X6</f>
        <v>2667.46</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114</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116</v>
      </c>
      <c r="BM47" s="56"/>
      <c r="BN47" s="56"/>
      <c r="BO47" s="56"/>
      <c r="BP47" s="56"/>
      <c r="BQ47" s="56"/>
      <c r="BR47" s="56"/>
      <c r="BS47" s="56"/>
      <c r="BT47" s="56"/>
      <c r="BU47" s="56"/>
      <c r="BV47" s="56"/>
      <c r="BW47" s="56"/>
      <c r="BX47" s="56"/>
      <c r="BY47" s="56"/>
      <c r="BZ47" s="5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EB4AmQkwH7FZDng7h5w9u6vCUO5wnDuOY1GMAiT+vBAGZrL5IvAzgDFDroGMygMWsQwmIXKIQVqMP7UKnMiTA==" saltValue="ixiRd3b908tJ6BMRxmRJKw=="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143618</v>
      </c>
      <c r="D6" s="19">
        <f t="shared" si="3"/>
        <v>46</v>
      </c>
      <c r="E6" s="19">
        <f t="shared" si="3"/>
        <v>17</v>
      </c>
      <c r="F6" s="19">
        <f t="shared" si="3"/>
        <v>1</v>
      </c>
      <c r="G6" s="19">
        <f t="shared" si="3"/>
        <v>0</v>
      </c>
      <c r="H6" s="19" t="str">
        <f t="shared" si="3"/>
        <v>神奈川県　中井町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72.02</v>
      </c>
      <c r="P6" s="20">
        <f t="shared" si="3"/>
        <v>74.69</v>
      </c>
      <c r="Q6" s="20">
        <f t="shared" si="3"/>
        <v>83.09</v>
      </c>
      <c r="R6" s="20">
        <f t="shared" si="3"/>
        <v>1320</v>
      </c>
      <c r="S6" s="20">
        <f t="shared" si="3"/>
        <v>9068</v>
      </c>
      <c r="T6" s="20">
        <f t="shared" si="3"/>
        <v>19.989999999999998</v>
      </c>
      <c r="U6" s="20">
        <f t="shared" si="3"/>
        <v>453.63</v>
      </c>
      <c r="V6" s="20">
        <f t="shared" si="3"/>
        <v>6722</v>
      </c>
      <c r="W6" s="20">
        <f t="shared" si="3"/>
        <v>2.52</v>
      </c>
      <c r="X6" s="20">
        <f t="shared" si="3"/>
        <v>2667.46</v>
      </c>
      <c r="Y6" s="21" t="str">
        <f>IF(Y7="",NA(),Y7)</f>
        <v>-</v>
      </c>
      <c r="Z6" s="21" t="str">
        <f t="shared" ref="Z6:AH6" si="4">IF(Z7="",NA(),Z7)</f>
        <v>-</v>
      </c>
      <c r="AA6" s="21">
        <f t="shared" si="4"/>
        <v>118.36</v>
      </c>
      <c r="AB6" s="21">
        <f t="shared" si="4"/>
        <v>121.51</v>
      </c>
      <c r="AC6" s="21">
        <f t="shared" si="4"/>
        <v>117.03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38.700000000000003</v>
      </c>
      <c r="AX6" s="21">
        <f t="shared" si="6"/>
        <v>60.75</v>
      </c>
      <c r="AY6" s="21">
        <f t="shared" si="6"/>
        <v>94.4</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2390.42</v>
      </c>
      <c r="BI6" s="21">
        <f t="shared" si="7"/>
        <v>2168.63</v>
      </c>
      <c r="BJ6" s="21">
        <f t="shared" si="7"/>
        <v>2052.4699999999998</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57.42</v>
      </c>
      <c r="BT6" s="21">
        <f t="shared" si="8"/>
        <v>56.84</v>
      </c>
      <c r="BU6" s="21">
        <f t="shared" si="8"/>
        <v>55.62</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170.7</v>
      </c>
      <c r="CE6" s="21">
        <f t="shared" si="9"/>
        <v>173.64</v>
      </c>
      <c r="CF6" s="21">
        <f t="shared" si="9"/>
        <v>176.4</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75</v>
      </c>
      <c r="DA6" s="21">
        <f t="shared" si="11"/>
        <v>77.5</v>
      </c>
      <c r="DB6" s="21">
        <f t="shared" si="11"/>
        <v>80.150000000000006</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3.14</v>
      </c>
      <c r="DL6" s="21">
        <f t="shared" si="12"/>
        <v>6.69</v>
      </c>
      <c r="DM6" s="21">
        <f t="shared" si="12"/>
        <v>9.4</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2">
      <c r="A7" s="14"/>
      <c r="B7" s="23">
        <v>2022</v>
      </c>
      <c r="C7" s="23">
        <v>143618</v>
      </c>
      <c r="D7" s="23">
        <v>46</v>
      </c>
      <c r="E7" s="23">
        <v>17</v>
      </c>
      <c r="F7" s="23">
        <v>1</v>
      </c>
      <c r="G7" s="23">
        <v>0</v>
      </c>
      <c r="H7" s="23" t="s">
        <v>96</v>
      </c>
      <c r="I7" s="23" t="s">
        <v>97</v>
      </c>
      <c r="J7" s="23" t="s">
        <v>98</v>
      </c>
      <c r="K7" s="23" t="s">
        <v>99</v>
      </c>
      <c r="L7" s="23" t="s">
        <v>100</v>
      </c>
      <c r="M7" s="23" t="s">
        <v>101</v>
      </c>
      <c r="N7" s="24" t="s">
        <v>102</v>
      </c>
      <c r="O7" s="24">
        <v>72.02</v>
      </c>
      <c r="P7" s="24">
        <v>74.69</v>
      </c>
      <c r="Q7" s="24">
        <v>83.09</v>
      </c>
      <c r="R7" s="24">
        <v>1320</v>
      </c>
      <c r="S7" s="24">
        <v>9068</v>
      </c>
      <c r="T7" s="24">
        <v>19.989999999999998</v>
      </c>
      <c r="U7" s="24">
        <v>453.63</v>
      </c>
      <c r="V7" s="24">
        <v>6722</v>
      </c>
      <c r="W7" s="24">
        <v>2.52</v>
      </c>
      <c r="X7" s="24">
        <v>2667.46</v>
      </c>
      <c r="Y7" s="24" t="s">
        <v>102</v>
      </c>
      <c r="Z7" s="24" t="s">
        <v>102</v>
      </c>
      <c r="AA7" s="24">
        <v>118.36</v>
      </c>
      <c r="AB7" s="24">
        <v>121.51</v>
      </c>
      <c r="AC7" s="24">
        <v>117.03</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38.700000000000003</v>
      </c>
      <c r="AX7" s="24">
        <v>60.75</v>
      </c>
      <c r="AY7" s="24">
        <v>94.4</v>
      </c>
      <c r="AZ7" s="24" t="s">
        <v>102</v>
      </c>
      <c r="BA7" s="24" t="s">
        <v>102</v>
      </c>
      <c r="BB7" s="24">
        <v>40.67</v>
      </c>
      <c r="BC7" s="24">
        <v>47.7</v>
      </c>
      <c r="BD7" s="24">
        <v>50.59</v>
      </c>
      <c r="BE7" s="24">
        <v>73.44</v>
      </c>
      <c r="BF7" s="24" t="s">
        <v>102</v>
      </c>
      <c r="BG7" s="24" t="s">
        <v>102</v>
      </c>
      <c r="BH7" s="24">
        <v>2390.42</v>
      </c>
      <c r="BI7" s="24">
        <v>2168.63</v>
      </c>
      <c r="BJ7" s="24">
        <v>2052.4699999999998</v>
      </c>
      <c r="BK7" s="24" t="s">
        <v>102</v>
      </c>
      <c r="BL7" s="24" t="s">
        <v>102</v>
      </c>
      <c r="BM7" s="24">
        <v>1050.51</v>
      </c>
      <c r="BN7" s="24">
        <v>1102.01</v>
      </c>
      <c r="BO7" s="24">
        <v>987.36</v>
      </c>
      <c r="BP7" s="24">
        <v>652.82000000000005</v>
      </c>
      <c r="BQ7" s="24" t="s">
        <v>102</v>
      </c>
      <c r="BR7" s="24" t="s">
        <v>102</v>
      </c>
      <c r="BS7" s="24">
        <v>57.42</v>
      </c>
      <c r="BT7" s="24">
        <v>56.84</v>
      </c>
      <c r="BU7" s="24">
        <v>55.62</v>
      </c>
      <c r="BV7" s="24" t="s">
        <v>102</v>
      </c>
      <c r="BW7" s="24" t="s">
        <v>102</v>
      </c>
      <c r="BX7" s="24">
        <v>82.65</v>
      </c>
      <c r="BY7" s="24">
        <v>82.55</v>
      </c>
      <c r="BZ7" s="24">
        <v>83.55</v>
      </c>
      <c r="CA7" s="24">
        <v>97.61</v>
      </c>
      <c r="CB7" s="24" t="s">
        <v>102</v>
      </c>
      <c r="CC7" s="24" t="s">
        <v>102</v>
      </c>
      <c r="CD7" s="24">
        <v>170.7</v>
      </c>
      <c r="CE7" s="24">
        <v>173.64</v>
      </c>
      <c r="CF7" s="24">
        <v>176.4</v>
      </c>
      <c r="CG7" s="24" t="s">
        <v>102</v>
      </c>
      <c r="CH7" s="24" t="s">
        <v>102</v>
      </c>
      <c r="CI7" s="24">
        <v>186.3</v>
      </c>
      <c r="CJ7" s="24">
        <v>188.38</v>
      </c>
      <c r="CK7" s="24">
        <v>185.98</v>
      </c>
      <c r="CL7" s="24">
        <v>138.29</v>
      </c>
      <c r="CM7" s="24" t="s">
        <v>102</v>
      </c>
      <c r="CN7" s="24" t="s">
        <v>102</v>
      </c>
      <c r="CO7" s="24" t="s">
        <v>102</v>
      </c>
      <c r="CP7" s="24" t="s">
        <v>102</v>
      </c>
      <c r="CQ7" s="24" t="s">
        <v>102</v>
      </c>
      <c r="CR7" s="24" t="s">
        <v>102</v>
      </c>
      <c r="CS7" s="24" t="s">
        <v>102</v>
      </c>
      <c r="CT7" s="24">
        <v>50.53</v>
      </c>
      <c r="CU7" s="24">
        <v>51.42</v>
      </c>
      <c r="CV7" s="24">
        <v>48.95</v>
      </c>
      <c r="CW7" s="24">
        <v>59.1</v>
      </c>
      <c r="CX7" s="24" t="s">
        <v>102</v>
      </c>
      <c r="CY7" s="24" t="s">
        <v>102</v>
      </c>
      <c r="CZ7" s="24">
        <v>75</v>
      </c>
      <c r="DA7" s="24">
        <v>77.5</v>
      </c>
      <c r="DB7" s="24">
        <v>80.150000000000006</v>
      </c>
      <c r="DC7" s="24" t="s">
        <v>102</v>
      </c>
      <c r="DD7" s="24" t="s">
        <v>102</v>
      </c>
      <c r="DE7" s="24">
        <v>82.08</v>
      </c>
      <c r="DF7" s="24">
        <v>81.34</v>
      </c>
      <c r="DG7" s="24">
        <v>81.14</v>
      </c>
      <c r="DH7" s="24">
        <v>95.82</v>
      </c>
      <c r="DI7" s="24" t="s">
        <v>102</v>
      </c>
      <c r="DJ7" s="24" t="s">
        <v>102</v>
      </c>
      <c r="DK7" s="24">
        <v>3.14</v>
      </c>
      <c r="DL7" s="24">
        <v>6.69</v>
      </c>
      <c r="DM7" s="24">
        <v>9.4</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2023-12-12T00:45:45Z</dcterms:created>
  <dcterms:modified xsi:type="dcterms:W3CDTF">2024-02-27T04:20:41Z</dcterms:modified>
  <cp:category/>
</cp:coreProperties>
</file>