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103\06_理財G\02 公営企業\02 決算状況調査\04_経営比較分析表（１～２月）\09 公表（県HP掲載）３月８日予定\03_公表データ\25 大井町★　水道、下水道\"/>
    </mc:Choice>
  </mc:AlternateContent>
  <workbookProtection workbookAlgorithmName="SHA-512" workbookHashValue="1XiwvXhPuCXbFOJXgawOQNiNmlRqJiHSEwAblE9+eDlLaA9eLSIbzrJEiiIU+rYGfxyd0e3lNWlJURsZ42kFRA==" workbookSaltValue="yxYXRKI4+j4CEzAvvXhkQg==" workbookSpinCount="100000" lockStructure="1"/>
  <bookViews>
    <workbookView xWindow="0" yWindow="0" windowWidth="23040" windowHeight="8304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<sst xmlns="http://schemas.openxmlformats.org/spreadsheetml/2006/main" count="278" uniqueCount="118">
  <si>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</si>
  <si>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</si>
  <si>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</si>
  <si>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</si>
  <si>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</si>
  <si>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</si>
  <si>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</si>
  <si>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</si>
  <si>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</si>
  <si>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</si>
  <si>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</si>
  <si>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</si>
  <si>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</si>
  <si>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</si>
  <si>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</si>
  <si>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</si>
  <si>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</si>
  <si>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</si>
  <si>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</si>
  <si>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</si>
  <si>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</si>
  <si>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</si>
  <si>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</si>
  <si>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</si>
  <si>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</si>
  <si>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</si>
  <si>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</si>
  <si>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</si>
  <si>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</si>
  <si>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</si>
  <si>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</si>
  <si>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</si>
  <si>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</si>
  <si>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</si>
  <si>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</si>
  <si>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</si>
  <si>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</si>
  <si>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</si>
  <si>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</si>
  <si>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</si>
  <si>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</si>
  <si>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</si>
  <si>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</si>
  <si>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</si>
  <si>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</si>
  <si>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</si>
  <si>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</si>
  <si>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</si>
  <si>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</si>
  <si>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</si>
  <si>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</si>
  <si>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</si>
  <si>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</si>
  <si>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</si>
  <si>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</si>
  <si>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</si>
  <si>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</si>
  <si>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</si>
  <si>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</si>
  <si>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</si>
  <si>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</si>
  <si>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</si>
  <si>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</si>
  <si>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</si>
  <si>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</si>
  <si>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</si>
  <si>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</si>
  <si>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</si>
  <si>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</si>
  <si>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</si>
  <si>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</si>
  <si>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</si>
  <si>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</si>
  <si>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</si>
  <si>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</si>
  <si>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</si>
  <si>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</si>
  <si>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</si>
  <si>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</si>
  <si>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</si>
  <si>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</si>
  <si>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</si>
  <si>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</si>
  <si>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</si>
  <si>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</si>
  <si>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</si>
  <si>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</si>
  <si>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</si>
  <si>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</si>
  <si>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</si>
  <si>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</si>
  <si>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</si>
  <si>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</si>
  <si>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</si>
  <si>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</si>
  <si>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</si>
  <si>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大井町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</si>
  <si>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</si>
  <si>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</si>
  <si>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</si>
  <si>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</si>
  <si>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</si>
  <si>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</si>
  <si>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</si>
  <si>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</si>
  <si>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</si>
  <si>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</si>
  <si>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</si>
  <si>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</si>
  <si>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</si>
  <si>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</si>
  <si>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</si>
  <si>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</si>
  <si>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</si>
  <si>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</si>
  <si>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費回収率が類似団体の平均値を大きく下回っており、本来、下水道使用料で回収すべき経費が賄えていない状況です。また、一般会計からの繰入金に依存している経営状況であることから、経費回収率の向上に取り組んでいく必要があります。
　下水道事業は今後、人口減少等による使用料収入の減少、施設の老朽化に伴う維持管理、更新費用の増加が見込まれますので、継続して安定した下水道事業の運営を行っていくために、計画的な施設の老朽化対策を行っていきます。</t>
    <rPh sb="1" eb="3">
      <t>ケイヒ</t>
    </rPh>
    <rPh sb="3" eb="6">
      <t>カイシュウリツ</t>
    </rPh>
    <rPh sb="7" eb="9">
      <t>ルイジ</t>
    </rPh>
    <rPh sb="9" eb="11">
      <t>ダンタイ</t>
    </rPh>
    <rPh sb="12" eb="15">
      <t>ヘイキンチ</t>
    </rPh>
    <rPh sb="16" eb="17">
      <t>オオ</t>
    </rPh>
    <rPh sb="19" eb="21">
      <t>シタマワ</t>
    </rPh>
    <rPh sb="75" eb="77">
      <t>ケイエイ</t>
    </rPh>
    <phoneticPr fontId="4"/>
  </si>
  <si>
    <t>　令和２年４月に地方公営企業法を適用し、公営企業会計に移行したため、令和元年度以前の数値は表示されていません。
　①経常収支比率は100％を超え、単年度収支が黒字であることを示していますが、一般会計繰入金が経常収益の３割を占めているため、使用料収入の増が必要となります。
　③流動比率は前年度の数値を上回りましたが、依然１年以内の短期的支払に資金の余裕がない状況です。
　④企業債残高対事業規模比率は企業債残高のピークを過ぎており、企業債残高は減少傾向にあります。
　⑤経費回収率は69.34％と低く経常収支比率同様、使用料収入の改善を図る必要があります。
　⑥汚水処理原価は有収水量１㎥当たりの汚水処理に要した費用であり、類似団体の平均値と比較すると低い状況です。
　⑧水洗化率は未接続世帯への戸別訪問等を行っており、類似団体や全国平均より高い数値となっています。引き続き接続率の向上に努めていきます。</t>
    <phoneticPr fontId="4"/>
  </si>
  <si>
    <t>　①有形固定資産減価償却率は令和２年度に公営企業会計に移行したため、低い数値となっていますが、年々増加していきます。
　③本町は昭和61年の供用開始後37年程経過しています。下水道施設の維持管理と延命化が必要となってくる中、令和２年度に長期的な視点で下水道施設全体の老朽化の状況を考慮し、ストックマネジメント計画を策定しました。今年度はこの計画に基づき、町内の一部において下水道管渠の調査を実施しました。引続き、同計画による施設の点検、修繕、更新への取組を行っていきます。</t>
    <rPh sb="164" eb="167">
      <t>コンネンド</t>
    </rPh>
    <rPh sb="177" eb="179">
      <t>チョウナイ</t>
    </rPh>
    <rPh sb="180" eb="182">
      <t>イチブ</t>
    </rPh>
    <rPh sb="189" eb="191">
      <t>カンキョ</t>
    </rPh>
    <rPh sb="192" eb="194">
      <t>チョウサ</t>
    </rPh>
    <rPh sb="195" eb="197">
      <t>ジッシ</t>
    </rPh>
    <rPh sb="202" eb="204">
      <t>ヒキツヅ</t>
    </rPh>
    <rPh sb="206" eb="209">
      <t>ドウケイカク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</si>
</sst>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F21-98BB-905356EE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F21-98BB-905356EE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1-426F-ABBD-CC9A3865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1-426F-ABBD-CC9A3865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96.49</c:v>
                </c:pt>
                <c:pt idx="3">
                  <c:v>96.53</c:v>
                </c:pt>
                <c:pt idx="4">
                  <c:v>96.52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6-45D2-9327-A72F3433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6-45D2-9327-A72F3433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105.49</c:v>
                </c:pt>
                <c:pt idx="3">
                  <c:v>102.1</c:v>
                </c:pt>
                <c:pt idx="4">
                  <c:v>103.11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B6F-A4A0-CC8553D4B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0-4B6F-A4A0-CC8553D4B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3.75</c:v>
                </c:pt>
                <c:pt idx="3">
                  <c:v>7.46</c:v>
                </c:pt>
                <c:pt idx="4">
                  <c:v>11.13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C-42ED-8987-4233AC28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C-42ED-8987-4233AC28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1-417D-8E1B-ED9A5CB0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1.34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1-417D-8E1B-ED9A5CB0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E-4F12-8CF8-EFC6215D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E-4F12-8CF8-EFC6215D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57.79</c:v>
                </c:pt>
                <c:pt idx="3">
                  <c:v>77.569999999999993</c:v>
                </c:pt>
                <c:pt idx="4">
                  <c:v>118.43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A-4BCE-A829-F756FF84B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A-4BCE-A829-F756FF84B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375.27</c:v>
                </c:pt>
                <c:pt idx="3">
                  <c:v>290.44</c:v>
                </c:pt>
                <c:pt idx="4">
                  <c:v>234.27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F-4201-A972-A475BB21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F-4201-A972-A475BB21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70.56</c:v>
                </c:pt>
                <c:pt idx="3">
                  <c:v>70.19</c:v>
                </c:pt>
                <c:pt idx="4">
                  <c:v>69.34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A-44CB-B658-1E22E75FD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A-44CB-B658-1E22E75FD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149.34</c:v>
                </c:pt>
                <c:pt idx="3">
                  <c:v>150.55000000000001</c:v>
                </c:pt>
                <c:pt idx="4">
                  <c:v>153.49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A-43AC-BFD2-60F35163E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A-43AC-BFD2-60F35163E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50" zoomScaleNormal="100" workbookViewId="0">
      <selection activeCell="BL64" sqref="BL64:BZ6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神奈川県　大井町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17363</v>
      </c>
      <c r="AM8" s="46"/>
      <c r="AN8" s="46"/>
      <c r="AO8" s="46"/>
      <c r="AP8" s="46"/>
      <c r="AQ8" s="46"/>
      <c r="AR8" s="46"/>
      <c r="AS8" s="46"/>
      <c r="AT8" s="45">
        <f>データ!T6</f>
        <v>14.38</v>
      </c>
      <c r="AU8" s="45"/>
      <c r="AV8" s="45"/>
      <c r="AW8" s="45"/>
      <c r="AX8" s="45"/>
      <c r="AY8" s="45"/>
      <c r="AZ8" s="45"/>
      <c r="BA8" s="45"/>
      <c r="BB8" s="45">
        <f>データ!U6</f>
        <v>1207.44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82.34</v>
      </c>
      <c r="J10" s="45"/>
      <c r="K10" s="45"/>
      <c r="L10" s="45"/>
      <c r="M10" s="45"/>
      <c r="N10" s="45"/>
      <c r="O10" s="45"/>
      <c r="P10" s="45">
        <f>データ!P6</f>
        <v>91.52</v>
      </c>
      <c r="Q10" s="45"/>
      <c r="R10" s="45"/>
      <c r="S10" s="45"/>
      <c r="T10" s="45"/>
      <c r="U10" s="45"/>
      <c r="V10" s="45"/>
      <c r="W10" s="45">
        <f>データ!Q6</f>
        <v>99.59</v>
      </c>
      <c r="X10" s="45"/>
      <c r="Y10" s="45"/>
      <c r="Z10" s="45"/>
      <c r="AA10" s="45"/>
      <c r="AB10" s="45"/>
      <c r="AC10" s="45"/>
      <c r="AD10" s="46">
        <f>データ!R6</f>
        <v>1792</v>
      </c>
      <c r="AE10" s="46"/>
      <c r="AF10" s="46"/>
      <c r="AG10" s="46"/>
      <c r="AH10" s="46"/>
      <c r="AI10" s="46"/>
      <c r="AJ10" s="46"/>
      <c r="AK10" s="2"/>
      <c r="AL10" s="46">
        <f>データ!V6</f>
        <v>15942</v>
      </c>
      <c r="AM10" s="46"/>
      <c r="AN10" s="46"/>
      <c r="AO10" s="46"/>
      <c r="AP10" s="46"/>
      <c r="AQ10" s="46"/>
      <c r="AR10" s="46"/>
      <c r="AS10" s="46"/>
      <c r="AT10" s="45">
        <f>データ!W6</f>
        <v>4.41</v>
      </c>
      <c r="AU10" s="45"/>
      <c r="AV10" s="45"/>
      <c r="AW10" s="45"/>
      <c r="AX10" s="45"/>
      <c r="AY10" s="45"/>
      <c r="AZ10" s="45"/>
      <c r="BA10" s="45"/>
      <c r="BB10" s="45">
        <f>データ!X6</f>
        <v>3614.97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xKUFsIZTkbtPuOa4BQwXbRbFHsHnrJ0Jy7YglSYgG7H+xjJ5P5/nZf4bz60PeGlDub6A9HWhFcbzPZ0Hmrgg1g==" saltValue="eRMydAhl0WDORCGDj7see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143626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神奈川県　大井町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82.34</v>
      </c>
      <c r="P6" s="20">
        <f t="shared" si="3"/>
        <v>91.52</v>
      </c>
      <c r="Q6" s="20">
        <f t="shared" si="3"/>
        <v>99.59</v>
      </c>
      <c r="R6" s="20">
        <f t="shared" si="3"/>
        <v>1792</v>
      </c>
      <c r="S6" s="20">
        <f t="shared" si="3"/>
        <v>17363</v>
      </c>
      <c r="T6" s="20">
        <f t="shared" si="3"/>
        <v>14.38</v>
      </c>
      <c r="U6" s="20">
        <f t="shared" si="3"/>
        <v>1207.44</v>
      </c>
      <c r="V6" s="20">
        <f t="shared" si="3"/>
        <v>15942</v>
      </c>
      <c r="W6" s="20">
        <f t="shared" si="3"/>
        <v>4.41</v>
      </c>
      <c r="X6" s="20">
        <f t="shared" si="3"/>
        <v>3614.97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105.49</v>
      </c>
      <c r="AB6" s="21">
        <f t="shared" si="4"/>
        <v>102.1</v>
      </c>
      <c r="AC6" s="21">
        <f t="shared" si="4"/>
        <v>103.11</v>
      </c>
      <c r="AD6" s="21" t="str">
        <f t="shared" si="4"/>
        <v>-</v>
      </c>
      <c r="AE6" s="21" t="str">
        <f t="shared" si="4"/>
        <v>-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57.79</v>
      </c>
      <c r="AX6" s="21">
        <f t="shared" si="6"/>
        <v>77.569999999999993</v>
      </c>
      <c r="AY6" s="21">
        <f t="shared" si="6"/>
        <v>118.43</v>
      </c>
      <c r="AZ6" s="21" t="str">
        <f t="shared" si="6"/>
        <v>-</v>
      </c>
      <c r="BA6" s="21" t="str">
        <f t="shared" si="6"/>
        <v>-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375.27</v>
      </c>
      <c r="BI6" s="21">
        <f t="shared" si="7"/>
        <v>290.44</v>
      </c>
      <c r="BJ6" s="21">
        <f t="shared" si="7"/>
        <v>234.27</v>
      </c>
      <c r="BK6" s="21" t="str">
        <f t="shared" si="7"/>
        <v>-</v>
      </c>
      <c r="BL6" s="21" t="str">
        <f t="shared" si="7"/>
        <v>-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70.56</v>
      </c>
      <c r="BT6" s="21">
        <f t="shared" si="8"/>
        <v>70.19</v>
      </c>
      <c r="BU6" s="21">
        <f t="shared" si="8"/>
        <v>69.34</v>
      </c>
      <c r="BV6" s="21" t="str">
        <f t="shared" si="8"/>
        <v>-</v>
      </c>
      <c r="BW6" s="21" t="str">
        <f t="shared" si="8"/>
        <v>-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149.34</v>
      </c>
      <c r="CE6" s="21">
        <f t="shared" si="9"/>
        <v>150.55000000000001</v>
      </c>
      <c r="CF6" s="21">
        <f t="shared" si="9"/>
        <v>153.49</v>
      </c>
      <c r="CG6" s="21" t="str">
        <f t="shared" si="9"/>
        <v>-</v>
      </c>
      <c r="CH6" s="21" t="str">
        <f t="shared" si="9"/>
        <v>-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96.49</v>
      </c>
      <c r="DA6" s="21">
        <f t="shared" si="11"/>
        <v>96.53</v>
      </c>
      <c r="DB6" s="21">
        <f t="shared" si="11"/>
        <v>96.52</v>
      </c>
      <c r="DC6" s="21" t="str">
        <f t="shared" si="11"/>
        <v>-</v>
      </c>
      <c r="DD6" s="21" t="str">
        <f t="shared" si="11"/>
        <v>-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3.75</v>
      </c>
      <c r="DL6" s="21">
        <f t="shared" si="12"/>
        <v>7.46</v>
      </c>
      <c r="DM6" s="21">
        <f t="shared" si="12"/>
        <v>11.13</v>
      </c>
      <c r="DN6" s="21" t="str">
        <f t="shared" si="12"/>
        <v>-</v>
      </c>
      <c r="DO6" s="21" t="str">
        <f t="shared" si="12"/>
        <v>-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1">
        <f t="shared" si="14"/>
        <v>0.28000000000000003</v>
      </c>
      <c r="EJ6" s="21" t="str">
        <f t="shared" si="14"/>
        <v>-</v>
      </c>
      <c r="EK6" s="21" t="str">
        <f t="shared" si="14"/>
        <v>-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143626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82.34</v>
      </c>
      <c r="P7" s="24">
        <v>91.52</v>
      </c>
      <c r="Q7" s="24">
        <v>99.59</v>
      </c>
      <c r="R7" s="24">
        <v>1792</v>
      </c>
      <c r="S7" s="24">
        <v>17363</v>
      </c>
      <c r="T7" s="24">
        <v>14.38</v>
      </c>
      <c r="U7" s="24">
        <v>1207.44</v>
      </c>
      <c r="V7" s="24">
        <v>15942</v>
      </c>
      <c r="W7" s="24">
        <v>4.41</v>
      </c>
      <c r="X7" s="24">
        <v>3614.97</v>
      </c>
      <c r="Y7" s="24" t="s">
        <v>102</v>
      </c>
      <c r="Z7" s="24" t="s">
        <v>102</v>
      </c>
      <c r="AA7" s="24">
        <v>105.49</v>
      </c>
      <c r="AB7" s="24">
        <v>102.1</v>
      </c>
      <c r="AC7" s="24">
        <v>103.11</v>
      </c>
      <c r="AD7" s="24" t="s">
        <v>102</v>
      </c>
      <c r="AE7" s="24" t="s">
        <v>102</v>
      </c>
      <c r="AF7" s="24">
        <v>106.5</v>
      </c>
      <c r="AG7" s="24">
        <v>106.22</v>
      </c>
      <c r="AH7" s="24">
        <v>107.01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18.36</v>
      </c>
      <c r="AR7" s="24">
        <v>18.010000000000002</v>
      </c>
      <c r="AS7" s="24">
        <v>23.86</v>
      </c>
      <c r="AT7" s="24">
        <v>3.15</v>
      </c>
      <c r="AU7" s="24" t="s">
        <v>102</v>
      </c>
      <c r="AV7" s="24" t="s">
        <v>102</v>
      </c>
      <c r="AW7" s="24">
        <v>57.79</v>
      </c>
      <c r="AX7" s="24">
        <v>77.569999999999993</v>
      </c>
      <c r="AY7" s="24">
        <v>118.43</v>
      </c>
      <c r="AZ7" s="24" t="s">
        <v>102</v>
      </c>
      <c r="BA7" s="24" t="s">
        <v>102</v>
      </c>
      <c r="BB7" s="24">
        <v>55.6</v>
      </c>
      <c r="BC7" s="24">
        <v>59.4</v>
      </c>
      <c r="BD7" s="24">
        <v>68.27</v>
      </c>
      <c r="BE7" s="24">
        <v>73.44</v>
      </c>
      <c r="BF7" s="24" t="s">
        <v>102</v>
      </c>
      <c r="BG7" s="24" t="s">
        <v>102</v>
      </c>
      <c r="BH7" s="24">
        <v>375.27</v>
      </c>
      <c r="BI7" s="24">
        <v>290.44</v>
      </c>
      <c r="BJ7" s="24">
        <v>234.27</v>
      </c>
      <c r="BK7" s="24" t="s">
        <v>102</v>
      </c>
      <c r="BL7" s="24" t="s">
        <v>102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 t="s">
        <v>102</v>
      </c>
      <c r="BR7" s="24" t="s">
        <v>102</v>
      </c>
      <c r="BS7" s="24">
        <v>70.56</v>
      </c>
      <c r="BT7" s="24">
        <v>70.19</v>
      </c>
      <c r="BU7" s="24">
        <v>69.34</v>
      </c>
      <c r="BV7" s="24" t="s">
        <v>102</v>
      </c>
      <c r="BW7" s="24" t="s">
        <v>102</v>
      </c>
      <c r="BX7" s="24">
        <v>88.25</v>
      </c>
      <c r="BY7" s="24">
        <v>90.17</v>
      </c>
      <c r="BZ7" s="24">
        <v>88.71</v>
      </c>
      <c r="CA7" s="24">
        <v>97.61</v>
      </c>
      <c r="CB7" s="24" t="s">
        <v>102</v>
      </c>
      <c r="CC7" s="24" t="s">
        <v>102</v>
      </c>
      <c r="CD7" s="24">
        <v>149.34</v>
      </c>
      <c r="CE7" s="24">
        <v>150.55000000000001</v>
      </c>
      <c r="CF7" s="24">
        <v>153.49</v>
      </c>
      <c r="CG7" s="24" t="s">
        <v>102</v>
      </c>
      <c r="CH7" s="24" t="s">
        <v>102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56.72</v>
      </c>
      <c r="CU7" s="24">
        <v>56.43</v>
      </c>
      <c r="CV7" s="24">
        <v>55.82</v>
      </c>
      <c r="CW7" s="24">
        <v>59.1</v>
      </c>
      <c r="CX7" s="24" t="s">
        <v>102</v>
      </c>
      <c r="CY7" s="24" t="s">
        <v>102</v>
      </c>
      <c r="CZ7" s="24">
        <v>96.49</v>
      </c>
      <c r="DA7" s="24">
        <v>96.53</v>
      </c>
      <c r="DB7" s="24">
        <v>96.52</v>
      </c>
      <c r="DC7" s="24" t="s">
        <v>102</v>
      </c>
      <c r="DD7" s="24" t="s">
        <v>102</v>
      </c>
      <c r="DE7" s="24">
        <v>90.72</v>
      </c>
      <c r="DF7" s="24">
        <v>91.07</v>
      </c>
      <c r="DG7" s="24">
        <v>90.67</v>
      </c>
      <c r="DH7" s="24">
        <v>95.82</v>
      </c>
      <c r="DI7" s="24" t="s">
        <v>102</v>
      </c>
      <c r="DJ7" s="24" t="s">
        <v>102</v>
      </c>
      <c r="DK7" s="24">
        <v>3.75</v>
      </c>
      <c r="DL7" s="24">
        <v>7.46</v>
      </c>
      <c r="DM7" s="24">
        <v>11.13</v>
      </c>
      <c r="DN7" s="24" t="s">
        <v>102</v>
      </c>
      <c r="DO7" s="24" t="s">
        <v>102</v>
      </c>
      <c r="DP7" s="24">
        <v>20.78</v>
      </c>
      <c r="DQ7" s="24">
        <v>23.54</v>
      </c>
      <c r="DR7" s="24">
        <v>25.86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1.34</v>
      </c>
      <c r="EB7" s="24">
        <v>1.5</v>
      </c>
      <c r="EC7" s="24">
        <v>1.4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0.28000000000000003</v>
      </c>
      <c r="EJ7" s="24" t="s">
        <v>102</v>
      </c>
      <c r="EK7" s="24" t="s">
        <v>102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2024-02-02T05:42:44Z</cp:lastPrinted>
  <dcterms:created xsi:type="dcterms:W3CDTF">2023-12-12T00:45:45Z</dcterms:created>
  <dcterms:modified xsi:type="dcterms:W3CDTF">2024-02-27T04:21:54Z</dcterms:modified>
  <cp:category/>
</cp:coreProperties>
</file>