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32 愛川町★　水道、下水道\"/>
    </mc:Choice>
  </mc:AlternateContent>
  <workbookProtection workbookAlgorithmName="SHA-512" workbookHashValue="S4dDnp/KS0v0dvmRUGsqnwkokDB614Zsep4gsWpd0st/ADxahqnd8pOL7BPYOgUF1q39ykLp1wCpVTtDfgbKBQ==" workbookSaltValue="4kb9izrNIMRMUUaPmMSXgw==" workbookSpinCount="100000" lockStructure="1"/>
  <bookViews>
    <workbookView xWindow="0" yWindow="0" windowWidth="23040" windowHeight="8304"/>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P10" i="4"/>
  <c r="BB8" i="4"/>
  <c r="AT8" i="4"/>
  <c r="AD8" i="4"/>
  <c r="W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<sst xmlns="http://schemas.openxmlformats.org/spreadsheetml/2006/main" count="278" uniqueCount="117">
  <si>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</si>
  <si>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</si>
  <si>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</si>
  <si>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</si>
  <si>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</si>
  <si>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</si>
  <si>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</si>
  <si>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</si>
  <si>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</si>
  <si>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</si>
  <si>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</si>
  <si>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</si>
  <si>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</si>
  <si>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</si>
  <si>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</si>
  <si>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</si>
  <si>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</si>
  <si>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</si>
  <si>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</si>
  <si>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</si>
  <si>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</si>
  <si>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</si>
  <si>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</si>
  <si>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</si>
  <si>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</si>
  <si>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</si>
  <si>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</si>
  <si>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</si>
  <si>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</si>
  <si>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</si>
  <si>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</si>
  <si>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</si>
  <si>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</si>
  <si>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</si>
  <si>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</si>
  <si>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</si>
  <si>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</si>
  <si>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</si>
  <si>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</si>
  <si>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</si>
  <si>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</si>
  <si>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</si>
  <si>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</si>
  <si>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</si>
  <si>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</si>
  <si>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</si>
  <si>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</si>
  <si>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</si>
  <si>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</si>
  <si>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</si>
  <si>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</si>
  <si>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</si>
  <si>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</si>
  <si>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</si>
  <si>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</si>
  <si>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</si>
  <si>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</si>
  <si>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</si>
  <si>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</si>
  <si>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</si>
  <si>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</si>
  <si>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</si>
  <si>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</si>
  <si>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</si>
  <si>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</si>
  <si>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</si>
  <si>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</si>
  <si>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</si>
  <si>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</si>
  <si>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</si>
  <si>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</si>
  <si>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</si>
  <si>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</si>
  <si>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</si>
  <si>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</si>
  <si>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</si>
  <si>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</si>
  <si>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</si>
  <si>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</si>
  <si>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</si>
  <si>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</si>
  <si>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</si>
  <si>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</si>
  <si>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</si>
  <si>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</si>
  <si>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</si>
  <si>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</si>
  <si>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</si>
  <si>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</si>
  <si>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</si>
  <si>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</si>
  <si>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</si>
  <si>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</si>
  <si>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</si>
  <si>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</si>
  <si>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</si>
  <si>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愛川町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</si>
  <si>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</si>
  <si>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</si>
  <si>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</si>
  <si>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</si>
  <si>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</si>
  <si>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</si>
  <si>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</si>
  <si>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</si>
  <si>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</si>
  <si>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</si>
  <si>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</si>
  <si>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</si>
  <si>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</si>
  <si>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</si>
  <si>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</si>
  <si>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</si>
  <si>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</si>
  <si>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100％を超えており、②累積欠損金は生じていないものの、③流動比率が低く資金的な余裕はない状況です。④企業債残高対事業規模比率は類似団体平均と比較すると高い水準となっていますが、企業債償還額を超える借入は行っていないため、今後、減少していくことが見込まれます。
　また、⑤経費回収率は82.43％で、使用料単価を⑥汚水処理原価が上回る状況であることから、適正な使用料収入の確保や汚水処理費の削減に向けた取組を進め、経費回収率の向上に努めます。水洗化率は97.97％で高い水準ではありますが、戸別訪問等の接続勧奨に引き続き取組むことで、更なる水洗化率の向上に努めます。</t>
    <phoneticPr fontId="4"/>
  </si>
  <si>
    <t>　①有形固定資産減価償却率は、令和２年度に地方公営企業法を適用したため低い水準にあります。②管渠老朽化率は今後の耐用年数経過に伴って上昇していくことになりますが、ストックマネジメント計画に基づいて計画的な維持管理と改築・更新等に取組んでいきます。</t>
    <rPh sb="21" eb="23">
      <t>チホウ</t>
    </rPh>
    <rPh sb="23" eb="25">
      <t>コウエイ</t>
    </rPh>
    <rPh sb="25" eb="27">
      <t>キギョウ</t>
    </rPh>
    <rPh sb="27" eb="28">
      <t>ホウ</t>
    </rPh>
    <rPh sb="29" eb="31">
      <t>テキヨウ</t>
    </rPh>
    <rPh sb="107" eb="109">
      <t>カイチク</t>
    </rPh>
    <rPh sb="110" eb="112">
      <t>コウシン</t>
    </rPh>
    <phoneticPr fontId="4"/>
  </si>
  <si>
    <t>　本町では、令和２年度から地方公営企業法の財務規定等を適用し、公営企業会計方式による事業運営を開始しています。令和４年度は、愛川町公共下水道事業経営戦略において、経費回収率の向上を図ることを目的として令和５年度に予定した下水道使用料の改定を進めるため愛川町下水道運営審議会を開催したほか、下水道使用料を改定するための条例の一部改正について議会の議決を得るなど、令和５年10月１日の使用料改定に向けた準備を行いました。今後も下水道中期ビジョンの基本理念「安心して快適に暮らせるまちをつくる下水道」、経営戦略の経営の基本方針「快適な暮らし」、「安全なまちづくり」、「事業の継続」、「住民との連携」の達成に向けた取組を進め、持続可能な下水道サービスの提供に努めていきます。</t>
    <rPh sb="55" eb="57">
      <t>レイワ</t>
    </rPh>
    <rPh sb="58" eb="60">
      <t>ネンド</t>
    </rPh>
    <rPh sb="62" eb="65">
      <t>アイカワマチ</t>
    </rPh>
    <rPh sb="65" eb="67">
      <t>コウキョウ</t>
    </rPh>
    <rPh sb="67" eb="70">
      <t>ゲスイドウ</t>
    </rPh>
    <rPh sb="70" eb="72">
      <t>ジギョウ</t>
    </rPh>
    <rPh sb="72" eb="74">
      <t>ケイエイ</t>
    </rPh>
    <rPh sb="74" eb="76">
      <t>センリャク</t>
    </rPh>
    <rPh sb="81" eb="83">
      <t>ケイヒ</t>
    </rPh>
    <rPh sb="83" eb="85">
      <t>カイシュウ</t>
    </rPh>
    <rPh sb="85" eb="86">
      <t>リツ</t>
    </rPh>
    <rPh sb="87" eb="89">
      <t>コウジョウ</t>
    </rPh>
    <rPh sb="90" eb="91">
      <t>ハカ</t>
    </rPh>
    <rPh sb="95" eb="97">
      <t>モクテキ</t>
    </rPh>
    <rPh sb="100" eb="102">
      <t>レイワ</t>
    </rPh>
    <rPh sb="103" eb="105">
      <t>ネンド</t>
    </rPh>
    <rPh sb="106" eb="108">
      <t>ヨテイ</t>
    </rPh>
    <rPh sb="110" eb="113">
      <t>ゲスイドウ</t>
    </rPh>
    <rPh sb="113" eb="116">
      <t>シヨウリョウ</t>
    </rPh>
    <rPh sb="117" eb="119">
      <t>カイテイ</t>
    </rPh>
    <rPh sb="120" eb="121">
      <t>スス</t>
    </rPh>
    <rPh sb="125" eb="128">
      <t>アイカワマチ</t>
    </rPh>
    <rPh sb="128" eb="131">
      <t>ゲスイドウ</t>
    </rPh>
    <rPh sb="131" eb="133">
      <t>ウンエイ</t>
    </rPh>
    <rPh sb="133" eb="136">
      <t>シンギカイ</t>
    </rPh>
    <rPh sb="137" eb="139">
      <t>カイサイ</t>
    </rPh>
    <rPh sb="144" eb="147">
      <t>ゲスイドウ</t>
    </rPh>
    <rPh sb="147" eb="150">
      <t>シヨウリョウ</t>
    </rPh>
    <rPh sb="151" eb="153">
      <t>カイテイ</t>
    </rPh>
    <rPh sb="158" eb="160">
      <t>ジョウレイ</t>
    </rPh>
    <rPh sb="161" eb="163">
      <t>イチブ</t>
    </rPh>
    <rPh sb="163" eb="165">
      <t>カイセイ</t>
    </rPh>
    <rPh sb="169" eb="171">
      <t>ギカイ</t>
    </rPh>
    <rPh sb="172" eb="174">
      <t>ギケツ</t>
    </rPh>
    <rPh sb="175" eb="176">
      <t>エ</t>
    </rPh>
    <rPh sb="180" eb="182">
      <t>レイワ</t>
    </rPh>
    <rPh sb="183" eb="184">
      <t>ネン</t>
    </rPh>
    <rPh sb="186" eb="187">
      <t>ガツ</t>
    </rPh>
    <rPh sb="188" eb="189">
      <t>ニチ</t>
    </rPh>
    <rPh sb="190" eb="193">
      <t>シヨウリョウ</t>
    </rPh>
    <rPh sb="193" eb="195">
      <t>カイテイ</t>
    </rPh>
    <rPh sb="196" eb="197">
      <t>ム</t>
    </rPh>
    <rPh sb="199" eb="201">
      <t>ジュンビ</t>
    </rPh>
    <rPh sb="202" eb="203">
      <t>オコナ</t>
    </rPh>
    <rPh sb="208" eb="210">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</si>
</sst>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0.12</c:v>
                </c:pt>
                <c:pt idx="3">
                  <c:v>0.04</c:v>
                </c:pt>
                <c:pt idx="4">
                  <c:v>0.06</c:v>
                </c:pt>
              </c:numCache>
            </c:numRef>
          </c:val>
          <c:extLst>
            <c:ext xmlns:c16="http://schemas.microsoft.com/office/drawing/2014/chart" uri="{C3380CC4-5D6E-409C-BE32-E72D297353CC}">
              <c16:uniqueId val="{00000000-2B6F-4144-ADC4-4DF9E2B07A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2B6F-4144-ADC4-4DF9E2B07A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F1-4E6C-A77E-0C41AC825D6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86F1-4E6C-A77E-0C41AC825D6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97.95</c:v>
                </c:pt>
                <c:pt idx="3">
                  <c:v>97.96</c:v>
                </c:pt>
                <c:pt idx="4">
                  <c:v>97.97</c:v>
                </c:pt>
              </c:numCache>
            </c:numRef>
          </c:val>
          <c:extLst>
            <c:ext xmlns:c16="http://schemas.microsoft.com/office/drawing/2014/chart" uri="{C3380CC4-5D6E-409C-BE32-E72D297353CC}">
              <c16:uniqueId val="{00000000-7E1E-4B57-B09C-02DBB0C73A0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7E1E-4B57-B09C-02DBB0C73A0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106.17</c:v>
                </c:pt>
                <c:pt idx="3">
                  <c:v>103.67</c:v>
                </c:pt>
                <c:pt idx="4">
                  <c:v>102.37</c:v>
                </c:pt>
              </c:numCache>
            </c:numRef>
          </c:val>
          <c:extLst>
            <c:ext xmlns:c16="http://schemas.microsoft.com/office/drawing/2014/chart" uri="{C3380CC4-5D6E-409C-BE32-E72D297353CC}">
              <c16:uniqueId val="{00000000-F617-4923-8453-CC0BF4A81D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F617-4923-8453-CC0BF4A81D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3.94</c:v>
                </c:pt>
                <c:pt idx="3">
                  <c:v>7.84</c:v>
                </c:pt>
                <c:pt idx="4">
                  <c:v>11.55</c:v>
                </c:pt>
              </c:numCache>
            </c:numRef>
          </c:val>
          <c:extLst>
            <c:ext xmlns:c16="http://schemas.microsoft.com/office/drawing/2014/chart" uri="{C3380CC4-5D6E-409C-BE32-E72D297353CC}">
              <c16:uniqueId val="{00000000-B79A-4F96-834D-26D799C82E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B79A-4F96-834D-26D799C82E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4.33</c:v>
                </c:pt>
                <c:pt idx="3">
                  <c:v>4.51</c:v>
                </c:pt>
                <c:pt idx="4">
                  <c:v>4.49</c:v>
                </c:pt>
              </c:numCache>
            </c:numRef>
          </c:val>
          <c:extLst>
            <c:ext xmlns:c16="http://schemas.microsoft.com/office/drawing/2014/chart" uri="{C3380CC4-5D6E-409C-BE32-E72D297353CC}">
              <c16:uniqueId val="{00000000-4644-43BA-9040-995527B10D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4644-43BA-9040-995527B10D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1F4-46D8-91DA-B1F1933D97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41F4-46D8-91DA-B1F1933D97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26.63</c:v>
                </c:pt>
                <c:pt idx="3">
                  <c:v>32.11</c:v>
                </c:pt>
                <c:pt idx="4">
                  <c:v>37.700000000000003</c:v>
                </c:pt>
              </c:numCache>
            </c:numRef>
          </c:val>
          <c:extLst>
            <c:ext xmlns:c16="http://schemas.microsoft.com/office/drawing/2014/chart" uri="{C3380CC4-5D6E-409C-BE32-E72D297353CC}">
              <c16:uniqueId val="{00000000-1FDC-4927-AE0D-24C80C7A1E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1FDC-4927-AE0D-24C80C7A1E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1090.06</c:v>
                </c:pt>
                <c:pt idx="3">
                  <c:v>1022.78</c:v>
                </c:pt>
                <c:pt idx="4">
                  <c:v>1016.66</c:v>
                </c:pt>
              </c:numCache>
            </c:numRef>
          </c:val>
          <c:extLst>
            <c:ext xmlns:c16="http://schemas.microsoft.com/office/drawing/2014/chart" uri="{C3380CC4-5D6E-409C-BE32-E72D297353CC}">
              <c16:uniqueId val="{00000000-E139-4A9D-AEBC-287F71BD43E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E139-4A9D-AEBC-287F71BD43E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81.91</c:v>
                </c:pt>
                <c:pt idx="3">
                  <c:v>82.46</c:v>
                </c:pt>
                <c:pt idx="4">
                  <c:v>82.43</c:v>
                </c:pt>
              </c:numCache>
            </c:numRef>
          </c:val>
          <c:extLst>
            <c:ext xmlns:c16="http://schemas.microsoft.com/office/drawing/2014/chart" uri="{C3380CC4-5D6E-409C-BE32-E72D297353CC}">
              <c16:uniqueId val="{00000000-7384-49EA-B5AE-48BA8A3A9DD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7384-49EA-B5AE-48BA8A3A9DD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82EB-4755-AFCF-A627810A98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82EB-4755-AFCF-A627810A98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2"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愛川町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39601</v>
      </c>
      <c r="AM8" s="42"/>
      <c r="AN8" s="42"/>
      <c r="AO8" s="42"/>
      <c r="AP8" s="42"/>
      <c r="AQ8" s="42"/>
      <c r="AR8" s="42"/>
      <c r="AS8" s="42"/>
      <c r="AT8" s="35">
        <f>データ!T6</f>
        <v>34.28</v>
      </c>
      <c r="AU8" s="35"/>
      <c r="AV8" s="35"/>
      <c r="AW8" s="35"/>
      <c r="AX8" s="35"/>
      <c r="AY8" s="35"/>
      <c r="AZ8" s="35"/>
      <c r="BA8" s="35"/>
      <c r="BB8" s="35">
        <f>データ!U6</f>
        <v>1155.22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57.35</v>
      </c>
      <c r="J10" s="35"/>
      <c r="K10" s="35"/>
      <c r="L10" s="35"/>
      <c r="M10" s="35"/>
      <c r="N10" s="35"/>
      <c r="O10" s="35"/>
      <c r="P10" s="35">
        <f>データ!P6</f>
        <v>91.08</v>
      </c>
      <c r="Q10" s="35"/>
      <c r="R10" s="35"/>
      <c r="S10" s="35"/>
      <c r="T10" s="35"/>
      <c r="U10" s="35"/>
      <c r="V10" s="35"/>
      <c r="W10" s="35">
        <f>データ!Q6</f>
        <v>96.07</v>
      </c>
      <c r="X10" s="35"/>
      <c r="Y10" s="35"/>
      <c r="Z10" s="35"/>
      <c r="AA10" s="35"/>
      <c r="AB10" s="35"/>
      <c r="AC10" s="35"/>
      <c r="AD10" s="42">
        <f>データ!R6</f>
        <v>2077</v>
      </c>
      <c r="AE10" s="42"/>
      <c r="AF10" s="42"/>
      <c r="AG10" s="42"/>
      <c r="AH10" s="42"/>
      <c r="AI10" s="42"/>
      <c r="AJ10" s="42"/>
      <c r="AK10" s="2"/>
      <c r="AL10" s="42">
        <f>データ!V6</f>
        <v>36041</v>
      </c>
      <c r="AM10" s="42"/>
      <c r="AN10" s="42"/>
      <c r="AO10" s="42"/>
      <c r="AP10" s="42"/>
      <c r="AQ10" s="42"/>
      <c r="AR10" s="42"/>
      <c r="AS10" s="42"/>
      <c r="AT10" s="35">
        <f>データ!W6</f>
        <v>8.52</v>
      </c>
      <c r="AU10" s="35"/>
      <c r="AV10" s="35"/>
      <c r="AW10" s="35"/>
      <c r="AX10" s="35"/>
      <c r="AY10" s="35"/>
      <c r="AZ10" s="35"/>
      <c r="BA10" s="35"/>
      <c r="BB10" s="35">
        <f>データ!X6</f>
        <v>4230.16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LifD+auk8TBOHtP54iH+mE5AW3DBzt7ON1o/fnPo/EG3yp3WCD7EQLpBYEtdI7zYet7GnpiwJwknTtLaBMUnA==" saltValue="obGtvMrhYJFxYbwYjz8dg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144011</v>
      </c>
      <c r="D6" s="19">
        <f t="shared" si="3"/>
        <v>46</v>
      </c>
      <c r="E6" s="19">
        <f t="shared" si="3"/>
        <v>17</v>
      </c>
      <c r="F6" s="19">
        <f t="shared" si="3"/>
        <v>1</v>
      </c>
      <c r="G6" s="19">
        <f t="shared" si="3"/>
        <v>0</v>
      </c>
      <c r="H6" s="19" t="str">
        <f t="shared" si="3"/>
        <v>神奈川県　愛川町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57.35</v>
      </c>
      <c r="P6" s="20">
        <f t="shared" si="3"/>
        <v>91.08</v>
      </c>
      <c r="Q6" s="20">
        <f t="shared" si="3"/>
        <v>96.07</v>
      </c>
      <c r="R6" s="20">
        <f t="shared" si="3"/>
        <v>2077</v>
      </c>
      <c r="S6" s="20">
        <f t="shared" si="3"/>
        <v>39601</v>
      </c>
      <c r="T6" s="20">
        <f t="shared" si="3"/>
        <v>34.28</v>
      </c>
      <c r="U6" s="20">
        <f t="shared" si="3"/>
        <v>1155.22</v>
      </c>
      <c r="V6" s="20">
        <f t="shared" si="3"/>
        <v>36041</v>
      </c>
      <c r="W6" s="20">
        <f t="shared" si="3"/>
        <v>8.52</v>
      </c>
      <c r="X6" s="20">
        <f t="shared" si="3"/>
        <v>4230.16</v>
      </c>
      <c r="Y6" s="21" t="str">
        <f>IF(Y7="",NA(),Y7)</f>
        <v>-</v>
      </c>
      <c r="Z6" s="21" t="str">
        <f t="shared" ref="Z6:AH6" si="4">IF(Z7="",NA(),Z7)</f>
        <v>-</v>
      </c>
      <c r="AA6" s="21">
        <f t="shared" si="4"/>
        <v>106.17</v>
      </c>
      <c r="AB6" s="21">
        <f t="shared" si="4"/>
        <v>103.67</v>
      </c>
      <c r="AC6" s="21">
        <f t="shared" si="4"/>
        <v>102.37</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26.63</v>
      </c>
      <c r="AX6" s="21">
        <f t="shared" si="6"/>
        <v>32.11</v>
      </c>
      <c r="AY6" s="21">
        <f t="shared" si="6"/>
        <v>37.700000000000003</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1090.06</v>
      </c>
      <c r="BI6" s="21">
        <f t="shared" si="7"/>
        <v>1022.78</v>
      </c>
      <c r="BJ6" s="21">
        <f t="shared" si="7"/>
        <v>1016.66</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81.91</v>
      </c>
      <c r="BT6" s="21">
        <f t="shared" si="8"/>
        <v>82.46</v>
      </c>
      <c r="BU6" s="21">
        <f t="shared" si="8"/>
        <v>82.43</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97.95</v>
      </c>
      <c r="DA6" s="21">
        <f t="shared" si="11"/>
        <v>97.96</v>
      </c>
      <c r="DB6" s="21">
        <f t="shared" si="11"/>
        <v>97.97</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3.94</v>
      </c>
      <c r="DL6" s="21">
        <f t="shared" si="12"/>
        <v>7.84</v>
      </c>
      <c r="DM6" s="21">
        <f t="shared" si="12"/>
        <v>11.55</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1">
        <f t="shared" si="13"/>
        <v>4.33</v>
      </c>
      <c r="DW6" s="21">
        <f t="shared" si="13"/>
        <v>4.51</v>
      </c>
      <c r="DX6" s="21">
        <f t="shared" si="13"/>
        <v>4.49</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1">
        <f t="shared" si="14"/>
        <v>0.12</v>
      </c>
      <c r="EH6" s="21">
        <f t="shared" si="14"/>
        <v>0.04</v>
      </c>
      <c r="EI6" s="21">
        <f t="shared" si="14"/>
        <v>0.06</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2">
      <c r="A7" s="14"/>
      <c r="B7" s="23">
        <v>2022</v>
      </c>
      <c r="C7" s="23">
        <v>144011</v>
      </c>
      <c r="D7" s="23">
        <v>46</v>
      </c>
      <c r="E7" s="23">
        <v>17</v>
      </c>
      <c r="F7" s="23">
        <v>1</v>
      </c>
      <c r="G7" s="23">
        <v>0</v>
      </c>
      <c r="H7" s="23" t="s">
        <v>96</v>
      </c>
      <c r="I7" s="23" t="s">
        <v>97</v>
      </c>
      <c r="J7" s="23" t="s">
        <v>98</v>
      </c>
      <c r="K7" s="23" t="s">
        <v>99</v>
      </c>
      <c r="L7" s="23" t="s">
        <v>100</v>
      </c>
      <c r="M7" s="23" t="s">
        <v>101</v>
      </c>
      <c r="N7" s="24" t="s">
        <v>102</v>
      </c>
      <c r="O7" s="24">
        <v>57.35</v>
      </c>
      <c r="P7" s="24">
        <v>91.08</v>
      </c>
      <c r="Q7" s="24">
        <v>96.07</v>
      </c>
      <c r="R7" s="24">
        <v>2077</v>
      </c>
      <c r="S7" s="24">
        <v>39601</v>
      </c>
      <c r="T7" s="24">
        <v>34.28</v>
      </c>
      <c r="U7" s="24">
        <v>1155.22</v>
      </c>
      <c r="V7" s="24">
        <v>36041</v>
      </c>
      <c r="W7" s="24">
        <v>8.52</v>
      </c>
      <c r="X7" s="24">
        <v>4230.16</v>
      </c>
      <c r="Y7" s="24" t="s">
        <v>102</v>
      </c>
      <c r="Z7" s="24" t="s">
        <v>102</v>
      </c>
      <c r="AA7" s="24">
        <v>106.17</v>
      </c>
      <c r="AB7" s="24">
        <v>103.67</v>
      </c>
      <c r="AC7" s="24">
        <v>102.37</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26.63</v>
      </c>
      <c r="AX7" s="24">
        <v>32.11</v>
      </c>
      <c r="AY7" s="24">
        <v>37.700000000000003</v>
      </c>
      <c r="AZ7" s="24" t="s">
        <v>102</v>
      </c>
      <c r="BA7" s="24" t="s">
        <v>102</v>
      </c>
      <c r="BB7" s="24">
        <v>67.930000000000007</v>
      </c>
      <c r="BC7" s="24">
        <v>68.53</v>
      </c>
      <c r="BD7" s="24">
        <v>69.180000000000007</v>
      </c>
      <c r="BE7" s="24">
        <v>73.44</v>
      </c>
      <c r="BF7" s="24" t="s">
        <v>102</v>
      </c>
      <c r="BG7" s="24" t="s">
        <v>102</v>
      </c>
      <c r="BH7" s="24">
        <v>1090.06</v>
      </c>
      <c r="BI7" s="24">
        <v>1022.78</v>
      </c>
      <c r="BJ7" s="24">
        <v>1016.66</v>
      </c>
      <c r="BK7" s="24" t="s">
        <v>102</v>
      </c>
      <c r="BL7" s="24" t="s">
        <v>102</v>
      </c>
      <c r="BM7" s="24">
        <v>857.88</v>
      </c>
      <c r="BN7" s="24">
        <v>825.1</v>
      </c>
      <c r="BO7" s="24">
        <v>789.87</v>
      </c>
      <c r="BP7" s="24">
        <v>652.82000000000005</v>
      </c>
      <c r="BQ7" s="24" t="s">
        <v>102</v>
      </c>
      <c r="BR7" s="24" t="s">
        <v>102</v>
      </c>
      <c r="BS7" s="24">
        <v>81.91</v>
      </c>
      <c r="BT7" s="24">
        <v>82.46</v>
      </c>
      <c r="BU7" s="24">
        <v>82.43</v>
      </c>
      <c r="BV7" s="24" t="s">
        <v>102</v>
      </c>
      <c r="BW7" s="24" t="s">
        <v>102</v>
      </c>
      <c r="BX7" s="24">
        <v>94.97</v>
      </c>
      <c r="BY7" s="24">
        <v>97.07</v>
      </c>
      <c r="BZ7" s="24">
        <v>98.06</v>
      </c>
      <c r="CA7" s="24">
        <v>97.61</v>
      </c>
      <c r="CB7" s="24" t="s">
        <v>102</v>
      </c>
      <c r="CC7" s="24" t="s">
        <v>102</v>
      </c>
      <c r="CD7" s="24">
        <v>150</v>
      </c>
      <c r="CE7" s="24">
        <v>150</v>
      </c>
      <c r="CF7" s="24">
        <v>150</v>
      </c>
      <c r="CG7" s="24" t="s">
        <v>102</v>
      </c>
      <c r="CH7" s="24" t="s">
        <v>102</v>
      </c>
      <c r="CI7" s="24">
        <v>159.49</v>
      </c>
      <c r="CJ7" s="24">
        <v>157.81</v>
      </c>
      <c r="CK7" s="24">
        <v>157.37</v>
      </c>
      <c r="CL7" s="24">
        <v>138.29</v>
      </c>
      <c r="CM7" s="24" t="s">
        <v>102</v>
      </c>
      <c r="CN7" s="24" t="s">
        <v>102</v>
      </c>
      <c r="CO7" s="24" t="s">
        <v>102</v>
      </c>
      <c r="CP7" s="24" t="s">
        <v>102</v>
      </c>
      <c r="CQ7" s="24" t="s">
        <v>102</v>
      </c>
      <c r="CR7" s="24" t="s">
        <v>102</v>
      </c>
      <c r="CS7" s="24" t="s">
        <v>102</v>
      </c>
      <c r="CT7" s="24">
        <v>65.28</v>
      </c>
      <c r="CU7" s="24">
        <v>64.92</v>
      </c>
      <c r="CV7" s="24">
        <v>64.14</v>
      </c>
      <c r="CW7" s="24">
        <v>59.1</v>
      </c>
      <c r="CX7" s="24" t="s">
        <v>102</v>
      </c>
      <c r="CY7" s="24" t="s">
        <v>102</v>
      </c>
      <c r="CZ7" s="24">
        <v>97.95</v>
      </c>
      <c r="DA7" s="24">
        <v>97.96</v>
      </c>
      <c r="DB7" s="24">
        <v>97.97</v>
      </c>
      <c r="DC7" s="24" t="s">
        <v>102</v>
      </c>
      <c r="DD7" s="24" t="s">
        <v>102</v>
      </c>
      <c r="DE7" s="24">
        <v>92.72</v>
      </c>
      <c r="DF7" s="24">
        <v>92.88</v>
      </c>
      <c r="DG7" s="24">
        <v>92.9</v>
      </c>
      <c r="DH7" s="24">
        <v>95.82</v>
      </c>
      <c r="DI7" s="24" t="s">
        <v>102</v>
      </c>
      <c r="DJ7" s="24" t="s">
        <v>102</v>
      </c>
      <c r="DK7" s="24">
        <v>3.94</v>
      </c>
      <c r="DL7" s="24">
        <v>7.84</v>
      </c>
      <c r="DM7" s="24">
        <v>11.55</v>
      </c>
      <c r="DN7" s="24" t="s">
        <v>102</v>
      </c>
      <c r="DO7" s="24" t="s">
        <v>102</v>
      </c>
      <c r="DP7" s="24">
        <v>23.79</v>
      </c>
      <c r="DQ7" s="24">
        <v>25.66</v>
      </c>
      <c r="DR7" s="24">
        <v>27.46</v>
      </c>
      <c r="DS7" s="24">
        <v>39.74</v>
      </c>
      <c r="DT7" s="24" t="s">
        <v>102</v>
      </c>
      <c r="DU7" s="24" t="s">
        <v>102</v>
      </c>
      <c r="DV7" s="24">
        <v>4.33</v>
      </c>
      <c r="DW7" s="24">
        <v>4.51</v>
      </c>
      <c r="DX7" s="24">
        <v>4.49</v>
      </c>
      <c r="DY7" s="24" t="s">
        <v>102</v>
      </c>
      <c r="DZ7" s="24" t="s">
        <v>102</v>
      </c>
      <c r="EA7" s="24">
        <v>1.22</v>
      </c>
      <c r="EB7" s="24">
        <v>1.61</v>
      </c>
      <c r="EC7" s="24">
        <v>2.08</v>
      </c>
      <c r="ED7" s="24">
        <v>7.62</v>
      </c>
      <c r="EE7" s="24" t="s">
        <v>102</v>
      </c>
      <c r="EF7" s="24" t="s">
        <v>102</v>
      </c>
      <c r="EG7" s="24">
        <v>0.12</v>
      </c>
      <c r="EH7" s="24">
        <v>0.04</v>
      </c>
      <c r="EI7" s="24">
        <v>0.06</v>
      </c>
      <c r="EJ7" s="24" t="s">
        <v>102</v>
      </c>
      <c r="EK7" s="24" t="s">
        <v>102</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2024-02-02T02:58:50Z</cp:lastPrinted>
  <dcterms:created xsi:type="dcterms:W3CDTF">2023-12-12T00:45:48Z</dcterms:created>
  <dcterms:modified xsi:type="dcterms:W3CDTF">2024-02-27T04:29:56Z</dcterms:modified>
  <cp:category/>
</cp:coreProperties>
</file>