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19200" windowHeight="6765"/>
  </bookViews>
  <sheets>
    <sheet name="24-1" sheetId="1" r:id="rId1"/>
    <sheet name="24-2" sheetId="5" r:id="rId2"/>
    <sheet name="24-3" sheetId="4" r:id="rId3"/>
    <sheet name="24-4" sheetId="6" r:id="rId4"/>
    <sheet name="24-5" sheetId="7" r:id="rId5"/>
    <sheet name="24-6" sheetId="8" r:id="rId6"/>
    <sheet name="24-7" sheetId="11" r:id="rId7"/>
    <sheet name="24-8-1" sheetId="2" r:id="rId8"/>
    <sheet name="24-8-2" sheetId="3" r:id="rId9"/>
    <sheet name="24-9" sheetId="10" r:id="rId10"/>
  </sheets>
  <definedNames>
    <definedName name="_xlnm._FilterDatabase" localSheetId="6" hidden="1">'24-7'!$A$7:$K$7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1" l="1"/>
  <c r="I6" i="11"/>
  <c r="H6" i="11"/>
  <c r="G6" i="11"/>
  <c r="F6" i="11"/>
  <c r="E6" i="11"/>
  <c r="D6" i="11"/>
  <c r="N10" i="5" l="1"/>
  <c r="M10" i="5"/>
  <c r="L10" i="5"/>
  <c r="K10" i="5"/>
  <c r="J10" i="5"/>
  <c r="I10" i="5"/>
  <c r="H10" i="5"/>
  <c r="G10" i="5"/>
  <c r="F10" i="5"/>
  <c r="E10" i="5"/>
  <c r="I91" i="4" l="1"/>
  <c r="F91" i="4"/>
  <c r="E91" i="4" s="1"/>
  <c r="I90" i="4"/>
  <c r="F90" i="4"/>
  <c r="E90" i="4" s="1"/>
  <c r="E89" i="4" s="1"/>
  <c r="M89" i="4"/>
  <c r="L89" i="4"/>
  <c r="L7" i="4" s="1"/>
  <c r="K89" i="4"/>
  <c r="J89" i="4"/>
  <c r="I89" i="4"/>
  <c r="H89" i="4"/>
  <c r="G89" i="4"/>
  <c r="I87" i="4"/>
  <c r="E87" i="4" s="1"/>
  <c r="F87" i="4"/>
  <c r="I86" i="4"/>
  <c r="F86" i="4"/>
  <c r="E86" i="4"/>
  <c r="I85" i="4"/>
  <c r="F85" i="4"/>
  <c r="E85" i="4"/>
  <c r="M84" i="4"/>
  <c r="L84" i="4"/>
  <c r="K84" i="4"/>
  <c r="J84" i="4"/>
  <c r="H84" i="4"/>
  <c r="G84" i="4"/>
  <c r="F84" i="4"/>
  <c r="I82" i="4"/>
  <c r="E82" i="4" s="1"/>
  <c r="F82" i="4"/>
  <c r="I81" i="4"/>
  <c r="E81" i="4" s="1"/>
  <c r="F81" i="4"/>
  <c r="I80" i="4"/>
  <c r="E80" i="4" s="1"/>
  <c r="F80" i="4"/>
  <c r="I79" i="4"/>
  <c r="F79" i="4"/>
  <c r="E79" i="4"/>
  <c r="I78" i="4"/>
  <c r="F78" i="4"/>
  <c r="E78" i="4"/>
  <c r="M77" i="4"/>
  <c r="L77" i="4"/>
  <c r="K77" i="4"/>
  <c r="J77" i="4"/>
  <c r="H77" i="4"/>
  <c r="G77" i="4"/>
  <c r="F77" i="4"/>
  <c r="I75" i="4"/>
  <c r="E75" i="4" s="1"/>
  <c r="F75" i="4"/>
  <c r="I74" i="4"/>
  <c r="I73" i="4" s="1"/>
  <c r="F74" i="4"/>
  <c r="M73" i="4"/>
  <c r="L73" i="4"/>
  <c r="K73" i="4"/>
  <c r="J73" i="4"/>
  <c r="H73" i="4"/>
  <c r="G73" i="4"/>
  <c r="F73" i="4"/>
  <c r="I71" i="4"/>
  <c r="F71" i="4"/>
  <c r="E71" i="4" s="1"/>
  <c r="E70" i="4" s="1"/>
  <c r="M70" i="4"/>
  <c r="L70" i="4"/>
  <c r="K70" i="4"/>
  <c r="J70" i="4"/>
  <c r="I70" i="4"/>
  <c r="H70" i="4"/>
  <c r="G70" i="4"/>
  <c r="I68" i="4"/>
  <c r="I67" i="4" s="1"/>
  <c r="F68" i="4"/>
  <c r="M67" i="4"/>
  <c r="M7" i="4" s="1"/>
  <c r="L67" i="4"/>
  <c r="K67" i="4"/>
  <c r="J67" i="4"/>
  <c r="H67" i="4"/>
  <c r="G67" i="4"/>
  <c r="F67" i="4"/>
  <c r="I65" i="4"/>
  <c r="F65" i="4"/>
  <c r="E65" i="4" s="1"/>
  <c r="I64" i="4"/>
  <c r="F64" i="4"/>
  <c r="E64" i="4" s="1"/>
  <c r="I62" i="4"/>
  <c r="F62" i="4"/>
  <c r="E62" i="4" s="1"/>
  <c r="I61" i="4"/>
  <c r="E61" i="4" s="1"/>
  <c r="F61" i="4"/>
  <c r="I60" i="4"/>
  <c r="E60" i="4" s="1"/>
  <c r="F60" i="4"/>
  <c r="I59" i="4"/>
  <c r="E59" i="4" s="1"/>
  <c r="F59" i="4"/>
  <c r="I58" i="4"/>
  <c r="F58" i="4"/>
  <c r="E58" i="4"/>
  <c r="I56" i="4"/>
  <c r="F56" i="4"/>
  <c r="E56" i="4"/>
  <c r="I55" i="4"/>
  <c r="F55" i="4"/>
  <c r="E55" i="4" s="1"/>
  <c r="I54" i="4"/>
  <c r="F54" i="4"/>
  <c r="E54" i="4" s="1"/>
  <c r="I53" i="4"/>
  <c r="F53" i="4"/>
  <c r="E53" i="4" s="1"/>
  <c r="I51" i="4"/>
  <c r="E51" i="4" s="1"/>
  <c r="F51" i="4"/>
  <c r="I50" i="4"/>
  <c r="E50" i="4" s="1"/>
  <c r="F50" i="4"/>
  <c r="I49" i="4"/>
  <c r="E49" i="4" s="1"/>
  <c r="F49" i="4"/>
  <c r="I48" i="4"/>
  <c r="F48" i="4"/>
  <c r="E48" i="4"/>
  <c r="I47" i="4"/>
  <c r="F47" i="4"/>
  <c r="E47" i="4"/>
  <c r="I45" i="4"/>
  <c r="F45" i="4"/>
  <c r="E45" i="4" s="1"/>
  <c r="I44" i="4"/>
  <c r="F44" i="4"/>
  <c r="E44" i="4" s="1"/>
  <c r="I43" i="4"/>
  <c r="I42" i="4" s="1"/>
  <c r="F43" i="4"/>
  <c r="E43" i="4" s="1"/>
  <c r="E42" i="4" s="1"/>
  <c r="M42" i="4"/>
  <c r="L42" i="4"/>
  <c r="K42" i="4"/>
  <c r="J42" i="4"/>
  <c r="J7" i="4" s="1"/>
  <c r="H42" i="4"/>
  <c r="G42" i="4"/>
  <c r="G7" i="4" s="1"/>
  <c r="I40" i="4"/>
  <c r="F40" i="4"/>
  <c r="E40" i="4"/>
  <c r="I39" i="4"/>
  <c r="F39" i="4"/>
  <c r="E39" i="4"/>
  <c r="I37" i="4"/>
  <c r="F37" i="4"/>
  <c r="E37" i="4" s="1"/>
  <c r="I36" i="4"/>
  <c r="F36" i="4"/>
  <c r="E36" i="4" s="1"/>
  <c r="I35" i="4"/>
  <c r="F35" i="4"/>
  <c r="E35" i="4" s="1"/>
  <c r="I34" i="4"/>
  <c r="E34" i="4" s="1"/>
  <c r="F34" i="4"/>
  <c r="I33" i="4"/>
  <c r="I32" i="4" s="1"/>
  <c r="F33" i="4"/>
  <c r="L32" i="4"/>
  <c r="K32" i="4"/>
  <c r="J32" i="4"/>
  <c r="H32" i="4"/>
  <c r="G32" i="4"/>
  <c r="I30" i="4"/>
  <c r="E30" i="4" s="1"/>
  <c r="F30" i="4"/>
  <c r="I29" i="4"/>
  <c r="F29" i="4"/>
  <c r="E29" i="4"/>
  <c r="I28" i="4"/>
  <c r="F28" i="4"/>
  <c r="E28" i="4"/>
  <c r="I26" i="4"/>
  <c r="F26" i="4"/>
  <c r="E26" i="4" s="1"/>
  <c r="I25" i="4"/>
  <c r="F25" i="4"/>
  <c r="E25" i="4" s="1"/>
  <c r="I24" i="4"/>
  <c r="F24" i="4"/>
  <c r="E24" i="4" s="1"/>
  <c r="I23" i="4"/>
  <c r="F23" i="4"/>
  <c r="E23" i="4" s="1"/>
  <c r="I22" i="4"/>
  <c r="E22" i="4" s="1"/>
  <c r="F22" i="4"/>
  <c r="I20" i="4"/>
  <c r="E20" i="4" s="1"/>
  <c r="F20" i="4"/>
  <c r="I19" i="4"/>
  <c r="F19" i="4"/>
  <c r="E19" i="4"/>
  <c r="I18" i="4"/>
  <c r="F18" i="4"/>
  <c r="E18" i="4"/>
  <c r="I17" i="4"/>
  <c r="F17" i="4"/>
  <c r="E17" i="4" s="1"/>
  <c r="I16" i="4"/>
  <c r="F16" i="4"/>
  <c r="E16" i="4" s="1"/>
  <c r="I14" i="4"/>
  <c r="F14" i="4"/>
  <c r="E14" i="4" s="1"/>
  <c r="I13" i="4"/>
  <c r="F13" i="4"/>
  <c r="E13" i="4" s="1"/>
  <c r="I12" i="4"/>
  <c r="E12" i="4" s="1"/>
  <c r="F12" i="4"/>
  <c r="I11" i="4"/>
  <c r="E11" i="4" s="1"/>
  <c r="F11" i="4"/>
  <c r="I10" i="4"/>
  <c r="F10" i="4"/>
  <c r="E10" i="4"/>
  <c r="M9" i="4"/>
  <c r="L9" i="4"/>
  <c r="K9" i="4"/>
  <c r="K7" i="4" s="1"/>
  <c r="J9" i="4"/>
  <c r="H9" i="4"/>
  <c r="G9" i="4"/>
  <c r="H7" i="4"/>
  <c r="E84" i="4" l="1"/>
  <c r="E9" i="4"/>
  <c r="E77" i="4"/>
  <c r="E33" i="4"/>
  <c r="E32" i="4" s="1"/>
  <c r="E68" i="4"/>
  <c r="E67" i="4" s="1"/>
  <c r="E74" i="4"/>
  <c r="E73" i="4" s="1"/>
  <c r="F32" i="4"/>
  <c r="F89" i="4"/>
  <c r="I77" i="4"/>
  <c r="F70" i="4"/>
  <c r="F9" i="4"/>
  <c r="I84" i="4"/>
  <c r="I9" i="4"/>
  <c r="I7" i="4" s="1"/>
  <c r="F42" i="4"/>
  <c r="F7" i="4" l="1"/>
  <c r="E7" i="4" s="1"/>
  <c r="D4" i="3" l="1"/>
  <c r="F4" i="2"/>
  <c r="E4" i="2"/>
  <c r="D4" i="2"/>
</calcChain>
</file>

<file path=xl/sharedStrings.xml><?xml version="1.0" encoding="utf-8"?>
<sst xmlns="http://schemas.openxmlformats.org/spreadsheetml/2006/main" count="858" uniqueCount="373">
  <si>
    <t>単位　千人</t>
    <rPh sb="0" eb="2">
      <t>タンイ</t>
    </rPh>
    <rPh sb="3" eb="4">
      <t>セン</t>
    </rPh>
    <rPh sb="4" eb="5">
      <t>ニン</t>
    </rPh>
    <phoneticPr fontId="3"/>
  </si>
  <si>
    <t>市町村別</t>
    <rPh sb="0" eb="3">
      <t>シチョウソン</t>
    </rPh>
    <rPh sb="3" eb="4">
      <t>ベツ</t>
    </rPh>
    <phoneticPr fontId="3"/>
  </si>
  <si>
    <t>観光客数</t>
  </si>
  <si>
    <t>計</t>
    <rPh sb="0" eb="1">
      <t>ケイ</t>
    </rPh>
    <phoneticPr fontId="3"/>
  </si>
  <si>
    <t>宿泊客数</t>
    <phoneticPr fontId="3"/>
  </si>
  <si>
    <t>日帰り客数</t>
    <phoneticPr fontId="3"/>
  </si>
  <si>
    <t>令和２年</t>
    <rPh sb="0" eb="2">
      <t>レイワ</t>
    </rPh>
    <rPh sb="3" eb="4">
      <t>ネン</t>
    </rPh>
    <phoneticPr fontId="3"/>
  </si>
  <si>
    <t xml:space="preserve">     ３年</t>
    <rPh sb="6" eb="7">
      <t>ネン</t>
    </rPh>
    <phoneticPr fontId="3"/>
  </si>
  <si>
    <t xml:space="preserve">     ４年</t>
    <rPh sb="6" eb="7">
      <t>ネン</t>
    </rPh>
    <phoneticPr fontId="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</si>
  <si>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</si>
  <si>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</si>
  <si>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</si>
  <si>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</si>
  <si>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</si>
  <si>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</si>
  <si>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</si>
  <si>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</si>
  <si>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</si>
  <si>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</si>
  <si>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</si>
  <si>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</si>
  <si>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</si>
  <si>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  <rPh sb="0" eb="2">
      <t>ヤマト</t>
    </rPh>
    <phoneticPr fontId="3"/>
  </si>
  <si>
    <t>伊勢原市</t>
  </si>
  <si>
    <t>海老名市</t>
  </si>
  <si>
    <t>-</t>
  </si>
  <si>
    <t>座間市</t>
  </si>
  <si>
    <t>南足柄市</t>
  </si>
  <si>
    <t>綾瀬市</t>
    <rPh sb="0" eb="3">
      <t>アヤセシ</t>
    </rPh>
    <phoneticPr fontId="3"/>
  </si>
  <si>
    <t>葉山町</t>
  </si>
  <si>
    <t>寒川町</t>
  </si>
  <si>
    <t>大磯町</t>
  </si>
  <si>
    <t>二宮町</t>
  </si>
  <si>
    <t>中井町</t>
    <rPh sb="0" eb="3">
      <t>ナカイマチ</t>
    </rPh>
    <phoneticPr fontId="3"/>
  </si>
  <si>
    <t>大井町</t>
    <rPh sb="0" eb="3">
      <t>オオイマチ</t>
    </rPh>
    <phoneticPr fontId="3"/>
  </si>
  <si>
    <t>松田町</t>
  </si>
  <si>
    <t>山北町</t>
  </si>
  <si>
    <t>開成町</t>
    <rPh sb="0" eb="3">
      <t>カイセイマチ</t>
    </rPh>
    <phoneticPr fontId="3"/>
  </si>
  <si>
    <t>箱根町</t>
  </si>
  <si>
    <t>真鶴町</t>
  </si>
  <si>
    <t>湯河原町</t>
  </si>
  <si>
    <t>愛川町</t>
  </si>
  <si>
    <t>清川村</t>
  </si>
  <si>
    <t>（注）　単位未満は四捨五入のため、合計の数値と内訳の計が一致しない場合がある。</t>
    <rPh sb="1" eb="2">
      <t>チュウ</t>
    </rPh>
    <rPh sb="4" eb="6">
      <t>タンイ</t>
    </rPh>
    <rPh sb="6" eb="8">
      <t>ミマン</t>
    </rPh>
    <rPh sb="9" eb="13">
      <t>シシャゴニュウ</t>
    </rPh>
    <rPh sb="17" eb="19">
      <t>ゴウケイ</t>
    </rPh>
    <rPh sb="20" eb="22">
      <t>スウチ</t>
    </rPh>
    <rPh sb="23" eb="25">
      <t>ウチワケ</t>
    </rPh>
    <rPh sb="26" eb="27">
      <t>ケイ</t>
    </rPh>
    <rPh sb="28" eb="30">
      <t>イッチ</t>
    </rPh>
    <rPh sb="33" eb="35">
      <t>バアイ</t>
    </rPh>
    <phoneticPr fontId="3"/>
  </si>
  <si>
    <t>（各年推計）観光課調</t>
    <rPh sb="1" eb="3">
      <t>カクネン</t>
    </rPh>
    <rPh sb="3" eb="5">
      <t>スイケイ</t>
    </rPh>
    <rPh sb="6" eb="8">
      <t>カンコウ</t>
    </rPh>
    <rPh sb="8" eb="9">
      <t>カ</t>
    </rPh>
    <rPh sb="9" eb="10">
      <t>シラ</t>
    </rPh>
    <phoneticPr fontId="3"/>
  </si>
  <si>
    <t>１　国・県指定</t>
    <rPh sb="2" eb="3">
      <t>クニ</t>
    </rPh>
    <rPh sb="4" eb="5">
      <t>ケン</t>
    </rPh>
    <rPh sb="5" eb="7">
      <t>シテイ</t>
    </rPh>
    <phoneticPr fontId="11"/>
  </si>
  <si>
    <t>（令和４年４月１日現在）教育局文化遺産課調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rPh sb="12" eb="14">
      <t>キョウイク</t>
    </rPh>
    <rPh sb="14" eb="15">
      <t>キョク</t>
    </rPh>
    <rPh sb="15" eb="17">
      <t>ブンカ</t>
    </rPh>
    <rPh sb="17" eb="19">
      <t>イサン</t>
    </rPh>
    <rPh sb="19" eb="20">
      <t>カ</t>
    </rPh>
    <rPh sb="20" eb="21">
      <t>シラ</t>
    </rPh>
    <phoneticPr fontId="11"/>
  </si>
  <si>
    <t>種別</t>
  </si>
  <si>
    <t>国宝</t>
  </si>
  <si>
    <t>国指定</t>
  </si>
  <si>
    <t>県指定</t>
  </si>
  <si>
    <t>計</t>
  </si>
  <si>
    <t>建造物</t>
  </si>
  <si>
    <t>絵画</t>
  </si>
  <si>
    <t>彫刻</t>
  </si>
  <si>
    <t>工芸</t>
  </si>
  <si>
    <t>書跡・典籍・古文書</t>
  </si>
  <si>
    <t>考古資料</t>
  </si>
  <si>
    <t>-</t>
    <phoneticPr fontId="11"/>
  </si>
  <si>
    <t>歴史資料</t>
  </si>
  <si>
    <t>無形文化財</t>
  </si>
  <si>
    <t>有形民俗文化財</t>
  </si>
  <si>
    <t>無形民俗文化財</t>
    <rPh sb="4" eb="5">
      <t>ブン</t>
    </rPh>
    <phoneticPr fontId="11"/>
  </si>
  <si>
    <t>史跡</t>
  </si>
  <si>
    <t>史跡・名勝</t>
  </si>
  <si>
    <t>史跡・天然記念物</t>
    <rPh sb="0" eb="2">
      <t>シセキ</t>
    </rPh>
    <rPh sb="3" eb="5">
      <t>テンネン</t>
    </rPh>
    <rPh sb="5" eb="8">
      <t>キネンブツ</t>
    </rPh>
    <phoneticPr fontId="3"/>
  </si>
  <si>
    <t>名勝</t>
  </si>
  <si>
    <t>天然記念物</t>
  </si>
  <si>
    <t>名勝・天然記念物</t>
    <rPh sb="3" eb="5">
      <t>テンネン</t>
    </rPh>
    <rPh sb="5" eb="8">
      <t>キネンブツ</t>
    </rPh>
    <phoneticPr fontId="3"/>
  </si>
  <si>
    <t>（注）１　天然記念物指定件数には動物の種指定を含まない。</t>
    <rPh sb="1" eb="2">
      <t>チュウ</t>
    </rPh>
    <rPh sb="5" eb="7">
      <t>テンネン</t>
    </rPh>
    <rPh sb="7" eb="10">
      <t>キネンブツ</t>
    </rPh>
    <rPh sb="10" eb="12">
      <t>シテイ</t>
    </rPh>
    <rPh sb="12" eb="14">
      <t>ケンスウ</t>
    </rPh>
    <rPh sb="16" eb="18">
      <t>ドウブツ</t>
    </rPh>
    <rPh sb="19" eb="20">
      <t>シュ</t>
    </rPh>
    <rPh sb="20" eb="22">
      <t>シテイ</t>
    </rPh>
    <rPh sb="23" eb="24">
      <t>フク</t>
    </rPh>
    <phoneticPr fontId="11"/>
  </si>
  <si>
    <t>　　　２　国宝は、国指定の重要文化財のうち、特に価値の高いものを指し、外数。</t>
    <rPh sb="5" eb="7">
      <t>コクホウ</t>
    </rPh>
    <rPh sb="9" eb="10">
      <t>クニ</t>
    </rPh>
    <rPh sb="10" eb="12">
      <t>シテイ</t>
    </rPh>
    <rPh sb="13" eb="15">
      <t>ジュウヨウ</t>
    </rPh>
    <rPh sb="15" eb="18">
      <t>ブンカザイ</t>
    </rPh>
    <rPh sb="22" eb="23">
      <t>トク</t>
    </rPh>
    <rPh sb="24" eb="26">
      <t>カチ</t>
    </rPh>
    <rPh sb="27" eb="28">
      <t>タカ</t>
    </rPh>
    <rPh sb="32" eb="33">
      <t>サ</t>
    </rPh>
    <rPh sb="35" eb="36">
      <t>ソト</t>
    </rPh>
    <rPh sb="36" eb="37">
      <t>スウ</t>
    </rPh>
    <phoneticPr fontId="11"/>
  </si>
  <si>
    <t>　　　　国登録記念物が９件ある。</t>
    <phoneticPr fontId="3"/>
  </si>
  <si>
    <t>市町村別</t>
  </si>
  <si>
    <t>件　数</t>
  </si>
  <si>
    <t>相模原市</t>
    <phoneticPr fontId="11"/>
  </si>
  <si>
    <t>横須賀市</t>
    <phoneticPr fontId="11"/>
  </si>
  <si>
    <t>大和市</t>
  </si>
  <si>
    <t>綾瀬市</t>
  </si>
  <si>
    <t>中井町</t>
  </si>
  <si>
    <t>大井町</t>
  </si>
  <si>
    <t>開成町</t>
  </si>
  <si>
    <t>（各年１月１日現在）文書課調</t>
    <phoneticPr fontId="3"/>
  </si>
  <si>
    <t>市区町村別</t>
  </si>
  <si>
    <t>神　　　　道</t>
    <phoneticPr fontId="11"/>
  </si>
  <si>
    <t>仏　　　　教</t>
    <phoneticPr fontId="11"/>
  </si>
  <si>
    <t>キリスト教</t>
    <phoneticPr fontId="11"/>
  </si>
  <si>
    <t>諸教</t>
  </si>
  <si>
    <t>小計</t>
  </si>
  <si>
    <t>神社</t>
  </si>
  <si>
    <t>教会</t>
  </si>
  <si>
    <t>寺院</t>
  </si>
  <si>
    <t>令和３年</t>
    <rPh sb="0" eb="2">
      <t>レイワ</t>
    </rPh>
    <phoneticPr fontId="11"/>
  </si>
  <si>
    <t>　　４年</t>
  </si>
  <si>
    <t>　　５年</t>
  </si>
  <si>
    <t>鶴見区</t>
  </si>
  <si>
    <t>神奈川区</t>
  </si>
  <si>
    <t>西区</t>
    <phoneticPr fontId="3"/>
  </si>
  <si>
    <t>中区</t>
    <phoneticPr fontId="3"/>
  </si>
  <si>
    <t>南区</t>
  </si>
  <si>
    <t>港南区</t>
  </si>
  <si>
    <t>保土ケ谷区</t>
    <phoneticPr fontId="11"/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</si>
  <si>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</si>
  <si>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</si>
  <si>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</si>
  <si>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</si>
  <si>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</si>
  <si>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</si>
  <si>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</si>
  <si>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</si>
  <si>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</si>
  <si>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</si>
  <si>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</si>
  <si>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川崎区</t>
  </si>
  <si>
    <t>幸区</t>
  </si>
  <si>
    <t>中原区</t>
  </si>
  <si>
    <t>高津区</t>
  </si>
  <si>
    <t>宮前区</t>
  </si>
  <si>
    <t>多摩区</t>
  </si>
  <si>
    <t>麻生区</t>
  </si>
  <si>
    <t>緑区</t>
    <rPh sb="0" eb="1">
      <t>ミドリ</t>
    </rPh>
    <phoneticPr fontId="11"/>
  </si>
  <si>
    <t>中央区</t>
    <rPh sb="0" eb="2">
      <t>チュウオウ</t>
    </rPh>
    <phoneticPr fontId="11"/>
  </si>
  <si>
    <t>南区</t>
    <rPh sb="0" eb="1">
      <t>ミナミ</t>
    </rPh>
    <phoneticPr fontId="11"/>
  </si>
  <si>
    <t>三浦郡</t>
  </si>
  <si>
    <t>高座郡</t>
  </si>
  <si>
    <t>中郡</t>
  </si>
  <si>
    <t>足柄上郡</t>
  </si>
  <si>
    <t>足柄下郡</t>
  </si>
  <si>
    <t>愛甲郡</t>
  </si>
  <si>
    <t>温　泉　地</t>
    <phoneticPr fontId="11"/>
  </si>
  <si>
    <r>
      <t>源泉数</t>
    </r>
    <r>
      <rPr>
        <sz val="6"/>
        <rFont val="ＭＳ 明朝"/>
        <family val="1"/>
        <charset val="128"/>
      </rPr>
      <t>（Ａ＋Ｂ）</t>
    </r>
    <phoneticPr fontId="11"/>
  </si>
  <si>
    <r>
      <t>利用源
泉数</t>
    </r>
    <r>
      <rPr>
        <sz val="6"/>
        <rFont val="ＭＳ 明朝"/>
        <family val="1"/>
        <charset val="128"/>
      </rPr>
      <t>(Ａ)</t>
    </r>
    <phoneticPr fontId="11"/>
  </si>
  <si>
    <r>
      <t xml:space="preserve">未
利
用
源
泉
数
</t>
    </r>
    <r>
      <rPr>
        <sz val="6"/>
        <rFont val="ＭＳ 明朝"/>
        <family val="1"/>
        <charset val="128"/>
      </rPr>
      <t>(Ｂ)</t>
    </r>
    <phoneticPr fontId="11"/>
  </si>
  <si>
    <t>温度別源泉数</t>
  </si>
  <si>
    <t>宿泊施設数</t>
  </si>
  <si>
    <t>年度延宿泊
利用人員</t>
    <rPh sb="0" eb="2">
      <t>ネンド</t>
    </rPh>
    <rPh sb="2" eb="3">
      <t>ノ</t>
    </rPh>
    <rPh sb="3" eb="5">
      <t>シュクハク</t>
    </rPh>
    <rPh sb="6" eb="8">
      <t>リヨウ</t>
    </rPh>
    <rPh sb="8" eb="10">
      <t>ジンイン</t>
    </rPh>
    <phoneticPr fontId="11"/>
  </si>
  <si>
    <t>主たる泉質名</t>
  </si>
  <si>
    <t>自　　噴</t>
    <phoneticPr fontId="11"/>
  </si>
  <si>
    <t>動　　力</t>
    <phoneticPr fontId="11"/>
  </si>
  <si>
    <t>蒸気泉</t>
    <phoneticPr fontId="11"/>
  </si>
  <si>
    <t>℃</t>
    <phoneticPr fontId="11"/>
  </si>
  <si>
    <t>～</t>
    <phoneticPr fontId="11"/>
  </si>
  <si>
    <t>未</t>
    <rPh sb="0" eb="1">
      <t>ミ</t>
    </rPh>
    <phoneticPr fontId="11"/>
  </si>
  <si>
    <t>以</t>
    <rPh sb="0" eb="1">
      <t>イジョウ</t>
    </rPh>
    <phoneticPr fontId="11"/>
  </si>
  <si>
    <t>満</t>
    <rPh sb="0" eb="1">
      <t>マン</t>
    </rPh>
    <phoneticPr fontId="11"/>
  </si>
  <si>
    <t>上</t>
    <rPh sb="0" eb="1">
      <t>ウエ</t>
    </rPh>
    <phoneticPr fontId="11"/>
  </si>
  <si>
    <t>箱根・湯河原地域</t>
  </si>
  <si>
    <t>湯本</t>
  </si>
  <si>
    <t>アルカリ性単純温泉</t>
    <rPh sb="4" eb="5">
      <t>セイ</t>
    </rPh>
    <rPh sb="5" eb="7">
      <t>タンジュン</t>
    </rPh>
    <phoneticPr fontId="11"/>
  </si>
  <si>
    <t>塔之沢</t>
  </si>
  <si>
    <t>大平台</t>
  </si>
  <si>
    <t>Na-Cl泉</t>
  </si>
  <si>
    <t>底倉</t>
  </si>
  <si>
    <t>堂ヶ島</t>
  </si>
  <si>
    <t>-</t>
    <phoneticPr fontId="3"/>
  </si>
  <si>
    <t>宮ノ下</t>
  </si>
  <si>
    <t>-</t>
    <phoneticPr fontId="23"/>
  </si>
  <si>
    <t>宮城野</t>
  </si>
  <si>
    <r>
      <t>Na･Ca-Cl･SO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11"/>
  </si>
  <si>
    <t>小涌谷</t>
  </si>
  <si>
    <t>二ノ平</t>
  </si>
  <si>
    <t>強羅</t>
  </si>
  <si>
    <t>木賀</t>
  </si>
  <si>
    <t>仙石原</t>
    <rPh sb="0" eb="2">
      <t>センゴク</t>
    </rPh>
    <rPh sb="2" eb="3">
      <t>ハラ</t>
    </rPh>
    <phoneticPr fontId="11"/>
  </si>
  <si>
    <r>
      <t>Ca-SO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11"/>
  </si>
  <si>
    <t>大涌谷</t>
    <rPh sb="0" eb="3">
      <t>オオワクダニ</t>
    </rPh>
    <phoneticPr fontId="11"/>
  </si>
  <si>
    <r>
      <t>Ca-SO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･Cl泉</t>
    </r>
    <phoneticPr fontId="11"/>
  </si>
  <si>
    <t>姥子・湖尻</t>
    <rPh sb="3" eb="4">
      <t>コ</t>
    </rPh>
    <rPh sb="4" eb="5">
      <t>シリ</t>
    </rPh>
    <phoneticPr fontId="11"/>
  </si>
  <si>
    <r>
      <t>Na･Ca･Mg-SO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･HCO</t>
    </r>
    <r>
      <rPr>
        <sz val="5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11"/>
  </si>
  <si>
    <t>蛸川</t>
  </si>
  <si>
    <r>
      <t>Ca･Na-SO</t>
    </r>
    <r>
      <rPr>
        <sz val="5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･Cl泉</t>
    </r>
    <phoneticPr fontId="11"/>
  </si>
  <si>
    <t>芦ノ湖</t>
  </si>
  <si>
    <t>アルカリ性単純温泉</t>
    <rPh sb="4" eb="5">
      <t>セイ</t>
    </rPh>
    <phoneticPr fontId="11"/>
  </si>
  <si>
    <t>芦之湯</t>
  </si>
  <si>
    <t>単純硫黄泉</t>
  </si>
  <si>
    <t>湯ノ花沢</t>
  </si>
  <si>
    <t>湯河原</t>
  </si>
  <si>
    <r>
      <t>Na･Ca-Cl･SO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11"/>
  </si>
  <si>
    <t>小田原</t>
  </si>
  <si>
    <t>Na-Cl泉</t>
    <phoneticPr fontId="11"/>
  </si>
  <si>
    <t>丹沢山地地域</t>
  </si>
  <si>
    <t>中　　川</t>
    <rPh sb="3" eb="4">
      <t>カワ</t>
    </rPh>
    <phoneticPr fontId="11"/>
  </si>
  <si>
    <t>アルカリ性単純温泉</t>
    <rPh sb="4" eb="5">
      <t>セイ</t>
    </rPh>
    <rPh sb="5" eb="7">
      <t>タンジュン</t>
    </rPh>
    <rPh sb="7" eb="9">
      <t>オンセン</t>
    </rPh>
    <phoneticPr fontId="2"/>
  </si>
  <si>
    <t>大井</t>
    <rPh sb="0" eb="2">
      <t>オオイ</t>
    </rPh>
    <phoneticPr fontId="11"/>
  </si>
  <si>
    <t>温泉法の温泉</t>
    <rPh sb="0" eb="2">
      <t>オンセン</t>
    </rPh>
    <rPh sb="2" eb="3">
      <t>ホウ</t>
    </rPh>
    <rPh sb="4" eb="6">
      <t>オンセン</t>
    </rPh>
    <phoneticPr fontId="2"/>
  </si>
  <si>
    <t>南足柄</t>
    <rPh sb="0" eb="1">
      <t>ミナミ</t>
    </rPh>
    <rPh sb="1" eb="3">
      <t>アシガラ</t>
    </rPh>
    <phoneticPr fontId="11"/>
  </si>
  <si>
    <t>鶴巻</t>
  </si>
  <si>
    <t>Ca･Na-Cl泉</t>
    <phoneticPr fontId="11"/>
  </si>
  <si>
    <t>伊勢原</t>
  </si>
  <si>
    <t>七沢</t>
  </si>
  <si>
    <t>別所</t>
  </si>
  <si>
    <t>単純硫黄泉</t>
    <rPh sb="0" eb="2">
      <t>タンジュン</t>
    </rPh>
    <rPh sb="2" eb="4">
      <t>イオウ</t>
    </rPh>
    <phoneticPr fontId="2"/>
  </si>
  <si>
    <t>飯山</t>
  </si>
  <si>
    <t>厚木</t>
    <rPh sb="0" eb="2">
      <t>アツギ</t>
    </rPh>
    <phoneticPr fontId="11"/>
  </si>
  <si>
    <t>その他地域</t>
  </si>
  <si>
    <t>横浜</t>
  </si>
  <si>
    <r>
      <t>Na-HCO</t>
    </r>
    <r>
      <rPr>
        <vertAlign val="sub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11"/>
  </si>
  <si>
    <t>川崎</t>
  </si>
  <si>
    <r>
      <t>Na-HCO</t>
    </r>
    <r>
      <rPr>
        <vertAlign val="sub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･Cl泉</t>
    </r>
    <phoneticPr fontId="11"/>
  </si>
  <si>
    <t>横須賀</t>
  </si>
  <si>
    <t>相模原</t>
    <rPh sb="0" eb="3">
      <t>サガミハラ</t>
    </rPh>
    <phoneticPr fontId="11"/>
  </si>
  <si>
    <r>
      <t>Ca･Na-SO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･Cl泉</t>
    </r>
    <phoneticPr fontId="11"/>
  </si>
  <si>
    <t>平塚</t>
    <rPh sb="0" eb="2">
      <t>ヒラツカ</t>
    </rPh>
    <phoneticPr fontId="11"/>
  </si>
  <si>
    <t>Na･Ca-Cl泉</t>
    <phoneticPr fontId="11"/>
  </si>
  <si>
    <t>大磯・二宮</t>
    <rPh sb="0" eb="2">
      <t>オオイソ</t>
    </rPh>
    <rPh sb="3" eb="5">
      <t>ニノミヤ</t>
    </rPh>
    <phoneticPr fontId="11"/>
  </si>
  <si>
    <r>
      <t>Na-Cl･SO</t>
    </r>
    <r>
      <rPr>
        <vertAlign val="subscript"/>
        <sz val="8"/>
        <rFont val="ＭＳ 明朝"/>
        <family val="1"/>
        <charset val="128"/>
      </rPr>
      <t>4</t>
    </r>
    <r>
      <rPr>
        <sz val="8"/>
        <rFont val="ＭＳ 明朝"/>
        <family val="1"/>
        <charset val="128"/>
      </rPr>
      <t>泉</t>
    </r>
    <phoneticPr fontId="11"/>
  </si>
  <si>
    <t>鎌倉</t>
    <rPh sb="0" eb="2">
      <t>カマクラ</t>
    </rPh>
    <phoneticPr fontId="11"/>
  </si>
  <si>
    <r>
      <t>Na-HCO</t>
    </r>
    <r>
      <rPr>
        <sz val="5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11"/>
  </si>
  <si>
    <t>藤沢</t>
    <rPh sb="0" eb="2">
      <t>フジサワ</t>
    </rPh>
    <phoneticPr fontId="11"/>
  </si>
  <si>
    <t>Na-Cl強塩泉</t>
    <rPh sb="5" eb="6">
      <t>ツヨ</t>
    </rPh>
    <rPh sb="6" eb="7">
      <t>シオ</t>
    </rPh>
    <phoneticPr fontId="2"/>
  </si>
  <si>
    <t>大和</t>
  </si>
  <si>
    <t>海老名</t>
    <rPh sb="0" eb="3">
      <t>エビナ</t>
    </rPh>
    <phoneticPr fontId="11"/>
  </si>
  <si>
    <t>座間</t>
    <rPh sb="0" eb="2">
      <t>ザマ</t>
    </rPh>
    <phoneticPr fontId="11"/>
  </si>
  <si>
    <r>
      <t>Na-Cl･HCO</t>
    </r>
    <r>
      <rPr>
        <vertAlign val="sub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泉</t>
    </r>
    <phoneticPr fontId="11"/>
  </si>
  <si>
    <t>三浦</t>
    <rPh sb="1" eb="2">
      <t>ウラ</t>
    </rPh>
    <phoneticPr fontId="11"/>
  </si>
  <si>
    <t>Na-Cl強塩泉</t>
  </si>
  <si>
    <t>茅　ヶ　崎</t>
    <rPh sb="0" eb="1">
      <t>チガヤ</t>
    </rPh>
    <rPh sb="4" eb="5">
      <t>ザキ</t>
    </rPh>
    <phoneticPr fontId="11"/>
  </si>
  <si>
    <t>（注）　源泉数には、枯渇、休止源泉は含まれない。</t>
    <rPh sb="1" eb="2">
      <t>チュウ</t>
    </rPh>
    <rPh sb="4" eb="6">
      <t>ゲンセン</t>
    </rPh>
    <rPh sb="6" eb="7">
      <t>スウ</t>
    </rPh>
    <rPh sb="10" eb="12">
      <t>コカツ</t>
    </rPh>
    <rPh sb="13" eb="15">
      <t>キュウシ</t>
    </rPh>
    <rPh sb="15" eb="17">
      <t>ゲンセン</t>
    </rPh>
    <rPh sb="18" eb="19">
      <t>フク</t>
    </rPh>
    <phoneticPr fontId="11"/>
  </si>
  <si>
    <t>単位　分</t>
    <rPh sb="0" eb="2">
      <t>タンイ</t>
    </rPh>
    <rPh sb="3" eb="4">
      <t>フン</t>
    </rPh>
    <phoneticPr fontId="11"/>
  </si>
  <si>
    <t>男女年齢</t>
  </si>
  <si>
    <t>10歳以上
推定人口</t>
    <rPh sb="6" eb="8">
      <t>スイテイ</t>
    </rPh>
    <phoneticPr fontId="11"/>
  </si>
  <si>
    <t>行動の種類　</t>
    <rPh sb="0" eb="1">
      <t>ギョウ</t>
    </rPh>
    <rPh sb="1" eb="2">
      <t>ドウ</t>
    </rPh>
    <phoneticPr fontId="11"/>
  </si>
  <si>
    <t>１次活動</t>
  </si>
  <si>
    <t>２次活動</t>
  </si>
  <si>
    <t>３次活動</t>
  </si>
  <si>
    <t>睡眠</t>
  </si>
  <si>
    <t>身　の
回りの
用　事</t>
    <phoneticPr fontId="11"/>
  </si>
  <si>
    <t>食事</t>
  </si>
  <si>
    <t xml:space="preserve">通勤・
通学  </t>
    <phoneticPr fontId="11"/>
  </si>
  <si>
    <t>仕事</t>
  </si>
  <si>
    <t>学業</t>
  </si>
  <si>
    <t>家事</t>
  </si>
  <si>
    <t>介護・
看護</t>
    <phoneticPr fontId="11"/>
  </si>
  <si>
    <t>育児</t>
  </si>
  <si>
    <t>買い物</t>
  </si>
  <si>
    <t>移　動
〔通勤・
通学を
除く〕</t>
    <phoneticPr fontId="11"/>
  </si>
  <si>
    <t>テレビ・
ラジオ・
新聞・雑
誌</t>
    <phoneticPr fontId="11"/>
  </si>
  <si>
    <t>休養・
くつろ
ぎ</t>
    <phoneticPr fontId="11"/>
  </si>
  <si>
    <t>学習・
自己啓発・訓練  
〔学業
以外〕</t>
    <rPh sb="4" eb="8">
      <t>ジコケイハツ</t>
    </rPh>
    <rPh sb="9" eb="11">
      <t>クンレン</t>
    </rPh>
    <phoneticPr fontId="11"/>
  </si>
  <si>
    <t>趣味・
娯楽</t>
    <phoneticPr fontId="11"/>
  </si>
  <si>
    <t>スポー
ツ</t>
    <phoneticPr fontId="11"/>
  </si>
  <si>
    <t>ボランティア活動・社会参加活動</t>
    <rPh sb="9" eb="11">
      <t>シャカイ</t>
    </rPh>
    <rPh sb="11" eb="13">
      <t>サンカ</t>
    </rPh>
    <rPh sb="13" eb="15">
      <t>カツドウ</t>
    </rPh>
    <phoneticPr fontId="11"/>
  </si>
  <si>
    <t>交際・
付き合い</t>
    <rPh sb="4" eb="5">
      <t>ツ</t>
    </rPh>
    <rPh sb="6" eb="7">
      <t>ア</t>
    </rPh>
    <phoneticPr fontId="11"/>
  </si>
  <si>
    <t>受診・
療養</t>
    <phoneticPr fontId="11"/>
  </si>
  <si>
    <t>その他</t>
  </si>
  <si>
    <t>千人</t>
  </si>
  <si>
    <t>男女計</t>
  </si>
  <si>
    <t>10～14歳</t>
    <phoneticPr fontId="3"/>
  </si>
  <si>
    <t>15～19歳</t>
    <phoneticPr fontId="3"/>
  </si>
  <si>
    <t>20～24歳</t>
    <phoneticPr fontId="3"/>
  </si>
  <si>
    <t>25～29歳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</si>
  <si>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</si>
  <si>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</si>
  <si>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</si>
  <si>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</si>
  <si>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</si>
  <si>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</si>
  <si>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</si>
  <si>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</si>
  <si>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</si>
  <si>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75歳以上</t>
    <phoneticPr fontId="3"/>
  </si>
  <si>
    <t>男</t>
  </si>
  <si>
    <t>女</t>
  </si>
  <si>
    <t>.</t>
    <phoneticPr fontId="11"/>
  </si>
  <si>
    <t>（注）　「１次活動」睡眠、食事など生理的に必要な活動。</t>
    <rPh sb="1" eb="2">
      <t>チュウ</t>
    </rPh>
    <rPh sb="6" eb="7">
      <t>ジ</t>
    </rPh>
    <rPh sb="7" eb="9">
      <t>カツドウ</t>
    </rPh>
    <rPh sb="10" eb="12">
      <t>スイミン</t>
    </rPh>
    <rPh sb="13" eb="15">
      <t>ショクジ</t>
    </rPh>
    <rPh sb="17" eb="20">
      <t>セイリテキ</t>
    </rPh>
    <rPh sb="21" eb="23">
      <t>ヒツヨウ</t>
    </rPh>
    <rPh sb="24" eb="26">
      <t>カツドウ</t>
    </rPh>
    <phoneticPr fontId="11"/>
  </si>
  <si>
    <t>　　　　「２次活動」仕事、家事など社会生活を営む上で義務的な性格の強い活動。</t>
    <rPh sb="6" eb="9">
      <t>ジカツドウ</t>
    </rPh>
    <rPh sb="10" eb="12">
      <t>シゴト</t>
    </rPh>
    <rPh sb="13" eb="15">
      <t>カジ</t>
    </rPh>
    <rPh sb="17" eb="21">
      <t>シャカイセイカツ</t>
    </rPh>
    <rPh sb="22" eb="23">
      <t>イトナ</t>
    </rPh>
    <rPh sb="24" eb="25">
      <t>ウエ</t>
    </rPh>
    <rPh sb="26" eb="29">
      <t>ギムテキ</t>
    </rPh>
    <rPh sb="30" eb="32">
      <t>セイカク</t>
    </rPh>
    <rPh sb="33" eb="34">
      <t>ツヨ</t>
    </rPh>
    <rPh sb="35" eb="37">
      <t>カツドウ</t>
    </rPh>
    <phoneticPr fontId="11"/>
  </si>
  <si>
    <t>　　　　「３次活動」上記以外で各人が自由に使える時間における活動。</t>
    <rPh sb="6" eb="9">
      <t>ジカツドウ</t>
    </rPh>
    <rPh sb="10" eb="14">
      <t>ジョウキイガイ</t>
    </rPh>
    <rPh sb="15" eb="17">
      <t>カクジン</t>
    </rPh>
    <rPh sb="18" eb="20">
      <t>ジユウ</t>
    </rPh>
    <rPh sb="21" eb="22">
      <t>ツカ</t>
    </rPh>
    <rPh sb="24" eb="26">
      <t>ジカン</t>
    </rPh>
    <rPh sb="30" eb="32">
      <t>カツドウ</t>
    </rPh>
    <phoneticPr fontId="11"/>
  </si>
  <si>
    <t>単位　千人</t>
    <rPh sb="0" eb="2">
      <t>タンイ</t>
    </rPh>
    <rPh sb="3" eb="5">
      <t>センニン</t>
    </rPh>
    <phoneticPr fontId="11"/>
  </si>
  <si>
    <t>男女年齢</t>
    <phoneticPr fontId="11"/>
  </si>
  <si>
    <t>行動者数</t>
    <rPh sb="0" eb="1">
      <t>ギョウ</t>
    </rPh>
    <rPh sb="1" eb="2">
      <t>ドウ</t>
    </rPh>
    <rPh sb="2" eb="3">
      <t>シャ</t>
    </rPh>
    <phoneticPr fontId="11"/>
  </si>
  <si>
    <t>行動者
総数</t>
    <rPh sb="0" eb="2">
      <t>コウドウ</t>
    </rPh>
    <rPh sb="2" eb="3">
      <t>モノ</t>
    </rPh>
    <rPh sb="4" eb="6">
      <t>ソウスウ</t>
    </rPh>
    <phoneticPr fontId="11"/>
  </si>
  <si>
    <t>野球（キャッチボールを含む）</t>
    <rPh sb="11" eb="12">
      <t>フク</t>
    </rPh>
    <phoneticPr fontId="11"/>
  </si>
  <si>
    <t>ソフト
ボール</t>
    <phoneticPr fontId="11"/>
  </si>
  <si>
    <t>バレー
ボール</t>
    <phoneticPr fontId="11"/>
  </si>
  <si>
    <t>バスケットボール</t>
    <phoneticPr fontId="11"/>
  </si>
  <si>
    <t>サッカー（フットサルを含む）</t>
    <rPh sb="11" eb="12">
      <t>フク</t>
    </rPh>
    <phoneticPr fontId="11"/>
  </si>
  <si>
    <t>卓球</t>
    <rPh sb="0" eb="2">
      <t>タッキュウ</t>
    </rPh>
    <phoneticPr fontId="11"/>
  </si>
  <si>
    <t>テニス</t>
    <phoneticPr fontId="11"/>
  </si>
  <si>
    <t>バドミ
ントン</t>
    <phoneticPr fontId="11"/>
  </si>
  <si>
    <t>ゴルフ（練習場を含む）</t>
    <rPh sb="4" eb="6">
      <t>レンシュウ</t>
    </rPh>
    <rPh sb="6" eb="7">
      <t>バ</t>
    </rPh>
    <rPh sb="8" eb="9">
      <t>フク</t>
    </rPh>
    <phoneticPr fontId="11"/>
  </si>
  <si>
    <t>グラウンドゴルフ</t>
  </si>
  <si>
    <t>柔　道</t>
    <rPh sb="0" eb="1">
      <t>ジュウ</t>
    </rPh>
    <rPh sb="2" eb="3">
      <t>ミチ</t>
    </rPh>
    <phoneticPr fontId="11"/>
  </si>
  <si>
    <t>剣道</t>
    <rPh sb="0" eb="2">
      <t>ケンドウ</t>
    </rPh>
    <phoneticPr fontId="11"/>
  </si>
  <si>
    <t>ボウリ
ング</t>
    <phoneticPr fontId="11"/>
  </si>
  <si>
    <t>つり</t>
    <phoneticPr fontId="11"/>
  </si>
  <si>
    <t>水泳</t>
  </si>
  <si>
    <t>スキー
・
スノーボード</t>
    <phoneticPr fontId="11"/>
  </si>
  <si>
    <t>登山・ハイキング</t>
    <rPh sb="0" eb="2">
      <t>トザン</t>
    </rPh>
    <phoneticPr fontId="11"/>
  </si>
  <si>
    <t>サイクリング</t>
    <phoneticPr fontId="11"/>
  </si>
  <si>
    <t>ジョギ
ング・
マラソ
ン</t>
    <phoneticPr fontId="11"/>
  </si>
  <si>
    <t>ウォーキング・軽い体操　　　</t>
    <rPh sb="7" eb="8">
      <t>カル</t>
    </rPh>
    <rPh sb="9" eb="11">
      <t>タイソウ</t>
    </rPh>
    <phoneticPr fontId="11"/>
  </si>
  <si>
    <t>ヨガ</t>
    <phoneticPr fontId="3"/>
  </si>
  <si>
    <t>器具を使ったトレーニング</t>
    <rPh sb="0" eb="2">
      <t>キグ</t>
    </rPh>
    <rPh sb="3" eb="4">
      <t>ツカ</t>
    </rPh>
    <phoneticPr fontId="11"/>
  </si>
  <si>
    <t>10～14歳</t>
    <rPh sb="5" eb="6">
      <t>サイ</t>
    </rPh>
    <phoneticPr fontId="22"/>
  </si>
  <si>
    <t>15～24歳</t>
    <rPh sb="5" eb="6">
      <t>サイ</t>
    </rPh>
    <phoneticPr fontId="22"/>
  </si>
  <si>
    <t>25～34歳</t>
    <rPh sb="5" eb="6">
      <t>サイ</t>
    </rPh>
    <phoneticPr fontId="22"/>
  </si>
  <si>
    <t>35～44歳</t>
    <rPh sb="5" eb="6">
      <t>サイ</t>
    </rPh>
    <phoneticPr fontId="22"/>
  </si>
  <si>
    <t>45～54歳</t>
    <rPh sb="5" eb="6">
      <t>サイ</t>
    </rPh>
    <phoneticPr fontId="22"/>
  </si>
  <si>
    <t>55～64歳</t>
    <rPh sb="5" eb="6">
      <t>サイ</t>
    </rPh>
    <phoneticPr fontId="22"/>
  </si>
  <si>
    <t>65～74歳</t>
    <rPh sb="5" eb="6">
      <t>サイ</t>
    </rPh>
    <phoneticPr fontId="22"/>
  </si>
  <si>
    <t>75歳以上</t>
    <rPh sb="2" eb="3">
      <t>サイ</t>
    </rPh>
    <rPh sb="3" eb="5">
      <t>イジョウ</t>
    </rPh>
    <phoneticPr fontId="22"/>
  </si>
  <si>
    <t xml:space="preserve"> </t>
    <phoneticPr fontId="3"/>
  </si>
  <si>
    <t>10歳以上推定人口</t>
    <rPh sb="5" eb="7">
      <t>スイテイ</t>
    </rPh>
    <phoneticPr fontId="11"/>
  </si>
  <si>
    <t>行動者数　　</t>
    <rPh sb="0" eb="2">
      <t>コウドウ</t>
    </rPh>
    <phoneticPr fontId="11"/>
  </si>
  <si>
    <t>行動者
総数</t>
    <rPh sb="0" eb="2">
      <t>コウドウ</t>
    </rPh>
    <rPh sb="2" eb="3">
      <t>シャ</t>
    </rPh>
    <rPh sb="4" eb="6">
      <t>ソウスウ</t>
    </rPh>
    <phoneticPr fontId="11"/>
  </si>
  <si>
    <t>美術
鑑賞</t>
    <phoneticPr fontId="11"/>
  </si>
  <si>
    <t>演芸・
演劇・
舞　踊
鑑　賞</t>
    <rPh sb="12" eb="13">
      <t>カンショウ</t>
    </rPh>
    <phoneticPr fontId="11"/>
  </si>
  <si>
    <t>映画館での映画
鑑賞</t>
    <rPh sb="0" eb="2">
      <t>エイガ</t>
    </rPh>
    <rPh sb="2" eb="3">
      <t>カン</t>
    </rPh>
    <phoneticPr fontId="11"/>
  </si>
  <si>
    <t>映画館
以外での
映画鑑賞</t>
    <rPh sb="0" eb="3">
      <t>エイガカン</t>
    </rPh>
    <rPh sb="4" eb="6">
      <t>イガイ</t>
    </rPh>
    <rPh sb="9" eb="11">
      <t>エイガ</t>
    </rPh>
    <rPh sb="11" eb="13">
      <t>カンショウ</t>
    </rPh>
    <phoneticPr fontId="11"/>
  </si>
  <si>
    <t>ＣＤ・スマートフォンなどによる音楽鑑賞</t>
    <phoneticPr fontId="3"/>
  </si>
  <si>
    <t>楽器の
演　奏</t>
    <phoneticPr fontId="11"/>
  </si>
  <si>
    <t>邦楽
（民謡、日本古来の音楽を含む）</t>
    <rPh sb="0" eb="2">
      <t>ホウガク</t>
    </rPh>
    <rPh sb="4" eb="6">
      <t>ミンヨウ</t>
    </rPh>
    <rPh sb="7" eb="9">
      <t>ニホン</t>
    </rPh>
    <rPh sb="9" eb="11">
      <t>コライ</t>
    </rPh>
    <rPh sb="12" eb="14">
      <t>オンガク</t>
    </rPh>
    <rPh sb="15" eb="16">
      <t>フク</t>
    </rPh>
    <phoneticPr fontId="11"/>
  </si>
  <si>
    <t>コーラス・声楽</t>
    <rPh sb="5" eb="7">
      <t>セイガク</t>
    </rPh>
    <phoneticPr fontId="11"/>
  </si>
  <si>
    <t>カラ
オケ</t>
    <phoneticPr fontId="11"/>
  </si>
  <si>
    <t>邦舞・
おどり</t>
    <rPh sb="0" eb="1">
      <t>ホウ</t>
    </rPh>
    <rPh sb="1" eb="2">
      <t>マイ</t>
    </rPh>
    <phoneticPr fontId="11"/>
  </si>
  <si>
    <t>洋舞・
社交ダンス</t>
    <rPh sb="0" eb="2">
      <t>ヨウブ</t>
    </rPh>
    <rPh sb="4" eb="6">
      <t>シャコウ</t>
    </rPh>
    <phoneticPr fontId="11"/>
  </si>
  <si>
    <t>書道</t>
    <rPh sb="0" eb="2">
      <t>ショドウ</t>
    </rPh>
    <phoneticPr fontId="11"/>
  </si>
  <si>
    <t>華道</t>
    <rPh sb="0" eb="2">
      <t>カドウ</t>
    </rPh>
    <phoneticPr fontId="11"/>
  </si>
  <si>
    <t>茶道</t>
    <rPh sb="0" eb="2">
      <t>サドウ</t>
    </rPh>
    <phoneticPr fontId="11"/>
  </si>
  <si>
    <t>和裁・洋裁</t>
    <phoneticPr fontId="11"/>
  </si>
  <si>
    <t>編み物
・手芸</t>
    <phoneticPr fontId="11"/>
  </si>
  <si>
    <t>趣味としての料理･菓子作り</t>
    <phoneticPr fontId="11"/>
  </si>
  <si>
    <t>園芸・庭いじり・ガーデニング</t>
    <phoneticPr fontId="11"/>
  </si>
  <si>
    <t>絵画・彫刻の制作</t>
    <rPh sb="0" eb="2">
      <t>カイガ</t>
    </rPh>
    <rPh sb="3" eb="5">
      <t>チョウコク</t>
    </rPh>
    <rPh sb="6" eb="8">
      <t>セイサク</t>
    </rPh>
    <phoneticPr fontId="11"/>
  </si>
  <si>
    <t>陶芸・
工芸</t>
    <rPh sb="0" eb="2">
      <t>トウゲイ</t>
    </rPh>
    <rPh sb="4" eb="6">
      <t>コウゲイ</t>
    </rPh>
    <phoneticPr fontId="11"/>
  </si>
  <si>
    <t>写真の撮影・プリント</t>
    <rPh sb="0" eb="2">
      <t>シャシン</t>
    </rPh>
    <rPh sb="3" eb="5">
      <t>サツエイ</t>
    </rPh>
    <phoneticPr fontId="11"/>
  </si>
  <si>
    <t>詩　　・
和　歌・
俳　句・
小 説 等
の 創 作</t>
    <rPh sb="0" eb="1">
      <t>シ</t>
    </rPh>
    <rPh sb="5" eb="6">
      <t>ワ</t>
    </rPh>
    <rPh sb="7" eb="8">
      <t>ウタ</t>
    </rPh>
    <rPh sb="10" eb="11">
      <t>ハイ</t>
    </rPh>
    <rPh sb="12" eb="13">
      <t>ク</t>
    </rPh>
    <rPh sb="15" eb="16">
      <t>ショウ</t>
    </rPh>
    <rPh sb="17" eb="18">
      <t>セツ</t>
    </rPh>
    <rPh sb="19" eb="20">
      <t>トウ</t>
    </rPh>
    <rPh sb="23" eb="24">
      <t>キズ</t>
    </rPh>
    <rPh sb="25" eb="26">
      <t>サク</t>
    </rPh>
    <phoneticPr fontId="11"/>
  </si>
  <si>
    <t>マンガを読む</t>
    <phoneticPr fontId="3"/>
  </si>
  <si>
    <t>囲碁</t>
    <rPh sb="0" eb="2">
      <t>イゴ</t>
    </rPh>
    <phoneticPr fontId="11"/>
  </si>
  <si>
    <t>将棋</t>
    <rPh sb="0" eb="2">
      <t>ショウギ</t>
    </rPh>
    <phoneticPr fontId="11"/>
  </si>
  <si>
    <t>パチ
ンコ</t>
    <phoneticPr fontId="11"/>
  </si>
  <si>
    <t>スマートフォン・家庭用ゲーム機などによるゲーム</t>
    <phoneticPr fontId="3"/>
  </si>
  <si>
    <t>遊 園 地・
動植物園・
水族館等
の見物</t>
    <rPh sb="0" eb="1">
      <t>ユウ</t>
    </rPh>
    <rPh sb="2" eb="3">
      <t>エン</t>
    </rPh>
    <rPh sb="4" eb="5">
      <t>チ</t>
    </rPh>
    <rPh sb="7" eb="10">
      <t>ドウショクブツ</t>
    </rPh>
    <rPh sb="10" eb="11">
      <t>エン</t>
    </rPh>
    <rPh sb="13" eb="17">
      <t>スイゾクカンナド</t>
    </rPh>
    <rPh sb="19" eb="21">
      <t>ケンブツ</t>
    </rPh>
    <phoneticPr fontId="11"/>
  </si>
  <si>
    <t>キャ
ンプ</t>
    <phoneticPr fontId="11"/>
  </si>
  <si>
    <t>（注）</t>
  </si>
  <si>
    <t>　　　　「スポーツ観覧」、「美術鑑賞」、「演芸・演劇・舞踊鑑賞」、「映画館での映画鑑賞」、「コンサートなどによるクラシック音楽鑑賞」及び「コンサートなどによるポピュラー音楽」はテレビ・スマートフォン・パソコンなどによるものは除く。</t>
    <rPh sb="66" eb="67">
      <t>オヨ</t>
    </rPh>
    <phoneticPr fontId="3"/>
  </si>
  <si>
    <t>「映画館以外での映画鑑賞」とはテレビ・ＤＶＤ・パソコンなどによるものをいう。</t>
    <phoneticPr fontId="3"/>
  </si>
  <si>
    <t>（令和５年３月31日現在）生活衛生課調</t>
    <rPh sb="4" eb="5">
      <t>ネン</t>
    </rPh>
    <rPh sb="6" eb="7">
      <t>ガツ</t>
    </rPh>
    <rPh sb="9" eb="10">
      <t>ヒ</t>
    </rPh>
    <rPh sb="10" eb="12">
      <t>ゲンザイ</t>
    </rPh>
    <rPh sb="13" eb="15">
      <t>セイカツ</t>
    </rPh>
    <rPh sb="15" eb="17">
      <t>エイセイ</t>
    </rPh>
    <rPh sb="17" eb="18">
      <t>カ</t>
    </rPh>
    <rPh sb="18" eb="19">
      <t>シラ</t>
    </rPh>
    <phoneticPr fontId="11"/>
  </si>
  <si>
    <r>
      <rPr>
        <b/>
        <sz val="8"/>
        <rFont val="ＭＳ 明朝"/>
        <family val="1"/>
        <charset val="128"/>
      </rPr>
      <t>２　市町村指定</t>
    </r>
    <r>
      <rPr>
        <sz val="8"/>
        <rFont val="ＭＳ 明朝"/>
        <family val="1"/>
        <charset val="128"/>
      </rPr>
      <t xml:space="preserve">  （令和４年５月１日現在）</t>
    </r>
    <rPh sb="2" eb="5">
      <t>シチョウソン</t>
    </rPh>
    <rPh sb="5" eb="7">
      <t>シテイ</t>
    </rPh>
    <rPh sb="10" eb="12">
      <t>レイワ</t>
    </rPh>
    <phoneticPr fontId="11"/>
  </si>
  <si>
    <t>（各年10月現在）（一社）日本新聞協会「日刊紙の都道府県別発行部数と普及度」より作成</t>
    <rPh sb="1" eb="3">
      <t>カクネン</t>
    </rPh>
    <rPh sb="5" eb="6">
      <t>ガツ</t>
    </rPh>
    <rPh sb="6" eb="8">
      <t>ゲンザイ</t>
    </rPh>
    <rPh sb="10" eb="11">
      <t>イチ</t>
    </rPh>
    <rPh sb="11" eb="12">
      <t>シャ</t>
    </rPh>
    <rPh sb="13" eb="15">
      <t>ニホン</t>
    </rPh>
    <rPh sb="15" eb="17">
      <t>シンブン</t>
    </rPh>
    <rPh sb="17" eb="19">
      <t>キョウカイ</t>
    </rPh>
    <rPh sb="20" eb="23">
      <t>ニッカンシ</t>
    </rPh>
    <rPh sb="24" eb="28">
      <t>トドウフケン</t>
    </rPh>
    <rPh sb="28" eb="29">
      <t>ベツ</t>
    </rPh>
    <rPh sb="29" eb="31">
      <t>ハッコウ</t>
    </rPh>
    <rPh sb="31" eb="33">
      <t>ブスウ</t>
    </rPh>
    <rPh sb="34" eb="37">
      <t>フキュウド</t>
    </rPh>
    <rPh sb="40" eb="42">
      <t>サクセイ</t>
    </rPh>
    <phoneticPr fontId="11"/>
  </si>
  <si>
    <t>年別</t>
  </si>
  <si>
    <t>発行部数</t>
  </si>
  <si>
    <t>合計</t>
  </si>
  <si>
    <t>朝夕セット</t>
  </si>
  <si>
    <t>朝刊単独</t>
  </si>
  <si>
    <t>夕刊単独</t>
  </si>
  <si>
    <t>　　３年</t>
    <rPh sb="3" eb="4">
      <t>ネン</t>
    </rPh>
    <phoneticPr fontId="3"/>
  </si>
  <si>
    <t>　　４年</t>
    <rPh sb="3" eb="4">
      <t>ネン</t>
    </rPh>
    <phoneticPr fontId="3"/>
  </si>
  <si>
    <t>（各年度末日現在）神奈川県図書館協会調</t>
  </si>
  <si>
    <t>市 町 村 名</t>
    <rPh sb="6" eb="7">
      <t>ナ</t>
    </rPh>
    <phoneticPr fontId="11"/>
  </si>
  <si>
    <t>館数</t>
  </si>
  <si>
    <t>蔵　書　数</t>
    <phoneticPr fontId="11"/>
  </si>
  <si>
    <t>個人貸出
登録者数</t>
    <phoneticPr fontId="11"/>
  </si>
  <si>
    <t>個人貸出
冊　　数</t>
    <phoneticPr fontId="11"/>
  </si>
  <si>
    <t>レファレ
ンス件数</t>
    <phoneticPr fontId="11"/>
  </si>
  <si>
    <t>団　体
貸　出
登録数</t>
    <rPh sb="8" eb="10">
      <t>トウロク</t>
    </rPh>
    <phoneticPr fontId="11"/>
  </si>
  <si>
    <t>自動車
図書館
ﾎﾟｲﾝﾄ数</t>
    <phoneticPr fontId="11"/>
  </si>
  <si>
    <t>冊</t>
  </si>
  <si>
    <t>人</t>
  </si>
  <si>
    <t>令和２年度</t>
    <rPh sb="0" eb="2">
      <t>レイワ</t>
    </rPh>
    <rPh sb="3" eb="5">
      <t>ネンド</t>
    </rPh>
    <phoneticPr fontId="3"/>
  </si>
  <si>
    <t xml:space="preserve">    ３年度</t>
    <rPh sb="5" eb="7">
      <t>ネンド</t>
    </rPh>
    <phoneticPr fontId="3"/>
  </si>
  <si>
    <t xml:space="preserve">    ４年度</t>
    <rPh sb="5" eb="7">
      <t>ネンド</t>
    </rPh>
    <phoneticPr fontId="3"/>
  </si>
  <si>
    <t>神奈川県立</t>
  </si>
  <si>
    <t>令和３年社会生活基本調査結果</t>
    <rPh sb="0" eb="2">
      <t>レイワ</t>
    </rPh>
    <rPh sb="3" eb="4">
      <t>ネン</t>
    </rPh>
    <rPh sb="4" eb="6">
      <t>シャカイ</t>
    </rPh>
    <phoneticPr fontId="11"/>
  </si>
  <si>
    <t>令和３年社会生活基本調査結果</t>
    <rPh sb="0" eb="2">
      <t>レイワ</t>
    </rPh>
    <rPh sb="3" eb="4">
      <t>ネン</t>
    </rPh>
    <phoneticPr fontId="11"/>
  </si>
  <si>
    <t>（注）「行動者数」令和２年10月20日～令和３年10月19日の１年間に該当する種類の活動を行った人の数。</t>
    <rPh sb="1" eb="2">
      <t>チュウ</t>
    </rPh>
    <rPh sb="4" eb="6">
      <t>コウドウ</t>
    </rPh>
    <rPh sb="6" eb="7">
      <t>シャ</t>
    </rPh>
    <rPh sb="7" eb="8">
      <t>スウ</t>
    </rPh>
    <rPh sb="9" eb="11">
      <t>レイワ</t>
    </rPh>
    <rPh sb="12" eb="13">
      <t>ネン</t>
    </rPh>
    <rPh sb="13" eb="14">
      <t>ヘイネン</t>
    </rPh>
    <rPh sb="15" eb="16">
      <t>ツキ</t>
    </rPh>
    <rPh sb="18" eb="19">
      <t>ヒ</t>
    </rPh>
    <rPh sb="20" eb="22">
      <t>レイワ</t>
    </rPh>
    <rPh sb="23" eb="24">
      <t>ネン</t>
    </rPh>
    <rPh sb="24" eb="25">
      <t>ヘイネン</t>
    </rPh>
    <rPh sb="26" eb="27">
      <t>ツキ</t>
    </rPh>
    <rPh sb="29" eb="30">
      <t>ヒ</t>
    </rPh>
    <rPh sb="32" eb="34">
      <t>ネンカン</t>
    </rPh>
    <rPh sb="35" eb="37">
      <t>ガイトウ</t>
    </rPh>
    <rPh sb="39" eb="41">
      <t>シュルイ</t>
    </rPh>
    <rPh sb="42" eb="44">
      <t>カツドウ</t>
    </rPh>
    <rPh sb="45" eb="46">
      <t>オコナ</t>
    </rPh>
    <rPh sb="48" eb="49">
      <t>ヒト</t>
    </rPh>
    <rPh sb="50" eb="51">
      <t>カズ</t>
    </rPh>
    <phoneticPr fontId="11"/>
  </si>
  <si>
    <t>スポー
ツ観覧・観戦</t>
    <rPh sb="8" eb="10">
      <t>カンセン</t>
    </rPh>
    <phoneticPr fontId="11"/>
  </si>
  <si>
    <t>コンサートなどによるクラシック音楽鑑賞</t>
    <phoneticPr fontId="3"/>
  </si>
  <si>
    <t>コンサートなどによるポピュラー音楽・歌謡曲鑑賞</t>
    <phoneticPr fontId="3"/>
  </si>
  <si>
    <t>趣味としての読書（マンガを除く）</t>
    <phoneticPr fontId="3"/>
  </si>
  <si>
    <t>「行動者数」令和２年10月20日～令和３年10月19日の１年間に該当する種類の活動を行った人の数。</t>
    <phoneticPr fontId="3"/>
  </si>
  <si>
    <t>「スポーツ観覧・観戦」、「美術鑑賞」、及び「演芸・演劇・舞踊鑑賞」は、テレビ・スマートフォン・パソコンなどによるものは除く。</t>
    <rPh sb="19" eb="20">
      <t>オヨ</t>
    </rPh>
    <phoneticPr fontId="3"/>
  </si>
  <si>
    <t>　　　３　上記のほか、国登録有形文化財（建造物）が153か所292件、国登録有形民俗文化財が１件、</t>
    <rPh sb="5" eb="7">
      <t>ジョウキ</t>
    </rPh>
    <rPh sb="11" eb="12">
      <t>クニ</t>
    </rPh>
    <rPh sb="12" eb="14">
      <t>トウロク</t>
    </rPh>
    <rPh sb="14" eb="16">
      <t>ユウケイ</t>
    </rPh>
    <rPh sb="16" eb="19">
      <t>ブンカザイ</t>
    </rPh>
    <rPh sb="20" eb="23">
      <t>ケンゾウブツ</t>
    </rPh>
    <rPh sb="29" eb="30">
      <t>ショ</t>
    </rPh>
    <rPh sb="33" eb="34">
      <t>ケン</t>
    </rPh>
    <rPh sb="35" eb="36">
      <t>クニ</t>
    </rPh>
    <rPh sb="36" eb="38">
      <t>トウロク</t>
    </rPh>
    <rPh sb="38" eb="40">
      <t>ユウケイ</t>
    </rPh>
    <rPh sb="40" eb="42">
      <t>ミンゾク</t>
    </rPh>
    <rPh sb="42" eb="45">
      <t>ブンカザイ</t>
    </rPh>
    <rPh sb="47" eb="48">
      <t>ケン</t>
    </rPh>
    <phoneticPr fontId="11"/>
  </si>
  <si>
    <t>日曜大工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</si>
</sst>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_ "/>
    <numFmt numFmtId="178" formatCode="&quot;平   成   &quot;#&quot;   年&quot;"/>
    <numFmt numFmtId="179" formatCode="&quot;令　 和 　&quot;&quot;元&quot;&quot;　 年&quot;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2"/>
      <charset val="128"/>
    </font>
    <font>
      <sz val="5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8"/>
      <color rgb="FF0070C0"/>
      <name val="游ゴシック Light"/>
      <family val="3"/>
      <charset val="128"/>
    </font>
    <font>
      <sz val="8"/>
      <color rgb="FF0070C0"/>
      <name val="游ゴシック Light"/>
      <family val="3"/>
      <charset val="128"/>
    </font>
    <font>
      <sz val="8"/>
      <color theme="1"/>
      <name val="ＭＳゴシック"/>
      <family val="3"/>
      <charset val="128"/>
    </font>
    <font>
      <sz val="8"/>
      <name val="游ゴシック Light"/>
      <family val="3"/>
      <charset val="128"/>
    </font>
    <font>
      <strike/>
      <sz val="8"/>
      <name val="ＭＳ 明朝"/>
      <family val="1"/>
      <charset val="128"/>
    </font>
    <font>
      <sz val="8"/>
      <color rgb="FF0070C0"/>
      <name val="ＭＳ Ｐゴシック"/>
      <family val="3"/>
      <charset val="128"/>
    </font>
    <font>
      <b/>
      <sz val="8"/>
      <name val="ＭＳゴシック"/>
      <family val="3"/>
      <charset val="128"/>
    </font>
    <font>
      <sz val="8"/>
      <name val="ＭＳゴシック"/>
      <family val="3"/>
      <charset val="128"/>
    </font>
    <font>
      <sz val="8"/>
      <color rgb="FF0070C0"/>
      <name val="ＭＳ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>
      <alignment vertical="center"/>
    </xf>
  </cellStyleXfs>
  <cellXfs count="39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 applyProtection="1">
      <alignment horizontal="distributed" vertical="center" justifyLastLine="1"/>
      <protection locked="0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5" fillId="0" borderId="8" xfId="0" applyFont="1" applyFill="1" applyBorder="1" applyAlignment="1" applyProtection="1">
      <alignment horizontal="distributed" vertical="center"/>
      <protection locked="0"/>
    </xf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0" fontId="6" fillId="0" borderId="0" xfId="2" applyFont="1" applyFill="1" applyAlignment="1">
      <alignment vertical="center"/>
    </xf>
    <xf numFmtId="0" fontId="2" fillId="0" borderId="0" xfId="2" applyFont="1" applyFill="1" applyAlignment="1">
      <alignment horizontal="distributed"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2" fillId="0" borderId="13" xfId="2" applyFont="1" applyFill="1" applyBorder="1" applyAlignment="1">
      <alignment horizontal="distributed" vertical="center" justifyLastLine="1"/>
    </xf>
    <xf numFmtId="0" fontId="2" fillId="0" borderId="3" xfId="2" applyFont="1" applyFill="1" applyBorder="1" applyAlignment="1">
      <alignment horizontal="distributed" vertical="center" justifyLastLine="1"/>
    </xf>
    <xf numFmtId="0" fontId="12" fillId="0" borderId="0" xfId="2" applyFont="1" applyFill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0" fontId="7" fillId="0" borderId="8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8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2" fillId="0" borderId="10" xfId="2" applyFont="1" applyFill="1" applyBorder="1" applyAlignment="1">
      <alignment vertical="center"/>
    </xf>
    <xf numFmtId="0" fontId="12" fillId="0" borderId="10" xfId="2" applyFont="1" applyFill="1" applyBorder="1" applyAlignment="1">
      <alignment horizontal="distributed" vertical="center"/>
    </xf>
    <xf numFmtId="0" fontId="12" fillId="0" borderId="11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distributed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distributed" vertical="center"/>
    </xf>
    <xf numFmtId="0" fontId="16" fillId="0" borderId="0" xfId="2" applyFont="1" applyFill="1" applyAlignment="1">
      <alignment vertical="center"/>
    </xf>
    <xf numFmtId="0" fontId="12" fillId="0" borderId="0" xfId="2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" fillId="0" borderId="4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38" fontId="15" fillId="0" borderId="0" xfId="2" applyNumberFormat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vertical="center" wrapText="1"/>
    </xf>
    <xf numFmtId="38" fontId="6" fillId="0" borderId="0" xfId="2" applyNumberFormat="1" applyFont="1" applyFill="1" applyBorder="1" applyAlignment="1">
      <alignment horizontal="right" vertical="center"/>
    </xf>
    <xf numFmtId="38" fontId="2" fillId="0" borderId="0" xfId="2" applyNumberFormat="1" applyFont="1" applyFill="1" applyBorder="1" applyAlignment="1">
      <alignment horizontal="right"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2" fillId="0" borderId="7" xfId="2" applyFont="1" applyFill="1" applyBorder="1" applyAlignment="1">
      <alignment horizontal="distributed" vertical="center" justifyLastLine="1"/>
    </xf>
    <xf numFmtId="0" fontId="2" fillId="0" borderId="0" xfId="2" applyFont="1" applyFill="1" applyBorder="1" applyAlignment="1">
      <alignment horizontal="distributed" vertical="center" justifyLastLine="1"/>
    </xf>
    <xf numFmtId="0" fontId="13" fillId="0" borderId="0" xfId="2" applyFont="1" applyFill="1" applyAlignment="1">
      <alignment horizontal="right" vertical="center"/>
    </xf>
    <xf numFmtId="3" fontId="13" fillId="0" borderId="0" xfId="2" applyNumberFormat="1" applyFont="1" applyFill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176" fontId="15" fillId="0" borderId="0" xfId="2" applyNumberFormat="1" applyFont="1" applyFill="1" applyBorder="1" applyAlignment="1">
      <alignment horizontal="right" vertical="center"/>
    </xf>
    <xf numFmtId="0" fontId="16" fillId="0" borderId="0" xfId="2" applyFont="1" applyFill="1" applyAlignment="1">
      <alignment horizontal="right" vertical="center"/>
    </xf>
    <xf numFmtId="176" fontId="16" fillId="0" borderId="0" xfId="2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176" fontId="15" fillId="0" borderId="0" xfId="0" applyNumberFormat="1" applyFont="1" applyFill="1" applyAlignment="1">
      <alignment horizontal="right" vertical="center"/>
    </xf>
    <xf numFmtId="0" fontId="2" fillId="0" borderId="10" xfId="2" applyFont="1" applyFill="1" applyBorder="1" applyAlignment="1">
      <alignment vertical="center"/>
    </xf>
    <xf numFmtId="0" fontId="2" fillId="0" borderId="10" xfId="2" applyFont="1" applyFill="1" applyBorder="1" applyAlignment="1">
      <alignment horizontal="distributed" vertical="center"/>
    </xf>
    <xf numFmtId="0" fontId="2" fillId="0" borderId="11" xfId="2" applyFont="1" applyFill="1" applyBorder="1" applyAlignment="1">
      <alignment vertical="center"/>
    </xf>
    <xf numFmtId="176" fontId="15" fillId="0" borderId="10" xfId="2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2" fillId="0" borderId="0" xfId="3" applyFont="1" applyFill="1" applyAlignment="1">
      <alignment horizontal="right" vertical="center"/>
    </xf>
    <xf numFmtId="0" fontId="2" fillId="0" borderId="19" xfId="3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textRotation="255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vertical="center" textRotation="255"/>
    </xf>
    <xf numFmtId="0" fontId="2" fillId="0" borderId="0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 textRotation="255"/>
    </xf>
    <xf numFmtId="0" fontId="2" fillId="0" borderId="8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3" fontId="13" fillId="0" borderId="0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3" fontId="7" fillId="0" borderId="0" xfId="3" applyNumberFormat="1" applyFont="1" applyFill="1" applyAlignment="1">
      <alignment vertical="center"/>
    </xf>
    <xf numFmtId="0" fontId="7" fillId="0" borderId="8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distributed" vertical="center"/>
    </xf>
    <xf numFmtId="176" fontId="16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indent="1"/>
    </xf>
    <xf numFmtId="0" fontId="16" fillId="0" borderId="0" xfId="3" applyFont="1" applyFill="1" applyBorder="1" applyAlignment="1">
      <alignment horizontal="right" vertical="center"/>
    </xf>
    <xf numFmtId="176" fontId="2" fillId="0" borderId="0" xfId="3" applyNumberFormat="1" applyFont="1" applyFill="1" applyAlignment="1">
      <alignment vertical="center"/>
    </xf>
    <xf numFmtId="0" fontId="2" fillId="0" borderId="0" xfId="3" applyFont="1" applyFill="1" applyBorder="1" applyAlignment="1">
      <alignment horizontal="left" vertical="center" wrapText="1"/>
    </xf>
    <xf numFmtId="0" fontId="22" fillId="0" borderId="0" xfId="3" applyFont="1" applyFill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177" fontId="2" fillId="0" borderId="0" xfId="3" applyNumberFormat="1" applyFont="1" applyFill="1" applyAlignment="1">
      <alignment vertical="center"/>
    </xf>
    <xf numFmtId="3" fontId="16" fillId="0" borderId="0" xfId="3" applyNumberFormat="1" applyFont="1" applyFill="1" applyAlignment="1">
      <alignment vertical="center"/>
    </xf>
    <xf numFmtId="3" fontId="12" fillId="0" borderId="10" xfId="3" applyNumberFormat="1" applyFont="1" applyFill="1" applyBorder="1" applyAlignment="1">
      <alignment vertical="center"/>
    </xf>
    <xf numFmtId="3" fontId="16" fillId="0" borderId="11" xfId="3" applyNumberFormat="1" applyFont="1" applyFill="1" applyBorder="1" applyAlignment="1">
      <alignment vertical="center"/>
    </xf>
    <xf numFmtId="3" fontId="16" fillId="0" borderId="10" xfId="3" applyNumberFormat="1" applyFont="1" applyFill="1" applyBorder="1" applyAlignment="1">
      <alignment vertical="center"/>
    </xf>
    <xf numFmtId="0" fontId="2" fillId="0" borderId="10" xfId="3" applyFont="1" applyFill="1" applyBorder="1" applyAlignment="1">
      <alignment horizontal="left" vertical="center"/>
    </xf>
    <xf numFmtId="0" fontId="2" fillId="0" borderId="0" xfId="3" applyFont="1" applyFill="1" applyAlignment="1">
      <alignment horizontal="left" vertical="center"/>
    </xf>
    <xf numFmtId="0" fontId="2" fillId="0" borderId="0" xfId="3" applyFont="1" applyFill="1" applyBorder="1" applyAlignment="1">
      <alignment horizontal="center" vertical="center" textRotation="255"/>
    </xf>
    <xf numFmtId="0" fontId="2" fillId="0" borderId="0" xfId="3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distributed"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10" xfId="4" applyFont="1" applyFill="1" applyBorder="1" applyAlignment="1">
      <alignment vertical="center"/>
    </xf>
    <xf numFmtId="0" fontId="2" fillId="0" borderId="0" xfId="5" applyFont="1" applyFill="1"/>
    <xf numFmtId="0" fontId="2" fillId="0" borderId="0" xfId="4" applyFont="1" applyFill="1" applyAlignment="1">
      <alignment vertical="center"/>
    </xf>
    <xf numFmtId="0" fontId="2" fillId="0" borderId="7" xfId="4" applyFont="1" applyFill="1" applyBorder="1" applyAlignment="1">
      <alignment horizontal="center" vertical="center"/>
    </xf>
    <xf numFmtId="0" fontId="2" fillId="0" borderId="7" xfId="4" applyFont="1" applyFill="1" applyBorder="1" applyAlignment="1">
      <alignment horizontal="center" vertical="center" wrapText="1"/>
    </xf>
    <xf numFmtId="0" fontId="2" fillId="0" borderId="21" xfId="4" applyFont="1" applyFill="1" applyBorder="1" applyAlignment="1">
      <alignment horizontal="center" vertical="center"/>
    </xf>
    <xf numFmtId="0" fontId="2" fillId="0" borderId="7" xfId="5" applyFont="1" applyFill="1" applyBorder="1" applyAlignment="1">
      <alignment horizontal="center" vertical="center" wrapText="1"/>
    </xf>
    <xf numFmtId="0" fontId="2" fillId="0" borderId="22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vertical="center"/>
    </xf>
    <xf numFmtId="0" fontId="2" fillId="0" borderId="23" xfId="4" applyFont="1" applyFill="1" applyBorder="1" applyAlignment="1">
      <alignment horizontal="distributed" vertical="center"/>
    </xf>
    <xf numFmtId="0" fontId="2" fillId="0" borderId="24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right" vertical="center"/>
    </xf>
    <xf numFmtId="0" fontId="2" fillId="0" borderId="0" xfId="4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distributed" vertical="center"/>
    </xf>
    <xf numFmtId="0" fontId="7" fillId="0" borderId="8" xfId="4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5" applyNumberFormat="1" applyFont="1" applyFill="1" applyBorder="1" applyAlignment="1">
      <alignment horizontal="right" vertical="center"/>
    </xf>
    <xf numFmtId="0" fontId="27" fillId="0" borderId="8" xfId="4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28" fillId="0" borderId="8" xfId="4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0" fontId="15" fillId="0" borderId="0" xfId="4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28" fillId="0" borderId="0" xfId="4" applyFont="1" applyFill="1" applyBorder="1" applyAlignment="1">
      <alignment horizontal="distributed" vertical="center"/>
    </xf>
    <xf numFmtId="0" fontId="15" fillId="0" borderId="0" xfId="4" applyNumberFormat="1" applyFont="1" applyFill="1" applyBorder="1" applyAlignment="1">
      <alignment horizontal="right" vertical="center"/>
    </xf>
    <xf numFmtId="0" fontId="15" fillId="0" borderId="0" xfId="5" applyNumberFormat="1" applyFont="1" applyFill="1" applyBorder="1" applyAlignment="1">
      <alignment horizontal="right" vertical="center"/>
    </xf>
    <xf numFmtId="0" fontId="30" fillId="0" borderId="0" xfId="4" applyFont="1" applyFill="1" applyBorder="1" applyAlignment="1">
      <alignment horizontal="distributed" vertical="center"/>
    </xf>
    <xf numFmtId="3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5" applyNumberFormat="1" applyFont="1" applyFill="1" applyBorder="1" applyAlignment="1">
      <alignment horizontal="right" vertical="center"/>
    </xf>
    <xf numFmtId="0" fontId="9" fillId="0" borderId="0" xfId="5" applyNumberFormat="1" applyFont="1" applyFill="1" applyAlignment="1">
      <alignment horizontal="right" vertical="center"/>
    </xf>
    <xf numFmtId="0" fontId="28" fillId="0" borderId="10" xfId="4" applyFont="1" applyFill="1" applyBorder="1" applyAlignment="1">
      <alignment horizontal="distributed" vertical="center"/>
    </xf>
    <xf numFmtId="0" fontId="28" fillId="0" borderId="10" xfId="4" applyFont="1" applyFill="1" applyBorder="1" applyAlignment="1">
      <alignment vertical="center"/>
    </xf>
    <xf numFmtId="0" fontId="28" fillId="0" borderId="25" xfId="4" applyFont="1" applyFill="1" applyBorder="1" applyAlignment="1">
      <alignment vertical="center"/>
    </xf>
    <xf numFmtId="0" fontId="28" fillId="0" borderId="10" xfId="5" applyFont="1" applyFill="1" applyBorder="1" applyAlignment="1">
      <alignment vertical="center"/>
    </xf>
    <xf numFmtId="0" fontId="2" fillId="0" borderId="1" xfId="5" applyFont="1" applyFill="1" applyBorder="1" applyAlignment="1">
      <alignment vertical="center"/>
    </xf>
    <xf numFmtId="0" fontId="31" fillId="0" borderId="0" xfId="4" applyFont="1" applyFill="1" applyAlignment="1">
      <alignment vertical="center"/>
    </xf>
    <xf numFmtId="0" fontId="2" fillId="0" borderId="0" xfId="4" applyFont="1" applyFill="1" applyBorder="1" applyAlignment="1">
      <alignment horizontal="distributed" vertical="center"/>
    </xf>
    <xf numFmtId="0" fontId="4" fillId="0" borderId="0" xfId="5" applyFont="1" applyFill="1" applyAlignment="1">
      <alignment vertical="center"/>
    </xf>
    <xf numFmtId="0" fontId="2" fillId="0" borderId="0" xfId="4" applyFont="1" applyFill="1" applyAlignment="1">
      <alignment horizontal="distributed" vertical="center"/>
    </xf>
    <xf numFmtId="0" fontId="2" fillId="0" borderId="7" xfId="2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center"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distributed" vertical="center" justifyLastLine="1"/>
    </xf>
    <xf numFmtId="0" fontId="15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2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8" xfId="2" applyFont="1" applyFill="1" applyBorder="1" applyAlignment="1">
      <alignment vertical="center"/>
    </xf>
    <xf numFmtId="37" fontId="35" fillId="0" borderId="0" xfId="0" applyNumberFormat="1" applyFont="1" applyBorder="1" applyAlignment="1">
      <alignment horizontal="right"/>
    </xf>
    <xf numFmtId="3" fontId="15" fillId="0" borderId="0" xfId="2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distributed" vertical="center" wrapText="1" justifyLastLine="1"/>
    </xf>
    <xf numFmtId="49" fontId="2" fillId="0" borderId="7" xfId="6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23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7" fontId="35" fillId="0" borderId="0" xfId="6" applyNumberFormat="1" applyFont="1" applyAlignment="1">
      <alignment horizontal="right"/>
    </xf>
    <xf numFmtId="0" fontId="1" fillId="0" borderId="10" xfId="0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2" fillId="0" borderId="0" xfId="2" applyFont="1" applyFill="1" applyAlignment="1">
      <alignment vertical="center" wrapText="1"/>
    </xf>
    <xf numFmtId="0" fontId="10" fillId="0" borderId="0" xfId="2" applyFont="1" applyFill="1" applyAlignment="1">
      <alignment vertical="center"/>
    </xf>
    <xf numFmtId="176" fontId="15" fillId="0" borderId="0" xfId="1" applyNumberFormat="1" applyFont="1" applyFill="1" applyBorder="1" applyAlignment="1">
      <alignment vertical="center"/>
    </xf>
    <xf numFmtId="176" fontId="15" fillId="0" borderId="0" xfId="1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76" fontId="7" fillId="0" borderId="8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right" vertical="center"/>
    </xf>
    <xf numFmtId="176" fontId="7" fillId="0" borderId="8" xfId="3" applyNumberFormat="1" applyFont="1" applyFill="1" applyBorder="1" applyAlignment="1">
      <alignment horizontal="right" vertical="center"/>
    </xf>
    <xf numFmtId="0" fontId="15" fillId="0" borderId="0" xfId="3" applyFont="1" applyFill="1" applyBorder="1" applyAlignment="1">
      <alignment horizontal="right" vertical="center"/>
    </xf>
    <xf numFmtId="177" fontId="15" fillId="0" borderId="8" xfId="0" applyNumberFormat="1" applyFont="1" applyFill="1" applyBorder="1" applyAlignment="1" applyProtection="1">
      <alignment vertical="center"/>
      <protection locked="0"/>
    </xf>
    <xf numFmtId="176" fontId="15" fillId="0" borderId="8" xfId="3" applyNumberFormat="1" applyFont="1" applyFill="1" applyBorder="1" applyAlignment="1">
      <alignment horizontal="right" vertical="center"/>
    </xf>
    <xf numFmtId="3" fontId="7" fillId="0" borderId="0" xfId="6" applyNumberFormat="1" applyFont="1" applyFill="1" applyAlignment="1">
      <alignment horizontal="right"/>
    </xf>
    <xf numFmtId="0" fontId="7" fillId="0" borderId="0" xfId="6" applyNumberFormat="1" applyFont="1" applyFill="1" applyAlignment="1">
      <alignment horizontal="right"/>
    </xf>
    <xf numFmtId="49" fontId="2" fillId="0" borderId="0" xfId="5" applyNumberFormat="1" applyFont="1" applyFill="1" applyBorder="1" applyAlignment="1">
      <alignment horizontal="distributed" vertical="center"/>
    </xf>
    <xf numFmtId="0" fontId="15" fillId="0" borderId="0" xfId="6" applyNumberFormat="1" applyFont="1" applyFill="1" applyAlignment="1">
      <alignment horizontal="right"/>
    </xf>
    <xf numFmtId="0" fontId="15" fillId="0" borderId="0" xfId="6" quotePrefix="1" applyNumberFormat="1" applyFont="1" applyFill="1" applyAlignment="1">
      <alignment horizontal="right"/>
    </xf>
    <xf numFmtId="3" fontId="29" fillId="0" borderId="0" xfId="6" applyNumberFormat="1" applyFont="1" applyFill="1" applyAlignment="1">
      <alignment horizontal="right"/>
    </xf>
    <xf numFmtId="0" fontId="29" fillId="0" borderId="0" xfId="6" applyNumberFormat="1" applyFont="1" applyFill="1" applyAlignment="1">
      <alignment horizontal="right"/>
    </xf>
    <xf numFmtId="3" fontId="15" fillId="0" borderId="0" xfId="6" applyNumberFormat="1" applyFont="1" applyFill="1" applyAlignment="1">
      <alignment horizontal="right"/>
    </xf>
    <xf numFmtId="0" fontId="15" fillId="0" borderId="0" xfId="6" applyNumberFormat="1" applyFont="1" applyFill="1" applyAlignment="1">
      <alignment horizontal="right" vertical="center"/>
    </xf>
    <xf numFmtId="37" fontId="33" fillId="0" borderId="0" xfId="0" applyNumberFormat="1" applyFont="1" applyFill="1" applyBorder="1" applyAlignment="1">
      <alignment horizontal="right"/>
    </xf>
    <xf numFmtId="37" fontId="34" fillId="0" borderId="0" xfId="0" applyNumberFormat="1" applyFont="1" applyFill="1" applyBorder="1" applyAlignment="1">
      <alignment horizontal="right"/>
    </xf>
    <xf numFmtId="37" fontId="34" fillId="0" borderId="0" xfId="0" quotePrefix="1" applyNumberFormat="1" applyFont="1" applyFill="1" applyBorder="1" applyAlignment="1">
      <alignment horizontal="right"/>
    </xf>
    <xf numFmtId="49" fontId="2" fillId="0" borderId="7" xfId="6" applyNumberFormat="1" applyFont="1" applyFill="1" applyBorder="1" applyAlignment="1">
      <alignment horizontal="distributed" vertical="center" wrapText="1"/>
    </xf>
    <xf numFmtId="37" fontId="7" fillId="0" borderId="0" xfId="6" applyNumberFormat="1" applyFont="1" applyFill="1" applyAlignment="1">
      <alignment horizontal="right"/>
    </xf>
    <xf numFmtId="37" fontId="34" fillId="0" borderId="0" xfId="6" applyNumberFormat="1" applyFont="1" applyFill="1" applyAlignment="1">
      <alignment horizontal="right"/>
    </xf>
    <xf numFmtId="37" fontId="34" fillId="0" borderId="0" xfId="6" quotePrefix="1" applyNumberFormat="1" applyFont="1" applyFill="1" applyAlignment="1">
      <alignment horizontal="right"/>
    </xf>
    <xf numFmtId="0" fontId="2" fillId="0" borderId="1" xfId="2" applyFont="1" applyFill="1" applyBorder="1" applyAlignment="1">
      <alignment horizontal="right" vertical="center"/>
    </xf>
    <xf numFmtId="0" fontId="2" fillId="0" borderId="0" xfId="2" applyFont="1"/>
    <xf numFmtId="0" fontId="12" fillId="0" borderId="0" xfId="2" applyFont="1" applyAlignment="1">
      <alignment horizontal="right" vertical="center"/>
    </xf>
    <xf numFmtId="0" fontId="12" fillId="0" borderId="0" xfId="2" applyFont="1"/>
    <xf numFmtId="0" fontId="17" fillId="0" borderId="0" xfId="0" applyFont="1" applyFill="1" applyAlignment="1">
      <alignment vertical="center"/>
    </xf>
    <xf numFmtId="0" fontId="12" fillId="0" borderId="0" xfId="2" applyFont="1" applyAlignment="1">
      <alignment vertical="center"/>
    </xf>
    <xf numFmtId="0" fontId="2" fillId="0" borderId="7" xfId="2" applyFont="1" applyBorder="1" applyAlignment="1">
      <alignment horizontal="distributed" vertical="center" justifyLastLine="1"/>
    </xf>
    <xf numFmtId="0" fontId="2" fillId="0" borderId="21" xfId="2" applyFont="1" applyBorder="1" applyAlignment="1">
      <alignment horizontal="distributed" vertical="center" justifyLastLine="1"/>
    </xf>
    <xf numFmtId="0" fontId="2" fillId="0" borderId="0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3" fontId="15" fillId="0" borderId="9" xfId="2" applyNumberFormat="1" applyFont="1" applyFill="1" applyBorder="1" applyAlignment="1">
      <alignment vertical="center"/>
    </xf>
    <xf numFmtId="3" fontId="15" fillId="0" borderId="0" xfId="2" applyNumberFormat="1" applyFont="1" applyFill="1" applyBorder="1" applyAlignment="1">
      <alignment vertical="center"/>
    </xf>
    <xf numFmtId="3" fontId="12" fillId="0" borderId="0" xfId="2" applyNumberFormat="1" applyFont="1" applyAlignment="1">
      <alignment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12" fillId="0" borderId="10" xfId="2" applyFont="1" applyBorder="1"/>
    <xf numFmtId="0" fontId="12" fillId="0" borderId="11" xfId="2" applyFont="1" applyBorder="1"/>
    <xf numFmtId="0" fontId="12" fillId="0" borderId="0" xfId="2" applyFont="1" applyFill="1"/>
    <xf numFmtId="0" fontId="2" fillId="0" borderId="0" xfId="2" applyAlignment="1">
      <alignment vertical="center"/>
    </xf>
    <xf numFmtId="0" fontId="2" fillId="0" borderId="0" xfId="2" applyAlignment="1">
      <alignment horizontal="right" vertical="center"/>
    </xf>
    <xf numFmtId="0" fontId="2" fillId="0" borderId="3" xfId="2" applyBorder="1" applyAlignment="1">
      <alignment horizontal="center" vertical="center" wrapText="1"/>
    </xf>
    <xf numFmtId="0" fontId="2" fillId="0" borderId="13" xfId="2" applyBorder="1" applyAlignment="1">
      <alignment horizontal="center" vertical="center" wrapText="1"/>
    </xf>
    <xf numFmtId="0" fontId="2" fillId="0" borderId="13" xfId="2" applyBorder="1" applyAlignment="1">
      <alignment horizontal="distributed" vertical="center" wrapText="1" justifyLastLine="1"/>
    </xf>
    <xf numFmtId="0" fontId="2" fillId="0" borderId="4" xfId="2" applyBorder="1" applyAlignment="1">
      <alignment horizontal="distributed" vertical="center" wrapText="1" justifyLastLine="1"/>
    </xf>
    <xf numFmtId="0" fontId="17" fillId="0" borderId="0" xfId="0" applyFont="1"/>
    <xf numFmtId="0" fontId="2" fillId="0" borderId="0" xfId="2" applyAlignment="1">
      <alignment horizontal="center" vertical="center" wrapText="1"/>
    </xf>
    <xf numFmtId="0" fontId="2" fillId="0" borderId="9" xfId="2" applyBorder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distributed" vertical="center"/>
    </xf>
    <xf numFmtId="0" fontId="7" fillId="0" borderId="0" xfId="2" applyFont="1" applyAlignment="1">
      <alignment horizontal="right" vertical="center"/>
    </xf>
    <xf numFmtId="176" fontId="7" fillId="0" borderId="9" xfId="2" applyNumberFormat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36" fillId="0" borderId="0" xfId="2" applyFont="1" applyAlignment="1">
      <alignment horizontal="distributed" vertical="center"/>
    </xf>
    <xf numFmtId="0" fontId="37" fillId="0" borderId="0" xfId="2" applyFont="1" applyAlignment="1">
      <alignment horizontal="right" vertical="center"/>
    </xf>
    <xf numFmtId="176" fontId="37" fillId="0" borderId="9" xfId="2" applyNumberFormat="1" applyFont="1" applyBorder="1" applyAlignment="1">
      <alignment horizontal="right" vertical="center"/>
    </xf>
    <xf numFmtId="176" fontId="37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2" fillId="0" borderId="0" xfId="2" applyAlignment="1">
      <alignment horizontal="distributed" vertical="center"/>
    </xf>
    <xf numFmtId="176" fontId="38" fillId="0" borderId="9" xfId="2" applyNumberFormat="1" applyFont="1" applyBorder="1" applyAlignment="1">
      <alignment horizontal="right" vertical="center"/>
    </xf>
    <xf numFmtId="176" fontId="38" fillId="0" borderId="0" xfId="2" applyNumberFormat="1" applyFont="1" applyAlignment="1">
      <alignment horizontal="right" vertical="center"/>
    </xf>
    <xf numFmtId="176" fontId="39" fillId="0" borderId="0" xfId="2" applyNumberFormat="1" applyFont="1" applyAlignment="1">
      <alignment horizontal="right" vertical="center"/>
    </xf>
    <xf numFmtId="176" fontId="2" fillId="0" borderId="0" xfId="2" applyNumberFormat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176" fontId="38" fillId="0" borderId="9" xfId="0" applyNumberFormat="1" applyFont="1" applyBorder="1" applyAlignment="1">
      <alignment horizontal="right" vertical="center"/>
    </xf>
    <xf numFmtId="176" fontId="38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9" fillId="0" borderId="0" xfId="0" applyNumberFormat="1" applyFont="1" applyAlignment="1">
      <alignment horizontal="right" vertical="center"/>
    </xf>
    <xf numFmtId="0" fontId="2" fillId="0" borderId="10" xfId="2" applyBorder="1" applyAlignment="1">
      <alignment vertical="center"/>
    </xf>
    <xf numFmtId="0" fontId="2" fillId="0" borderId="25" xfId="2" applyBorder="1" applyAlignment="1">
      <alignment vertical="center"/>
    </xf>
    <xf numFmtId="176" fontId="2" fillId="0" borderId="10" xfId="2" applyNumberFormat="1" applyBorder="1" applyAlignment="1">
      <alignment vertical="center"/>
    </xf>
    <xf numFmtId="176" fontId="16" fillId="0" borderId="0" xfId="2" applyNumberFormat="1" applyFont="1" applyAlignment="1">
      <alignment horizontal="right" vertical="center"/>
    </xf>
    <xf numFmtId="0" fontId="1" fillId="0" borderId="0" xfId="0" applyFont="1"/>
    <xf numFmtId="0" fontId="2" fillId="0" borderId="1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15" xfId="3" applyFont="1" applyFill="1" applyBorder="1" applyAlignment="1">
      <alignment horizontal="distributed" vertical="center" justifyLastLine="1"/>
    </xf>
    <xf numFmtId="0" fontId="17" fillId="0" borderId="1" xfId="0" applyFont="1" applyFill="1" applyBorder="1" applyAlignment="1">
      <alignment horizontal="distributed" vertical="center" justifyLastLine="1"/>
    </xf>
    <xf numFmtId="0" fontId="17" fillId="0" borderId="9" xfId="0" applyFont="1" applyFill="1" applyBorder="1" applyAlignment="1">
      <alignment horizontal="distributed" vertical="center" justifyLastLine="1"/>
    </xf>
    <xf numFmtId="0" fontId="17" fillId="0" borderId="0" xfId="0" applyFont="1" applyFill="1" applyAlignment="1">
      <alignment horizontal="distributed" vertical="center" justifyLastLine="1"/>
    </xf>
    <xf numFmtId="0" fontId="17" fillId="0" borderId="17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distributed" vertical="center" justifyLastLine="1"/>
    </xf>
    <xf numFmtId="0" fontId="2" fillId="0" borderId="7" xfId="3" applyFont="1" applyFill="1" applyBorder="1" applyAlignment="1">
      <alignment vertical="center" textRotation="255"/>
    </xf>
    <xf numFmtId="0" fontId="12" fillId="0" borderId="20" xfId="3" applyFont="1" applyFill="1" applyBorder="1" applyAlignment="1">
      <alignment vertical="distributed" textRotation="255"/>
    </xf>
    <xf numFmtId="0" fontId="7" fillId="0" borderId="0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 textRotation="255"/>
    </xf>
    <xf numFmtId="0" fontId="2" fillId="0" borderId="7" xfId="3" applyFont="1" applyFill="1" applyBorder="1" applyAlignment="1">
      <alignment horizontal="center" vertical="center" textRotation="255"/>
    </xf>
    <xf numFmtId="0" fontId="2" fillId="0" borderId="3" xfId="3" applyFont="1" applyFill="1" applyBorder="1" applyAlignment="1">
      <alignment horizontal="distributed" vertical="center" wrapText="1"/>
    </xf>
    <xf numFmtId="0" fontId="2" fillId="0" borderId="12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 textRotation="255"/>
    </xf>
    <xf numFmtId="0" fontId="2" fillId="0" borderId="20" xfId="3" applyFont="1" applyFill="1" applyBorder="1" applyAlignment="1">
      <alignment horizontal="center" vertical="center" textRotation="255"/>
    </xf>
    <xf numFmtId="0" fontId="2" fillId="0" borderId="16" xfId="3" applyFont="1" applyFill="1" applyBorder="1" applyAlignment="1">
      <alignment horizontal="center" vertical="center" textRotation="255"/>
    </xf>
    <xf numFmtId="0" fontId="2" fillId="0" borderId="0" xfId="3" applyFont="1" applyFill="1" applyBorder="1" applyAlignment="1">
      <alignment horizontal="center" vertical="center" textRotation="255"/>
    </xf>
    <xf numFmtId="177" fontId="15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3" applyFont="1" applyFill="1" applyBorder="1" applyAlignment="1">
      <alignment vertical="center" textRotation="255"/>
    </xf>
    <xf numFmtId="0" fontId="2" fillId="0" borderId="0" xfId="3" applyFont="1" applyFill="1" applyAlignment="1">
      <alignment vertical="center" textRotation="255"/>
    </xf>
    <xf numFmtId="0" fontId="2" fillId="0" borderId="14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1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15" xfId="2" applyFont="1" applyFill="1" applyBorder="1" applyAlignment="1">
      <alignment horizontal="distributed" vertical="center" justifyLastLine="1"/>
    </xf>
    <xf numFmtId="0" fontId="2" fillId="0" borderId="17" xfId="2" applyFont="1" applyFill="1" applyBorder="1" applyAlignment="1">
      <alignment horizontal="distributed" vertical="center" justifyLastLine="1"/>
    </xf>
    <xf numFmtId="0" fontId="2" fillId="0" borderId="1" xfId="2" applyFont="1" applyFill="1" applyBorder="1" applyAlignment="1">
      <alignment horizontal="distributed" vertical="center" justifyLastLine="1"/>
    </xf>
    <xf numFmtId="0" fontId="2" fillId="0" borderId="2" xfId="2" applyFont="1" applyFill="1" applyBorder="1" applyAlignment="1">
      <alignment horizontal="distributed" vertical="center" justifyLastLine="1"/>
    </xf>
    <xf numFmtId="0" fontId="2" fillId="0" borderId="5" xfId="2" applyFont="1" applyFill="1" applyBorder="1" applyAlignment="1">
      <alignment horizontal="distributed" vertical="center" justifyLastLine="1"/>
    </xf>
    <xf numFmtId="0" fontId="2" fillId="0" borderId="6" xfId="2" applyFont="1" applyFill="1" applyBorder="1" applyAlignment="1">
      <alignment horizontal="distributed" vertical="center" justifyLastLine="1"/>
    </xf>
    <xf numFmtId="0" fontId="2" fillId="0" borderId="14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distributed" vertical="center" wrapText="1" justifyLastLine="1"/>
    </xf>
    <xf numFmtId="0" fontId="12" fillId="0" borderId="16" xfId="2" applyFont="1" applyFill="1" applyBorder="1" applyAlignment="1">
      <alignment horizontal="distributed" vertical="center" wrapText="1" justifyLastLine="1"/>
    </xf>
    <xf numFmtId="0" fontId="2" fillId="0" borderId="10" xfId="5" applyFont="1" applyFill="1" applyBorder="1" applyAlignment="1">
      <alignment horizontal="right" vertical="center"/>
    </xf>
    <xf numFmtId="0" fontId="2" fillId="0" borderId="1" xfId="4" applyFont="1" applyFill="1" applyBorder="1" applyAlignment="1">
      <alignment horizontal="distributed" vertical="center" justifyLastLine="1"/>
    </xf>
    <xf numFmtId="0" fontId="2" fillId="0" borderId="2" xfId="4" applyFont="1" applyFill="1" applyBorder="1" applyAlignment="1">
      <alignment horizontal="distributed" vertical="center" justifyLastLine="1"/>
    </xf>
    <xf numFmtId="0" fontId="2" fillId="0" borderId="0" xfId="4" applyFont="1" applyFill="1" applyBorder="1" applyAlignment="1">
      <alignment horizontal="distributed" vertical="center" justifyLastLine="1"/>
    </xf>
    <xf numFmtId="0" fontId="2" fillId="0" borderId="8" xfId="4" applyFont="1" applyFill="1" applyBorder="1" applyAlignment="1">
      <alignment horizontal="distributed" vertical="center" justifyLastLine="1"/>
    </xf>
    <xf numFmtId="0" fontId="2" fillId="0" borderId="14" xfId="4" applyFont="1" applyFill="1" applyBorder="1" applyAlignment="1">
      <alignment horizontal="distributed" vertical="center" wrapText="1" justifyLastLine="1"/>
    </xf>
    <xf numFmtId="0" fontId="2" fillId="0" borderId="16" xfId="4" applyFont="1" applyFill="1" applyBorder="1" applyAlignment="1">
      <alignment horizontal="distributed" vertical="center" justifyLastLine="1"/>
    </xf>
    <xf numFmtId="0" fontId="2" fillId="0" borderId="3" xfId="4" applyFont="1" applyFill="1" applyBorder="1" applyAlignment="1">
      <alignment horizontal="distributed" vertical="center" justifyLastLine="1"/>
    </xf>
    <xf numFmtId="0" fontId="2" fillId="0" borderId="4" xfId="4" applyFont="1" applyFill="1" applyBorder="1" applyAlignment="1">
      <alignment horizontal="distributed" vertical="center" justifyLastLine="1"/>
    </xf>
    <xf numFmtId="0" fontId="2" fillId="0" borderId="12" xfId="4" applyFont="1" applyFill="1" applyBorder="1" applyAlignment="1">
      <alignment horizontal="distributed" vertical="center" justifyLastLine="1"/>
    </xf>
    <xf numFmtId="0" fontId="2" fillId="0" borderId="13" xfId="5" applyFont="1" applyFill="1" applyBorder="1" applyAlignment="1">
      <alignment horizontal="center" vertical="center" textRotation="255"/>
    </xf>
    <xf numFmtId="0" fontId="2" fillId="0" borderId="7" xfId="5" applyFont="1" applyFill="1" applyBorder="1" applyAlignment="1">
      <alignment horizontal="center" vertical="center" textRotation="255"/>
    </xf>
    <xf numFmtId="0" fontId="2" fillId="0" borderId="3" xfId="5" applyFont="1" applyFill="1" applyBorder="1" applyAlignment="1">
      <alignment horizontal="center" vertical="center" textRotation="255"/>
    </xf>
    <xf numFmtId="0" fontId="2" fillId="0" borderId="21" xfId="5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right" vertical="center"/>
    </xf>
    <xf numFmtId="0" fontId="2" fillId="0" borderId="14" xfId="2" applyFont="1" applyFill="1" applyBorder="1" applyAlignment="1">
      <alignment horizontal="distributed" vertical="center" wrapText="1" justifyLastLine="1"/>
    </xf>
    <xf numFmtId="0" fontId="2" fillId="0" borderId="16" xfId="2" applyFont="1" applyFill="1" applyBorder="1" applyAlignment="1">
      <alignment horizontal="distributed" vertical="center" justifyLastLine="1"/>
    </xf>
    <xf numFmtId="0" fontId="2" fillId="0" borderId="3" xfId="2" applyFont="1" applyFill="1" applyBorder="1" applyAlignment="1">
      <alignment horizontal="distributed" vertical="center" wrapText="1" justifyLastLine="1"/>
    </xf>
    <xf numFmtId="0" fontId="2" fillId="0" borderId="4" xfId="2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0" fontId="10" fillId="0" borderId="0" xfId="2" applyFont="1" applyFill="1" applyAlignment="1">
      <alignment horizontal="left" vertical="center" wrapText="1"/>
    </xf>
    <xf numFmtId="0" fontId="2" fillId="0" borderId="0" xfId="2" applyFont="1" applyFill="1" applyAlignment="1">
      <alignment horizontal="left" vertical="center" wrapText="1"/>
    </xf>
    <xf numFmtId="0" fontId="2" fillId="0" borderId="14" xfId="2" applyFont="1" applyFill="1" applyBorder="1" applyAlignment="1">
      <alignment horizontal="distributed" vertical="center" justifyLastLine="1"/>
    </xf>
    <xf numFmtId="0" fontId="2" fillId="0" borderId="3" xfId="2" applyFont="1" applyFill="1" applyBorder="1" applyAlignment="1">
      <alignment horizontal="distributed" vertical="center" justifyLastLine="1"/>
    </xf>
    <xf numFmtId="0" fontId="2" fillId="0" borderId="4" xfId="2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4" xfId="2" applyBorder="1" applyAlignment="1">
      <alignment horizontal="center" vertical="center" wrapText="1"/>
    </xf>
    <xf numFmtId="0" fontId="2" fillId="0" borderId="12" xfId="2" applyFont="1" applyFill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2" xfId="2" applyFont="1" applyBorder="1" applyAlignment="1">
      <alignment horizontal="distributed" vertical="center" justifyLastLine="1"/>
    </xf>
    <xf numFmtId="0" fontId="2" fillId="0" borderId="5" xfId="2" applyFont="1" applyBorder="1" applyAlignment="1">
      <alignment horizontal="distributed" vertical="center" justifyLastLine="1"/>
    </xf>
    <xf numFmtId="0" fontId="2" fillId="0" borderId="6" xfId="2" applyFont="1" applyBorder="1" applyAlignment="1">
      <alignment horizontal="distributed" vertical="center" justifyLastLine="1"/>
    </xf>
    <xf numFmtId="0" fontId="2" fillId="0" borderId="3" xfId="2" applyFont="1" applyBorder="1" applyAlignment="1">
      <alignment horizontal="distributed" vertical="center" justifyLastLine="1"/>
    </xf>
    <xf numFmtId="0" fontId="2" fillId="0" borderId="4" xfId="2" applyFont="1" applyBorder="1" applyAlignment="1">
      <alignment horizontal="distributed" vertical="center" justifyLastLine="1"/>
    </xf>
  </cellXfs>
  <cellStyles count="7">
    <cellStyle name="桁区切り 2" xfId="1"/>
    <cellStyle name="標準" xfId="0" builtinId="0"/>
    <cellStyle name="標準 2" xfId="2"/>
    <cellStyle name="標準 2 2" xfId="4"/>
    <cellStyle name="標準 2 3" xfId="5"/>
    <cellStyle name="標準 3" xfId="6"/>
    <cellStyle name="標準_26-335(24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212480</xdr:colOff>
      <xdr:row>11</xdr:row>
      <xdr:rowOff>57150</xdr:rowOff>
    </xdr:from>
    <xdr:to>
      <xdr:col>1</xdr:col>
      <xdr:colOff>63012</xdr:colOff>
      <xdr:row>33</xdr:row>
      <xdr:rowOff>85725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2480" y="1558290"/>
          <a:ext cx="79132" cy="2695575"/>
        </a:xfrm>
        <a:prstGeom prst="leftBrace">
          <a:avLst>
            <a:gd name="adj1" fmla="val 706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76200</xdr:rowOff>
    </xdr:from>
    <xdr:to>
      <xdr:col>2</xdr:col>
      <xdr:colOff>0</xdr:colOff>
      <xdr:row>44</xdr:row>
      <xdr:rowOff>85725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28600" y="4472940"/>
          <a:ext cx="76200" cy="1061085"/>
        </a:xfrm>
        <a:prstGeom prst="leftBrace">
          <a:avLst>
            <a:gd name="adj1" fmla="val 117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76200</xdr:rowOff>
    </xdr:from>
    <xdr:to>
      <xdr:col>1</xdr:col>
      <xdr:colOff>76200</xdr:colOff>
      <xdr:row>60</xdr:row>
      <xdr:rowOff>85725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28600" y="5737860"/>
          <a:ext cx="76200" cy="1670685"/>
        </a:xfrm>
        <a:prstGeom prst="leftBrace">
          <a:avLst>
            <a:gd name="adj1" fmla="val 18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zoomScaleNormal="100" workbookViewId="0"/>
  </sheetViews>
  <sheetFormatPr defaultColWidth="10.125" defaultRowHeight="10.5"/>
  <cols>
    <col min="1" max="1" width="1.625" style="30" customWidth="1"/>
    <col min="2" max="2" width="11.375" style="1" customWidth="1"/>
    <col min="3" max="3" width="1.625" style="30" customWidth="1"/>
    <col min="4" max="4" width="14.375" style="30" customWidth="1"/>
    <col min="5" max="5" width="14.125" style="30" customWidth="1"/>
    <col min="6" max="6" width="14.375" style="30" customWidth="1"/>
    <col min="7" max="8" width="7.25" style="30" customWidth="1"/>
    <col min="9" max="9" width="9.25" style="30" bestFit="1" customWidth="1"/>
    <col min="10" max="10" width="6.875" style="30" customWidth="1"/>
    <col min="11" max="16384" width="10.125" style="30"/>
  </cols>
  <sheetData>
    <row r="1" spans="1:8" s="1" customFormat="1" ht="14.25" customHeight="1" thickBot="1">
      <c r="B1" s="1" t="s">
        <v>0</v>
      </c>
      <c r="F1" s="2" t="s">
        <v>44</v>
      </c>
    </row>
    <row r="2" spans="1:8" s="7" customFormat="1" ht="15" customHeight="1" thickTop="1">
      <c r="A2" s="3"/>
      <c r="B2" s="307" t="s">
        <v>1</v>
      </c>
      <c r="C2" s="4"/>
      <c r="D2" s="5"/>
      <c r="E2" s="6" t="s">
        <v>2</v>
      </c>
      <c r="F2" s="6"/>
    </row>
    <row r="3" spans="1:8" s="7" customFormat="1" ht="15" customHeight="1">
      <c r="A3" s="8"/>
      <c r="B3" s="308"/>
      <c r="C3" s="9"/>
      <c r="D3" s="10" t="s">
        <v>3</v>
      </c>
      <c r="E3" s="11" t="s">
        <v>4</v>
      </c>
      <c r="F3" s="12" t="s">
        <v>5</v>
      </c>
    </row>
    <row r="4" spans="1:8" s="18" customFormat="1" ht="7.5" customHeight="1">
      <c r="A4" s="13"/>
      <c r="B4" s="14"/>
      <c r="C4" s="15"/>
      <c r="D4" s="16"/>
      <c r="E4" s="16"/>
      <c r="F4" s="17"/>
    </row>
    <row r="5" spans="1:8" s="18" customFormat="1" ht="12.6" customHeight="1">
      <c r="B5" s="19" t="s">
        <v>6</v>
      </c>
      <c r="C5" s="20"/>
      <c r="D5" s="21">
        <v>108485.63099999999</v>
      </c>
      <c r="E5" s="22">
        <v>10544.159</v>
      </c>
      <c r="F5" s="22">
        <v>97941.471999999994</v>
      </c>
    </row>
    <row r="6" spans="1:8" s="18" customFormat="1" ht="12.6" customHeight="1">
      <c r="B6" s="19" t="s">
        <v>7</v>
      </c>
      <c r="C6" s="20"/>
      <c r="D6" s="21">
        <v>117251.27648026399</v>
      </c>
      <c r="E6" s="22">
        <v>10566.983000000004</v>
      </c>
      <c r="F6" s="22">
        <v>106684.29348026396</v>
      </c>
    </row>
    <row r="7" spans="1:8" s="18" customFormat="1" ht="12.6" customHeight="1">
      <c r="B7" s="19" t="s">
        <v>8</v>
      </c>
      <c r="C7" s="20"/>
      <c r="D7" s="21">
        <v>164062.21699999998</v>
      </c>
      <c r="E7" s="22">
        <v>14425.999000000003</v>
      </c>
      <c r="F7" s="22">
        <v>149636.21800000002</v>
      </c>
      <c r="H7" s="23"/>
    </row>
    <row r="8" spans="1:8" s="18" customFormat="1" ht="6.75" customHeight="1">
      <c r="B8" s="24"/>
      <c r="C8" s="20"/>
      <c r="D8" s="22"/>
      <c r="E8" s="22"/>
      <c r="F8" s="22"/>
      <c r="H8" s="23"/>
    </row>
    <row r="9" spans="1:8" s="18" customFormat="1" ht="12" customHeight="1">
      <c r="B9" s="134" t="s">
        <v>9</v>
      </c>
      <c r="C9" s="15"/>
      <c r="D9" s="221">
        <v>42344.589</v>
      </c>
      <c r="E9" s="221">
        <v>6220.9539999999997</v>
      </c>
      <c r="F9" s="221">
        <v>36123.635000000002</v>
      </c>
      <c r="H9" s="23"/>
    </row>
    <row r="10" spans="1:8" s="18" customFormat="1" ht="12" customHeight="1">
      <c r="B10" s="134" t="s">
        <v>10</v>
      </c>
      <c r="C10" s="15"/>
      <c r="D10" s="221">
        <v>15081.567999999999</v>
      </c>
      <c r="E10" s="222">
        <v>762.029</v>
      </c>
      <c r="F10" s="221">
        <v>14319.539000000001</v>
      </c>
      <c r="H10" s="23"/>
    </row>
    <row r="11" spans="1:8" s="18" customFormat="1" ht="12" customHeight="1">
      <c r="B11" s="25" t="s">
        <v>11</v>
      </c>
      <c r="C11" s="26"/>
      <c r="D11" s="221">
        <v>6318.49</v>
      </c>
      <c r="E11" s="221">
        <v>507.774</v>
      </c>
      <c r="F11" s="221">
        <v>5810.7160000000003</v>
      </c>
      <c r="H11" s="23"/>
    </row>
    <row r="12" spans="1:8" s="18" customFormat="1" ht="12" customHeight="1">
      <c r="B12" s="134" t="s">
        <v>12</v>
      </c>
      <c r="C12" s="15"/>
      <c r="D12" s="221">
        <v>7952.72</v>
      </c>
      <c r="E12" s="221">
        <v>356.84699999999998</v>
      </c>
      <c r="F12" s="221">
        <v>7595.8729999999996</v>
      </c>
      <c r="H12" s="23"/>
    </row>
    <row r="13" spans="1:8" s="18" customFormat="1" ht="12" customHeight="1">
      <c r="B13" s="134" t="s">
        <v>13</v>
      </c>
      <c r="C13" s="15"/>
      <c r="D13" s="221">
        <v>6356.8909999999996</v>
      </c>
      <c r="E13" s="221">
        <v>154.68299999999999</v>
      </c>
      <c r="F13" s="221">
        <v>6202.2079999999996</v>
      </c>
      <c r="H13" s="23"/>
    </row>
    <row r="14" spans="1:8" s="18" customFormat="1" ht="5.25" customHeight="1">
      <c r="B14" s="134"/>
      <c r="C14" s="15"/>
      <c r="D14" s="221"/>
      <c r="E14" s="221"/>
      <c r="F14" s="221"/>
      <c r="H14" s="23"/>
    </row>
    <row r="15" spans="1:8" s="18" customFormat="1" ht="12" customHeight="1">
      <c r="B15" s="134" t="s">
        <v>14</v>
      </c>
      <c r="C15" s="15"/>
      <c r="D15" s="221">
        <v>11958.314</v>
      </c>
      <c r="E15" s="221">
        <v>344.27600000000001</v>
      </c>
      <c r="F15" s="221">
        <v>11614.038</v>
      </c>
      <c r="H15" s="23"/>
    </row>
    <row r="16" spans="1:8" s="18" customFormat="1" ht="12" customHeight="1">
      <c r="B16" s="134" t="s">
        <v>15</v>
      </c>
      <c r="C16" s="15"/>
      <c r="D16" s="221">
        <v>17002.223999999998</v>
      </c>
      <c r="E16" s="221">
        <v>494.06700000000001</v>
      </c>
      <c r="F16" s="221">
        <v>16508.156999999999</v>
      </c>
      <c r="H16" s="23"/>
    </row>
    <row r="17" spans="2:8" s="18" customFormat="1" ht="12" customHeight="1">
      <c r="B17" s="134" t="s">
        <v>16</v>
      </c>
      <c r="C17" s="15"/>
      <c r="D17" s="221">
        <v>7264.9629999999997</v>
      </c>
      <c r="E17" s="221">
        <v>329.38400000000001</v>
      </c>
      <c r="F17" s="221">
        <v>6935.5789999999997</v>
      </c>
      <c r="H17" s="23"/>
    </row>
    <row r="18" spans="2:8" s="18" customFormat="1" ht="12" customHeight="1">
      <c r="B18" s="134" t="s">
        <v>17</v>
      </c>
      <c r="C18" s="15"/>
      <c r="D18" s="221">
        <v>2226.4409999999998</v>
      </c>
      <c r="E18" s="221">
        <v>104.726</v>
      </c>
      <c r="F18" s="221">
        <v>2121.7150000000001</v>
      </c>
      <c r="H18" s="23"/>
    </row>
    <row r="19" spans="2:8" s="18" customFormat="1" ht="12" customHeight="1">
      <c r="B19" s="25" t="s">
        <v>18</v>
      </c>
      <c r="C19" s="26"/>
      <c r="D19" s="221">
        <v>750.10500000000002</v>
      </c>
      <c r="E19" s="221">
        <v>15.364000000000001</v>
      </c>
      <c r="F19" s="221">
        <v>734.74099999999999</v>
      </c>
      <c r="H19" s="23"/>
    </row>
    <row r="20" spans="2:8" s="18" customFormat="1" ht="5.25" customHeight="1">
      <c r="B20" s="25"/>
      <c r="C20" s="26"/>
      <c r="D20" s="221"/>
      <c r="E20" s="221"/>
      <c r="F20" s="221"/>
      <c r="H20" s="23"/>
    </row>
    <row r="21" spans="2:8" s="18" customFormat="1" ht="12" customHeight="1">
      <c r="B21" s="134" t="s">
        <v>19</v>
      </c>
      <c r="C21" s="15"/>
      <c r="D21" s="221">
        <v>4210.1000000000004</v>
      </c>
      <c r="E21" s="222">
        <v>233.5</v>
      </c>
      <c r="F21" s="221">
        <v>3976.6</v>
      </c>
      <c r="H21" s="23"/>
    </row>
    <row r="22" spans="2:8" s="18" customFormat="1" ht="12" customHeight="1">
      <c r="B22" s="134" t="s">
        <v>20</v>
      </c>
      <c r="C22" s="15"/>
      <c r="D22" s="221">
        <v>4153.8159999999998</v>
      </c>
      <c r="E22" s="221">
        <v>67.488</v>
      </c>
      <c r="F22" s="221">
        <v>4086.328</v>
      </c>
      <c r="H22" s="23"/>
    </row>
    <row r="23" spans="2:8" s="18" customFormat="1" ht="12" customHeight="1">
      <c r="B23" s="134" t="s">
        <v>21</v>
      </c>
      <c r="C23" s="15"/>
      <c r="D23" s="221">
        <v>2487.0500000000002</v>
      </c>
      <c r="E23" s="221">
        <v>270.738</v>
      </c>
      <c r="F23" s="221">
        <v>2216.3119999999999</v>
      </c>
      <c r="H23" s="23"/>
    </row>
    <row r="24" spans="2:8" s="18" customFormat="1" ht="12" customHeight="1">
      <c r="B24" s="134" t="s">
        <v>22</v>
      </c>
      <c r="C24" s="15"/>
      <c r="D24" s="221">
        <v>243.52500000000001</v>
      </c>
      <c r="E24" s="222">
        <v>86.867000000000004</v>
      </c>
      <c r="F24" s="221">
        <v>156.65799999999999</v>
      </c>
      <c r="H24" s="23"/>
    </row>
    <row r="25" spans="2:8" s="18" customFormat="1" ht="12" customHeight="1">
      <c r="B25" s="134" t="s">
        <v>23</v>
      </c>
      <c r="C25" s="15"/>
      <c r="D25" s="221">
        <v>1708.866</v>
      </c>
      <c r="E25" s="221">
        <v>99.968000000000004</v>
      </c>
      <c r="F25" s="221">
        <v>1608.8979999999999</v>
      </c>
      <c r="H25" s="23"/>
    </row>
    <row r="26" spans="2:8" s="18" customFormat="1" ht="5.25" customHeight="1">
      <c r="B26" s="134"/>
      <c r="C26" s="15"/>
      <c r="D26" s="221"/>
      <c r="E26" s="221"/>
      <c r="F26" s="221"/>
      <c r="H26" s="23"/>
    </row>
    <row r="27" spans="2:8" s="18" customFormat="1" ht="12" customHeight="1">
      <c r="B27" s="134" t="s">
        <v>24</v>
      </c>
      <c r="C27" s="15"/>
      <c r="D27" s="221">
        <v>287.58600000000001</v>
      </c>
      <c r="E27" s="222" t="s">
        <v>25</v>
      </c>
      <c r="F27" s="221">
        <v>287.58600000000001</v>
      </c>
      <c r="H27" s="23"/>
    </row>
    <row r="28" spans="2:8" s="18" customFormat="1" ht="12" customHeight="1">
      <c r="B28" s="134" t="s">
        <v>26</v>
      </c>
      <c r="C28" s="15"/>
      <c r="D28" s="221">
        <v>140.02000000000001</v>
      </c>
      <c r="E28" s="222" t="s">
        <v>25</v>
      </c>
      <c r="F28" s="221">
        <v>140.02000000000001</v>
      </c>
      <c r="H28" s="23"/>
    </row>
    <row r="29" spans="2:8" s="18" customFormat="1" ht="12" customHeight="1">
      <c r="B29" s="134" t="s">
        <v>27</v>
      </c>
      <c r="C29" s="15"/>
      <c r="D29" s="221">
        <v>1064.903</v>
      </c>
      <c r="E29" s="221">
        <v>57.075000000000003</v>
      </c>
      <c r="F29" s="221">
        <v>1007.828</v>
      </c>
      <c r="H29" s="23"/>
    </row>
    <row r="30" spans="2:8" s="18" customFormat="1" ht="12" customHeight="1">
      <c r="B30" s="134" t="s">
        <v>28</v>
      </c>
      <c r="C30" s="15"/>
      <c r="D30" s="221">
        <v>77.251000000000005</v>
      </c>
      <c r="E30" s="222" t="s">
        <v>25</v>
      </c>
      <c r="F30" s="221">
        <v>77.251000000000005</v>
      </c>
      <c r="H30" s="23"/>
    </row>
    <row r="31" spans="2:8" s="18" customFormat="1" ht="6" customHeight="1">
      <c r="B31" s="134"/>
      <c r="C31" s="15"/>
      <c r="D31" s="221"/>
      <c r="E31" s="222"/>
      <c r="F31" s="221"/>
      <c r="H31" s="23"/>
    </row>
    <row r="32" spans="2:8" s="18" customFormat="1" ht="12" customHeight="1">
      <c r="B32" s="134" t="s">
        <v>29</v>
      </c>
      <c r="C32" s="15"/>
      <c r="D32" s="221">
        <v>612.66600000000005</v>
      </c>
      <c r="E32" s="222">
        <v>33.302999999999997</v>
      </c>
      <c r="F32" s="221">
        <v>579.36300000000006</v>
      </c>
      <c r="H32" s="23"/>
    </row>
    <row r="33" spans="2:9" s="18" customFormat="1" ht="12" customHeight="1">
      <c r="B33" s="134" t="s">
        <v>30</v>
      </c>
      <c r="C33" s="15"/>
      <c r="D33" s="221">
        <v>1895.498</v>
      </c>
      <c r="E33" s="222" t="s">
        <v>25</v>
      </c>
      <c r="F33" s="221">
        <v>1895.498</v>
      </c>
      <c r="H33" s="23"/>
    </row>
    <row r="34" spans="2:9" s="18" customFormat="1" ht="12" customHeight="1">
      <c r="B34" s="134" t="s">
        <v>31</v>
      </c>
      <c r="C34" s="15"/>
      <c r="D34" s="221">
        <v>1056.8900000000001</v>
      </c>
      <c r="E34" s="222">
        <v>143.83600000000001</v>
      </c>
      <c r="F34" s="221">
        <v>913.05399999999997</v>
      </c>
      <c r="H34" s="23"/>
    </row>
    <row r="35" spans="2:9" s="18" customFormat="1" ht="12" customHeight="1">
      <c r="B35" s="134" t="s">
        <v>32</v>
      </c>
      <c r="C35" s="15"/>
      <c r="D35" s="221">
        <v>561.46400000000006</v>
      </c>
      <c r="E35" s="222" t="s">
        <v>25</v>
      </c>
      <c r="F35" s="223">
        <v>561.46400000000006</v>
      </c>
      <c r="H35" s="23"/>
    </row>
    <row r="36" spans="2:9" s="18" customFormat="1" ht="12" customHeight="1">
      <c r="B36" s="134" t="s">
        <v>33</v>
      </c>
      <c r="C36" s="15"/>
      <c r="D36" s="221">
        <v>235.63</v>
      </c>
      <c r="E36" s="222" t="s">
        <v>25</v>
      </c>
      <c r="F36" s="221">
        <v>235.63</v>
      </c>
      <c r="H36" s="23"/>
    </row>
    <row r="37" spans="2:9" s="18" customFormat="1" ht="5.25" customHeight="1">
      <c r="B37" s="134"/>
      <c r="C37" s="15"/>
      <c r="D37" s="221"/>
      <c r="E37" s="222"/>
      <c r="F37" s="221"/>
      <c r="H37" s="23"/>
    </row>
    <row r="38" spans="2:9" s="18" customFormat="1" ht="12" customHeight="1">
      <c r="B38" s="134" t="s">
        <v>34</v>
      </c>
      <c r="C38" s="15"/>
      <c r="D38" s="221">
        <v>419.65300000000002</v>
      </c>
      <c r="E38" s="222">
        <v>1.2E-2</v>
      </c>
      <c r="F38" s="221">
        <v>419.64100000000002</v>
      </c>
      <c r="H38" s="23"/>
    </row>
    <row r="39" spans="2:9" s="18" customFormat="1" ht="12" customHeight="1">
      <c r="B39" s="134" t="s">
        <v>35</v>
      </c>
      <c r="C39" s="15"/>
      <c r="D39" s="221">
        <v>522.76</v>
      </c>
      <c r="E39" s="222">
        <v>3.173</v>
      </c>
      <c r="F39" s="221">
        <v>519.58699999999999</v>
      </c>
      <c r="H39" s="23"/>
    </row>
    <row r="40" spans="2:9" s="18" customFormat="1" ht="12" customHeight="1">
      <c r="B40" s="134" t="s">
        <v>36</v>
      </c>
      <c r="C40" s="15"/>
      <c r="D40" s="221">
        <v>1222.8910000000001</v>
      </c>
      <c r="E40" s="222">
        <v>37.064999999999998</v>
      </c>
      <c r="F40" s="221">
        <v>1185.826</v>
      </c>
      <c r="H40" s="23"/>
    </row>
    <row r="41" spans="2:9" s="18" customFormat="1" ht="12" customHeight="1">
      <c r="B41" s="134" t="s">
        <v>37</v>
      </c>
      <c r="C41" s="15"/>
      <c r="D41" s="221">
        <v>214.626</v>
      </c>
      <c r="E41" s="222" t="s">
        <v>25</v>
      </c>
      <c r="F41" s="221">
        <v>214.626</v>
      </c>
      <c r="H41" s="23"/>
    </row>
    <row r="42" spans="2:9" s="18" customFormat="1" ht="12" customHeight="1">
      <c r="B42" s="134" t="s">
        <v>38</v>
      </c>
      <c r="C42" s="15"/>
      <c r="D42" s="221">
        <v>17360</v>
      </c>
      <c r="E42" s="222">
        <v>3450</v>
      </c>
      <c r="F42" s="221">
        <v>13910</v>
      </c>
      <c r="H42" s="23"/>
    </row>
    <row r="43" spans="2:9" s="18" customFormat="1" ht="6.75" customHeight="1">
      <c r="B43" s="134"/>
      <c r="C43" s="15"/>
      <c r="D43" s="221"/>
      <c r="E43" s="222"/>
      <c r="F43" s="221"/>
      <c r="H43" s="23"/>
    </row>
    <row r="44" spans="2:9" s="18" customFormat="1" ht="12" customHeight="1">
      <c r="B44" s="134" t="s">
        <v>39</v>
      </c>
      <c r="C44" s="15"/>
      <c r="D44" s="221">
        <v>1038.759</v>
      </c>
      <c r="E44" s="221">
        <v>18.841999999999999</v>
      </c>
      <c r="F44" s="221">
        <v>1019.917</v>
      </c>
      <c r="H44" s="23"/>
    </row>
    <row r="45" spans="2:9" s="18" customFormat="1" ht="12" customHeight="1">
      <c r="B45" s="134" t="s">
        <v>40</v>
      </c>
      <c r="C45" s="15"/>
      <c r="D45" s="221">
        <v>3804.0770000000002</v>
      </c>
      <c r="E45" s="222">
        <v>579.62300000000005</v>
      </c>
      <c r="F45" s="221">
        <v>3224.4540000000002</v>
      </c>
      <c r="H45" s="23"/>
    </row>
    <row r="46" spans="2:9" s="18" customFormat="1" ht="12" customHeight="1">
      <c r="B46" s="134" t="s">
        <v>41</v>
      </c>
      <c r="C46" s="15"/>
      <c r="D46" s="221">
        <v>1183.4870000000001</v>
      </c>
      <c r="E46" s="222">
        <v>45.526000000000003</v>
      </c>
      <c r="F46" s="221">
        <v>1137.961</v>
      </c>
      <c r="H46" s="23"/>
    </row>
    <row r="47" spans="2:9" s="18" customFormat="1" ht="12" customHeight="1">
      <c r="B47" s="134" t="s">
        <v>42</v>
      </c>
      <c r="C47" s="15"/>
      <c r="D47" s="221">
        <v>2304.3939999999998</v>
      </c>
      <c r="E47" s="222">
        <v>8.8789999999999996</v>
      </c>
      <c r="F47" s="221">
        <v>2295.5149999999999</v>
      </c>
      <c r="H47" s="23"/>
      <c r="I47" s="23"/>
    </row>
    <row r="48" spans="2:9" s="18" customFormat="1" ht="6.75" customHeight="1">
      <c r="B48" s="134"/>
      <c r="C48" s="15"/>
    </row>
    <row r="49" spans="1:6" ht="3.75" customHeight="1" thickBot="1">
      <c r="A49" s="27"/>
      <c r="B49" s="28"/>
      <c r="C49" s="29"/>
      <c r="D49" s="27"/>
      <c r="E49" s="27"/>
      <c r="F49" s="27"/>
    </row>
    <row r="50" spans="1:6" ht="3.75" customHeight="1" thickTop="1"/>
    <row r="51" spans="1:6">
      <c r="A51" s="7" t="s">
        <v>43</v>
      </c>
      <c r="D51" s="31"/>
      <c r="E51" s="31"/>
      <c r="F51" s="31"/>
    </row>
    <row r="53" spans="1:6">
      <c r="D53" s="31"/>
      <c r="E53" s="31"/>
    </row>
    <row r="54" spans="1:6">
      <c r="F54" s="31"/>
    </row>
    <row r="57" spans="1:6">
      <c r="E57" s="31"/>
      <c r="F57" s="31"/>
    </row>
    <row r="58" spans="1:6">
      <c r="D58" s="31"/>
    </row>
  </sheetData>
  <mergeCells count="1">
    <mergeCell ref="B2:B3"/>
  </mergeCells>
  <phoneticPr fontId="3"/>
  <printOptions horizontalCentered="1"/>
  <pageMargins left="0.86614173228346458" right="0.78740157480314965" top="1.1811023622047245" bottom="0.98425196850393704" header="0.70866141732283472" footer="0.51181102362204722"/>
  <pageSetup paperSize="9" scale="120" orientation="portrait" r:id="rId1"/>
  <headerFooter alignWithMargins="0">
    <oddHeader>&amp;L&amp;9観光客数&amp;R&amp;"ＭＳ ゴシック,標準"&amp;9&amp;F　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1"/>
  <sheetViews>
    <sheetView zoomScaleNormal="100" workbookViewId="0"/>
  </sheetViews>
  <sheetFormatPr defaultColWidth="9" defaultRowHeight="9.75"/>
  <cols>
    <col min="1" max="1" width="0.75" style="250" customWidth="1"/>
    <col min="2" max="2" width="13.375" style="250" customWidth="1"/>
    <col min="3" max="3" width="0.75" style="250" customWidth="1"/>
    <col min="4" max="7" width="10" style="250" customWidth="1"/>
    <col min="8" max="8" width="2.625" style="250" customWidth="1"/>
    <col min="9" max="16384" width="9" style="250"/>
  </cols>
  <sheetData>
    <row r="1" spans="1:10" ht="14.25" customHeight="1" thickBot="1">
      <c r="A1" s="248"/>
      <c r="B1" s="248"/>
      <c r="C1" s="248"/>
      <c r="D1" s="248"/>
      <c r="E1" s="248"/>
      <c r="F1" s="248"/>
      <c r="G1" s="249" t="s">
        <v>338</v>
      </c>
    </row>
    <row r="2" spans="1:10" s="252" customFormat="1" ht="15" customHeight="1" thickTop="1">
      <c r="A2" s="388" t="s">
        <v>339</v>
      </c>
      <c r="B2" s="388"/>
      <c r="C2" s="389"/>
      <c r="D2" s="392" t="s">
        <v>340</v>
      </c>
      <c r="E2" s="393"/>
      <c r="F2" s="393"/>
      <c r="G2" s="393"/>
      <c r="H2" s="251"/>
    </row>
    <row r="3" spans="1:10" s="252" customFormat="1" ht="15" customHeight="1">
      <c r="A3" s="390"/>
      <c r="B3" s="390"/>
      <c r="C3" s="391"/>
      <c r="D3" s="253" t="s">
        <v>341</v>
      </c>
      <c r="E3" s="253" t="s">
        <v>342</v>
      </c>
      <c r="F3" s="253" t="s">
        <v>343</v>
      </c>
      <c r="G3" s="254" t="s">
        <v>344</v>
      </c>
    </row>
    <row r="4" spans="1:10" s="252" customFormat="1" ht="3" customHeight="1">
      <c r="A4" s="255"/>
      <c r="B4" s="255"/>
      <c r="C4" s="255"/>
      <c r="D4" s="256"/>
      <c r="E4" s="255"/>
      <c r="F4" s="255"/>
      <c r="G4" s="255"/>
    </row>
    <row r="5" spans="1:10" s="252" customFormat="1" ht="14.25" customHeight="1">
      <c r="A5" s="257"/>
      <c r="B5" s="258" t="s">
        <v>6</v>
      </c>
      <c r="C5" s="259"/>
      <c r="D5" s="260">
        <v>2286310</v>
      </c>
      <c r="E5" s="261">
        <v>761707</v>
      </c>
      <c r="F5" s="261">
        <v>1486457</v>
      </c>
      <c r="G5" s="261">
        <v>38146</v>
      </c>
      <c r="H5" s="262"/>
    </row>
    <row r="6" spans="1:10" s="252" customFormat="1" ht="14.25" customHeight="1">
      <c r="A6" s="257"/>
      <c r="B6" s="263" t="s">
        <v>345</v>
      </c>
      <c r="C6" s="257"/>
      <c r="D6" s="260">
        <v>2127157</v>
      </c>
      <c r="E6" s="261">
        <v>680510</v>
      </c>
      <c r="F6" s="261">
        <v>1415618</v>
      </c>
      <c r="G6" s="261">
        <v>31029</v>
      </c>
      <c r="H6" s="262"/>
    </row>
    <row r="7" spans="1:10" s="252" customFormat="1" ht="14.25" customHeight="1">
      <c r="A7" s="257"/>
      <c r="B7" s="263" t="s">
        <v>346</v>
      </c>
      <c r="C7" s="257"/>
      <c r="D7" s="260">
        <v>1945590</v>
      </c>
      <c r="E7" s="261">
        <v>630549</v>
      </c>
      <c r="F7" s="261">
        <v>1299043</v>
      </c>
      <c r="G7" s="261">
        <v>15998</v>
      </c>
      <c r="H7" s="262"/>
    </row>
    <row r="8" spans="1:10" ht="3.75" customHeight="1" thickBot="1">
      <c r="A8" s="264"/>
      <c r="B8" s="264"/>
      <c r="C8" s="265"/>
      <c r="D8" s="264"/>
      <c r="E8" s="264"/>
      <c r="F8" s="264"/>
      <c r="G8" s="264"/>
    </row>
    <row r="9" spans="1:10" ht="5.25" customHeight="1" thickTop="1"/>
    <row r="11" spans="1:10">
      <c r="B11" s="266"/>
      <c r="C11" s="266"/>
      <c r="D11" s="266"/>
      <c r="E11" s="266"/>
      <c r="F11" s="266"/>
      <c r="G11" s="266"/>
      <c r="H11" s="266"/>
      <c r="I11" s="266"/>
      <c r="J11" s="266"/>
    </row>
  </sheetData>
  <mergeCells count="2">
    <mergeCell ref="A2:C3"/>
    <mergeCell ref="D2:G2"/>
  </mergeCells>
  <phoneticPr fontId="3"/>
  <printOptions horizontalCentered="1"/>
  <pageMargins left="0.59055118110236227" right="0.59055118110236227" top="0.94488188976377963" bottom="0.47244094488188981" header="0.51181102362204722" footer="0"/>
  <pageSetup paperSize="9" scale="120" orientation="portrait" r:id="rId1"/>
  <headerFooter alignWithMargins="0">
    <oddHeader>&amp;L&amp;9新聞発行部数&amp;R&amp;9&amp;F 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zoomScaleNormal="100" workbookViewId="0"/>
  </sheetViews>
  <sheetFormatPr defaultColWidth="7" defaultRowHeight="10.5"/>
  <cols>
    <col min="1" max="1" width="3.375" style="95" customWidth="1"/>
    <col min="2" max="2" width="1.125" style="95" customWidth="1"/>
    <col min="3" max="3" width="10.375" style="95" customWidth="1"/>
    <col min="4" max="4" width="1.125" style="95" customWidth="1"/>
    <col min="5" max="13" width="5" style="95" customWidth="1"/>
    <col min="14" max="14" width="10.875" style="95" customWidth="1"/>
    <col min="15" max="15" width="0.875" style="95" customWidth="1"/>
    <col min="16" max="16" width="16.625" style="95" customWidth="1"/>
    <col min="17" max="17" width="9.875" style="95" bestFit="1" customWidth="1"/>
    <col min="18" max="18" width="9.125" style="95" bestFit="1" customWidth="1"/>
    <col min="19" max="16384" width="7" style="95"/>
  </cols>
  <sheetData>
    <row r="1" spans="1:20" ht="14.25" customHeight="1" thickBot="1">
      <c r="C1" s="96"/>
      <c r="P1" s="97" t="s">
        <v>336</v>
      </c>
    </row>
    <row r="2" spans="1:20" ht="30.75" customHeight="1" thickTop="1">
      <c r="A2" s="319" t="s">
        <v>128</v>
      </c>
      <c r="B2" s="320"/>
      <c r="C2" s="320"/>
      <c r="D2" s="320"/>
      <c r="E2" s="323" t="s">
        <v>129</v>
      </c>
      <c r="F2" s="325" t="s">
        <v>130</v>
      </c>
      <c r="G2" s="326"/>
      <c r="H2" s="327" t="s">
        <v>131</v>
      </c>
      <c r="I2" s="329" t="s">
        <v>132</v>
      </c>
      <c r="J2" s="330"/>
      <c r="K2" s="330"/>
      <c r="L2" s="319"/>
      <c r="M2" s="331" t="s">
        <v>133</v>
      </c>
      <c r="N2" s="338" t="s">
        <v>134</v>
      </c>
      <c r="O2" s="309" t="s">
        <v>135</v>
      </c>
      <c r="P2" s="310"/>
    </row>
    <row r="3" spans="1:20" ht="1.1499999999999999" customHeight="1">
      <c r="A3" s="321"/>
      <c r="B3" s="322"/>
      <c r="C3" s="322"/>
      <c r="D3" s="322"/>
      <c r="E3" s="324"/>
      <c r="F3" s="315" t="s">
        <v>136</v>
      </c>
      <c r="G3" s="315" t="s">
        <v>137</v>
      </c>
      <c r="H3" s="328"/>
      <c r="I3" s="98"/>
      <c r="J3" s="98"/>
      <c r="K3" s="98"/>
      <c r="L3" s="98"/>
      <c r="M3" s="332"/>
      <c r="N3" s="339"/>
      <c r="O3" s="311"/>
      <c r="P3" s="312"/>
    </row>
    <row r="4" spans="1:20" ht="11.1" customHeight="1">
      <c r="A4" s="321"/>
      <c r="B4" s="322"/>
      <c r="C4" s="322"/>
      <c r="D4" s="322"/>
      <c r="E4" s="324"/>
      <c r="F4" s="315"/>
      <c r="G4" s="315"/>
      <c r="H4" s="328"/>
      <c r="I4" s="99">
        <v>25</v>
      </c>
      <c r="J4" s="99">
        <v>25</v>
      </c>
      <c r="K4" s="99">
        <v>42</v>
      </c>
      <c r="L4" s="316" t="s">
        <v>138</v>
      </c>
      <c r="M4" s="332"/>
      <c r="N4" s="339"/>
      <c r="O4" s="311"/>
      <c r="P4" s="312"/>
    </row>
    <row r="5" spans="1:20" ht="11.1" customHeight="1">
      <c r="A5" s="321"/>
      <c r="B5" s="322"/>
      <c r="C5" s="322"/>
      <c r="D5" s="322"/>
      <c r="E5" s="324"/>
      <c r="F5" s="315"/>
      <c r="G5" s="315"/>
      <c r="H5" s="328"/>
      <c r="I5" s="99" t="s">
        <v>139</v>
      </c>
      <c r="J5" s="100" t="s">
        <v>140</v>
      </c>
      <c r="K5" s="99" t="s">
        <v>139</v>
      </c>
      <c r="L5" s="316"/>
      <c r="M5" s="332"/>
      <c r="N5" s="339"/>
      <c r="O5" s="311"/>
      <c r="P5" s="312"/>
    </row>
    <row r="6" spans="1:20" ht="11.1" customHeight="1">
      <c r="A6" s="321"/>
      <c r="B6" s="322"/>
      <c r="C6" s="322"/>
      <c r="D6" s="322"/>
      <c r="E6" s="324"/>
      <c r="F6" s="315"/>
      <c r="G6" s="315"/>
      <c r="H6" s="328"/>
      <c r="I6" s="99" t="s">
        <v>141</v>
      </c>
      <c r="J6" s="99">
        <v>42</v>
      </c>
      <c r="K6" s="99" t="s">
        <v>142</v>
      </c>
      <c r="L6" s="316"/>
      <c r="M6" s="332"/>
      <c r="N6" s="339"/>
      <c r="O6" s="311"/>
      <c r="P6" s="312"/>
    </row>
    <row r="7" spans="1:20" ht="11.1" customHeight="1">
      <c r="A7" s="321"/>
      <c r="B7" s="322"/>
      <c r="C7" s="322"/>
      <c r="D7" s="322"/>
      <c r="E7" s="324"/>
      <c r="F7" s="315"/>
      <c r="G7" s="315"/>
      <c r="H7" s="328"/>
      <c r="I7" s="99" t="s">
        <v>143</v>
      </c>
      <c r="J7" s="99" t="s">
        <v>139</v>
      </c>
      <c r="K7" s="99" t="s">
        <v>144</v>
      </c>
      <c r="L7" s="316"/>
      <c r="M7" s="332"/>
      <c r="N7" s="339"/>
      <c r="O7" s="311"/>
      <c r="P7" s="312"/>
    </row>
    <row r="8" spans="1:20" ht="6.75" customHeight="1">
      <c r="A8" s="321"/>
      <c r="B8" s="322"/>
      <c r="C8" s="322"/>
      <c r="D8" s="322"/>
      <c r="E8" s="324"/>
      <c r="F8" s="315"/>
      <c r="G8" s="315"/>
      <c r="H8" s="328"/>
      <c r="I8" s="101"/>
      <c r="J8" s="101"/>
      <c r="K8" s="101"/>
      <c r="L8" s="102"/>
      <c r="M8" s="333"/>
      <c r="N8" s="340"/>
      <c r="O8" s="313"/>
      <c r="P8" s="314"/>
    </row>
    <row r="9" spans="1:20" ht="3.75" customHeight="1">
      <c r="A9" s="103"/>
      <c r="B9" s="103"/>
      <c r="C9" s="103"/>
      <c r="D9" s="104"/>
      <c r="E9" s="132"/>
      <c r="F9" s="133"/>
      <c r="G9" s="133"/>
      <c r="H9" s="105"/>
      <c r="I9" s="106"/>
      <c r="J9" s="106"/>
      <c r="K9" s="106"/>
      <c r="L9" s="107"/>
      <c r="M9" s="132"/>
      <c r="N9" s="108"/>
      <c r="O9" s="109"/>
      <c r="P9" s="103"/>
    </row>
    <row r="10" spans="1:20" s="112" customFormat="1" ht="13.15" customHeight="1">
      <c r="A10" s="317" t="s">
        <v>51</v>
      </c>
      <c r="B10" s="317"/>
      <c r="C10" s="317"/>
      <c r="D10" s="318"/>
      <c r="E10" s="224">
        <f t="shared" ref="E10:N10" si="0">SUM(E12:E61)</f>
        <v>607</v>
      </c>
      <c r="F10" s="224">
        <f t="shared" si="0"/>
        <v>75</v>
      </c>
      <c r="G10" s="224">
        <f t="shared" si="0"/>
        <v>371</v>
      </c>
      <c r="H10" s="224">
        <f t="shared" si="0"/>
        <v>161</v>
      </c>
      <c r="I10" s="224">
        <f t="shared" si="0"/>
        <v>80</v>
      </c>
      <c r="J10" s="224">
        <f t="shared" si="0"/>
        <v>110</v>
      </c>
      <c r="K10" s="224">
        <f t="shared" si="0"/>
        <v>247</v>
      </c>
      <c r="L10" s="224">
        <f t="shared" si="0"/>
        <v>10</v>
      </c>
      <c r="M10" s="224">
        <f t="shared" si="0"/>
        <v>573</v>
      </c>
      <c r="N10" s="225">
        <f t="shared" si="0"/>
        <v>4765417</v>
      </c>
      <c r="O10" s="110"/>
      <c r="P10" s="111"/>
      <c r="T10" s="113"/>
    </row>
    <row r="11" spans="1:20" s="112" customFormat="1" ht="7.5" customHeight="1">
      <c r="A11" s="111"/>
      <c r="B11" s="111"/>
      <c r="C11" s="111"/>
      <c r="D11" s="114"/>
      <c r="E11" s="226"/>
      <c r="F11" s="226"/>
      <c r="G11" s="226"/>
      <c r="H11" s="226"/>
      <c r="I11" s="226"/>
      <c r="J11" s="226"/>
      <c r="K11" s="226"/>
      <c r="L11" s="226"/>
      <c r="M11" s="226"/>
      <c r="N11" s="227"/>
      <c r="O11" s="115"/>
      <c r="P11" s="111"/>
    </row>
    <row r="12" spans="1:20" ht="10.5" customHeight="1">
      <c r="A12" s="334" t="s">
        <v>145</v>
      </c>
      <c r="B12" s="132"/>
      <c r="C12" s="116" t="s">
        <v>146</v>
      </c>
      <c r="D12" s="108"/>
      <c r="E12" s="228">
        <v>75</v>
      </c>
      <c r="F12" s="228">
        <v>2</v>
      </c>
      <c r="G12" s="228">
        <v>67</v>
      </c>
      <c r="H12" s="228">
        <v>6</v>
      </c>
      <c r="I12" s="228">
        <v>3</v>
      </c>
      <c r="J12" s="228">
        <v>14</v>
      </c>
      <c r="K12" s="228">
        <v>51</v>
      </c>
      <c r="L12" s="228" t="s">
        <v>58</v>
      </c>
      <c r="M12" s="228">
        <v>46</v>
      </c>
      <c r="N12" s="335">
        <v>3450000</v>
      </c>
      <c r="O12" s="117"/>
      <c r="P12" s="118" t="s">
        <v>147</v>
      </c>
    </row>
    <row r="13" spans="1:20">
      <c r="A13" s="334"/>
      <c r="B13" s="132"/>
      <c r="C13" s="116" t="s">
        <v>148</v>
      </c>
      <c r="D13" s="108"/>
      <c r="E13" s="228">
        <v>11</v>
      </c>
      <c r="F13" s="228" t="s">
        <v>58</v>
      </c>
      <c r="G13" s="228">
        <v>9</v>
      </c>
      <c r="H13" s="228">
        <v>2</v>
      </c>
      <c r="I13" s="228" t="s">
        <v>58</v>
      </c>
      <c r="J13" s="228">
        <v>3</v>
      </c>
      <c r="K13" s="228">
        <v>7</v>
      </c>
      <c r="L13" s="228" t="s">
        <v>58</v>
      </c>
      <c r="M13" s="228">
        <v>9</v>
      </c>
      <c r="N13" s="335"/>
      <c r="O13" s="117"/>
      <c r="P13" s="118" t="s">
        <v>147</v>
      </c>
    </row>
    <row r="14" spans="1:20">
      <c r="A14" s="334"/>
      <c r="B14" s="132"/>
      <c r="C14" s="116" t="s">
        <v>149</v>
      </c>
      <c r="D14" s="108"/>
      <c r="E14" s="228">
        <v>9</v>
      </c>
      <c r="F14" s="228" t="s">
        <v>58</v>
      </c>
      <c r="G14" s="228">
        <v>4</v>
      </c>
      <c r="H14" s="228">
        <v>5</v>
      </c>
      <c r="I14" s="228" t="s">
        <v>58</v>
      </c>
      <c r="J14" s="228">
        <v>1</v>
      </c>
      <c r="K14" s="228">
        <v>5</v>
      </c>
      <c r="L14" s="228" t="s">
        <v>58</v>
      </c>
      <c r="M14" s="228">
        <v>26</v>
      </c>
      <c r="N14" s="335"/>
      <c r="O14" s="117"/>
      <c r="P14" s="118" t="s">
        <v>150</v>
      </c>
      <c r="Q14" s="119"/>
    </row>
    <row r="15" spans="1:20">
      <c r="A15" s="334"/>
      <c r="B15" s="132"/>
      <c r="C15" s="116" t="s">
        <v>151</v>
      </c>
      <c r="D15" s="108"/>
      <c r="E15" s="228">
        <v>35</v>
      </c>
      <c r="F15" s="228">
        <v>17</v>
      </c>
      <c r="G15" s="228">
        <v>2</v>
      </c>
      <c r="H15" s="228">
        <v>16</v>
      </c>
      <c r="I15" s="228" t="s">
        <v>58</v>
      </c>
      <c r="J15" s="228">
        <v>2</v>
      </c>
      <c r="K15" s="228">
        <v>18</v>
      </c>
      <c r="L15" s="228" t="s">
        <v>58</v>
      </c>
      <c r="M15" s="228">
        <v>1</v>
      </c>
      <c r="N15" s="335"/>
      <c r="O15" s="117"/>
      <c r="P15" s="118" t="s">
        <v>150</v>
      </c>
      <c r="Q15" s="120"/>
      <c r="R15" s="121"/>
    </row>
    <row r="16" spans="1:20">
      <c r="A16" s="334"/>
      <c r="B16" s="132"/>
      <c r="C16" s="116" t="s">
        <v>152</v>
      </c>
      <c r="D16" s="108"/>
      <c r="E16" s="228">
        <v>7</v>
      </c>
      <c r="F16" s="228" t="s">
        <v>153</v>
      </c>
      <c r="G16" s="228" t="s">
        <v>25</v>
      </c>
      <c r="H16" s="228">
        <v>7</v>
      </c>
      <c r="I16" s="228" t="s">
        <v>58</v>
      </c>
      <c r="J16" s="228">
        <v>2</v>
      </c>
      <c r="K16" s="228">
        <v>1</v>
      </c>
      <c r="L16" s="228" t="s">
        <v>58</v>
      </c>
      <c r="M16" s="228" t="s">
        <v>58</v>
      </c>
      <c r="N16" s="335"/>
      <c r="O16" s="117"/>
      <c r="P16" s="118" t="s">
        <v>150</v>
      </c>
    </row>
    <row r="17" spans="1:18" s="112" customFormat="1" ht="4.5" customHeight="1">
      <c r="A17" s="334"/>
      <c r="B17" s="111"/>
      <c r="C17" s="111"/>
      <c r="D17" s="114"/>
      <c r="E17" s="226"/>
      <c r="F17" s="226"/>
      <c r="G17" s="226"/>
      <c r="H17" s="226"/>
      <c r="I17" s="226"/>
      <c r="J17" s="226"/>
      <c r="K17" s="226"/>
      <c r="L17" s="226"/>
      <c r="M17" s="226"/>
      <c r="N17" s="335"/>
      <c r="O17" s="115"/>
      <c r="P17" s="111"/>
    </row>
    <row r="18" spans="1:18">
      <c r="A18" s="334"/>
      <c r="B18" s="132"/>
      <c r="C18" s="116" t="s">
        <v>154</v>
      </c>
      <c r="D18" s="108"/>
      <c r="E18" s="228">
        <v>21</v>
      </c>
      <c r="F18" s="228">
        <v>1</v>
      </c>
      <c r="G18" s="228">
        <v>15</v>
      </c>
      <c r="H18" s="228">
        <v>5</v>
      </c>
      <c r="I18" s="228" t="s">
        <v>155</v>
      </c>
      <c r="J18" s="228">
        <v>4</v>
      </c>
      <c r="K18" s="228">
        <v>13</v>
      </c>
      <c r="L18" s="228" t="s">
        <v>58</v>
      </c>
      <c r="M18" s="228">
        <v>18</v>
      </c>
      <c r="N18" s="335"/>
      <c r="O18" s="117"/>
      <c r="P18" s="118" t="s">
        <v>150</v>
      </c>
    </row>
    <row r="19" spans="1:18">
      <c r="A19" s="334"/>
      <c r="B19" s="132"/>
      <c r="C19" s="116" t="s">
        <v>156</v>
      </c>
      <c r="D19" s="108"/>
      <c r="E19" s="228">
        <v>4</v>
      </c>
      <c r="F19" s="228" t="s">
        <v>58</v>
      </c>
      <c r="G19" s="228">
        <v>3</v>
      </c>
      <c r="H19" s="228">
        <v>1</v>
      </c>
      <c r="I19" s="228" t="s">
        <v>58</v>
      </c>
      <c r="J19" s="228">
        <v>1</v>
      </c>
      <c r="K19" s="228">
        <v>3</v>
      </c>
      <c r="L19" s="228" t="s">
        <v>58</v>
      </c>
      <c r="M19" s="228">
        <v>24</v>
      </c>
      <c r="N19" s="335"/>
      <c r="O19" s="117"/>
      <c r="P19" s="118" t="s">
        <v>157</v>
      </c>
      <c r="Q19" s="97"/>
    </row>
    <row r="20" spans="1:18" ht="11.25" customHeight="1">
      <c r="A20" s="334"/>
      <c r="B20" s="132"/>
      <c r="C20" s="116" t="s">
        <v>158</v>
      </c>
      <c r="D20" s="108"/>
      <c r="E20" s="228">
        <v>22</v>
      </c>
      <c r="F20" s="228" t="s">
        <v>58</v>
      </c>
      <c r="G20" s="228">
        <v>17</v>
      </c>
      <c r="H20" s="228">
        <v>5</v>
      </c>
      <c r="I20" s="228" t="s">
        <v>58</v>
      </c>
      <c r="J20" s="228">
        <v>4</v>
      </c>
      <c r="K20" s="228">
        <v>14</v>
      </c>
      <c r="L20" s="228" t="s">
        <v>58</v>
      </c>
      <c r="M20" s="228">
        <v>18</v>
      </c>
      <c r="N20" s="335"/>
      <c r="O20" s="117"/>
      <c r="P20" s="118" t="s">
        <v>150</v>
      </c>
    </row>
    <row r="21" spans="1:18" ht="11.25" customHeight="1">
      <c r="A21" s="334"/>
      <c r="B21" s="132"/>
      <c r="C21" s="116" t="s">
        <v>159</v>
      </c>
      <c r="D21" s="108"/>
      <c r="E21" s="228">
        <v>32</v>
      </c>
      <c r="F21" s="228">
        <v>8</v>
      </c>
      <c r="G21" s="228">
        <v>15</v>
      </c>
      <c r="H21" s="228">
        <v>9</v>
      </c>
      <c r="I21" s="228" t="s">
        <v>58</v>
      </c>
      <c r="J21" s="228">
        <v>3</v>
      </c>
      <c r="K21" s="228">
        <v>16</v>
      </c>
      <c r="L21" s="228">
        <v>4</v>
      </c>
      <c r="M21" s="228">
        <v>15</v>
      </c>
      <c r="N21" s="335"/>
      <c r="O21" s="117"/>
      <c r="P21" s="118" t="s">
        <v>150</v>
      </c>
    </row>
    <row r="22" spans="1:18" ht="11.25" customHeight="1">
      <c r="A22" s="334"/>
      <c r="B22" s="132"/>
      <c r="C22" s="116" t="s">
        <v>160</v>
      </c>
      <c r="D22" s="108"/>
      <c r="E22" s="228">
        <v>30</v>
      </c>
      <c r="F22" s="228">
        <v>1</v>
      </c>
      <c r="G22" s="228">
        <v>21</v>
      </c>
      <c r="H22" s="228">
        <v>8</v>
      </c>
      <c r="I22" s="228" t="s">
        <v>155</v>
      </c>
      <c r="J22" s="228">
        <v>2</v>
      </c>
      <c r="K22" s="228">
        <v>16</v>
      </c>
      <c r="L22" s="228" t="s">
        <v>58</v>
      </c>
      <c r="M22" s="228">
        <v>94</v>
      </c>
      <c r="N22" s="335"/>
      <c r="O22" s="117"/>
      <c r="P22" s="118" t="s">
        <v>150</v>
      </c>
    </row>
    <row r="23" spans="1:18" s="112" customFormat="1" ht="4.5" customHeight="1">
      <c r="A23" s="334"/>
      <c r="B23" s="111"/>
      <c r="C23" s="111"/>
      <c r="D23" s="114"/>
      <c r="E23" s="226"/>
      <c r="F23" s="226"/>
      <c r="G23" s="226"/>
      <c r="H23" s="226"/>
      <c r="I23" s="226"/>
      <c r="J23" s="226"/>
      <c r="K23" s="226"/>
      <c r="L23" s="226"/>
      <c r="M23" s="226"/>
      <c r="N23" s="335"/>
      <c r="O23" s="115"/>
      <c r="P23" s="111"/>
    </row>
    <row r="24" spans="1:18" ht="11.25" customHeight="1">
      <c r="A24" s="334"/>
      <c r="B24" s="132"/>
      <c r="C24" s="116" t="s">
        <v>161</v>
      </c>
      <c r="D24" s="108"/>
      <c r="E24" s="228">
        <v>15</v>
      </c>
      <c r="F24" s="228">
        <v>2</v>
      </c>
      <c r="G24" s="228">
        <v>6</v>
      </c>
      <c r="H24" s="228">
        <v>7</v>
      </c>
      <c r="I24" s="228" t="s">
        <v>58</v>
      </c>
      <c r="J24" s="228">
        <v>5</v>
      </c>
      <c r="K24" s="228">
        <v>6</v>
      </c>
      <c r="L24" s="228" t="s">
        <v>58</v>
      </c>
      <c r="M24" s="228">
        <v>4</v>
      </c>
      <c r="N24" s="335"/>
      <c r="O24" s="117"/>
      <c r="P24" s="118" t="s">
        <v>150</v>
      </c>
    </row>
    <row r="25" spans="1:18" ht="11.25" customHeight="1">
      <c r="A25" s="334"/>
      <c r="B25" s="132"/>
      <c r="C25" s="116" t="s">
        <v>162</v>
      </c>
      <c r="D25" s="108"/>
      <c r="E25" s="228">
        <v>10</v>
      </c>
      <c r="F25" s="228" t="s">
        <v>58</v>
      </c>
      <c r="G25" s="228">
        <v>7</v>
      </c>
      <c r="H25" s="228">
        <v>3</v>
      </c>
      <c r="I25" s="228" t="s">
        <v>58</v>
      </c>
      <c r="J25" s="228">
        <v>3</v>
      </c>
      <c r="K25" s="228">
        <v>3</v>
      </c>
      <c r="L25" s="228" t="s">
        <v>58</v>
      </c>
      <c r="M25" s="228">
        <v>131</v>
      </c>
      <c r="N25" s="335"/>
      <c r="O25" s="117"/>
      <c r="P25" s="118" t="s">
        <v>163</v>
      </c>
      <c r="Q25" s="97"/>
    </row>
    <row r="26" spans="1:18" ht="11.25" customHeight="1">
      <c r="A26" s="334"/>
      <c r="B26" s="132"/>
      <c r="C26" s="116" t="s">
        <v>164</v>
      </c>
      <c r="D26" s="108"/>
      <c r="E26" s="228">
        <v>44</v>
      </c>
      <c r="F26" s="228">
        <v>29</v>
      </c>
      <c r="G26" s="228" t="s">
        <v>58</v>
      </c>
      <c r="H26" s="228">
        <v>15</v>
      </c>
      <c r="I26" s="228">
        <v>1</v>
      </c>
      <c r="J26" s="228">
        <v>2</v>
      </c>
      <c r="K26" s="228">
        <v>3</v>
      </c>
      <c r="L26" s="228">
        <v>4</v>
      </c>
      <c r="M26" s="228" t="s">
        <v>58</v>
      </c>
      <c r="N26" s="335"/>
      <c r="O26" s="117"/>
      <c r="P26" s="118" t="s">
        <v>165</v>
      </c>
    </row>
    <row r="27" spans="1:18" ht="11.25" customHeight="1">
      <c r="A27" s="334"/>
      <c r="B27" s="132"/>
      <c r="C27" s="116" t="s">
        <v>166</v>
      </c>
      <c r="D27" s="108"/>
      <c r="E27" s="228">
        <v>15</v>
      </c>
      <c r="F27" s="228">
        <v>3</v>
      </c>
      <c r="G27" s="228">
        <v>10</v>
      </c>
      <c r="H27" s="228">
        <v>2</v>
      </c>
      <c r="I27" s="228" t="s">
        <v>58</v>
      </c>
      <c r="J27" s="228">
        <v>3</v>
      </c>
      <c r="K27" s="228">
        <v>9</v>
      </c>
      <c r="L27" s="228">
        <v>2</v>
      </c>
      <c r="M27" s="228">
        <v>19</v>
      </c>
      <c r="N27" s="335"/>
      <c r="O27" s="117"/>
      <c r="P27" s="122" t="s">
        <v>167</v>
      </c>
      <c r="Q27" s="97"/>
      <c r="R27" s="123"/>
    </row>
    <row r="28" spans="1:18" ht="11.25" customHeight="1">
      <c r="A28" s="334"/>
      <c r="B28" s="132"/>
      <c r="C28" s="116" t="s">
        <v>168</v>
      </c>
      <c r="D28" s="108"/>
      <c r="E28" s="228">
        <v>4</v>
      </c>
      <c r="F28" s="228" t="s">
        <v>58</v>
      </c>
      <c r="G28" s="228">
        <v>3</v>
      </c>
      <c r="H28" s="228">
        <v>1</v>
      </c>
      <c r="I28" s="228" t="s">
        <v>58</v>
      </c>
      <c r="J28" s="228" t="s">
        <v>58</v>
      </c>
      <c r="K28" s="228">
        <v>2</v>
      </c>
      <c r="L28" s="228" t="s">
        <v>58</v>
      </c>
      <c r="M28" s="228">
        <v>4</v>
      </c>
      <c r="N28" s="335"/>
      <c r="O28" s="117"/>
      <c r="P28" s="122" t="s">
        <v>169</v>
      </c>
      <c r="Q28" s="97"/>
    </row>
    <row r="29" spans="1:18" s="112" customFormat="1" ht="4.5" customHeight="1">
      <c r="A29" s="334"/>
      <c r="B29" s="111"/>
      <c r="C29" s="111"/>
      <c r="D29" s="114"/>
      <c r="E29" s="226"/>
      <c r="F29" s="226"/>
      <c r="G29" s="226"/>
      <c r="H29" s="226"/>
      <c r="I29" s="226"/>
      <c r="J29" s="226"/>
      <c r="K29" s="226"/>
      <c r="L29" s="226"/>
      <c r="M29" s="226"/>
      <c r="N29" s="335"/>
      <c r="O29" s="115"/>
      <c r="P29" s="111"/>
    </row>
    <row r="30" spans="1:18" ht="11.25" customHeight="1">
      <c r="A30" s="334"/>
      <c r="B30" s="132"/>
      <c r="C30" s="116" t="s">
        <v>170</v>
      </c>
      <c r="D30" s="108"/>
      <c r="E30" s="228">
        <v>1</v>
      </c>
      <c r="F30" s="228" t="s">
        <v>58</v>
      </c>
      <c r="G30" s="228">
        <v>1</v>
      </c>
      <c r="H30" s="228" t="s">
        <v>58</v>
      </c>
      <c r="I30" s="228" t="s">
        <v>25</v>
      </c>
      <c r="J30" s="228">
        <v>1</v>
      </c>
      <c r="K30" s="228" t="s">
        <v>58</v>
      </c>
      <c r="L30" s="228" t="s">
        <v>58</v>
      </c>
      <c r="M30" s="228">
        <v>28</v>
      </c>
      <c r="N30" s="335"/>
      <c r="O30" s="117"/>
      <c r="P30" s="118" t="s">
        <v>171</v>
      </c>
    </row>
    <row r="31" spans="1:18" ht="11.25" customHeight="1">
      <c r="A31" s="334"/>
      <c r="B31" s="132"/>
      <c r="C31" s="116" t="s">
        <v>172</v>
      </c>
      <c r="D31" s="108"/>
      <c r="E31" s="228">
        <v>10</v>
      </c>
      <c r="F31" s="228">
        <v>3</v>
      </c>
      <c r="G31" s="228">
        <v>2</v>
      </c>
      <c r="H31" s="228">
        <v>5</v>
      </c>
      <c r="I31" s="228" t="s">
        <v>25</v>
      </c>
      <c r="J31" s="228" t="s">
        <v>25</v>
      </c>
      <c r="K31" s="228">
        <v>1</v>
      </c>
      <c r="L31" s="228" t="s">
        <v>58</v>
      </c>
      <c r="M31" s="228">
        <v>3</v>
      </c>
      <c r="N31" s="335"/>
      <c r="O31" s="117"/>
      <c r="P31" s="118" t="s">
        <v>173</v>
      </c>
    </row>
    <row r="32" spans="1:18" ht="11.25" customHeight="1">
      <c r="A32" s="334"/>
      <c r="B32" s="132"/>
      <c r="C32" s="116" t="s">
        <v>174</v>
      </c>
      <c r="D32" s="108"/>
      <c r="E32" s="228">
        <v>4</v>
      </c>
      <c r="F32" s="228">
        <v>2</v>
      </c>
      <c r="G32" s="228" t="s">
        <v>58</v>
      </c>
      <c r="H32" s="228">
        <v>2</v>
      </c>
      <c r="I32" s="228" t="s">
        <v>58</v>
      </c>
      <c r="J32" s="228">
        <v>1</v>
      </c>
      <c r="K32" s="228">
        <v>1</v>
      </c>
      <c r="L32" s="228" t="s">
        <v>58</v>
      </c>
      <c r="M32" s="228">
        <v>1</v>
      </c>
      <c r="N32" s="335"/>
      <c r="O32" s="117"/>
      <c r="P32" s="118" t="s">
        <v>173</v>
      </c>
    </row>
    <row r="33" spans="1:18" ht="11.25" customHeight="1">
      <c r="A33" s="334"/>
      <c r="B33" s="132"/>
      <c r="C33" s="116" t="s">
        <v>175</v>
      </c>
      <c r="D33" s="108"/>
      <c r="E33" s="228">
        <v>110</v>
      </c>
      <c r="F33" s="228" t="s">
        <v>58</v>
      </c>
      <c r="G33" s="228">
        <v>79</v>
      </c>
      <c r="H33" s="228">
        <v>31</v>
      </c>
      <c r="I33" s="228">
        <v>1</v>
      </c>
      <c r="J33" s="228">
        <v>21</v>
      </c>
      <c r="K33" s="228">
        <v>75</v>
      </c>
      <c r="L33" s="228" t="s">
        <v>58</v>
      </c>
      <c r="M33" s="228">
        <v>98</v>
      </c>
      <c r="N33" s="229">
        <v>541416</v>
      </c>
      <c r="O33" s="124"/>
      <c r="P33" s="118" t="s">
        <v>176</v>
      </c>
    </row>
    <row r="34" spans="1:18" ht="11.25" customHeight="1">
      <c r="A34" s="334"/>
      <c r="B34" s="132"/>
      <c r="C34" s="116" t="s">
        <v>177</v>
      </c>
      <c r="D34" s="108"/>
      <c r="E34" s="228">
        <v>7</v>
      </c>
      <c r="F34" s="228" t="s">
        <v>58</v>
      </c>
      <c r="G34" s="228">
        <v>5</v>
      </c>
      <c r="H34" s="228">
        <v>2</v>
      </c>
      <c r="I34" s="228">
        <v>3</v>
      </c>
      <c r="J34" s="228">
        <v>2</v>
      </c>
      <c r="K34" s="228" t="s">
        <v>25</v>
      </c>
      <c r="L34" s="228" t="s">
        <v>58</v>
      </c>
      <c r="M34" s="228">
        <v>3</v>
      </c>
      <c r="N34" s="229">
        <v>193213</v>
      </c>
      <c r="O34" s="124"/>
      <c r="P34" s="118" t="s">
        <v>178</v>
      </c>
      <c r="Q34" s="121"/>
      <c r="R34" s="125"/>
    </row>
    <row r="35" spans="1:18" ht="7.5" customHeight="1">
      <c r="A35" s="109"/>
      <c r="B35" s="109"/>
      <c r="C35" s="109"/>
      <c r="D35" s="108"/>
      <c r="E35" s="228"/>
      <c r="F35" s="228"/>
      <c r="G35" s="228"/>
      <c r="H35" s="228"/>
      <c r="I35" s="228"/>
      <c r="J35" s="228"/>
      <c r="K35" s="228"/>
      <c r="L35" s="228"/>
      <c r="M35" s="228"/>
      <c r="N35" s="230"/>
      <c r="O35" s="124"/>
      <c r="P35" s="118"/>
    </row>
    <row r="36" spans="1:18" ht="10.5" customHeight="1">
      <c r="A36" s="336" t="s">
        <v>179</v>
      </c>
      <c r="B36" s="133"/>
      <c r="C36" s="116" t="s">
        <v>180</v>
      </c>
      <c r="D36" s="108"/>
      <c r="E36" s="228">
        <v>7</v>
      </c>
      <c r="F36" s="228">
        <v>3</v>
      </c>
      <c r="G36" s="228">
        <v>2</v>
      </c>
      <c r="H36" s="228">
        <v>2</v>
      </c>
      <c r="I36" s="228" t="s">
        <v>25</v>
      </c>
      <c r="J36" s="228">
        <v>5</v>
      </c>
      <c r="K36" s="228" t="s">
        <v>58</v>
      </c>
      <c r="L36" s="228" t="s">
        <v>58</v>
      </c>
      <c r="M36" s="228">
        <v>5</v>
      </c>
      <c r="N36" s="230">
        <v>21222</v>
      </c>
      <c r="O36" s="124"/>
      <c r="P36" s="118" t="s">
        <v>181</v>
      </c>
    </row>
    <row r="37" spans="1:18" ht="10.5" customHeight="1">
      <c r="A37" s="336"/>
      <c r="B37" s="133"/>
      <c r="C37" s="116" t="s">
        <v>182</v>
      </c>
      <c r="D37" s="108"/>
      <c r="E37" s="228">
        <v>2</v>
      </c>
      <c r="F37" s="228" t="s">
        <v>58</v>
      </c>
      <c r="G37" s="228">
        <v>1</v>
      </c>
      <c r="H37" s="228">
        <v>1</v>
      </c>
      <c r="I37" s="228">
        <v>1</v>
      </c>
      <c r="J37" s="228">
        <v>1</v>
      </c>
      <c r="K37" s="228" t="s">
        <v>58</v>
      </c>
      <c r="L37" s="228" t="s">
        <v>58</v>
      </c>
      <c r="M37" s="228">
        <v>1</v>
      </c>
      <c r="N37" s="230" t="s">
        <v>155</v>
      </c>
      <c r="O37" s="124"/>
      <c r="P37" s="118" t="s">
        <v>183</v>
      </c>
    </row>
    <row r="38" spans="1:18" ht="10.5" customHeight="1">
      <c r="A38" s="336"/>
      <c r="B38" s="133"/>
      <c r="C38" s="116" t="s">
        <v>184</v>
      </c>
      <c r="D38" s="108"/>
      <c r="E38" s="228">
        <v>1</v>
      </c>
      <c r="F38" s="228" t="s">
        <v>58</v>
      </c>
      <c r="G38" s="228">
        <v>1</v>
      </c>
      <c r="H38" s="228" t="s">
        <v>58</v>
      </c>
      <c r="I38" s="228" t="s">
        <v>58</v>
      </c>
      <c r="J38" s="228">
        <v>1</v>
      </c>
      <c r="K38" s="228" t="s">
        <v>58</v>
      </c>
      <c r="L38" s="228" t="s">
        <v>58</v>
      </c>
      <c r="M38" s="228">
        <v>1</v>
      </c>
      <c r="N38" s="230">
        <v>4308</v>
      </c>
      <c r="O38" s="124"/>
      <c r="P38" s="118" t="s">
        <v>173</v>
      </c>
    </row>
    <row r="39" spans="1:18">
      <c r="A39" s="336"/>
      <c r="B39" s="133"/>
      <c r="C39" s="116" t="s">
        <v>185</v>
      </c>
      <c r="D39" s="108"/>
      <c r="E39" s="228">
        <v>7</v>
      </c>
      <c r="F39" s="228">
        <v>2</v>
      </c>
      <c r="G39" s="228">
        <v>4</v>
      </c>
      <c r="H39" s="228">
        <v>1</v>
      </c>
      <c r="I39" s="228">
        <v>3</v>
      </c>
      <c r="J39" s="228">
        <v>4</v>
      </c>
      <c r="K39" s="228" t="s">
        <v>58</v>
      </c>
      <c r="L39" s="228" t="s">
        <v>58</v>
      </c>
      <c r="M39" s="228">
        <v>4</v>
      </c>
      <c r="N39" s="230">
        <v>34956</v>
      </c>
      <c r="O39" s="124"/>
      <c r="P39" s="118" t="s">
        <v>186</v>
      </c>
    </row>
    <row r="40" spans="1:18">
      <c r="A40" s="336"/>
      <c r="B40" s="133"/>
      <c r="C40" s="116" t="s">
        <v>187</v>
      </c>
      <c r="D40" s="108"/>
      <c r="E40" s="228">
        <v>4</v>
      </c>
      <c r="F40" s="228" t="s">
        <v>58</v>
      </c>
      <c r="G40" s="228">
        <v>1</v>
      </c>
      <c r="H40" s="228">
        <v>3</v>
      </c>
      <c r="I40" s="228" t="s">
        <v>155</v>
      </c>
      <c r="J40" s="228">
        <v>1</v>
      </c>
      <c r="K40" s="228" t="s">
        <v>58</v>
      </c>
      <c r="L40" s="228" t="s">
        <v>58</v>
      </c>
      <c r="M40" s="228">
        <v>1</v>
      </c>
      <c r="N40" s="230">
        <v>903</v>
      </c>
      <c r="O40" s="124"/>
      <c r="P40" s="118" t="s">
        <v>183</v>
      </c>
    </row>
    <row r="41" spans="1:18" s="112" customFormat="1" ht="4.5" customHeight="1">
      <c r="A41" s="336"/>
      <c r="B41" s="111"/>
      <c r="C41" s="111"/>
      <c r="D41" s="114"/>
      <c r="E41" s="226"/>
      <c r="F41" s="226"/>
      <c r="G41" s="226"/>
      <c r="H41" s="226"/>
      <c r="I41" s="226"/>
      <c r="J41" s="226"/>
      <c r="K41" s="226"/>
      <c r="L41" s="226"/>
      <c r="M41" s="226"/>
      <c r="N41" s="230"/>
      <c r="O41" s="115"/>
      <c r="P41" s="111"/>
    </row>
    <row r="42" spans="1:18">
      <c r="A42" s="336"/>
      <c r="B42" s="133"/>
      <c r="C42" s="116" t="s">
        <v>188</v>
      </c>
      <c r="D42" s="108"/>
      <c r="E42" s="228">
        <v>5</v>
      </c>
      <c r="F42" s="228">
        <v>1</v>
      </c>
      <c r="G42" s="228">
        <v>3</v>
      </c>
      <c r="H42" s="228">
        <v>1</v>
      </c>
      <c r="I42" s="228">
        <v>3</v>
      </c>
      <c r="J42" s="228" t="s">
        <v>58</v>
      </c>
      <c r="K42" s="228" t="s">
        <v>58</v>
      </c>
      <c r="L42" s="228" t="s">
        <v>58</v>
      </c>
      <c r="M42" s="228">
        <v>4</v>
      </c>
      <c r="N42" s="230">
        <v>4707</v>
      </c>
      <c r="O42" s="124"/>
      <c r="P42" s="118" t="s">
        <v>183</v>
      </c>
    </row>
    <row r="43" spans="1:18">
      <c r="A43" s="336"/>
      <c r="B43" s="133"/>
      <c r="C43" s="116" t="s">
        <v>189</v>
      </c>
      <c r="D43" s="108"/>
      <c r="E43" s="228">
        <v>4</v>
      </c>
      <c r="F43" s="228" t="s">
        <v>58</v>
      </c>
      <c r="G43" s="228" t="s">
        <v>153</v>
      </c>
      <c r="H43" s="228">
        <v>4</v>
      </c>
      <c r="I43" s="228" t="s">
        <v>153</v>
      </c>
      <c r="J43" s="228" t="s">
        <v>58</v>
      </c>
      <c r="K43" s="228" t="s">
        <v>58</v>
      </c>
      <c r="L43" s="228" t="s">
        <v>58</v>
      </c>
      <c r="M43" s="228" t="s">
        <v>58</v>
      </c>
      <c r="N43" s="230" t="s">
        <v>58</v>
      </c>
      <c r="O43" s="124"/>
      <c r="P43" s="118" t="s">
        <v>190</v>
      </c>
      <c r="Q43" s="97"/>
    </row>
    <row r="44" spans="1:18">
      <c r="A44" s="336"/>
      <c r="B44" s="133"/>
      <c r="C44" s="116" t="s">
        <v>191</v>
      </c>
      <c r="D44" s="108"/>
      <c r="E44" s="228">
        <v>2</v>
      </c>
      <c r="F44" s="228" t="s">
        <v>58</v>
      </c>
      <c r="G44" s="228">
        <v>1</v>
      </c>
      <c r="H44" s="228">
        <v>1</v>
      </c>
      <c r="I44" s="228">
        <v>1</v>
      </c>
      <c r="J44" s="228" t="s">
        <v>58</v>
      </c>
      <c r="K44" s="228" t="s">
        <v>58</v>
      </c>
      <c r="L44" s="228" t="s">
        <v>58</v>
      </c>
      <c r="M44" s="228">
        <v>1</v>
      </c>
      <c r="N44" s="230">
        <v>6834</v>
      </c>
      <c r="O44" s="124"/>
      <c r="P44" s="118" t="s">
        <v>183</v>
      </c>
      <c r="Q44" s="121"/>
    </row>
    <row r="45" spans="1:18">
      <c r="A45" s="337"/>
      <c r="B45" s="133"/>
      <c r="C45" s="116" t="s">
        <v>192</v>
      </c>
      <c r="D45" s="108"/>
      <c r="E45" s="228">
        <v>4</v>
      </c>
      <c r="F45" s="228" t="s">
        <v>58</v>
      </c>
      <c r="G45" s="228">
        <v>4</v>
      </c>
      <c r="H45" s="228" t="s">
        <v>58</v>
      </c>
      <c r="I45" s="228">
        <v>4</v>
      </c>
      <c r="J45" s="228" t="s">
        <v>153</v>
      </c>
      <c r="K45" s="228" t="s">
        <v>58</v>
      </c>
      <c r="L45" s="228" t="s">
        <v>58</v>
      </c>
      <c r="M45" s="228" t="s">
        <v>58</v>
      </c>
      <c r="N45" s="230" t="s">
        <v>58</v>
      </c>
      <c r="O45" s="124"/>
      <c r="P45" s="118" t="s">
        <v>183</v>
      </c>
    </row>
    <row r="46" spans="1:18" ht="7.5" customHeight="1">
      <c r="A46" s="109"/>
      <c r="B46" s="109"/>
      <c r="C46" s="116"/>
      <c r="D46" s="108"/>
      <c r="E46" s="228"/>
      <c r="F46" s="228"/>
      <c r="G46" s="228"/>
      <c r="H46" s="228"/>
      <c r="I46" s="228"/>
      <c r="J46" s="228"/>
      <c r="K46" s="228"/>
      <c r="L46" s="228"/>
      <c r="M46" s="228"/>
      <c r="N46" s="230"/>
      <c r="O46" s="124"/>
      <c r="P46" s="118"/>
    </row>
    <row r="47" spans="1:18" ht="12" customHeight="1">
      <c r="A47" s="336" t="s">
        <v>193</v>
      </c>
      <c r="B47" s="133"/>
      <c r="C47" s="116" t="s">
        <v>194</v>
      </c>
      <c r="D47" s="108"/>
      <c r="E47" s="228">
        <v>37</v>
      </c>
      <c r="F47" s="228" t="s">
        <v>58</v>
      </c>
      <c r="G47" s="228">
        <v>33</v>
      </c>
      <c r="H47" s="228">
        <v>4</v>
      </c>
      <c r="I47" s="228">
        <v>27</v>
      </c>
      <c r="J47" s="228">
        <v>6</v>
      </c>
      <c r="K47" s="228">
        <v>1</v>
      </c>
      <c r="L47" s="228" t="s">
        <v>58</v>
      </c>
      <c r="M47" s="228">
        <v>3</v>
      </c>
      <c r="N47" s="230">
        <v>116725</v>
      </c>
      <c r="O47" s="124"/>
      <c r="P47" s="118" t="s">
        <v>195</v>
      </c>
      <c r="Q47" s="97"/>
      <c r="R47" s="109"/>
    </row>
    <row r="48" spans="1:18" ht="12">
      <c r="A48" s="336"/>
      <c r="B48" s="133"/>
      <c r="C48" s="116" t="s">
        <v>196</v>
      </c>
      <c r="D48" s="108"/>
      <c r="E48" s="228">
        <v>26</v>
      </c>
      <c r="F48" s="228" t="s">
        <v>58</v>
      </c>
      <c r="G48" s="228">
        <v>21</v>
      </c>
      <c r="H48" s="228">
        <v>5</v>
      </c>
      <c r="I48" s="228">
        <v>17</v>
      </c>
      <c r="J48" s="228">
        <v>4</v>
      </c>
      <c r="K48" s="228">
        <v>2</v>
      </c>
      <c r="L48" s="228" t="s">
        <v>58</v>
      </c>
      <c r="M48" s="228">
        <v>3</v>
      </c>
      <c r="N48" s="230">
        <v>161522</v>
      </c>
      <c r="O48" s="124"/>
      <c r="P48" s="118" t="s">
        <v>197</v>
      </c>
      <c r="Q48" s="97"/>
    </row>
    <row r="49" spans="1:18">
      <c r="A49" s="336"/>
      <c r="B49" s="133"/>
      <c r="C49" s="116" t="s">
        <v>198</v>
      </c>
      <c r="D49" s="108"/>
      <c r="E49" s="228">
        <v>11</v>
      </c>
      <c r="F49" s="228">
        <v>1</v>
      </c>
      <c r="G49" s="228">
        <v>8</v>
      </c>
      <c r="H49" s="228">
        <v>2</v>
      </c>
      <c r="I49" s="228">
        <v>4</v>
      </c>
      <c r="J49" s="228">
        <v>2</v>
      </c>
      <c r="K49" s="228" t="s">
        <v>58</v>
      </c>
      <c r="L49" s="228" t="s">
        <v>58</v>
      </c>
      <c r="M49" s="228">
        <v>3</v>
      </c>
      <c r="N49" s="230">
        <v>300</v>
      </c>
      <c r="O49" s="124"/>
      <c r="P49" s="118" t="s">
        <v>150</v>
      </c>
    </row>
    <row r="50" spans="1:18" ht="12">
      <c r="A50" s="336"/>
      <c r="B50" s="133"/>
      <c r="C50" s="116" t="s">
        <v>199</v>
      </c>
      <c r="D50" s="108"/>
      <c r="E50" s="228">
        <v>8</v>
      </c>
      <c r="F50" s="228" t="s">
        <v>58</v>
      </c>
      <c r="G50" s="228">
        <v>6</v>
      </c>
      <c r="H50" s="228">
        <v>2</v>
      </c>
      <c r="I50" s="228">
        <v>2</v>
      </c>
      <c r="J50" s="228">
        <v>4</v>
      </c>
      <c r="K50" s="228" t="s">
        <v>153</v>
      </c>
      <c r="L50" s="228" t="s">
        <v>58</v>
      </c>
      <c r="M50" s="228" t="s">
        <v>58</v>
      </c>
      <c r="N50" s="230" t="s">
        <v>58</v>
      </c>
      <c r="O50" s="124"/>
      <c r="P50" s="118" t="s">
        <v>200</v>
      </c>
    </row>
    <row r="51" spans="1:18">
      <c r="A51" s="336"/>
      <c r="B51" s="133"/>
      <c r="C51" s="116" t="s">
        <v>201</v>
      </c>
      <c r="D51" s="108"/>
      <c r="E51" s="228">
        <v>2</v>
      </c>
      <c r="F51" s="228" t="s">
        <v>58</v>
      </c>
      <c r="G51" s="228">
        <v>2</v>
      </c>
      <c r="H51" s="228" t="s">
        <v>58</v>
      </c>
      <c r="I51" s="228">
        <v>2</v>
      </c>
      <c r="J51" s="228" t="s">
        <v>155</v>
      </c>
      <c r="K51" s="228" t="s">
        <v>58</v>
      </c>
      <c r="L51" s="228" t="s">
        <v>58</v>
      </c>
      <c r="M51" s="228" t="s">
        <v>58</v>
      </c>
      <c r="N51" s="230" t="s">
        <v>58</v>
      </c>
      <c r="O51" s="124"/>
      <c r="P51" s="118" t="s">
        <v>202</v>
      </c>
      <c r="Q51" s="119"/>
    </row>
    <row r="52" spans="1:18" s="112" customFormat="1" ht="4.5" customHeight="1">
      <c r="A52" s="336"/>
      <c r="B52" s="111"/>
      <c r="C52" s="111"/>
      <c r="D52" s="114"/>
      <c r="E52" s="226"/>
      <c r="F52" s="226"/>
      <c r="G52" s="226"/>
      <c r="H52" s="226"/>
      <c r="I52" s="226"/>
      <c r="J52" s="226"/>
      <c r="K52" s="226"/>
      <c r="L52" s="226"/>
      <c r="M52" s="226"/>
      <c r="N52" s="230"/>
      <c r="O52" s="115"/>
      <c r="P52" s="111"/>
    </row>
    <row r="53" spans="1:18" ht="12">
      <c r="A53" s="336"/>
      <c r="B53" s="133"/>
      <c r="C53" s="116" t="s">
        <v>203</v>
      </c>
      <c r="D53" s="108"/>
      <c r="E53" s="228">
        <v>3</v>
      </c>
      <c r="F53" s="228" t="s">
        <v>58</v>
      </c>
      <c r="G53" s="228">
        <v>3</v>
      </c>
      <c r="H53" s="228" t="s">
        <v>153</v>
      </c>
      <c r="I53" s="228">
        <v>3</v>
      </c>
      <c r="J53" s="228" t="s">
        <v>25</v>
      </c>
      <c r="K53" s="228" t="s">
        <v>58</v>
      </c>
      <c r="L53" s="228" t="s">
        <v>58</v>
      </c>
      <c r="M53" s="228" t="s">
        <v>58</v>
      </c>
      <c r="N53" s="230" t="s">
        <v>58</v>
      </c>
      <c r="O53" s="124"/>
      <c r="P53" s="118" t="s">
        <v>204</v>
      </c>
    </row>
    <row r="54" spans="1:18">
      <c r="A54" s="336"/>
      <c r="B54" s="133"/>
      <c r="C54" s="116" t="s">
        <v>205</v>
      </c>
      <c r="D54" s="108"/>
      <c r="E54" s="228">
        <v>5</v>
      </c>
      <c r="F54" s="228" t="s">
        <v>58</v>
      </c>
      <c r="G54" s="228">
        <v>3</v>
      </c>
      <c r="H54" s="228">
        <v>2</v>
      </c>
      <c r="I54" s="228">
        <v>1</v>
      </c>
      <c r="J54" s="228" t="s">
        <v>58</v>
      </c>
      <c r="K54" s="228" t="s">
        <v>58</v>
      </c>
      <c r="L54" s="228" t="s">
        <v>58</v>
      </c>
      <c r="M54" s="228">
        <v>1</v>
      </c>
      <c r="N54" s="230">
        <v>19237</v>
      </c>
      <c r="O54" s="124"/>
      <c r="P54" s="118" t="s">
        <v>206</v>
      </c>
      <c r="R54" s="109"/>
    </row>
    <row r="55" spans="1:18">
      <c r="A55" s="336"/>
      <c r="B55" s="133"/>
      <c r="C55" s="116" t="s">
        <v>207</v>
      </c>
      <c r="D55" s="108"/>
      <c r="E55" s="228">
        <v>4</v>
      </c>
      <c r="F55" s="228" t="s">
        <v>58</v>
      </c>
      <c r="G55" s="228">
        <v>4</v>
      </c>
      <c r="H55" s="228" t="s">
        <v>58</v>
      </c>
      <c r="I55" s="228">
        <v>1</v>
      </c>
      <c r="J55" s="228">
        <v>3</v>
      </c>
      <c r="K55" s="228" t="s">
        <v>58</v>
      </c>
      <c r="L55" s="228" t="s">
        <v>58</v>
      </c>
      <c r="M55" s="228">
        <v>2</v>
      </c>
      <c r="N55" s="230">
        <v>38049</v>
      </c>
      <c r="O55" s="124"/>
      <c r="P55" s="118" t="s">
        <v>208</v>
      </c>
    </row>
    <row r="56" spans="1:18">
      <c r="A56" s="336"/>
      <c r="B56" s="133"/>
      <c r="C56" s="116" t="s">
        <v>209</v>
      </c>
      <c r="D56" s="108"/>
      <c r="E56" s="228">
        <v>1</v>
      </c>
      <c r="F56" s="228" t="s">
        <v>58</v>
      </c>
      <c r="G56" s="228">
        <v>1</v>
      </c>
      <c r="H56" s="228" t="s">
        <v>58</v>
      </c>
      <c r="I56" s="228">
        <v>1</v>
      </c>
      <c r="J56" s="228" t="s">
        <v>58</v>
      </c>
      <c r="K56" s="228" t="s">
        <v>58</v>
      </c>
      <c r="L56" s="228" t="s">
        <v>58</v>
      </c>
      <c r="M56" s="228" t="s">
        <v>58</v>
      </c>
      <c r="N56" s="230" t="s">
        <v>58</v>
      </c>
      <c r="O56" s="124"/>
      <c r="P56" s="118" t="s">
        <v>183</v>
      </c>
    </row>
    <row r="57" spans="1:18">
      <c r="A57" s="336"/>
      <c r="B57" s="133"/>
      <c r="C57" s="116" t="s">
        <v>210</v>
      </c>
      <c r="D57" s="108"/>
      <c r="E57" s="228">
        <v>3</v>
      </c>
      <c r="F57" s="228" t="s">
        <v>58</v>
      </c>
      <c r="G57" s="228">
        <v>2</v>
      </c>
      <c r="H57" s="228">
        <v>1</v>
      </c>
      <c r="I57" s="228" t="s">
        <v>58</v>
      </c>
      <c r="J57" s="228">
        <v>2</v>
      </c>
      <c r="K57" s="228" t="s">
        <v>58</v>
      </c>
      <c r="L57" s="228" t="s">
        <v>58</v>
      </c>
      <c r="M57" s="228" t="s">
        <v>58</v>
      </c>
      <c r="N57" s="230" t="s">
        <v>58</v>
      </c>
      <c r="O57" s="124"/>
      <c r="P57" s="118" t="s">
        <v>150</v>
      </c>
    </row>
    <row r="58" spans="1:18" s="112" customFormat="1" ht="4.5" customHeight="1">
      <c r="A58" s="336"/>
      <c r="B58" s="111"/>
      <c r="C58" s="111"/>
      <c r="D58" s="114"/>
      <c r="E58" s="226"/>
      <c r="F58" s="226"/>
      <c r="G58" s="226"/>
      <c r="H58" s="226"/>
      <c r="I58" s="226"/>
      <c r="J58" s="226"/>
      <c r="K58" s="226"/>
      <c r="L58" s="226"/>
      <c r="M58" s="226"/>
      <c r="N58" s="230"/>
      <c r="O58" s="115"/>
      <c r="P58" s="111"/>
    </row>
    <row r="59" spans="1:18" ht="12">
      <c r="A59" s="336"/>
      <c r="B59" s="133"/>
      <c r="C59" s="116" t="s">
        <v>211</v>
      </c>
      <c r="D59" s="108"/>
      <c r="E59" s="228">
        <v>1</v>
      </c>
      <c r="F59" s="228" t="s">
        <v>58</v>
      </c>
      <c r="G59" s="228">
        <v>1</v>
      </c>
      <c r="H59" s="228" t="s">
        <v>58</v>
      </c>
      <c r="I59" s="228" t="s">
        <v>58</v>
      </c>
      <c r="J59" s="228">
        <v>1</v>
      </c>
      <c r="K59" s="228" t="s">
        <v>58</v>
      </c>
      <c r="L59" s="228" t="s">
        <v>58</v>
      </c>
      <c r="M59" s="228" t="s">
        <v>58</v>
      </c>
      <c r="N59" s="230" t="s">
        <v>58</v>
      </c>
      <c r="O59" s="124"/>
      <c r="P59" s="118" t="s">
        <v>212</v>
      </c>
    </row>
    <row r="60" spans="1:18">
      <c r="A60" s="336"/>
      <c r="B60" s="133"/>
      <c r="C60" s="116" t="s">
        <v>213</v>
      </c>
      <c r="D60" s="108"/>
      <c r="E60" s="228">
        <v>2</v>
      </c>
      <c r="F60" s="228" t="s">
        <v>58</v>
      </c>
      <c r="G60" s="228">
        <v>2</v>
      </c>
      <c r="H60" s="228" t="s">
        <v>155</v>
      </c>
      <c r="I60" s="228">
        <v>1</v>
      </c>
      <c r="J60" s="228">
        <v>1</v>
      </c>
      <c r="K60" s="228" t="s">
        <v>58</v>
      </c>
      <c r="L60" s="228" t="s">
        <v>58</v>
      </c>
      <c r="M60" s="228">
        <v>2</v>
      </c>
      <c r="N60" s="230">
        <v>172025</v>
      </c>
      <c r="O60" s="124"/>
      <c r="P60" s="118" t="s">
        <v>214</v>
      </c>
    </row>
    <row r="61" spans="1:18" s="126" customFormat="1" ht="10.5" customHeight="1">
      <c r="A61" s="336"/>
      <c r="B61" s="133"/>
      <c r="C61" s="116" t="s">
        <v>215</v>
      </c>
      <c r="D61" s="108"/>
      <c r="E61" s="228">
        <v>2</v>
      </c>
      <c r="F61" s="228" t="s">
        <v>58</v>
      </c>
      <c r="G61" s="228">
        <v>2</v>
      </c>
      <c r="H61" s="228" t="s">
        <v>58</v>
      </c>
      <c r="I61" s="228">
        <v>1</v>
      </c>
      <c r="J61" s="228">
        <v>1</v>
      </c>
      <c r="K61" s="228" t="s">
        <v>58</v>
      </c>
      <c r="L61" s="228" t="s">
        <v>58</v>
      </c>
      <c r="M61" s="228" t="s">
        <v>58</v>
      </c>
      <c r="N61" s="230" t="s">
        <v>58</v>
      </c>
      <c r="O61" s="124"/>
      <c r="P61" s="118" t="s">
        <v>214</v>
      </c>
    </row>
    <row r="62" spans="1:18" ht="6.75" customHeight="1" thickBot="1">
      <c r="A62" s="127"/>
      <c r="B62" s="127"/>
      <c r="C62" s="127"/>
      <c r="D62" s="128"/>
      <c r="E62" s="129"/>
      <c r="F62" s="129"/>
      <c r="G62" s="129"/>
      <c r="H62" s="129"/>
      <c r="I62" s="129"/>
      <c r="J62" s="129"/>
      <c r="K62" s="129"/>
      <c r="L62" s="129"/>
      <c r="M62" s="129"/>
      <c r="N62" s="128"/>
      <c r="O62" s="129"/>
      <c r="P62" s="130"/>
    </row>
    <row r="63" spans="1:18" ht="3.75" customHeight="1" thickTop="1">
      <c r="P63" s="131"/>
    </row>
    <row r="64" spans="1:18">
      <c r="A64" s="95" t="s">
        <v>216</v>
      </c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16:16">
      <c r="P65" s="131"/>
    </row>
    <row r="66" spans="16:16">
      <c r="P66" s="131"/>
    </row>
  </sheetData>
  <mergeCells count="16">
    <mergeCell ref="A12:A34"/>
    <mergeCell ref="N12:N32"/>
    <mergeCell ref="A36:A45"/>
    <mergeCell ref="A47:A61"/>
    <mergeCell ref="N2:N8"/>
    <mergeCell ref="O2:P8"/>
    <mergeCell ref="F3:F8"/>
    <mergeCell ref="G3:G8"/>
    <mergeCell ref="L4:L7"/>
    <mergeCell ref="A10:D10"/>
    <mergeCell ref="A2:D8"/>
    <mergeCell ref="E2:E8"/>
    <mergeCell ref="F2:G2"/>
    <mergeCell ref="H2:H8"/>
    <mergeCell ref="I2:L2"/>
    <mergeCell ref="M2:M8"/>
  </mergeCells>
  <phoneticPr fontId="3"/>
  <pageMargins left="0.78740157480314965" right="0.59055118110236227" top="0.82677165354330717" bottom="0.78740157480314965" header="0.43307086614173229" footer="0"/>
  <pageSetup paperSize="9" fitToWidth="0" fitToHeight="0" orientation="portrait" r:id="rId1"/>
  <headerFooter alignWithMargins="0">
    <oddHeader>&amp;L&amp;10温泉利用状況&amp;R&amp;9&amp;F　(&amp;A)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95"/>
  <sheetViews>
    <sheetView zoomScaleNormal="100" zoomScaleSheetLayoutView="89" workbookViewId="0"/>
  </sheetViews>
  <sheetFormatPr defaultColWidth="9" defaultRowHeight="9.75"/>
  <cols>
    <col min="1" max="1" width="0.75" style="36" customWidth="1"/>
    <col min="2" max="2" width="2" style="36" customWidth="1"/>
    <col min="3" max="3" width="8.75" style="36" customWidth="1"/>
    <col min="4" max="4" width="0.75" style="36" customWidth="1"/>
    <col min="5" max="5" width="7.625" style="36" bestFit="1" customWidth="1"/>
    <col min="6" max="7" width="6.5" style="36" customWidth="1"/>
    <col min="8" max="8" width="5.5" style="36" customWidth="1"/>
    <col min="9" max="10" width="6.5" style="36" customWidth="1"/>
    <col min="11" max="13" width="5.5" style="36" customWidth="1"/>
    <col min="14" max="16384" width="9" style="36"/>
  </cols>
  <sheetData>
    <row r="1" spans="1:14" ht="14.25" customHeight="1" thickBot="1">
      <c r="A1" s="34"/>
      <c r="B1" s="34"/>
      <c r="C1" s="72"/>
      <c r="D1" s="34"/>
      <c r="E1" s="34"/>
      <c r="F1" s="34"/>
      <c r="G1" s="34"/>
      <c r="H1" s="34"/>
      <c r="I1" s="34"/>
      <c r="J1" s="34"/>
      <c r="K1" s="34"/>
      <c r="L1" s="34"/>
      <c r="M1" s="35" t="s">
        <v>81</v>
      </c>
    </row>
    <row r="2" spans="1:14" ht="14.25" customHeight="1" thickTop="1">
      <c r="A2" s="347" t="s">
        <v>82</v>
      </c>
      <c r="B2" s="347"/>
      <c r="C2" s="347"/>
      <c r="D2" s="348"/>
      <c r="E2" s="351" t="s">
        <v>51</v>
      </c>
      <c r="F2" s="353" t="s">
        <v>83</v>
      </c>
      <c r="G2" s="354"/>
      <c r="H2" s="355"/>
      <c r="I2" s="353" t="s">
        <v>84</v>
      </c>
      <c r="J2" s="354"/>
      <c r="K2" s="355"/>
      <c r="L2" s="356" t="s">
        <v>85</v>
      </c>
      <c r="M2" s="345" t="s">
        <v>86</v>
      </c>
    </row>
    <row r="3" spans="1:14" ht="14.25" customHeight="1">
      <c r="A3" s="349"/>
      <c r="B3" s="349"/>
      <c r="C3" s="349"/>
      <c r="D3" s="350"/>
      <c r="E3" s="352"/>
      <c r="F3" s="73" t="s">
        <v>87</v>
      </c>
      <c r="G3" s="73" t="s">
        <v>88</v>
      </c>
      <c r="H3" s="73" t="s">
        <v>89</v>
      </c>
      <c r="I3" s="73" t="s">
        <v>87</v>
      </c>
      <c r="J3" s="73" t="s">
        <v>90</v>
      </c>
      <c r="K3" s="73" t="s">
        <v>89</v>
      </c>
      <c r="L3" s="357"/>
      <c r="M3" s="346"/>
    </row>
    <row r="4" spans="1:14" ht="4.5" customHeight="1">
      <c r="A4" s="40"/>
      <c r="B4" s="40"/>
      <c r="C4" s="40"/>
      <c r="D4" s="41"/>
      <c r="E4" s="40"/>
      <c r="F4" s="74"/>
      <c r="G4" s="74"/>
      <c r="H4" s="74"/>
      <c r="I4" s="74"/>
      <c r="J4" s="74"/>
      <c r="K4" s="74"/>
      <c r="L4" s="40"/>
      <c r="M4" s="74"/>
    </row>
    <row r="5" spans="1:14" s="46" customFormat="1" ht="15" customHeight="1">
      <c r="A5" s="42"/>
      <c r="B5" s="343" t="s">
        <v>91</v>
      </c>
      <c r="C5" s="343"/>
      <c r="D5" s="65"/>
      <c r="E5" s="66">
        <v>3766</v>
      </c>
      <c r="F5" s="66">
        <v>1236</v>
      </c>
      <c r="G5" s="66">
        <v>1132</v>
      </c>
      <c r="H5" s="66">
        <v>104</v>
      </c>
      <c r="I5" s="66">
        <v>1922</v>
      </c>
      <c r="J5" s="66">
        <v>1861</v>
      </c>
      <c r="K5" s="66">
        <v>61</v>
      </c>
      <c r="L5" s="66">
        <v>268</v>
      </c>
      <c r="M5" s="66">
        <v>340</v>
      </c>
      <c r="N5" s="75"/>
    </row>
    <row r="6" spans="1:14" s="46" customFormat="1" ht="15" customHeight="1">
      <c r="A6" s="42"/>
      <c r="B6" s="343" t="s">
        <v>92</v>
      </c>
      <c r="C6" s="343"/>
      <c r="D6" s="65"/>
      <c r="E6" s="66">
        <v>3751</v>
      </c>
      <c r="F6" s="66">
        <v>1234</v>
      </c>
      <c r="G6" s="66">
        <v>1132</v>
      </c>
      <c r="H6" s="66">
        <v>102</v>
      </c>
      <c r="I6" s="66">
        <v>1922</v>
      </c>
      <c r="J6" s="66">
        <v>1861</v>
      </c>
      <c r="K6" s="66">
        <v>61</v>
      </c>
      <c r="L6" s="66">
        <v>269</v>
      </c>
      <c r="M6" s="66">
        <v>326</v>
      </c>
      <c r="N6" s="75"/>
    </row>
    <row r="7" spans="1:14" s="46" customFormat="1" ht="15" customHeight="1">
      <c r="A7" s="42"/>
      <c r="B7" s="343" t="s">
        <v>93</v>
      </c>
      <c r="C7" s="343"/>
      <c r="D7" s="65"/>
      <c r="E7" s="66">
        <f>SUM(F7,I7,L7:M7)</f>
        <v>3741</v>
      </c>
      <c r="F7" s="66">
        <f t="shared" ref="F7:M7" si="0">SUM(F9,F32,F42,F47:F67,F70,F73,F77,F84,F89)</f>
        <v>1233</v>
      </c>
      <c r="G7" s="66">
        <f t="shared" si="0"/>
        <v>1132</v>
      </c>
      <c r="H7" s="66">
        <f t="shared" si="0"/>
        <v>101</v>
      </c>
      <c r="I7" s="66">
        <f t="shared" si="0"/>
        <v>1922</v>
      </c>
      <c r="J7" s="66">
        <f t="shared" si="0"/>
        <v>1861</v>
      </c>
      <c r="K7" s="66">
        <f t="shared" si="0"/>
        <v>61</v>
      </c>
      <c r="L7" s="66">
        <f t="shared" si="0"/>
        <v>275</v>
      </c>
      <c r="M7" s="66">
        <f t="shared" si="0"/>
        <v>311</v>
      </c>
      <c r="N7" s="76"/>
    </row>
    <row r="8" spans="1:14" s="46" customFormat="1" ht="7.5" customHeight="1">
      <c r="A8" s="42"/>
      <c r="B8" s="77"/>
      <c r="C8" s="77"/>
      <c r="D8" s="65"/>
      <c r="E8" s="66"/>
      <c r="F8" s="66"/>
      <c r="G8" s="66"/>
      <c r="H8" s="45"/>
      <c r="I8" s="66"/>
      <c r="J8" s="66"/>
      <c r="K8" s="45"/>
      <c r="L8" s="45"/>
      <c r="M8" s="45"/>
      <c r="N8" s="75"/>
    </row>
    <row r="9" spans="1:14" ht="12" customHeight="1">
      <c r="A9" s="49"/>
      <c r="B9" s="344" t="s">
        <v>9</v>
      </c>
      <c r="C9" s="344"/>
      <c r="D9" s="51"/>
      <c r="E9" s="78">
        <f t="shared" ref="E9:M9" si="1">SUM(E10:E30)</f>
        <v>1081</v>
      </c>
      <c r="F9" s="78">
        <f t="shared" si="1"/>
        <v>310</v>
      </c>
      <c r="G9" s="78">
        <f t="shared" si="1"/>
        <v>293</v>
      </c>
      <c r="H9" s="78">
        <f t="shared" si="1"/>
        <v>17</v>
      </c>
      <c r="I9" s="78">
        <f t="shared" si="1"/>
        <v>531</v>
      </c>
      <c r="J9" s="78">
        <f t="shared" si="1"/>
        <v>500</v>
      </c>
      <c r="K9" s="78">
        <f t="shared" si="1"/>
        <v>31</v>
      </c>
      <c r="L9" s="78">
        <f t="shared" si="1"/>
        <v>108</v>
      </c>
      <c r="M9" s="78">
        <f t="shared" si="1"/>
        <v>132</v>
      </c>
      <c r="N9" s="79"/>
    </row>
    <row r="10" spans="1:14" ht="12" customHeight="1">
      <c r="A10" s="49"/>
      <c r="B10" s="49"/>
      <c r="C10" s="50" t="s">
        <v>94</v>
      </c>
      <c r="D10" s="51"/>
      <c r="E10" s="78">
        <f>SUM(F10,I10,L10:M10)</f>
        <v>103</v>
      </c>
      <c r="F10" s="78">
        <f>SUM(G10:H10)</f>
        <v>37</v>
      </c>
      <c r="G10" s="78">
        <v>33</v>
      </c>
      <c r="H10" s="78">
        <v>4</v>
      </c>
      <c r="I10" s="78">
        <f>SUM(J10:K10)</f>
        <v>45</v>
      </c>
      <c r="J10" s="78">
        <v>44</v>
      </c>
      <c r="K10" s="78">
        <v>1</v>
      </c>
      <c r="L10" s="78">
        <v>5</v>
      </c>
      <c r="M10" s="78">
        <v>16</v>
      </c>
      <c r="N10" s="79"/>
    </row>
    <row r="11" spans="1:14" ht="12" customHeight="1">
      <c r="A11" s="49"/>
      <c r="B11" s="49"/>
      <c r="C11" s="50" t="s">
        <v>95</v>
      </c>
      <c r="D11" s="51"/>
      <c r="E11" s="78">
        <f>SUM(F11,I11,L11:M11)</f>
        <v>91</v>
      </c>
      <c r="F11" s="78">
        <f>SUM(G11:H11)</f>
        <v>19</v>
      </c>
      <c r="G11" s="78">
        <v>17</v>
      </c>
      <c r="H11" s="78">
        <v>2</v>
      </c>
      <c r="I11" s="78">
        <f>SUM(J11:K11)</f>
        <v>44</v>
      </c>
      <c r="J11" s="78">
        <v>42</v>
      </c>
      <c r="K11" s="78">
        <v>2</v>
      </c>
      <c r="L11" s="78">
        <v>11</v>
      </c>
      <c r="M11" s="78">
        <v>17</v>
      </c>
      <c r="N11" s="79"/>
    </row>
    <row r="12" spans="1:14" ht="12" customHeight="1">
      <c r="A12" s="49"/>
      <c r="B12" s="49"/>
      <c r="C12" s="50" t="s">
        <v>96</v>
      </c>
      <c r="D12" s="51"/>
      <c r="E12" s="78">
        <f>SUM(F12,I12,L12:M12)</f>
        <v>54</v>
      </c>
      <c r="F12" s="78">
        <f>SUM(G12:H12)</f>
        <v>6</v>
      </c>
      <c r="G12" s="78">
        <v>6</v>
      </c>
      <c r="H12" s="78">
        <v>0</v>
      </c>
      <c r="I12" s="78">
        <f>SUM(J12:K12)</f>
        <v>32</v>
      </c>
      <c r="J12" s="78">
        <v>23</v>
      </c>
      <c r="K12" s="78">
        <v>9</v>
      </c>
      <c r="L12" s="78">
        <v>8</v>
      </c>
      <c r="M12" s="78">
        <v>8</v>
      </c>
      <c r="N12" s="79"/>
    </row>
    <row r="13" spans="1:14" ht="12" customHeight="1">
      <c r="A13" s="49"/>
      <c r="B13" s="49"/>
      <c r="C13" s="50" t="s">
        <v>97</v>
      </c>
      <c r="D13" s="51"/>
      <c r="E13" s="78">
        <f>SUM(F13,I13,L13:M13)</f>
        <v>52</v>
      </c>
      <c r="F13" s="78">
        <f>SUM(G13:H13)</f>
        <v>11</v>
      </c>
      <c r="G13" s="78">
        <v>9</v>
      </c>
      <c r="H13" s="78">
        <v>2</v>
      </c>
      <c r="I13" s="78">
        <f>SUM(J13:K13)</f>
        <v>25</v>
      </c>
      <c r="J13" s="78">
        <v>20</v>
      </c>
      <c r="K13" s="78">
        <v>5</v>
      </c>
      <c r="L13" s="78">
        <v>13</v>
      </c>
      <c r="M13" s="78">
        <v>3</v>
      </c>
      <c r="N13" s="79"/>
    </row>
    <row r="14" spans="1:14" ht="12" customHeight="1">
      <c r="A14" s="49"/>
      <c r="B14" s="49"/>
      <c r="C14" s="50" t="s">
        <v>98</v>
      </c>
      <c r="D14" s="51"/>
      <c r="E14" s="78">
        <f>SUM(F14,I14,L14:M14)</f>
        <v>106</v>
      </c>
      <c r="F14" s="78">
        <f>SUM(G14:H14)</f>
        <v>14</v>
      </c>
      <c r="G14" s="78">
        <v>13</v>
      </c>
      <c r="H14" s="78">
        <v>1</v>
      </c>
      <c r="I14" s="78">
        <f>SUM(J14:K14)</f>
        <v>54</v>
      </c>
      <c r="J14" s="78">
        <v>47</v>
      </c>
      <c r="K14" s="78">
        <v>7</v>
      </c>
      <c r="L14" s="78">
        <v>7</v>
      </c>
      <c r="M14" s="78">
        <v>31</v>
      </c>
      <c r="N14" s="79"/>
    </row>
    <row r="15" spans="1:14" ht="7.5" customHeight="1">
      <c r="A15" s="49"/>
      <c r="B15" s="49"/>
      <c r="C15" s="50"/>
      <c r="D15" s="51"/>
      <c r="E15" s="78"/>
      <c r="F15" s="80"/>
      <c r="G15" s="80"/>
      <c r="H15" s="80"/>
      <c r="I15" s="80"/>
      <c r="J15" s="80"/>
      <c r="K15" s="80"/>
      <c r="L15" s="80"/>
      <c r="M15" s="80"/>
      <c r="N15" s="79"/>
    </row>
    <row r="16" spans="1:14" ht="12" customHeight="1">
      <c r="A16" s="49"/>
      <c r="B16" s="49"/>
      <c r="C16" s="50" t="s">
        <v>99</v>
      </c>
      <c r="D16" s="51"/>
      <c r="E16" s="78">
        <f>SUM(F16,I16,L16:M16)</f>
        <v>49</v>
      </c>
      <c r="F16" s="78">
        <f>SUM(G16:H16)</f>
        <v>8</v>
      </c>
      <c r="G16" s="78">
        <v>8</v>
      </c>
      <c r="H16" s="78">
        <v>0</v>
      </c>
      <c r="I16" s="78">
        <f>SUM(J16:K16)</f>
        <v>28</v>
      </c>
      <c r="J16" s="78">
        <v>28</v>
      </c>
      <c r="K16" s="78">
        <v>0</v>
      </c>
      <c r="L16" s="78">
        <v>7</v>
      </c>
      <c r="M16" s="78">
        <v>6</v>
      </c>
      <c r="N16" s="79"/>
    </row>
    <row r="17" spans="1:14" ht="12" customHeight="1">
      <c r="A17" s="49"/>
      <c r="B17" s="49"/>
      <c r="C17" s="57" t="s">
        <v>100</v>
      </c>
      <c r="D17" s="51"/>
      <c r="E17" s="78">
        <f>SUM(F17,I17,L17:M17)</f>
        <v>52</v>
      </c>
      <c r="F17" s="78">
        <f>SUM(G17:H17)</f>
        <v>16</v>
      </c>
      <c r="G17" s="78">
        <v>14</v>
      </c>
      <c r="H17" s="78">
        <v>2</v>
      </c>
      <c r="I17" s="78">
        <f>SUM(J17:K17)</f>
        <v>22</v>
      </c>
      <c r="J17" s="78">
        <v>20</v>
      </c>
      <c r="K17" s="78">
        <v>2</v>
      </c>
      <c r="L17" s="78">
        <v>6</v>
      </c>
      <c r="M17" s="78">
        <v>8</v>
      </c>
      <c r="N17" s="79"/>
    </row>
    <row r="18" spans="1:14" ht="12" customHeight="1">
      <c r="A18" s="49"/>
      <c r="B18" s="49"/>
      <c r="C18" s="50" t="s">
        <v>101</v>
      </c>
      <c r="D18" s="51"/>
      <c r="E18" s="78">
        <f>SUM(F18,I18,L18:M18)</f>
        <v>45</v>
      </c>
      <c r="F18" s="78">
        <f>SUM(G18:H18)</f>
        <v>16</v>
      </c>
      <c r="G18" s="78">
        <v>16</v>
      </c>
      <c r="H18" s="78">
        <v>0</v>
      </c>
      <c r="I18" s="78">
        <f>SUM(J18:K18)</f>
        <v>16</v>
      </c>
      <c r="J18" s="78">
        <v>16</v>
      </c>
      <c r="K18" s="78">
        <v>0</v>
      </c>
      <c r="L18" s="78">
        <v>6</v>
      </c>
      <c r="M18" s="78">
        <v>7</v>
      </c>
      <c r="N18" s="79"/>
    </row>
    <row r="19" spans="1:14" ht="12" customHeight="1">
      <c r="A19" s="49"/>
      <c r="B19" s="49"/>
      <c r="C19" s="50" t="s">
        <v>102</v>
      </c>
      <c r="D19" s="51"/>
      <c r="E19" s="78">
        <f>SUM(F19,I19,L19:M19)</f>
        <v>53</v>
      </c>
      <c r="F19" s="78">
        <f>SUM(G19:H19)</f>
        <v>15</v>
      </c>
      <c r="G19" s="78">
        <v>15</v>
      </c>
      <c r="H19" s="78">
        <v>0</v>
      </c>
      <c r="I19" s="78">
        <f>SUM(J19:K19)</f>
        <v>20</v>
      </c>
      <c r="J19" s="78">
        <v>20</v>
      </c>
      <c r="K19" s="78">
        <v>0</v>
      </c>
      <c r="L19" s="78">
        <v>12</v>
      </c>
      <c r="M19" s="78">
        <v>6</v>
      </c>
      <c r="N19" s="79"/>
    </row>
    <row r="20" spans="1:14" ht="12" customHeight="1">
      <c r="A20" s="49"/>
      <c r="B20" s="49"/>
      <c r="C20" s="50" t="s">
        <v>103</v>
      </c>
      <c r="D20" s="51"/>
      <c r="E20" s="78">
        <f>SUM(F20,I20,L20:M20)</f>
        <v>48</v>
      </c>
      <c r="F20" s="78">
        <f>SUM(G20:H20)</f>
        <v>11</v>
      </c>
      <c r="G20" s="78">
        <v>11</v>
      </c>
      <c r="H20" s="78">
        <v>0</v>
      </c>
      <c r="I20" s="78">
        <f>SUM(J20:K20)</f>
        <v>31</v>
      </c>
      <c r="J20" s="78">
        <v>30</v>
      </c>
      <c r="K20" s="78">
        <v>1</v>
      </c>
      <c r="L20" s="78">
        <v>4</v>
      </c>
      <c r="M20" s="78">
        <v>2</v>
      </c>
      <c r="N20" s="79"/>
    </row>
    <row r="21" spans="1:14" ht="7.5" customHeight="1">
      <c r="A21" s="49"/>
      <c r="B21" s="49"/>
      <c r="C21" s="50"/>
      <c r="D21" s="51"/>
      <c r="E21" s="78"/>
      <c r="F21" s="80"/>
      <c r="G21" s="80"/>
      <c r="H21" s="80"/>
      <c r="I21" s="80"/>
      <c r="J21" s="80"/>
      <c r="K21" s="80"/>
      <c r="L21" s="80"/>
      <c r="M21" s="80"/>
      <c r="N21" s="79"/>
    </row>
    <row r="22" spans="1:14" ht="12" customHeight="1">
      <c r="A22" s="49"/>
      <c r="B22" s="49"/>
      <c r="C22" s="50" t="s">
        <v>104</v>
      </c>
      <c r="D22" s="51"/>
      <c r="E22" s="78">
        <f>SUM(F22,I22,L22:M22)</f>
        <v>88</v>
      </c>
      <c r="F22" s="78">
        <f>SUM(G22:H22)</f>
        <v>25</v>
      </c>
      <c r="G22" s="78">
        <v>24</v>
      </c>
      <c r="H22" s="78">
        <v>1</v>
      </c>
      <c r="I22" s="78">
        <f>SUM(J22:K22)</f>
        <v>51</v>
      </c>
      <c r="J22" s="78">
        <v>49</v>
      </c>
      <c r="K22" s="78">
        <v>2</v>
      </c>
      <c r="L22" s="78">
        <v>5</v>
      </c>
      <c r="M22" s="78">
        <v>7</v>
      </c>
      <c r="N22" s="79"/>
    </row>
    <row r="23" spans="1:14" ht="12" customHeight="1">
      <c r="A23" s="49"/>
      <c r="B23" s="49"/>
      <c r="C23" s="50" t="s">
        <v>105</v>
      </c>
      <c r="D23" s="51"/>
      <c r="E23" s="78">
        <f>SUM(F23,I23,L23:M23)</f>
        <v>51</v>
      </c>
      <c r="F23" s="78">
        <f>SUM(G23:H23)</f>
        <v>16</v>
      </c>
      <c r="G23" s="78">
        <v>16</v>
      </c>
      <c r="H23" s="78">
        <v>0</v>
      </c>
      <c r="I23" s="78">
        <f>SUM(J23:K23)</f>
        <v>28</v>
      </c>
      <c r="J23" s="78">
        <v>28</v>
      </c>
      <c r="K23" s="78">
        <v>0</v>
      </c>
      <c r="L23" s="78">
        <v>5</v>
      </c>
      <c r="M23" s="78">
        <v>2</v>
      </c>
      <c r="N23" s="79"/>
    </row>
    <row r="24" spans="1:14" ht="12" customHeight="1">
      <c r="A24" s="49"/>
      <c r="B24" s="49"/>
      <c r="C24" s="50" t="s">
        <v>106</v>
      </c>
      <c r="D24" s="51"/>
      <c r="E24" s="78">
        <f>SUM(F24,I24,L24:M24)</f>
        <v>57</v>
      </c>
      <c r="F24" s="78">
        <f>SUM(G24:H24)</f>
        <v>25</v>
      </c>
      <c r="G24" s="78">
        <v>24</v>
      </c>
      <c r="H24" s="78">
        <v>1</v>
      </c>
      <c r="I24" s="78">
        <f>SUM(J24:K24)</f>
        <v>21</v>
      </c>
      <c r="J24" s="78">
        <v>21</v>
      </c>
      <c r="K24" s="78">
        <v>0</v>
      </c>
      <c r="L24" s="78">
        <v>6</v>
      </c>
      <c r="M24" s="78">
        <v>5</v>
      </c>
      <c r="N24" s="79"/>
    </row>
    <row r="25" spans="1:14" ht="12" customHeight="1">
      <c r="A25" s="49"/>
      <c r="B25" s="49"/>
      <c r="C25" s="50" t="s">
        <v>107</v>
      </c>
      <c r="D25" s="51"/>
      <c r="E25" s="78">
        <f>SUM(F25,I25,L25:M25)</f>
        <v>50</v>
      </c>
      <c r="F25" s="78">
        <f>SUM(G25:H25)</f>
        <v>12</v>
      </c>
      <c r="G25" s="78">
        <v>12</v>
      </c>
      <c r="H25" s="78">
        <v>0</v>
      </c>
      <c r="I25" s="78">
        <f>SUM(J25:K25)</f>
        <v>33</v>
      </c>
      <c r="J25" s="78">
        <v>33</v>
      </c>
      <c r="K25" s="78">
        <v>0</v>
      </c>
      <c r="L25" s="78">
        <v>3</v>
      </c>
      <c r="M25" s="78">
        <v>2</v>
      </c>
      <c r="N25" s="79"/>
    </row>
    <row r="26" spans="1:14" ht="12" customHeight="1">
      <c r="A26" s="49"/>
      <c r="B26" s="49"/>
      <c r="C26" s="50" t="s">
        <v>108</v>
      </c>
      <c r="D26" s="51"/>
      <c r="E26" s="78">
        <f>SUM(F26,I26,L26:M26)</f>
        <v>85</v>
      </c>
      <c r="F26" s="78">
        <f>SUM(G26:H26)</f>
        <v>34</v>
      </c>
      <c r="G26" s="78">
        <v>32</v>
      </c>
      <c r="H26" s="78">
        <v>2</v>
      </c>
      <c r="I26" s="78">
        <f>SUM(J26:K26)</f>
        <v>41</v>
      </c>
      <c r="J26" s="78">
        <v>40</v>
      </c>
      <c r="K26" s="78">
        <v>1</v>
      </c>
      <c r="L26" s="78">
        <v>5</v>
      </c>
      <c r="M26" s="78">
        <v>5</v>
      </c>
      <c r="N26" s="79"/>
    </row>
    <row r="27" spans="1:14" ht="7.5" customHeight="1">
      <c r="A27" s="49"/>
      <c r="B27" s="49"/>
      <c r="C27" s="50"/>
      <c r="D27" s="51"/>
      <c r="E27" s="78"/>
      <c r="F27" s="80"/>
      <c r="G27" s="80"/>
      <c r="H27" s="80"/>
      <c r="I27" s="80"/>
      <c r="J27" s="80"/>
      <c r="K27" s="80"/>
      <c r="L27" s="80"/>
      <c r="M27" s="80"/>
      <c r="N27" s="79"/>
    </row>
    <row r="28" spans="1:14" ht="12" customHeight="1">
      <c r="A28" s="49"/>
      <c r="B28" s="49"/>
      <c r="C28" s="50" t="s">
        <v>109</v>
      </c>
      <c r="D28" s="51"/>
      <c r="E28" s="78">
        <f>SUM(F28,I28,L28:M28)</f>
        <v>34</v>
      </c>
      <c r="F28" s="78">
        <f>SUM(G28:H28)</f>
        <v>16</v>
      </c>
      <c r="G28" s="78">
        <v>15</v>
      </c>
      <c r="H28" s="78">
        <v>1</v>
      </c>
      <c r="I28" s="78">
        <f>SUM(J28:K28)</f>
        <v>16</v>
      </c>
      <c r="J28" s="78">
        <v>15</v>
      </c>
      <c r="K28" s="78">
        <v>1</v>
      </c>
      <c r="L28" s="78">
        <v>0</v>
      </c>
      <c r="M28" s="78">
        <v>2</v>
      </c>
      <c r="N28" s="79"/>
    </row>
    <row r="29" spans="1:14" ht="12" customHeight="1">
      <c r="A29" s="49"/>
      <c r="B29" s="49"/>
      <c r="C29" s="50" t="s">
        <v>110</v>
      </c>
      <c r="D29" s="51"/>
      <c r="E29" s="78">
        <f>SUM(F29,I29,L29:M29)</f>
        <v>40</v>
      </c>
      <c r="F29" s="78">
        <f>SUM(G29:H29)</f>
        <v>21</v>
      </c>
      <c r="G29" s="78">
        <v>20</v>
      </c>
      <c r="H29" s="78">
        <v>1</v>
      </c>
      <c r="I29" s="78">
        <f>SUM(J29:K29)</f>
        <v>15</v>
      </c>
      <c r="J29" s="78">
        <v>15</v>
      </c>
      <c r="K29" s="78">
        <v>0</v>
      </c>
      <c r="L29" s="78">
        <v>3</v>
      </c>
      <c r="M29" s="78">
        <v>1</v>
      </c>
      <c r="N29" s="79"/>
    </row>
    <row r="30" spans="1:14" ht="12" customHeight="1">
      <c r="A30" s="49"/>
      <c r="B30" s="49"/>
      <c r="C30" s="50" t="s">
        <v>111</v>
      </c>
      <c r="D30" s="51"/>
      <c r="E30" s="78">
        <f>SUM(F30,I30,L30:M30)</f>
        <v>23</v>
      </c>
      <c r="F30" s="78">
        <f>SUM(G30:H30)</f>
        <v>8</v>
      </c>
      <c r="G30" s="78">
        <v>8</v>
      </c>
      <c r="H30" s="78">
        <v>0</v>
      </c>
      <c r="I30" s="78">
        <f>SUM(J30:K30)</f>
        <v>9</v>
      </c>
      <c r="J30" s="78">
        <v>9</v>
      </c>
      <c r="K30" s="78">
        <v>0</v>
      </c>
      <c r="L30" s="78">
        <v>2</v>
      </c>
      <c r="M30" s="78">
        <v>4</v>
      </c>
      <c r="N30" s="79"/>
    </row>
    <row r="31" spans="1:14" ht="7.5" customHeight="1">
      <c r="A31" s="49"/>
      <c r="B31" s="49"/>
      <c r="C31" s="50"/>
      <c r="D31" s="51"/>
      <c r="E31" s="78"/>
      <c r="F31" s="78"/>
      <c r="G31" s="78"/>
      <c r="H31" s="78"/>
      <c r="I31" s="78"/>
      <c r="J31" s="78"/>
      <c r="K31" s="78"/>
      <c r="L31" s="78"/>
      <c r="M31" s="78"/>
      <c r="N31" s="79"/>
    </row>
    <row r="32" spans="1:14" ht="12" customHeight="1">
      <c r="A32" s="49"/>
      <c r="B32" s="344" t="s">
        <v>10</v>
      </c>
      <c r="C32" s="344"/>
      <c r="D32" s="51"/>
      <c r="E32" s="78">
        <f t="shared" ref="E32:L32" si="2">SUM(E33:E40)</f>
        <v>332</v>
      </c>
      <c r="F32" s="78">
        <f t="shared" si="2"/>
        <v>104</v>
      </c>
      <c r="G32" s="78">
        <f t="shared" si="2"/>
        <v>99</v>
      </c>
      <c r="H32" s="78">
        <f t="shared" si="2"/>
        <v>5</v>
      </c>
      <c r="I32" s="78">
        <f t="shared" si="2"/>
        <v>155</v>
      </c>
      <c r="J32" s="78">
        <f t="shared" si="2"/>
        <v>148</v>
      </c>
      <c r="K32" s="78">
        <f t="shared" si="2"/>
        <v>7</v>
      </c>
      <c r="L32" s="78">
        <f t="shared" si="2"/>
        <v>34</v>
      </c>
      <c r="M32" s="78">
        <v>39</v>
      </c>
      <c r="N32" s="79"/>
    </row>
    <row r="33" spans="1:14" ht="12" customHeight="1">
      <c r="A33" s="49"/>
      <c r="B33" s="50"/>
      <c r="C33" s="50" t="s">
        <v>112</v>
      </c>
      <c r="D33" s="51"/>
      <c r="E33" s="78">
        <f>SUM(F33,I33,L33:M33)</f>
        <v>62</v>
      </c>
      <c r="F33" s="78">
        <f>SUM(G33:H33)</f>
        <v>16</v>
      </c>
      <c r="G33" s="78">
        <v>16</v>
      </c>
      <c r="H33" s="78">
        <v>0</v>
      </c>
      <c r="I33" s="78">
        <f>SUM(J33:K33)</f>
        <v>29</v>
      </c>
      <c r="J33" s="78">
        <v>27</v>
      </c>
      <c r="K33" s="78">
        <v>2</v>
      </c>
      <c r="L33" s="78">
        <v>7</v>
      </c>
      <c r="M33" s="78">
        <v>10</v>
      </c>
      <c r="N33" s="79"/>
    </row>
    <row r="34" spans="1:14" ht="12" customHeight="1">
      <c r="A34" s="49"/>
      <c r="B34" s="50"/>
      <c r="C34" s="50" t="s">
        <v>113</v>
      </c>
      <c r="D34" s="51"/>
      <c r="E34" s="78">
        <f>SUM(F34,I34,L34:M34)</f>
        <v>44</v>
      </c>
      <c r="F34" s="78">
        <f>SUM(G34:H34)</f>
        <v>15</v>
      </c>
      <c r="G34" s="78">
        <v>15</v>
      </c>
      <c r="H34" s="78">
        <v>0</v>
      </c>
      <c r="I34" s="78">
        <f>SUM(J34:K34)</f>
        <v>18</v>
      </c>
      <c r="J34" s="78">
        <v>17</v>
      </c>
      <c r="K34" s="78">
        <v>1</v>
      </c>
      <c r="L34" s="78">
        <v>4</v>
      </c>
      <c r="M34" s="78">
        <v>7</v>
      </c>
      <c r="N34" s="79"/>
    </row>
    <row r="35" spans="1:14" ht="12" customHeight="1">
      <c r="A35" s="49"/>
      <c r="B35" s="50"/>
      <c r="C35" s="50" t="s">
        <v>114</v>
      </c>
      <c r="D35" s="51"/>
      <c r="E35" s="78">
        <f>SUM(F35,I35,L35:M35)</f>
        <v>59</v>
      </c>
      <c r="F35" s="78">
        <f>SUM(G35:H35)</f>
        <v>20</v>
      </c>
      <c r="G35" s="78">
        <v>16</v>
      </c>
      <c r="H35" s="78">
        <v>4</v>
      </c>
      <c r="I35" s="78">
        <f>SUM(J35:K35)</f>
        <v>29</v>
      </c>
      <c r="J35" s="78">
        <v>27</v>
      </c>
      <c r="K35" s="78">
        <v>2</v>
      </c>
      <c r="L35" s="78">
        <v>4</v>
      </c>
      <c r="M35" s="78">
        <v>6</v>
      </c>
      <c r="N35" s="79"/>
    </row>
    <row r="36" spans="1:14" ht="12" customHeight="1">
      <c r="A36" s="49"/>
      <c r="B36" s="50"/>
      <c r="C36" s="50" t="s">
        <v>115</v>
      </c>
      <c r="D36" s="51"/>
      <c r="E36" s="78">
        <f>SUM(F36,I36,L36:M36)</f>
        <v>55</v>
      </c>
      <c r="F36" s="78">
        <f>SUM(G36:H36)</f>
        <v>20</v>
      </c>
      <c r="G36" s="78">
        <v>20</v>
      </c>
      <c r="H36" s="78">
        <v>0</v>
      </c>
      <c r="I36" s="78">
        <f>SUM(J36:K36)</f>
        <v>27</v>
      </c>
      <c r="J36" s="78">
        <v>26</v>
      </c>
      <c r="K36" s="78">
        <v>1</v>
      </c>
      <c r="L36" s="78">
        <v>5</v>
      </c>
      <c r="M36" s="78">
        <v>3</v>
      </c>
      <c r="N36" s="79"/>
    </row>
    <row r="37" spans="1:14" ht="12" customHeight="1">
      <c r="A37" s="49"/>
      <c r="B37" s="50"/>
      <c r="C37" s="50" t="s">
        <v>116</v>
      </c>
      <c r="D37" s="51"/>
      <c r="E37" s="78">
        <f>SUM(F37,I37,L37:M37)</f>
        <v>28</v>
      </c>
      <c r="F37" s="78">
        <f>SUM(G37:H37)</f>
        <v>7</v>
      </c>
      <c r="G37" s="78">
        <v>7</v>
      </c>
      <c r="H37" s="78">
        <v>0</v>
      </c>
      <c r="I37" s="78">
        <f>SUM(J37:K37)</f>
        <v>15</v>
      </c>
      <c r="J37" s="78">
        <v>14</v>
      </c>
      <c r="K37" s="78">
        <v>1</v>
      </c>
      <c r="L37" s="78">
        <v>1</v>
      </c>
      <c r="M37" s="78">
        <v>5</v>
      </c>
      <c r="N37" s="79"/>
    </row>
    <row r="38" spans="1:14" ht="7.5" customHeight="1">
      <c r="A38" s="49"/>
      <c r="B38" s="50"/>
      <c r="C38" s="50"/>
      <c r="D38" s="51"/>
      <c r="E38" s="78"/>
      <c r="F38" s="80"/>
      <c r="G38" s="80"/>
      <c r="H38" s="80"/>
      <c r="I38" s="80"/>
      <c r="J38" s="80"/>
      <c r="K38" s="80"/>
      <c r="L38" s="80"/>
      <c r="M38" s="80"/>
      <c r="N38" s="79"/>
    </row>
    <row r="39" spans="1:14" ht="12" customHeight="1">
      <c r="A39" s="49"/>
      <c r="B39" s="50"/>
      <c r="C39" s="50" t="s">
        <v>117</v>
      </c>
      <c r="D39" s="51"/>
      <c r="E39" s="78">
        <f>SUM(F39,I39,L39:M39)</f>
        <v>46</v>
      </c>
      <c r="F39" s="78">
        <f>SUM(G39:H39)</f>
        <v>13</v>
      </c>
      <c r="G39" s="78">
        <v>13</v>
      </c>
      <c r="H39" s="78">
        <v>0</v>
      </c>
      <c r="I39" s="78">
        <f>SUM(J39:K39)</f>
        <v>20</v>
      </c>
      <c r="J39" s="78">
        <v>20</v>
      </c>
      <c r="K39" s="78">
        <v>0</v>
      </c>
      <c r="L39" s="78">
        <v>9</v>
      </c>
      <c r="M39" s="78">
        <v>4</v>
      </c>
      <c r="N39" s="79"/>
    </row>
    <row r="40" spans="1:14" ht="12" customHeight="1">
      <c r="A40" s="49"/>
      <c r="B40" s="50"/>
      <c r="C40" s="50" t="s">
        <v>118</v>
      </c>
      <c r="D40" s="51"/>
      <c r="E40" s="78">
        <f>SUM(F40,I40,L40:M40)</f>
        <v>38</v>
      </c>
      <c r="F40" s="78">
        <f>SUM(G40:H40)</f>
        <v>13</v>
      </c>
      <c r="G40" s="78">
        <v>12</v>
      </c>
      <c r="H40" s="78">
        <v>1</v>
      </c>
      <c r="I40" s="78">
        <f>SUM(J40:K40)</f>
        <v>17</v>
      </c>
      <c r="J40" s="78">
        <v>17</v>
      </c>
      <c r="K40" s="78">
        <v>0</v>
      </c>
      <c r="L40" s="78">
        <v>4</v>
      </c>
      <c r="M40" s="78">
        <v>4</v>
      </c>
      <c r="N40" s="79"/>
    </row>
    <row r="41" spans="1:14" ht="7.5" customHeight="1">
      <c r="A41" s="49"/>
      <c r="B41" s="50"/>
      <c r="C41" s="50"/>
      <c r="D41" s="51"/>
      <c r="E41" s="78"/>
      <c r="F41" s="78"/>
      <c r="G41" s="78"/>
      <c r="H41" s="78"/>
      <c r="I41" s="78"/>
      <c r="J41" s="78"/>
      <c r="K41" s="78"/>
      <c r="L41" s="78"/>
      <c r="M41" s="78"/>
      <c r="N41" s="79"/>
    </row>
    <row r="42" spans="1:14" s="34" customFormat="1" ht="12" customHeight="1">
      <c r="A42" s="49"/>
      <c r="B42" s="344" t="s">
        <v>11</v>
      </c>
      <c r="C42" s="344"/>
      <c r="D42" s="51"/>
      <c r="E42" s="78">
        <f t="shared" ref="E42:M42" si="3">SUM(E43:E45)</f>
        <v>212</v>
      </c>
      <c r="F42" s="78">
        <f t="shared" si="3"/>
        <v>87</v>
      </c>
      <c r="G42" s="78">
        <f t="shared" si="3"/>
        <v>84</v>
      </c>
      <c r="H42" s="78">
        <f t="shared" si="3"/>
        <v>3</v>
      </c>
      <c r="I42" s="78">
        <f t="shared" si="3"/>
        <v>93</v>
      </c>
      <c r="J42" s="78">
        <f t="shared" si="3"/>
        <v>93</v>
      </c>
      <c r="K42" s="78">
        <f t="shared" si="3"/>
        <v>0</v>
      </c>
      <c r="L42" s="78">
        <f t="shared" si="3"/>
        <v>17</v>
      </c>
      <c r="M42" s="78">
        <f t="shared" si="3"/>
        <v>15</v>
      </c>
      <c r="N42" s="53"/>
    </row>
    <row r="43" spans="1:14" ht="12" customHeight="1">
      <c r="A43" s="49"/>
      <c r="B43" s="50"/>
      <c r="C43" s="50" t="s">
        <v>119</v>
      </c>
      <c r="D43" s="51"/>
      <c r="E43" s="78">
        <f>SUM(F43,I43,L43:M43)</f>
        <v>126</v>
      </c>
      <c r="F43" s="78">
        <f>SUM(G43:H43)</f>
        <v>54</v>
      </c>
      <c r="G43" s="78">
        <v>52</v>
      </c>
      <c r="H43" s="78">
        <v>2</v>
      </c>
      <c r="I43" s="78">
        <f>SUM(J43:K43)</f>
        <v>65</v>
      </c>
      <c r="J43" s="78">
        <v>65</v>
      </c>
      <c r="K43" s="78">
        <v>0</v>
      </c>
      <c r="L43" s="78">
        <v>3</v>
      </c>
      <c r="M43" s="78">
        <v>4</v>
      </c>
      <c r="N43" s="79"/>
    </row>
    <row r="44" spans="1:14" ht="12" customHeight="1">
      <c r="A44" s="49"/>
      <c r="B44" s="50"/>
      <c r="C44" s="50" t="s">
        <v>120</v>
      </c>
      <c r="D44" s="51"/>
      <c r="E44" s="78">
        <f>SUM(F44,I44,L44:M44)</f>
        <v>34</v>
      </c>
      <c r="F44" s="78">
        <f>SUM(G44:H44)</f>
        <v>9</v>
      </c>
      <c r="G44" s="78">
        <v>9</v>
      </c>
      <c r="H44" s="78">
        <v>0</v>
      </c>
      <c r="I44" s="78">
        <f>SUM(J44:K44)</f>
        <v>12</v>
      </c>
      <c r="J44" s="78">
        <v>12</v>
      </c>
      <c r="K44" s="78">
        <v>0</v>
      </c>
      <c r="L44" s="78">
        <v>6</v>
      </c>
      <c r="M44" s="78">
        <v>7</v>
      </c>
      <c r="N44" s="79"/>
    </row>
    <row r="45" spans="1:14" ht="12" customHeight="1">
      <c r="A45" s="49"/>
      <c r="B45" s="50"/>
      <c r="C45" s="50" t="s">
        <v>121</v>
      </c>
      <c r="D45" s="51"/>
      <c r="E45" s="78">
        <f>SUM(F45,I45,L45:M45)</f>
        <v>52</v>
      </c>
      <c r="F45" s="78">
        <f>SUM(G45:H45)</f>
        <v>24</v>
      </c>
      <c r="G45" s="78">
        <v>23</v>
      </c>
      <c r="H45" s="78">
        <v>1</v>
      </c>
      <c r="I45" s="78">
        <f>SUM(J45:K45)</f>
        <v>16</v>
      </c>
      <c r="J45" s="78">
        <v>16</v>
      </c>
      <c r="K45" s="78">
        <v>0</v>
      </c>
      <c r="L45" s="78">
        <v>8</v>
      </c>
      <c r="M45" s="78">
        <v>4</v>
      </c>
      <c r="N45" s="79"/>
    </row>
    <row r="46" spans="1:14" s="34" customFormat="1" ht="7.5" customHeight="1">
      <c r="A46" s="49"/>
      <c r="B46" s="50"/>
      <c r="C46" s="50"/>
      <c r="D46" s="51"/>
      <c r="E46" s="78"/>
      <c r="F46" s="78"/>
      <c r="G46" s="78"/>
      <c r="H46" s="78"/>
      <c r="I46" s="78"/>
      <c r="J46" s="78"/>
      <c r="K46" s="78"/>
      <c r="L46" s="78"/>
      <c r="M46" s="78"/>
      <c r="N46" s="53"/>
    </row>
    <row r="47" spans="1:14" ht="12" customHeight="1">
      <c r="A47" s="49"/>
      <c r="B47" s="344" t="s">
        <v>12</v>
      </c>
      <c r="C47" s="344"/>
      <c r="D47" s="51"/>
      <c r="E47" s="78">
        <f>SUM(F47,I47,L47:M47)</f>
        <v>237</v>
      </c>
      <c r="F47" s="78">
        <f>SUM(G47:H47)</f>
        <v>62</v>
      </c>
      <c r="G47" s="78">
        <v>55</v>
      </c>
      <c r="H47" s="78">
        <v>7</v>
      </c>
      <c r="I47" s="78">
        <f>SUM(J47:K47)</f>
        <v>127</v>
      </c>
      <c r="J47" s="78">
        <v>120</v>
      </c>
      <c r="K47" s="78">
        <v>7</v>
      </c>
      <c r="L47" s="78">
        <v>16</v>
      </c>
      <c r="M47" s="78">
        <v>32</v>
      </c>
      <c r="N47" s="79"/>
    </row>
    <row r="48" spans="1:14" ht="12" customHeight="1">
      <c r="A48" s="49"/>
      <c r="B48" s="344" t="s">
        <v>13</v>
      </c>
      <c r="C48" s="344"/>
      <c r="D48" s="51"/>
      <c r="E48" s="78">
        <f>SUM(F48,I48,L48:M48)</f>
        <v>174</v>
      </c>
      <c r="F48" s="78">
        <f>SUM(G48:H48)</f>
        <v>54</v>
      </c>
      <c r="G48" s="78">
        <v>53</v>
      </c>
      <c r="H48" s="78">
        <v>1</v>
      </c>
      <c r="I48" s="78">
        <f>SUM(J48:K48)</f>
        <v>100</v>
      </c>
      <c r="J48" s="78">
        <v>100</v>
      </c>
      <c r="K48" s="78">
        <v>0</v>
      </c>
      <c r="L48" s="78">
        <v>11</v>
      </c>
      <c r="M48" s="78">
        <v>9</v>
      </c>
      <c r="N48" s="79"/>
    </row>
    <row r="49" spans="1:14" ht="12" customHeight="1">
      <c r="A49" s="49"/>
      <c r="B49" s="344" t="s">
        <v>14</v>
      </c>
      <c r="C49" s="344"/>
      <c r="D49" s="51"/>
      <c r="E49" s="78">
        <f>SUM(F49,I49,L49:M49)</f>
        <v>176</v>
      </c>
      <c r="F49" s="78">
        <f>SUM(G49:H49)</f>
        <v>44</v>
      </c>
      <c r="G49" s="78">
        <v>41</v>
      </c>
      <c r="H49" s="78">
        <v>3</v>
      </c>
      <c r="I49" s="78">
        <f>SUM(J49:K49)</f>
        <v>121</v>
      </c>
      <c r="J49" s="78">
        <v>120</v>
      </c>
      <c r="K49" s="78">
        <v>1</v>
      </c>
      <c r="L49" s="78">
        <v>9</v>
      </c>
      <c r="M49" s="78">
        <v>2</v>
      </c>
      <c r="N49" s="79"/>
    </row>
    <row r="50" spans="1:14" ht="12" customHeight="1">
      <c r="A50" s="49"/>
      <c r="B50" s="344" t="s">
        <v>15</v>
      </c>
      <c r="C50" s="344"/>
      <c r="D50" s="51"/>
      <c r="E50" s="78">
        <f>SUM(F50,I50,L50:M50)</f>
        <v>144</v>
      </c>
      <c r="F50" s="78">
        <f>SUM(G50:H50)</f>
        <v>58</v>
      </c>
      <c r="G50" s="78">
        <v>55</v>
      </c>
      <c r="H50" s="78">
        <v>3</v>
      </c>
      <c r="I50" s="78">
        <f>SUM(J50:K50)</f>
        <v>63</v>
      </c>
      <c r="J50" s="78">
        <v>62</v>
      </c>
      <c r="K50" s="78">
        <v>1</v>
      </c>
      <c r="L50" s="78">
        <v>17</v>
      </c>
      <c r="M50" s="78">
        <v>6</v>
      </c>
      <c r="N50" s="79"/>
    </row>
    <row r="51" spans="1:14" ht="12" customHeight="1">
      <c r="A51" s="49"/>
      <c r="B51" s="344" t="s">
        <v>16</v>
      </c>
      <c r="C51" s="344"/>
      <c r="D51" s="51"/>
      <c r="E51" s="78">
        <f>SUM(F51,I51,L51:M51)</f>
        <v>257</v>
      </c>
      <c r="F51" s="78">
        <f>SUM(G51:H51)</f>
        <v>63</v>
      </c>
      <c r="G51" s="78">
        <v>59</v>
      </c>
      <c r="H51" s="78">
        <v>4</v>
      </c>
      <c r="I51" s="78">
        <f>SUM(J51:K51)</f>
        <v>170</v>
      </c>
      <c r="J51" s="78">
        <v>167</v>
      </c>
      <c r="K51" s="78">
        <v>3</v>
      </c>
      <c r="L51" s="78">
        <v>9</v>
      </c>
      <c r="M51" s="78">
        <v>15</v>
      </c>
      <c r="N51" s="79"/>
    </row>
    <row r="52" spans="1:14" s="34" customFormat="1" ht="7.5" customHeight="1">
      <c r="A52" s="49"/>
      <c r="B52" s="50"/>
      <c r="C52" s="50"/>
      <c r="D52" s="51"/>
      <c r="E52" s="78"/>
      <c r="F52" s="78"/>
      <c r="G52" s="78"/>
      <c r="H52" s="78"/>
      <c r="I52" s="78"/>
      <c r="J52" s="78"/>
      <c r="K52" s="78"/>
      <c r="L52" s="78"/>
      <c r="M52" s="78"/>
      <c r="N52" s="53"/>
    </row>
    <row r="53" spans="1:14" s="85" customFormat="1" ht="12" customHeight="1">
      <c r="A53" s="81"/>
      <c r="B53" s="341" t="s">
        <v>17</v>
      </c>
      <c r="C53" s="341"/>
      <c r="D53" s="82"/>
      <c r="E53" s="83">
        <f>SUM(F53,I53,L53:M53)</f>
        <v>93</v>
      </c>
      <c r="F53" s="83">
        <f>SUM(G53:H53)</f>
        <v>31</v>
      </c>
      <c r="G53" s="83">
        <v>31</v>
      </c>
      <c r="H53" s="83">
        <v>0</v>
      </c>
      <c r="I53" s="83">
        <f>SUM(J53:K53)</f>
        <v>43</v>
      </c>
      <c r="J53" s="83">
        <v>43</v>
      </c>
      <c r="K53" s="83">
        <v>0</v>
      </c>
      <c r="L53" s="83">
        <v>11</v>
      </c>
      <c r="M53" s="83">
        <v>8</v>
      </c>
      <c r="N53" s="84"/>
    </row>
    <row r="54" spans="1:14" s="85" customFormat="1" ht="12" customHeight="1">
      <c r="A54" s="81"/>
      <c r="B54" s="341" t="s">
        <v>18</v>
      </c>
      <c r="C54" s="341"/>
      <c r="D54" s="82"/>
      <c r="E54" s="83">
        <f>SUM(F54,I54,L54:M54)</f>
        <v>36</v>
      </c>
      <c r="F54" s="83">
        <f>SUM(G54:H54)</f>
        <v>9</v>
      </c>
      <c r="G54" s="83">
        <v>8</v>
      </c>
      <c r="H54" s="83">
        <v>1</v>
      </c>
      <c r="I54" s="83">
        <f>SUM(J54:K54)</f>
        <v>20</v>
      </c>
      <c r="J54" s="83">
        <v>19</v>
      </c>
      <c r="K54" s="83">
        <v>1</v>
      </c>
      <c r="L54" s="83">
        <v>3</v>
      </c>
      <c r="M54" s="83">
        <v>4</v>
      </c>
      <c r="N54" s="84"/>
    </row>
    <row r="55" spans="1:14" s="7" customFormat="1" ht="12" customHeight="1">
      <c r="A55" s="81"/>
      <c r="B55" s="341" t="s">
        <v>19</v>
      </c>
      <c r="C55" s="341"/>
      <c r="D55" s="82"/>
      <c r="E55" s="83">
        <f>SUM(F55,I55,L55:M55)</f>
        <v>65</v>
      </c>
      <c r="F55" s="83">
        <f>SUM(G55:H55)</f>
        <v>18</v>
      </c>
      <c r="G55" s="83">
        <v>18</v>
      </c>
      <c r="H55" s="83">
        <v>0</v>
      </c>
      <c r="I55" s="83">
        <f>SUM(J55:K55)</f>
        <v>42</v>
      </c>
      <c r="J55" s="83">
        <v>38</v>
      </c>
      <c r="K55" s="83">
        <v>4</v>
      </c>
      <c r="L55" s="83">
        <v>1</v>
      </c>
      <c r="M55" s="83">
        <v>4</v>
      </c>
      <c r="N55" s="86"/>
    </row>
    <row r="56" spans="1:14" s="7" customFormat="1" ht="12" customHeight="1">
      <c r="A56" s="81"/>
      <c r="B56" s="341" t="s">
        <v>20</v>
      </c>
      <c r="C56" s="341"/>
      <c r="D56" s="82"/>
      <c r="E56" s="83">
        <f>SUM(F56,I56,L56:M56)</f>
        <v>110</v>
      </c>
      <c r="F56" s="83">
        <f>SUM(G56:H56)</f>
        <v>50</v>
      </c>
      <c r="G56" s="83">
        <v>45</v>
      </c>
      <c r="H56" s="83">
        <v>5</v>
      </c>
      <c r="I56" s="83">
        <f>SUM(J56:K56)</f>
        <v>52</v>
      </c>
      <c r="J56" s="83">
        <v>52</v>
      </c>
      <c r="K56" s="83">
        <v>0</v>
      </c>
      <c r="L56" s="83">
        <v>4</v>
      </c>
      <c r="M56" s="83">
        <v>4</v>
      </c>
      <c r="N56" s="86"/>
    </row>
    <row r="57" spans="1:14" s="7" customFormat="1" ht="7.5" customHeight="1">
      <c r="D57" s="82"/>
      <c r="E57" s="87"/>
      <c r="F57" s="87"/>
      <c r="G57" s="87"/>
      <c r="H57" s="87"/>
      <c r="I57" s="87"/>
      <c r="J57" s="87"/>
      <c r="K57" s="87"/>
      <c r="L57" s="87"/>
      <c r="M57" s="87"/>
    </row>
    <row r="58" spans="1:14" s="7" customFormat="1" ht="12" customHeight="1">
      <c r="A58" s="81"/>
      <c r="B58" s="341" t="s">
        <v>21</v>
      </c>
      <c r="C58" s="341"/>
      <c r="D58" s="82"/>
      <c r="E58" s="83">
        <f>SUM(F58,I58,L58:M58)</f>
        <v>138</v>
      </c>
      <c r="F58" s="83">
        <f>SUM(G58:H58)</f>
        <v>57</v>
      </c>
      <c r="G58" s="83">
        <v>57</v>
      </c>
      <c r="H58" s="83">
        <v>0</v>
      </c>
      <c r="I58" s="83">
        <f>SUM(J58:K58)</f>
        <v>70</v>
      </c>
      <c r="J58" s="83">
        <v>69</v>
      </c>
      <c r="K58" s="83">
        <v>1</v>
      </c>
      <c r="L58" s="83">
        <v>6</v>
      </c>
      <c r="M58" s="83">
        <v>5</v>
      </c>
    </row>
    <row r="59" spans="1:14" s="7" customFormat="1" ht="12" customHeight="1">
      <c r="A59" s="81"/>
      <c r="B59" s="341" t="s">
        <v>76</v>
      </c>
      <c r="C59" s="341"/>
      <c r="D59" s="82"/>
      <c r="E59" s="83">
        <f>SUM(F59,I59,L59:M59)</f>
        <v>39</v>
      </c>
      <c r="F59" s="83">
        <f>SUM(G59:H59)</f>
        <v>15</v>
      </c>
      <c r="G59" s="83">
        <v>14</v>
      </c>
      <c r="H59" s="83">
        <v>1</v>
      </c>
      <c r="I59" s="83">
        <f>SUM(J59:K59)</f>
        <v>13</v>
      </c>
      <c r="J59" s="83">
        <v>13</v>
      </c>
      <c r="K59" s="83">
        <v>0</v>
      </c>
      <c r="L59" s="83">
        <v>6</v>
      </c>
      <c r="M59" s="83">
        <v>5</v>
      </c>
    </row>
    <row r="60" spans="1:14" s="7" customFormat="1" ht="12" customHeight="1">
      <c r="A60" s="81"/>
      <c r="B60" s="341" t="s">
        <v>23</v>
      </c>
      <c r="C60" s="341"/>
      <c r="D60" s="82"/>
      <c r="E60" s="83">
        <f>SUM(F60,I60,L60:M60)</f>
        <v>168</v>
      </c>
      <c r="F60" s="83">
        <f>SUM(G60:H60)</f>
        <v>92</v>
      </c>
      <c r="G60" s="83">
        <v>44</v>
      </c>
      <c r="H60" s="83">
        <v>48</v>
      </c>
      <c r="I60" s="83">
        <f>SUM(J60:K60)</f>
        <v>71</v>
      </c>
      <c r="J60" s="83">
        <v>70</v>
      </c>
      <c r="K60" s="83">
        <v>1</v>
      </c>
      <c r="L60" s="83">
        <v>3</v>
      </c>
      <c r="M60" s="83">
        <v>2</v>
      </c>
    </row>
    <row r="61" spans="1:14" s="7" customFormat="1" ht="12" customHeight="1">
      <c r="A61" s="81"/>
      <c r="B61" s="341" t="s">
        <v>24</v>
      </c>
      <c r="C61" s="341"/>
      <c r="D61" s="82"/>
      <c r="E61" s="83">
        <f>SUM(F61,I61,L61:M61)</f>
        <v>50</v>
      </c>
      <c r="F61" s="83">
        <f>SUM(G61:H61)</f>
        <v>14</v>
      </c>
      <c r="G61" s="83">
        <v>14</v>
      </c>
      <c r="H61" s="83">
        <v>0</v>
      </c>
      <c r="I61" s="83">
        <f>SUM(J61:K61)</f>
        <v>31</v>
      </c>
      <c r="J61" s="83">
        <v>31</v>
      </c>
      <c r="K61" s="83">
        <v>0</v>
      </c>
      <c r="L61" s="83">
        <v>4</v>
      </c>
      <c r="M61" s="83">
        <v>1</v>
      </c>
    </row>
    <row r="62" spans="1:14" s="7" customFormat="1" ht="12" customHeight="1">
      <c r="A62" s="81"/>
      <c r="B62" s="341" t="s">
        <v>26</v>
      </c>
      <c r="C62" s="341"/>
      <c r="D62" s="82"/>
      <c r="E62" s="83">
        <f>SUM(F62,I62,L62:M62)</f>
        <v>19</v>
      </c>
      <c r="F62" s="83">
        <f>SUM(G62:H62)</f>
        <v>6</v>
      </c>
      <c r="G62" s="83">
        <v>6</v>
      </c>
      <c r="H62" s="83">
        <v>0</v>
      </c>
      <c r="I62" s="83">
        <f>SUM(J62:K62)</f>
        <v>10</v>
      </c>
      <c r="J62" s="83">
        <v>10</v>
      </c>
      <c r="K62" s="83">
        <v>0</v>
      </c>
      <c r="L62" s="83">
        <v>0</v>
      </c>
      <c r="M62" s="83">
        <v>3</v>
      </c>
    </row>
    <row r="63" spans="1:14" s="7" customFormat="1" ht="7.5" customHeight="1">
      <c r="A63" s="81"/>
      <c r="B63" s="14"/>
      <c r="C63" s="14"/>
      <c r="D63" s="82"/>
      <c r="E63" s="83"/>
      <c r="F63" s="88"/>
      <c r="G63" s="88"/>
      <c r="H63" s="88"/>
      <c r="I63" s="88"/>
      <c r="J63" s="88"/>
      <c r="K63" s="88"/>
      <c r="L63" s="88"/>
      <c r="M63" s="88"/>
    </row>
    <row r="64" spans="1:14" s="7" customFormat="1" ht="12" customHeight="1">
      <c r="A64" s="81"/>
      <c r="B64" s="341" t="s">
        <v>27</v>
      </c>
      <c r="C64" s="341"/>
      <c r="D64" s="82"/>
      <c r="E64" s="83">
        <f>SUM(F64,I64,L64:M64)</f>
        <v>50</v>
      </c>
      <c r="F64" s="83">
        <f>SUM(G64:H64)</f>
        <v>13</v>
      </c>
      <c r="G64" s="83">
        <v>13</v>
      </c>
      <c r="H64" s="83">
        <v>0</v>
      </c>
      <c r="I64" s="83">
        <f>SUM(J64:K64)</f>
        <v>34</v>
      </c>
      <c r="J64" s="83">
        <v>34</v>
      </c>
      <c r="K64" s="83">
        <v>0</v>
      </c>
      <c r="L64" s="83">
        <v>0</v>
      </c>
      <c r="M64" s="83">
        <v>3</v>
      </c>
    </row>
    <row r="65" spans="1:13" s="7" customFormat="1" ht="12" customHeight="1">
      <c r="A65" s="81"/>
      <c r="B65" s="341" t="s">
        <v>77</v>
      </c>
      <c r="C65" s="341"/>
      <c r="D65" s="82"/>
      <c r="E65" s="83">
        <f>SUM(F65,I65,L65:M65)</f>
        <v>22</v>
      </c>
      <c r="F65" s="83">
        <f>SUM(G65:H65)</f>
        <v>8</v>
      </c>
      <c r="G65" s="83">
        <v>8</v>
      </c>
      <c r="H65" s="83">
        <v>0</v>
      </c>
      <c r="I65" s="83">
        <f>SUM(J65:K65)</f>
        <v>9</v>
      </c>
      <c r="J65" s="83">
        <v>9</v>
      </c>
      <c r="K65" s="83">
        <v>0</v>
      </c>
      <c r="L65" s="83">
        <v>2</v>
      </c>
      <c r="M65" s="83">
        <v>3</v>
      </c>
    </row>
    <row r="66" spans="1:13" s="7" customFormat="1" ht="7.5" customHeight="1">
      <c r="A66" s="81"/>
      <c r="B66" s="14"/>
      <c r="C66" s="14"/>
      <c r="D66" s="82"/>
      <c r="E66" s="83"/>
      <c r="F66" s="88"/>
      <c r="G66" s="88"/>
      <c r="H66" s="88"/>
      <c r="I66" s="88"/>
      <c r="J66" s="88"/>
      <c r="K66" s="88"/>
      <c r="L66" s="88"/>
      <c r="M66" s="88"/>
    </row>
    <row r="67" spans="1:13" s="7" customFormat="1" ht="12" customHeight="1">
      <c r="A67" s="81"/>
      <c r="B67" s="341" t="s">
        <v>122</v>
      </c>
      <c r="C67" s="341"/>
      <c r="D67" s="82"/>
      <c r="E67" s="83">
        <f t="shared" ref="E67:M67" si="4">SUM(E68)</f>
        <v>27</v>
      </c>
      <c r="F67" s="83">
        <f t="shared" si="4"/>
        <v>8</v>
      </c>
      <c r="G67" s="83">
        <f t="shared" si="4"/>
        <v>8</v>
      </c>
      <c r="H67" s="83">
        <f t="shared" si="4"/>
        <v>0</v>
      </c>
      <c r="I67" s="83">
        <f t="shared" si="4"/>
        <v>17</v>
      </c>
      <c r="J67" s="83">
        <f t="shared" si="4"/>
        <v>17</v>
      </c>
      <c r="K67" s="83">
        <f t="shared" si="4"/>
        <v>0</v>
      </c>
      <c r="L67" s="83">
        <f t="shared" si="4"/>
        <v>1</v>
      </c>
      <c r="M67" s="83">
        <f t="shared" si="4"/>
        <v>1</v>
      </c>
    </row>
    <row r="68" spans="1:13" s="7" customFormat="1" ht="12" customHeight="1">
      <c r="A68" s="81"/>
      <c r="B68" s="14"/>
      <c r="C68" s="14" t="s">
        <v>29</v>
      </c>
      <c r="D68" s="82"/>
      <c r="E68" s="83">
        <f>SUM(F68,I68,L68:M68)</f>
        <v>27</v>
      </c>
      <c r="F68" s="83">
        <f>SUM(G68:H68)</f>
        <v>8</v>
      </c>
      <c r="G68" s="83">
        <v>8</v>
      </c>
      <c r="H68" s="83">
        <v>0</v>
      </c>
      <c r="I68" s="83">
        <f>SUM(J68:K68)</f>
        <v>17</v>
      </c>
      <c r="J68" s="83">
        <v>17</v>
      </c>
      <c r="K68" s="83">
        <v>0</v>
      </c>
      <c r="L68" s="83">
        <v>1</v>
      </c>
      <c r="M68" s="83">
        <v>1</v>
      </c>
    </row>
    <row r="69" spans="1:13" s="7" customFormat="1" ht="7.5" customHeight="1">
      <c r="A69" s="81"/>
      <c r="B69" s="14"/>
      <c r="C69" s="14"/>
      <c r="D69" s="82"/>
      <c r="E69" s="83"/>
      <c r="F69" s="88"/>
      <c r="G69" s="88"/>
      <c r="H69" s="88"/>
      <c r="I69" s="88"/>
      <c r="J69" s="88"/>
      <c r="K69" s="88"/>
      <c r="L69" s="88"/>
      <c r="M69" s="88"/>
    </row>
    <row r="70" spans="1:13" s="7" customFormat="1" ht="12" customHeight="1">
      <c r="A70" s="81"/>
      <c r="B70" s="341" t="s">
        <v>123</v>
      </c>
      <c r="C70" s="341"/>
      <c r="D70" s="82"/>
      <c r="E70" s="83">
        <f t="shared" ref="E70:M70" si="5">SUM(E71)</f>
        <v>20</v>
      </c>
      <c r="F70" s="83">
        <f t="shared" si="5"/>
        <v>7</v>
      </c>
      <c r="G70" s="83">
        <f t="shared" si="5"/>
        <v>7</v>
      </c>
      <c r="H70" s="83">
        <f t="shared" si="5"/>
        <v>0</v>
      </c>
      <c r="I70" s="83">
        <f t="shared" si="5"/>
        <v>12</v>
      </c>
      <c r="J70" s="83">
        <f t="shared" si="5"/>
        <v>12</v>
      </c>
      <c r="K70" s="83">
        <f t="shared" si="5"/>
        <v>0</v>
      </c>
      <c r="L70" s="83">
        <f t="shared" si="5"/>
        <v>0</v>
      </c>
      <c r="M70" s="83">
        <f t="shared" si="5"/>
        <v>1</v>
      </c>
    </row>
    <row r="71" spans="1:13" s="7" customFormat="1" ht="12" customHeight="1">
      <c r="A71" s="81"/>
      <c r="B71" s="14"/>
      <c r="C71" s="14" t="s">
        <v>30</v>
      </c>
      <c r="D71" s="82"/>
      <c r="E71" s="83">
        <f>SUM(F71,I71,L71:M71)</f>
        <v>20</v>
      </c>
      <c r="F71" s="83">
        <f>SUM(G71:H71)</f>
        <v>7</v>
      </c>
      <c r="G71" s="83">
        <v>7</v>
      </c>
      <c r="H71" s="83">
        <v>0</v>
      </c>
      <c r="I71" s="83">
        <f>SUM(J71:K71)</f>
        <v>12</v>
      </c>
      <c r="J71" s="83">
        <v>12</v>
      </c>
      <c r="K71" s="83">
        <v>0</v>
      </c>
      <c r="L71" s="83">
        <v>0</v>
      </c>
      <c r="M71" s="83">
        <v>1</v>
      </c>
    </row>
    <row r="72" spans="1:13" s="7" customFormat="1" ht="7.5" customHeight="1">
      <c r="A72" s="81"/>
      <c r="B72" s="14"/>
      <c r="C72" s="14"/>
      <c r="D72" s="82"/>
      <c r="E72" s="83"/>
      <c r="F72" s="88"/>
      <c r="G72" s="88"/>
      <c r="H72" s="88"/>
      <c r="I72" s="88"/>
      <c r="J72" s="88"/>
      <c r="K72" s="88"/>
      <c r="L72" s="88"/>
      <c r="M72" s="88"/>
    </row>
    <row r="73" spans="1:13" s="7" customFormat="1" ht="12" customHeight="1">
      <c r="A73" s="81"/>
      <c r="B73" s="341" t="s">
        <v>124</v>
      </c>
      <c r="C73" s="341"/>
      <c r="D73" s="82"/>
      <c r="E73" s="83">
        <f t="shared" ref="E73:M73" si="6">SUM(E74:E75)</f>
        <v>91</v>
      </c>
      <c r="F73" s="88">
        <f t="shared" si="6"/>
        <v>43</v>
      </c>
      <c r="G73" s="88">
        <f t="shared" si="6"/>
        <v>41</v>
      </c>
      <c r="H73" s="88">
        <f t="shared" si="6"/>
        <v>2</v>
      </c>
      <c r="I73" s="88">
        <f t="shared" si="6"/>
        <v>37</v>
      </c>
      <c r="J73" s="88">
        <f t="shared" si="6"/>
        <v>36</v>
      </c>
      <c r="K73" s="88">
        <f t="shared" si="6"/>
        <v>1</v>
      </c>
      <c r="L73" s="88">
        <f t="shared" si="6"/>
        <v>5</v>
      </c>
      <c r="M73" s="88">
        <f t="shared" si="6"/>
        <v>6</v>
      </c>
    </row>
    <row r="74" spans="1:13" s="7" customFormat="1" ht="12" customHeight="1">
      <c r="A74" s="81"/>
      <c r="B74" s="14"/>
      <c r="C74" s="14" t="s">
        <v>31</v>
      </c>
      <c r="D74" s="82"/>
      <c r="E74" s="83">
        <f>SUM(F74,I74,L74:M74)</f>
        <v>57</v>
      </c>
      <c r="F74" s="83">
        <f>SUM(G74:H74)</f>
        <v>27</v>
      </c>
      <c r="G74" s="83">
        <v>25</v>
      </c>
      <c r="H74" s="83">
        <v>2</v>
      </c>
      <c r="I74" s="83">
        <f>SUM(J74:K74)</f>
        <v>24</v>
      </c>
      <c r="J74" s="83">
        <v>23</v>
      </c>
      <c r="K74" s="83">
        <v>1</v>
      </c>
      <c r="L74" s="83">
        <v>3</v>
      </c>
      <c r="M74" s="83">
        <v>3</v>
      </c>
    </row>
    <row r="75" spans="1:13" s="7" customFormat="1" ht="12" customHeight="1">
      <c r="A75" s="81"/>
      <c r="B75" s="14"/>
      <c r="C75" s="14" t="s">
        <v>32</v>
      </c>
      <c r="D75" s="82"/>
      <c r="E75" s="83">
        <f>SUM(F75,I75,L75:M75)</f>
        <v>34</v>
      </c>
      <c r="F75" s="83">
        <f>SUM(G75:H75)</f>
        <v>16</v>
      </c>
      <c r="G75" s="83">
        <v>16</v>
      </c>
      <c r="H75" s="83">
        <v>0</v>
      </c>
      <c r="I75" s="83">
        <f>SUM(J75:K75)</f>
        <v>13</v>
      </c>
      <c r="J75" s="83">
        <v>13</v>
      </c>
      <c r="K75" s="83">
        <v>0</v>
      </c>
      <c r="L75" s="83">
        <v>2</v>
      </c>
      <c r="M75" s="83">
        <v>3</v>
      </c>
    </row>
    <row r="76" spans="1:13" s="7" customFormat="1" ht="7.5" customHeight="1">
      <c r="A76" s="81"/>
      <c r="B76" s="14"/>
      <c r="C76" s="14"/>
      <c r="D76" s="82"/>
      <c r="E76" s="83"/>
      <c r="F76" s="88"/>
      <c r="G76" s="88"/>
      <c r="H76" s="88"/>
      <c r="I76" s="88"/>
      <c r="J76" s="88"/>
      <c r="K76" s="88"/>
      <c r="L76" s="88"/>
      <c r="M76" s="88"/>
    </row>
    <row r="77" spans="1:13" s="7" customFormat="1" ht="12" customHeight="1">
      <c r="A77" s="81"/>
      <c r="B77" s="341" t="s">
        <v>125</v>
      </c>
      <c r="C77" s="341"/>
      <c r="D77" s="82"/>
      <c r="E77" s="83">
        <f t="shared" ref="E77:M77" si="7">SUM(E78:E82)</f>
        <v>102</v>
      </c>
      <c r="F77" s="83">
        <f t="shared" si="7"/>
        <v>43</v>
      </c>
      <c r="G77" s="83">
        <f t="shared" si="7"/>
        <v>43</v>
      </c>
      <c r="H77" s="83">
        <f t="shared" si="7"/>
        <v>0</v>
      </c>
      <c r="I77" s="83">
        <f t="shared" si="7"/>
        <v>51</v>
      </c>
      <c r="J77" s="83">
        <f t="shared" si="7"/>
        <v>50</v>
      </c>
      <c r="K77" s="83">
        <f t="shared" si="7"/>
        <v>1</v>
      </c>
      <c r="L77" s="83">
        <f t="shared" si="7"/>
        <v>4</v>
      </c>
      <c r="M77" s="83">
        <f t="shared" si="7"/>
        <v>4</v>
      </c>
    </row>
    <row r="78" spans="1:13" s="7" customFormat="1" ht="12" customHeight="1">
      <c r="A78" s="81"/>
      <c r="B78" s="14"/>
      <c r="C78" s="14" t="s">
        <v>78</v>
      </c>
      <c r="D78" s="82"/>
      <c r="E78" s="83">
        <f>SUM(F78,I78,L78:M78)</f>
        <v>23</v>
      </c>
      <c r="F78" s="83">
        <f>SUM(G78:H78)</f>
        <v>13</v>
      </c>
      <c r="G78" s="83">
        <v>13</v>
      </c>
      <c r="H78" s="83">
        <v>0</v>
      </c>
      <c r="I78" s="83">
        <f>SUM(J78:K78)</f>
        <v>8</v>
      </c>
      <c r="J78" s="83">
        <v>8</v>
      </c>
      <c r="K78" s="83">
        <v>0</v>
      </c>
      <c r="L78" s="83">
        <v>2</v>
      </c>
      <c r="M78" s="88">
        <v>0</v>
      </c>
    </row>
    <row r="79" spans="1:13" s="7" customFormat="1" ht="12" customHeight="1">
      <c r="A79" s="81"/>
      <c r="B79" s="14"/>
      <c r="C79" s="14" t="s">
        <v>79</v>
      </c>
      <c r="D79" s="82"/>
      <c r="E79" s="83">
        <f>SUM(F79,I79,L79:M79)</f>
        <v>24</v>
      </c>
      <c r="F79" s="83">
        <f>SUM(G79:H79)</f>
        <v>12</v>
      </c>
      <c r="G79" s="83">
        <v>12</v>
      </c>
      <c r="H79" s="83">
        <v>0</v>
      </c>
      <c r="I79" s="83">
        <f>SUM(J79:K79)</f>
        <v>11</v>
      </c>
      <c r="J79" s="83">
        <v>11</v>
      </c>
      <c r="K79" s="83">
        <v>0</v>
      </c>
      <c r="L79" s="83">
        <v>0</v>
      </c>
      <c r="M79" s="83">
        <v>1</v>
      </c>
    </row>
    <row r="80" spans="1:13" s="7" customFormat="1" ht="12" customHeight="1">
      <c r="A80" s="81"/>
      <c r="B80" s="14"/>
      <c r="C80" s="14" t="s">
        <v>35</v>
      </c>
      <c r="D80" s="82"/>
      <c r="E80" s="83">
        <f>SUM(F80,I80,L80:M80)</f>
        <v>12</v>
      </c>
      <c r="F80" s="83">
        <f>SUM(G80:H80)</f>
        <v>3</v>
      </c>
      <c r="G80" s="83">
        <v>3</v>
      </c>
      <c r="H80" s="83">
        <v>0</v>
      </c>
      <c r="I80" s="83">
        <f>SUM(J80:K80)</f>
        <v>6</v>
      </c>
      <c r="J80" s="83">
        <v>6</v>
      </c>
      <c r="K80" s="83">
        <v>0</v>
      </c>
      <c r="L80" s="83">
        <v>1</v>
      </c>
      <c r="M80" s="83">
        <v>2</v>
      </c>
    </row>
    <row r="81" spans="1:14" s="7" customFormat="1" ht="12" customHeight="1">
      <c r="A81" s="81"/>
      <c r="B81" s="14"/>
      <c r="C81" s="14" t="s">
        <v>36</v>
      </c>
      <c r="D81" s="82"/>
      <c r="E81" s="83">
        <f>SUM(F81,I81,L81:M81)</f>
        <v>33</v>
      </c>
      <c r="F81" s="83">
        <f>SUM(G81:H81)</f>
        <v>13</v>
      </c>
      <c r="G81" s="83">
        <v>13</v>
      </c>
      <c r="H81" s="83">
        <v>0</v>
      </c>
      <c r="I81" s="83">
        <f>SUM(J81:K81)</f>
        <v>18</v>
      </c>
      <c r="J81" s="83">
        <v>18</v>
      </c>
      <c r="K81" s="83">
        <v>0</v>
      </c>
      <c r="L81" s="83">
        <v>1</v>
      </c>
      <c r="M81" s="83">
        <v>1</v>
      </c>
    </row>
    <row r="82" spans="1:14" s="7" customFormat="1" ht="12" customHeight="1">
      <c r="A82" s="81"/>
      <c r="B82" s="14"/>
      <c r="C82" s="14" t="s">
        <v>80</v>
      </c>
      <c r="D82" s="82"/>
      <c r="E82" s="83">
        <f>SUM(F82,I82,L82:M82)</f>
        <v>10</v>
      </c>
      <c r="F82" s="83">
        <f>SUM(G82:H82)</f>
        <v>2</v>
      </c>
      <c r="G82" s="83">
        <v>2</v>
      </c>
      <c r="H82" s="83">
        <v>0</v>
      </c>
      <c r="I82" s="83">
        <f>SUM(J82:K82)</f>
        <v>8</v>
      </c>
      <c r="J82" s="83">
        <v>7</v>
      </c>
      <c r="K82" s="83">
        <v>1</v>
      </c>
      <c r="L82" s="83">
        <v>0</v>
      </c>
      <c r="M82" s="83">
        <v>0</v>
      </c>
    </row>
    <row r="83" spans="1:14" s="7" customFormat="1" ht="7.5" customHeight="1">
      <c r="A83" s="81"/>
      <c r="B83" s="14"/>
      <c r="C83" s="14"/>
      <c r="D83" s="82"/>
      <c r="E83" s="83"/>
      <c r="F83" s="88"/>
      <c r="G83" s="88"/>
      <c r="H83" s="88"/>
      <c r="I83" s="88"/>
      <c r="J83" s="88"/>
      <c r="K83" s="88"/>
      <c r="L83" s="88"/>
      <c r="M83" s="88"/>
    </row>
    <row r="84" spans="1:14" s="7" customFormat="1" ht="12" customHeight="1">
      <c r="A84" s="81"/>
      <c r="B84" s="341" t="s">
        <v>126</v>
      </c>
      <c r="C84" s="341"/>
      <c r="D84" s="82"/>
      <c r="E84" s="83">
        <f t="shared" ref="E84:M84" si="8">SUM(E85:E87)</f>
        <v>64</v>
      </c>
      <c r="F84" s="83">
        <f t="shared" si="8"/>
        <v>24</v>
      </c>
      <c r="G84" s="83">
        <f t="shared" si="8"/>
        <v>23</v>
      </c>
      <c r="H84" s="83">
        <f t="shared" si="8"/>
        <v>1</v>
      </c>
      <c r="I84" s="83">
        <f t="shared" si="8"/>
        <v>33</v>
      </c>
      <c r="J84" s="83">
        <f t="shared" si="8"/>
        <v>32</v>
      </c>
      <c r="K84" s="83">
        <f t="shared" si="8"/>
        <v>1</v>
      </c>
      <c r="L84" s="83">
        <f t="shared" si="8"/>
        <v>2</v>
      </c>
      <c r="M84" s="83">
        <f t="shared" si="8"/>
        <v>5</v>
      </c>
    </row>
    <row r="85" spans="1:14" s="7" customFormat="1" ht="12" customHeight="1">
      <c r="A85" s="81"/>
      <c r="B85" s="14"/>
      <c r="C85" s="14" t="s">
        <v>38</v>
      </c>
      <c r="D85" s="82"/>
      <c r="E85" s="83">
        <f>SUM(F85,I85,L85:M85)</f>
        <v>33</v>
      </c>
      <c r="F85" s="83">
        <f>SUM(G85:H85)</f>
        <v>13</v>
      </c>
      <c r="G85" s="83">
        <v>13</v>
      </c>
      <c r="H85" s="83">
        <v>0</v>
      </c>
      <c r="I85" s="83">
        <f>SUM(J85:K85)</f>
        <v>17</v>
      </c>
      <c r="J85" s="83">
        <v>17</v>
      </c>
      <c r="K85" s="83">
        <v>0</v>
      </c>
      <c r="L85" s="83">
        <v>1</v>
      </c>
      <c r="M85" s="83">
        <v>2</v>
      </c>
    </row>
    <row r="86" spans="1:14" s="7" customFormat="1" ht="12" customHeight="1">
      <c r="A86" s="81"/>
      <c r="B86" s="14"/>
      <c r="C86" s="14" t="s">
        <v>39</v>
      </c>
      <c r="D86" s="82"/>
      <c r="E86" s="83">
        <f>SUM(F86,I86,L86:M86)</f>
        <v>9</v>
      </c>
      <c r="F86" s="83">
        <f>SUM(G86:H86)</f>
        <v>2</v>
      </c>
      <c r="G86" s="83">
        <v>2</v>
      </c>
      <c r="H86" s="83">
        <v>0</v>
      </c>
      <c r="I86" s="83">
        <f>SUM(J86:K86)</f>
        <v>5</v>
      </c>
      <c r="J86" s="83">
        <v>5</v>
      </c>
      <c r="K86" s="83">
        <v>0</v>
      </c>
      <c r="L86" s="83">
        <v>0</v>
      </c>
      <c r="M86" s="83">
        <v>2</v>
      </c>
    </row>
    <row r="87" spans="1:14" s="7" customFormat="1" ht="12" customHeight="1">
      <c r="A87" s="81"/>
      <c r="B87" s="14"/>
      <c r="C87" s="14" t="s">
        <v>40</v>
      </c>
      <c r="D87" s="82"/>
      <c r="E87" s="83">
        <f>SUM(F87,I87,L87:M87)</f>
        <v>22</v>
      </c>
      <c r="F87" s="83">
        <f>SUM(G87:H87)</f>
        <v>9</v>
      </c>
      <c r="G87" s="83">
        <v>8</v>
      </c>
      <c r="H87" s="83">
        <v>1</v>
      </c>
      <c r="I87" s="83">
        <f>SUM(J87:K87)</f>
        <v>11</v>
      </c>
      <c r="J87" s="83">
        <v>10</v>
      </c>
      <c r="K87" s="83">
        <v>1</v>
      </c>
      <c r="L87" s="83">
        <v>1</v>
      </c>
      <c r="M87" s="83">
        <v>1</v>
      </c>
    </row>
    <row r="88" spans="1:14" s="7" customFormat="1" ht="7.5" customHeight="1">
      <c r="A88" s="81"/>
      <c r="B88" s="14"/>
      <c r="C88" s="14"/>
      <c r="D88" s="82"/>
      <c r="E88" s="83"/>
      <c r="F88" s="83"/>
      <c r="G88" s="83"/>
      <c r="H88" s="83"/>
      <c r="I88" s="83"/>
      <c r="J88" s="83"/>
      <c r="K88" s="83"/>
      <c r="L88" s="83"/>
      <c r="M88" s="83"/>
    </row>
    <row r="89" spans="1:14" s="7" customFormat="1" ht="12" customHeight="1">
      <c r="A89" s="81"/>
      <c r="B89" s="341" t="s">
        <v>127</v>
      </c>
      <c r="C89" s="341"/>
      <c r="D89" s="82"/>
      <c r="E89" s="83">
        <f t="shared" ref="E89:M89" si="9">SUM(E90:E91)</f>
        <v>34</v>
      </c>
      <c r="F89" s="83">
        <f t="shared" si="9"/>
        <v>13</v>
      </c>
      <c r="G89" s="83">
        <f t="shared" si="9"/>
        <v>13</v>
      </c>
      <c r="H89" s="83">
        <f t="shared" si="9"/>
        <v>0</v>
      </c>
      <c r="I89" s="83">
        <f t="shared" si="9"/>
        <v>17</v>
      </c>
      <c r="J89" s="83">
        <f t="shared" si="9"/>
        <v>16</v>
      </c>
      <c r="K89" s="83">
        <f t="shared" si="9"/>
        <v>1</v>
      </c>
      <c r="L89" s="83">
        <f t="shared" si="9"/>
        <v>2</v>
      </c>
      <c r="M89" s="83">
        <f t="shared" si="9"/>
        <v>2</v>
      </c>
    </row>
    <row r="90" spans="1:14" s="7" customFormat="1" ht="12" customHeight="1">
      <c r="A90" s="81"/>
      <c r="B90" s="14"/>
      <c r="C90" s="14" t="s">
        <v>41</v>
      </c>
      <c r="D90" s="82"/>
      <c r="E90" s="83">
        <f>SUM(F90,I90,L90:M90)</f>
        <v>29</v>
      </c>
      <c r="F90" s="83">
        <f>SUM(G90:H90)</f>
        <v>11</v>
      </c>
      <c r="G90" s="83">
        <v>11</v>
      </c>
      <c r="H90" s="83">
        <v>0</v>
      </c>
      <c r="I90" s="83">
        <f>SUM(J90:K90)</f>
        <v>14</v>
      </c>
      <c r="J90" s="83">
        <v>13</v>
      </c>
      <c r="K90" s="83">
        <v>1</v>
      </c>
      <c r="L90" s="83">
        <v>2</v>
      </c>
      <c r="M90" s="83">
        <v>2</v>
      </c>
    </row>
    <row r="91" spans="1:14" s="7" customFormat="1" ht="12" customHeight="1">
      <c r="A91" s="81"/>
      <c r="B91" s="14"/>
      <c r="C91" s="14" t="s">
        <v>42</v>
      </c>
      <c r="D91" s="82"/>
      <c r="E91" s="83">
        <f>SUM(F91,I91,L91:M91)</f>
        <v>5</v>
      </c>
      <c r="F91" s="83">
        <f>SUM(G91:H91)</f>
        <v>2</v>
      </c>
      <c r="G91" s="83">
        <v>2</v>
      </c>
      <c r="H91" s="83">
        <v>0</v>
      </c>
      <c r="I91" s="83">
        <f>SUM(J91:K91)</f>
        <v>3</v>
      </c>
      <c r="J91" s="83">
        <v>3</v>
      </c>
      <c r="K91" s="83">
        <v>0</v>
      </c>
      <c r="L91" s="83">
        <v>0</v>
      </c>
      <c r="M91" s="83">
        <v>0</v>
      </c>
    </row>
    <row r="92" spans="1:14" ht="4.5" customHeight="1" thickBot="1">
      <c r="A92" s="89"/>
      <c r="B92" s="90"/>
      <c r="C92" s="90"/>
      <c r="D92" s="91"/>
      <c r="E92" s="92"/>
      <c r="F92" s="92"/>
      <c r="G92" s="92"/>
      <c r="H92" s="92"/>
      <c r="I92" s="92"/>
      <c r="J92" s="92"/>
      <c r="K92" s="92"/>
      <c r="L92" s="92"/>
      <c r="M92" s="92"/>
      <c r="N92" s="61"/>
    </row>
    <row r="93" spans="1:14" ht="4.5" customHeight="1" thickTop="1">
      <c r="A93" s="49"/>
      <c r="B93" s="50"/>
      <c r="C93" s="50"/>
      <c r="D93" s="93"/>
      <c r="E93" s="78"/>
      <c r="F93" s="78"/>
      <c r="G93" s="78"/>
      <c r="H93" s="78"/>
      <c r="I93" s="78"/>
      <c r="J93" s="78"/>
      <c r="K93" s="78"/>
      <c r="L93" s="78"/>
      <c r="M93" s="78"/>
      <c r="N93" s="61"/>
    </row>
    <row r="95" spans="1:14" ht="11.25">
      <c r="C95" s="342"/>
      <c r="D95" s="342"/>
      <c r="E95" s="342"/>
      <c r="F95" s="342"/>
      <c r="G95" s="342"/>
    </row>
  </sheetData>
  <mergeCells count="35">
    <mergeCell ref="M2:M3"/>
    <mergeCell ref="A2:D3"/>
    <mergeCell ref="E2:E3"/>
    <mergeCell ref="F2:H2"/>
    <mergeCell ref="I2:K2"/>
    <mergeCell ref="L2:L3"/>
    <mergeCell ref="B53:C53"/>
    <mergeCell ref="B5:C5"/>
    <mergeCell ref="B6:C6"/>
    <mergeCell ref="B7:C7"/>
    <mergeCell ref="B9:C9"/>
    <mergeCell ref="B32:C32"/>
    <mergeCell ref="B42:C42"/>
    <mergeCell ref="B47:C47"/>
    <mergeCell ref="B48:C48"/>
    <mergeCell ref="B49:C49"/>
    <mergeCell ref="B50:C50"/>
    <mergeCell ref="B51:C51"/>
    <mergeCell ref="B70:C70"/>
    <mergeCell ref="B54:C54"/>
    <mergeCell ref="B55:C55"/>
    <mergeCell ref="B56:C56"/>
    <mergeCell ref="B58:C58"/>
    <mergeCell ref="B59:C59"/>
    <mergeCell ref="B60:C60"/>
    <mergeCell ref="B61:C61"/>
    <mergeCell ref="B62:C62"/>
    <mergeCell ref="B64:C64"/>
    <mergeCell ref="B65:C65"/>
    <mergeCell ref="B67:C67"/>
    <mergeCell ref="B73:C73"/>
    <mergeCell ref="B77:C77"/>
    <mergeCell ref="B84:C84"/>
    <mergeCell ref="B89:C89"/>
    <mergeCell ref="C95:G95"/>
  </mergeCells>
  <phoneticPr fontId="3"/>
  <printOptions horizontalCentered="1"/>
  <pageMargins left="0.78740157480314965" right="0.78740157480314965" top="0.6692913385826772" bottom="0.23622047244094491" header="0.39370078740157483" footer="0.15748031496062992"/>
  <pageSetup paperSize="9" orientation="portrait" r:id="rId1"/>
  <headerFooter alignWithMargins="0">
    <oddHeader>&amp;L&amp;9神奈川県知事所轄宗教法人数&amp;R&amp;"ＭＳ ゴシック,標準"&amp;9&amp;F （&amp;A）</oddHead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J61"/>
  <sheetViews>
    <sheetView zoomScaleNormal="100" workbookViewId="0"/>
  </sheetViews>
  <sheetFormatPr defaultColWidth="9" defaultRowHeight="10.5"/>
  <cols>
    <col min="1" max="1" width="0.75" style="138" customWidth="1"/>
    <col min="2" max="2" width="7.625" style="179" customWidth="1"/>
    <col min="3" max="3" width="0.75" style="138" customWidth="1"/>
    <col min="4" max="4" width="6.625" style="138" customWidth="1"/>
    <col min="5" max="14" width="6.75" style="138" customWidth="1"/>
    <col min="15" max="27" width="6.75" style="178" customWidth="1"/>
    <col min="28" max="16384" width="9" style="138"/>
  </cols>
  <sheetData>
    <row r="1" spans="1:62" ht="14.25" customHeight="1" thickBot="1">
      <c r="A1" s="136" t="s">
        <v>217</v>
      </c>
      <c r="B1" s="136"/>
      <c r="C1" s="136"/>
      <c r="D1" s="137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358" t="s">
        <v>362</v>
      </c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</row>
    <row r="2" spans="1:62" ht="23.1" customHeight="1" thickTop="1">
      <c r="A2" s="359" t="s">
        <v>218</v>
      </c>
      <c r="B2" s="359"/>
      <c r="C2" s="360"/>
      <c r="D2" s="363" t="s">
        <v>219</v>
      </c>
      <c r="E2" s="365" t="s">
        <v>220</v>
      </c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7"/>
      <c r="Y2" s="368" t="s">
        <v>221</v>
      </c>
      <c r="Z2" s="368" t="s">
        <v>222</v>
      </c>
      <c r="AA2" s="370" t="s">
        <v>223</v>
      </c>
    </row>
    <row r="3" spans="1:62" ht="50.1" customHeight="1">
      <c r="A3" s="361"/>
      <c r="B3" s="361"/>
      <c r="C3" s="362"/>
      <c r="D3" s="364"/>
      <c r="E3" s="139" t="s">
        <v>224</v>
      </c>
      <c r="F3" s="140" t="s">
        <v>225</v>
      </c>
      <c r="G3" s="139" t="s">
        <v>226</v>
      </c>
      <c r="H3" s="140" t="s">
        <v>227</v>
      </c>
      <c r="I3" s="139" t="s">
        <v>228</v>
      </c>
      <c r="J3" s="139" t="s">
        <v>229</v>
      </c>
      <c r="K3" s="139" t="s">
        <v>230</v>
      </c>
      <c r="L3" s="140" t="s">
        <v>231</v>
      </c>
      <c r="M3" s="139" t="s">
        <v>232</v>
      </c>
      <c r="N3" s="141" t="s">
        <v>233</v>
      </c>
      <c r="O3" s="142" t="s">
        <v>234</v>
      </c>
      <c r="P3" s="142" t="s">
        <v>235</v>
      </c>
      <c r="Q3" s="142" t="s">
        <v>236</v>
      </c>
      <c r="R3" s="143" t="s">
        <v>237</v>
      </c>
      <c r="S3" s="142" t="s">
        <v>238</v>
      </c>
      <c r="T3" s="142" t="s">
        <v>239</v>
      </c>
      <c r="U3" s="142" t="s">
        <v>240</v>
      </c>
      <c r="V3" s="142" t="s">
        <v>241</v>
      </c>
      <c r="W3" s="142" t="s">
        <v>242</v>
      </c>
      <c r="X3" s="144" t="s">
        <v>243</v>
      </c>
      <c r="Y3" s="369"/>
      <c r="Z3" s="369"/>
      <c r="AA3" s="371"/>
    </row>
    <row r="4" spans="1:62" ht="9" customHeight="1">
      <c r="A4" s="145"/>
      <c r="B4" s="146"/>
      <c r="C4" s="147"/>
      <c r="D4" s="148" t="s">
        <v>244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</row>
    <row r="5" spans="1:62" s="154" customFormat="1" ht="12" customHeight="1">
      <c r="A5" s="151"/>
      <c r="B5" s="152" t="s">
        <v>245</v>
      </c>
      <c r="C5" s="153"/>
      <c r="D5" s="231">
        <v>8344</v>
      </c>
      <c r="E5" s="232">
        <v>468</v>
      </c>
      <c r="F5" s="232">
        <v>81</v>
      </c>
      <c r="G5" s="232">
        <v>101</v>
      </c>
      <c r="H5" s="232">
        <v>36</v>
      </c>
      <c r="I5" s="232">
        <v>206</v>
      </c>
      <c r="J5" s="232">
        <v>37</v>
      </c>
      <c r="K5" s="232">
        <v>89</v>
      </c>
      <c r="L5" s="232">
        <v>2</v>
      </c>
      <c r="M5" s="232">
        <v>14</v>
      </c>
      <c r="N5" s="232">
        <v>27</v>
      </c>
      <c r="O5" s="232">
        <v>23</v>
      </c>
      <c r="P5" s="232">
        <v>124</v>
      </c>
      <c r="Q5" s="232">
        <v>119</v>
      </c>
      <c r="R5" s="232">
        <v>14</v>
      </c>
      <c r="S5" s="232">
        <v>53</v>
      </c>
      <c r="T5" s="232">
        <v>13</v>
      </c>
      <c r="U5" s="232">
        <v>2</v>
      </c>
      <c r="V5" s="232">
        <v>9</v>
      </c>
      <c r="W5" s="232">
        <v>7</v>
      </c>
      <c r="X5" s="232">
        <v>14</v>
      </c>
      <c r="Y5" s="232">
        <v>650</v>
      </c>
      <c r="Z5" s="232">
        <v>412</v>
      </c>
      <c r="AA5" s="232">
        <v>378</v>
      </c>
    </row>
    <row r="6" spans="1:62" s="154" customFormat="1" ht="7.5" customHeight="1">
      <c r="A6" s="151"/>
      <c r="B6" s="152"/>
      <c r="C6" s="153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</row>
    <row r="7" spans="1:62" s="154" customFormat="1" ht="12" customHeight="1">
      <c r="A7" s="151">
        <v>1</v>
      </c>
      <c r="B7" s="233" t="s">
        <v>246</v>
      </c>
      <c r="C7" s="157"/>
      <c r="D7" s="234">
        <v>384</v>
      </c>
      <c r="E7" s="234">
        <v>522</v>
      </c>
      <c r="F7" s="234">
        <v>70</v>
      </c>
      <c r="G7" s="234">
        <v>94</v>
      </c>
      <c r="H7" s="234">
        <v>35</v>
      </c>
      <c r="I7" s="234">
        <v>0</v>
      </c>
      <c r="J7" s="234">
        <v>324</v>
      </c>
      <c r="K7" s="234">
        <v>2</v>
      </c>
      <c r="L7" s="235" t="s">
        <v>25</v>
      </c>
      <c r="M7" s="234">
        <v>1</v>
      </c>
      <c r="N7" s="234">
        <v>8</v>
      </c>
      <c r="O7" s="234">
        <v>22</v>
      </c>
      <c r="P7" s="234">
        <v>44</v>
      </c>
      <c r="Q7" s="234">
        <v>145</v>
      </c>
      <c r="R7" s="234">
        <v>40</v>
      </c>
      <c r="S7" s="234">
        <v>84</v>
      </c>
      <c r="T7" s="234">
        <v>27</v>
      </c>
      <c r="U7" s="234">
        <v>0</v>
      </c>
      <c r="V7" s="234">
        <v>7</v>
      </c>
      <c r="W7" s="234">
        <v>3</v>
      </c>
      <c r="X7" s="234">
        <v>11</v>
      </c>
      <c r="Y7" s="234">
        <v>686</v>
      </c>
      <c r="Z7" s="234">
        <v>371</v>
      </c>
      <c r="AA7" s="234">
        <v>383</v>
      </c>
      <c r="AB7" s="158"/>
      <c r="AC7" s="158"/>
    </row>
    <row r="8" spans="1:62" ht="12" customHeight="1">
      <c r="A8" s="149"/>
      <c r="B8" s="233" t="s">
        <v>247</v>
      </c>
      <c r="C8" s="159"/>
      <c r="D8" s="234">
        <v>402</v>
      </c>
      <c r="E8" s="234">
        <v>473</v>
      </c>
      <c r="F8" s="234">
        <v>85</v>
      </c>
      <c r="G8" s="234">
        <v>89</v>
      </c>
      <c r="H8" s="234">
        <v>60</v>
      </c>
      <c r="I8" s="234">
        <v>35</v>
      </c>
      <c r="J8" s="234">
        <v>324</v>
      </c>
      <c r="K8" s="234">
        <v>3</v>
      </c>
      <c r="L8" s="234">
        <v>1</v>
      </c>
      <c r="M8" s="235" t="s">
        <v>25</v>
      </c>
      <c r="N8" s="234">
        <v>12</v>
      </c>
      <c r="O8" s="234">
        <v>22</v>
      </c>
      <c r="P8" s="234">
        <v>44</v>
      </c>
      <c r="Q8" s="234">
        <v>126</v>
      </c>
      <c r="R8" s="234">
        <v>34</v>
      </c>
      <c r="S8" s="234">
        <v>89</v>
      </c>
      <c r="T8" s="234">
        <v>15</v>
      </c>
      <c r="U8" s="234">
        <v>1</v>
      </c>
      <c r="V8" s="234">
        <v>13</v>
      </c>
      <c r="W8" s="234">
        <v>5</v>
      </c>
      <c r="X8" s="234">
        <v>9</v>
      </c>
      <c r="Y8" s="234">
        <v>648</v>
      </c>
      <c r="Z8" s="234">
        <v>434</v>
      </c>
      <c r="AA8" s="234">
        <v>358</v>
      </c>
      <c r="AB8" s="160"/>
      <c r="AC8" s="160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</row>
    <row r="9" spans="1:62" ht="12" customHeight="1">
      <c r="A9" s="149"/>
      <c r="B9" s="233" t="s">
        <v>248</v>
      </c>
      <c r="C9" s="159"/>
      <c r="D9" s="234">
        <v>513</v>
      </c>
      <c r="E9" s="234">
        <v>511</v>
      </c>
      <c r="F9" s="234">
        <v>78</v>
      </c>
      <c r="G9" s="234">
        <v>91</v>
      </c>
      <c r="H9" s="234">
        <v>54</v>
      </c>
      <c r="I9" s="234">
        <v>211</v>
      </c>
      <c r="J9" s="234">
        <v>76</v>
      </c>
      <c r="K9" s="234">
        <v>8</v>
      </c>
      <c r="L9" s="235" t="s">
        <v>25</v>
      </c>
      <c r="M9" s="234">
        <v>2</v>
      </c>
      <c r="N9" s="234">
        <v>25</v>
      </c>
      <c r="O9" s="234">
        <v>28</v>
      </c>
      <c r="P9" s="234">
        <v>45</v>
      </c>
      <c r="Q9" s="234">
        <v>146</v>
      </c>
      <c r="R9" s="234">
        <v>19</v>
      </c>
      <c r="S9" s="234">
        <v>97</v>
      </c>
      <c r="T9" s="234">
        <v>11</v>
      </c>
      <c r="U9" s="234">
        <v>0</v>
      </c>
      <c r="V9" s="234">
        <v>24</v>
      </c>
      <c r="W9" s="234">
        <v>10</v>
      </c>
      <c r="X9" s="234">
        <v>5</v>
      </c>
      <c r="Y9" s="234">
        <v>679</v>
      </c>
      <c r="Z9" s="234">
        <v>376</v>
      </c>
      <c r="AA9" s="234">
        <v>385</v>
      </c>
      <c r="AB9" s="162"/>
      <c r="AC9" s="162"/>
    </row>
    <row r="10" spans="1:62" ht="12" customHeight="1">
      <c r="A10" s="149"/>
      <c r="B10" s="233" t="s">
        <v>249</v>
      </c>
      <c r="C10" s="159"/>
      <c r="D10" s="234">
        <v>518</v>
      </c>
      <c r="E10" s="234">
        <v>475</v>
      </c>
      <c r="F10" s="234">
        <v>77</v>
      </c>
      <c r="G10" s="234">
        <v>84</v>
      </c>
      <c r="H10" s="234">
        <v>54</v>
      </c>
      <c r="I10" s="234">
        <v>338</v>
      </c>
      <c r="J10" s="234">
        <v>7</v>
      </c>
      <c r="K10" s="234">
        <v>33</v>
      </c>
      <c r="L10" s="234">
        <v>0</v>
      </c>
      <c r="M10" s="234">
        <v>13</v>
      </c>
      <c r="N10" s="234">
        <v>15</v>
      </c>
      <c r="O10" s="234">
        <v>15</v>
      </c>
      <c r="P10" s="234">
        <v>26</v>
      </c>
      <c r="Q10" s="234">
        <v>136</v>
      </c>
      <c r="R10" s="234">
        <v>16</v>
      </c>
      <c r="S10" s="234">
        <v>113</v>
      </c>
      <c r="T10" s="234">
        <v>4</v>
      </c>
      <c r="U10" s="234">
        <v>0</v>
      </c>
      <c r="V10" s="234">
        <v>15</v>
      </c>
      <c r="W10" s="234">
        <v>2</v>
      </c>
      <c r="X10" s="234">
        <v>14</v>
      </c>
      <c r="Y10" s="234">
        <v>636</v>
      </c>
      <c r="Z10" s="234">
        <v>461</v>
      </c>
      <c r="AA10" s="234">
        <v>342</v>
      </c>
      <c r="AB10" s="162"/>
      <c r="AC10" s="162"/>
    </row>
    <row r="11" spans="1:62" ht="12" customHeight="1">
      <c r="A11" s="149"/>
      <c r="B11" s="233" t="s">
        <v>250</v>
      </c>
      <c r="C11" s="159"/>
      <c r="D11" s="234">
        <v>504</v>
      </c>
      <c r="E11" s="234">
        <v>474</v>
      </c>
      <c r="F11" s="234">
        <v>77</v>
      </c>
      <c r="G11" s="234">
        <v>84</v>
      </c>
      <c r="H11" s="234">
        <v>47</v>
      </c>
      <c r="I11" s="234">
        <v>330</v>
      </c>
      <c r="J11" s="234">
        <v>0</v>
      </c>
      <c r="K11" s="234">
        <v>61</v>
      </c>
      <c r="L11" s="234">
        <v>1</v>
      </c>
      <c r="M11" s="234">
        <v>56</v>
      </c>
      <c r="N11" s="234">
        <v>20</v>
      </c>
      <c r="O11" s="234">
        <v>22</v>
      </c>
      <c r="P11" s="234">
        <v>41</v>
      </c>
      <c r="Q11" s="234">
        <v>135</v>
      </c>
      <c r="R11" s="234">
        <v>18</v>
      </c>
      <c r="S11" s="234">
        <v>49</v>
      </c>
      <c r="T11" s="234">
        <v>5</v>
      </c>
      <c r="U11" s="234">
        <v>0</v>
      </c>
      <c r="V11" s="234">
        <v>6</v>
      </c>
      <c r="W11" s="234">
        <v>6</v>
      </c>
      <c r="X11" s="234">
        <v>8</v>
      </c>
      <c r="Y11" s="234">
        <v>635</v>
      </c>
      <c r="Z11" s="234">
        <v>515</v>
      </c>
      <c r="AA11" s="234">
        <v>290</v>
      </c>
      <c r="AB11" s="162"/>
      <c r="AC11" s="162"/>
    </row>
    <row r="12" spans="1:62" ht="12" customHeight="1">
      <c r="A12" s="149"/>
      <c r="B12" s="233" t="s">
        <v>251</v>
      </c>
      <c r="C12" s="159"/>
      <c r="D12" s="234">
        <v>560</v>
      </c>
      <c r="E12" s="234">
        <v>478</v>
      </c>
      <c r="F12" s="234">
        <v>72</v>
      </c>
      <c r="G12" s="234">
        <v>85</v>
      </c>
      <c r="H12" s="234">
        <v>43</v>
      </c>
      <c r="I12" s="234">
        <v>316</v>
      </c>
      <c r="J12" s="234">
        <v>1</v>
      </c>
      <c r="K12" s="234">
        <v>83</v>
      </c>
      <c r="L12" s="234">
        <v>1</v>
      </c>
      <c r="M12" s="234">
        <v>54</v>
      </c>
      <c r="N12" s="234">
        <v>24</v>
      </c>
      <c r="O12" s="234">
        <v>21</v>
      </c>
      <c r="P12" s="234">
        <v>60</v>
      </c>
      <c r="Q12" s="234">
        <v>121</v>
      </c>
      <c r="R12" s="234">
        <v>8</v>
      </c>
      <c r="S12" s="234">
        <v>39</v>
      </c>
      <c r="T12" s="234">
        <v>9</v>
      </c>
      <c r="U12" s="234">
        <v>1</v>
      </c>
      <c r="V12" s="234">
        <v>8</v>
      </c>
      <c r="W12" s="234">
        <v>5</v>
      </c>
      <c r="X12" s="234">
        <v>11</v>
      </c>
      <c r="Y12" s="234">
        <v>635</v>
      </c>
      <c r="Z12" s="234">
        <v>523</v>
      </c>
      <c r="AA12" s="234">
        <v>282</v>
      </c>
      <c r="AB12" s="162"/>
      <c r="AC12" s="162"/>
    </row>
    <row r="13" spans="1:62" ht="12" customHeight="1">
      <c r="A13" s="149"/>
      <c r="B13" s="233" t="s">
        <v>252</v>
      </c>
      <c r="C13" s="159"/>
      <c r="D13" s="234">
        <v>628</v>
      </c>
      <c r="E13" s="234">
        <v>449</v>
      </c>
      <c r="F13" s="234">
        <v>77</v>
      </c>
      <c r="G13" s="234">
        <v>93</v>
      </c>
      <c r="H13" s="234">
        <v>40</v>
      </c>
      <c r="I13" s="234">
        <v>287</v>
      </c>
      <c r="J13" s="234">
        <v>3</v>
      </c>
      <c r="K13" s="234">
        <v>103</v>
      </c>
      <c r="L13" s="234">
        <v>4</v>
      </c>
      <c r="M13" s="234">
        <v>48</v>
      </c>
      <c r="N13" s="234">
        <v>30</v>
      </c>
      <c r="O13" s="234">
        <v>29</v>
      </c>
      <c r="P13" s="234">
        <v>69</v>
      </c>
      <c r="Q13" s="234">
        <v>119</v>
      </c>
      <c r="R13" s="234">
        <v>19</v>
      </c>
      <c r="S13" s="234">
        <v>39</v>
      </c>
      <c r="T13" s="234">
        <v>7</v>
      </c>
      <c r="U13" s="234">
        <v>1</v>
      </c>
      <c r="V13" s="234">
        <v>3</v>
      </c>
      <c r="W13" s="234">
        <v>4</v>
      </c>
      <c r="X13" s="234">
        <v>16</v>
      </c>
      <c r="Y13" s="234">
        <v>619</v>
      </c>
      <c r="Z13" s="234">
        <v>515</v>
      </c>
      <c r="AA13" s="234">
        <v>306</v>
      </c>
      <c r="AB13" s="162"/>
      <c r="AC13" s="162"/>
    </row>
    <row r="14" spans="1:62" ht="12" customHeight="1">
      <c r="A14" s="149"/>
      <c r="B14" s="233" t="s">
        <v>253</v>
      </c>
      <c r="C14" s="159"/>
      <c r="D14" s="234">
        <v>762</v>
      </c>
      <c r="E14" s="234">
        <v>454</v>
      </c>
      <c r="F14" s="234">
        <v>81</v>
      </c>
      <c r="G14" s="234">
        <v>93</v>
      </c>
      <c r="H14" s="234">
        <v>43</v>
      </c>
      <c r="I14" s="234">
        <v>302</v>
      </c>
      <c r="J14" s="234">
        <v>1</v>
      </c>
      <c r="K14" s="234">
        <v>105</v>
      </c>
      <c r="L14" s="234">
        <v>3</v>
      </c>
      <c r="M14" s="234">
        <v>12</v>
      </c>
      <c r="N14" s="234">
        <v>28</v>
      </c>
      <c r="O14" s="234">
        <v>28</v>
      </c>
      <c r="P14" s="234">
        <v>79</v>
      </c>
      <c r="Q14" s="234">
        <v>119</v>
      </c>
      <c r="R14" s="234">
        <v>8</v>
      </c>
      <c r="S14" s="234">
        <v>44</v>
      </c>
      <c r="T14" s="234">
        <v>11</v>
      </c>
      <c r="U14" s="234">
        <v>2</v>
      </c>
      <c r="V14" s="234">
        <v>10</v>
      </c>
      <c r="W14" s="234">
        <v>5</v>
      </c>
      <c r="X14" s="234">
        <v>12</v>
      </c>
      <c r="Y14" s="234">
        <v>629</v>
      </c>
      <c r="Z14" s="234">
        <v>493</v>
      </c>
      <c r="AA14" s="234">
        <v>318</v>
      </c>
      <c r="AB14" s="162"/>
      <c r="AC14" s="162"/>
    </row>
    <row r="15" spans="1:62" ht="12" customHeight="1">
      <c r="A15" s="149"/>
      <c r="B15" s="233" t="s">
        <v>254</v>
      </c>
      <c r="C15" s="159"/>
      <c r="D15" s="234">
        <v>760</v>
      </c>
      <c r="E15" s="234">
        <v>432</v>
      </c>
      <c r="F15" s="234">
        <v>79</v>
      </c>
      <c r="G15" s="234">
        <v>101</v>
      </c>
      <c r="H15" s="234">
        <v>41</v>
      </c>
      <c r="I15" s="234">
        <v>311</v>
      </c>
      <c r="J15" s="234">
        <v>4</v>
      </c>
      <c r="K15" s="234">
        <v>115</v>
      </c>
      <c r="L15" s="234">
        <v>2</v>
      </c>
      <c r="M15" s="234">
        <v>2</v>
      </c>
      <c r="N15" s="234">
        <v>28</v>
      </c>
      <c r="O15" s="234">
        <v>25</v>
      </c>
      <c r="P15" s="234">
        <v>105</v>
      </c>
      <c r="Q15" s="234">
        <v>114</v>
      </c>
      <c r="R15" s="234">
        <v>10</v>
      </c>
      <c r="S15" s="234">
        <v>31</v>
      </c>
      <c r="T15" s="234">
        <v>9</v>
      </c>
      <c r="U15" s="234">
        <v>1</v>
      </c>
      <c r="V15" s="234">
        <v>6</v>
      </c>
      <c r="W15" s="234">
        <v>6</v>
      </c>
      <c r="X15" s="234">
        <v>19</v>
      </c>
      <c r="Y15" s="234">
        <v>612</v>
      </c>
      <c r="Z15" s="234">
        <v>502</v>
      </c>
      <c r="AA15" s="234">
        <v>325</v>
      </c>
      <c r="AB15" s="162"/>
      <c r="AC15" s="162"/>
    </row>
    <row r="16" spans="1:62" ht="12" customHeight="1">
      <c r="A16" s="149"/>
      <c r="B16" s="233" t="s">
        <v>255</v>
      </c>
      <c r="C16" s="159"/>
      <c r="D16" s="234">
        <v>608</v>
      </c>
      <c r="E16" s="234">
        <v>434</v>
      </c>
      <c r="F16" s="234">
        <v>84</v>
      </c>
      <c r="G16" s="234">
        <v>98</v>
      </c>
      <c r="H16" s="234">
        <v>44</v>
      </c>
      <c r="I16" s="234">
        <v>295</v>
      </c>
      <c r="J16" s="234">
        <v>2</v>
      </c>
      <c r="K16" s="234">
        <v>109</v>
      </c>
      <c r="L16" s="234">
        <v>4</v>
      </c>
      <c r="M16" s="234">
        <v>1</v>
      </c>
      <c r="N16" s="234">
        <v>32</v>
      </c>
      <c r="O16" s="234">
        <v>20</v>
      </c>
      <c r="P16" s="234">
        <v>136</v>
      </c>
      <c r="Q16" s="234">
        <v>97</v>
      </c>
      <c r="R16" s="234">
        <v>5</v>
      </c>
      <c r="S16" s="234">
        <v>38</v>
      </c>
      <c r="T16" s="234">
        <v>13</v>
      </c>
      <c r="U16" s="234">
        <v>1</v>
      </c>
      <c r="V16" s="234">
        <v>10</v>
      </c>
      <c r="W16" s="234">
        <v>3</v>
      </c>
      <c r="X16" s="234">
        <v>12</v>
      </c>
      <c r="Y16" s="234">
        <v>617</v>
      </c>
      <c r="Z16" s="234">
        <v>487</v>
      </c>
      <c r="AA16" s="234">
        <v>336</v>
      </c>
      <c r="AB16" s="162"/>
      <c r="AC16" s="162"/>
    </row>
    <row r="17" spans="1:29" ht="12" customHeight="1">
      <c r="A17" s="149"/>
      <c r="B17" s="233" t="s">
        <v>256</v>
      </c>
      <c r="C17" s="159"/>
      <c r="D17" s="234">
        <v>498</v>
      </c>
      <c r="E17" s="234">
        <v>434</v>
      </c>
      <c r="F17" s="234">
        <v>85</v>
      </c>
      <c r="G17" s="234">
        <v>106</v>
      </c>
      <c r="H17" s="234">
        <v>37</v>
      </c>
      <c r="I17" s="234">
        <v>236</v>
      </c>
      <c r="J17" s="234">
        <v>2</v>
      </c>
      <c r="K17" s="234">
        <v>119</v>
      </c>
      <c r="L17" s="234">
        <v>6</v>
      </c>
      <c r="M17" s="234">
        <v>1</v>
      </c>
      <c r="N17" s="234">
        <v>30</v>
      </c>
      <c r="O17" s="234">
        <v>24</v>
      </c>
      <c r="P17" s="234">
        <v>169</v>
      </c>
      <c r="Q17" s="234">
        <v>93</v>
      </c>
      <c r="R17" s="234">
        <v>8</v>
      </c>
      <c r="S17" s="234">
        <v>43</v>
      </c>
      <c r="T17" s="234">
        <v>9</v>
      </c>
      <c r="U17" s="234">
        <v>2</v>
      </c>
      <c r="V17" s="234">
        <v>5</v>
      </c>
      <c r="W17" s="234">
        <v>4</v>
      </c>
      <c r="X17" s="234">
        <v>25</v>
      </c>
      <c r="Y17" s="234">
        <v>626</v>
      </c>
      <c r="Z17" s="234">
        <v>431</v>
      </c>
      <c r="AA17" s="234">
        <v>383</v>
      </c>
      <c r="AB17" s="162"/>
      <c r="AC17" s="162"/>
    </row>
    <row r="18" spans="1:29" ht="12" customHeight="1">
      <c r="A18" s="149"/>
      <c r="B18" s="233" t="s">
        <v>257</v>
      </c>
      <c r="C18" s="159"/>
      <c r="D18" s="234">
        <v>488</v>
      </c>
      <c r="E18" s="234">
        <v>445</v>
      </c>
      <c r="F18" s="234">
        <v>81</v>
      </c>
      <c r="G18" s="234">
        <v>117</v>
      </c>
      <c r="H18" s="234">
        <v>27</v>
      </c>
      <c r="I18" s="234">
        <v>123</v>
      </c>
      <c r="J18" s="234">
        <v>1</v>
      </c>
      <c r="K18" s="234">
        <v>139</v>
      </c>
      <c r="L18" s="234">
        <v>6</v>
      </c>
      <c r="M18" s="234">
        <v>8</v>
      </c>
      <c r="N18" s="234">
        <v>36</v>
      </c>
      <c r="O18" s="234">
        <v>27</v>
      </c>
      <c r="P18" s="234">
        <v>213</v>
      </c>
      <c r="Q18" s="234">
        <v>99</v>
      </c>
      <c r="R18" s="234">
        <v>13</v>
      </c>
      <c r="S18" s="234">
        <v>53</v>
      </c>
      <c r="T18" s="234">
        <v>17</v>
      </c>
      <c r="U18" s="234">
        <v>4</v>
      </c>
      <c r="V18" s="234">
        <v>5</v>
      </c>
      <c r="W18" s="234">
        <v>7</v>
      </c>
      <c r="X18" s="234">
        <v>18</v>
      </c>
      <c r="Y18" s="234">
        <v>644</v>
      </c>
      <c r="Z18" s="234">
        <v>341</v>
      </c>
      <c r="AA18" s="234">
        <v>455</v>
      </c>
      <c r="AB18" s="162"/>
      <c r="AC18" s="162"/>
    </row>
    <row r="19" spans="1:29" ht="12" customHeight="1">
      <c r="A19" s="149"/>
      <c r="B19" s="233" t="s">
        <v>258</v>
      </c>
      <c r="C19" s="159"/>
      <c r="D19" s="234">
        <v>617</v>
      </c>
      <c r="E19" s="234">
        <v>465</v>
      </c>
      <c r="F19" s="234">
        <v>90</v>
      </c>
      <c r="G19" s="234">
        <v>122</v>
      </c>
      <c r="H19" s="234">
        <v>15</v>
      </c>
      <c r="I19" s="234">
        <v>88</v>
      </c>
      <c r="J19" s="234">
        <v>3</v>
      </c>
      <c r="K19" s="234">
        <v>140</v>
      </c>
      <c r="L19" s="234">
        <v>2</v>
      </c>
      <c r="M19" s="234">
        <v>3</v>
      </c>
      <c r="N19" s="234">
        <v>39</v>
      </c>
      <c r="O19" s="234">
        <v>23</v>
      </c>
      <c r="P19" s="234">
        <v>248</v>
      </c>
      <c r="Q19" s="234">
        <v>101</v>
      </c>
      <c r="R19" s="234">
        <v>9</v>
      </c>
      <c r="S19" s="234">
        <v>41</v>
      </c>
      <c r="T19" s="234">
        <v>22</v>
      </c>
      <c r="U19" s="234">
        <v>3</v>
      </c>
      <c r="V19" s="234">
        <v>5</v>
      </c>
      <c r="W19" s="234">
        <v>7</v>
      </c>
      <c r="X19" s="234">
        <v>12</v>
      </c>
      <c r="Y19" s="234">
        <v>677</v>
      </c>
      <c r="Z19" s="234">
        <v>291</v>
      </c>
      <c r="AA19" s="234">
        <v>472</v>
      </c>
      <c r="AB19" s="162"/>
      <c r="AC19" s="162"/>
    </row>
    <row r="20" spans="1:29" ht="12" customHeight="1">
      <c r="A20" s="149"/>
      <c r="B20" s="233" t="s">
        <v>259</v>
      </c>
      <c r="C20" s="159"/>
      <c r="D20" s="236">
        <v>1102</v>
      </c>
      <c r="E20" s="237">
        <v>505</v>
      </c>
      <c r="F20" s="237">
        <v>90</v>
      </c>
      <c r="G20" s="237">
        <v>129</v>
      </c>
      <c r="H20" s="237">
        <v>3</v>
      </c>
      <c r="I20" s="237">
        <v>18</v>
      </c>
      <c r="J20" s="237">
        <v>1</v>
      </c>
      <c r="K20" s="237">
        <v>120</v>
      </c>
      <c r="L20" s="237">
        <v>3</v>
      </c>
      <c r="M20" s="237">
        <v>1</v>
      </c>
      <c r="N20" s="237">
        <v>34</v>
      </c>
      <c r="O20" s="237">
        <v>22</v>
      </c>
      <c r="P20" s="237">
        <v>271</v>
      </c>
      <c r="Q20" s="237">
        <v>124</v>
      </c>
      <c r="R20" s="237">
        <v>13</v>
      </c>
      <c r="S20" s="237">
        <v>42</v>
      </c>
      <c r="T20" s="237">
        <v>19</v>
      </c>
      <c r="U20" s="237">
        <v>4</v>
      </c>
      <c r="V20" s="237">
        <v>10</v>
      </c>
      <c r="W20" s="237">
        <v>16</v>
      </c>
      <c r="X20" s="237">
        <v>17</v>
      </c>
      <c r="Y20" s="237">
        <v>724</v>
      </c>
      <c r="Z20" s="237">
        <v>178</v>
      </c>
      <c r="AA20" s="237">
        <v>538</v>
      </c>
      <c r="AB20" s="162"/>
      <c r="AC20" s="162"/>
    </row>
    <row r="21" spans="1:29" ht="7.5" customHeight="1">
      <c r="A21" s="149"/>
      <c r="B21" s="166"/>
      <c r="C21" s="159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2"/>
      <c r="AC21" s="162"/>
    </row>
    <row r="22" spans="1:29" ht="12" customHeight="1">
      <c r="A22" s="149"/>
      <c r="B22" s="166" t="s">
        <v>260</v>
      </c>
      <c r="C22" s="159"/>
      <c r="D22" s="238">
        <v>4156</v>
      </c>
      <c r="E22" s="234">
        <v>471</v>
      </c>
      <c r="F22" s="234">
        <v>72</v>
      </c>
      <c r="G22" s="234">
        <v>99</v>
      </c>
      <c r="H22" s="234">
        <v>45</v>
      </c>
      <c r="I22" s="234">
        <v>268</v>
      </c>
      <c r="J22" s="234">
        <v>36</v>
      </c>
      <c r="K22" s="234">
        <v>27</v>
      </c>
      <c r="L22" s="234">
        <v>1</v>
      </c>
      <c r="M22" s="234">
        <v>7</v>
      </c>
      <c r="N22" s="234">
        <v>20</v>
      </c>
      <c r="O22" s="234">
        <v>23</v>
      </c>
      <c r="P22" s="234">
        <v>125</v>
      </c>
      <c r="Q22" s="234">
        <v>119</v>
      </c>
      <c r="R22" s="234">
        <v>15</v>
      </c>
      <c r="S22" s="234">
        <v>66</v>
      </c>
      <c r="T22" s="234">
        <v>16</v>
      </c>
      <c r="U22" s="234">
        <v>2</v>
      </c>
      <c r="V22" s="234">
        <v>7</v>
      </c>
      <c r="W22" s="234">
        <v>6</v>
      </c>
      <c r="X22" s="234">
        <v>15</v>
      </c>
      <c r="Y22" s="234">
        <v>643</v>
      </c>
      <c r="Z22" s="234">
        <v>403</v>
      </c>
      <c r="AA22" s="234">
        <v>394</v>
      </c>
      <c r="AB22" s="162"/>
      <c r="AC22" s="162"/>
    </row>
    <row r="23" spans="1:29" ht="7.5" customHeight="1">
      <c r="A23" s="149"/>
      <c r="B23" s="166"/>
      <c r="C23" s="159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2"/>
      <c r="AC23" s="162"/>
    </row>
    <row r="24" spans="1:29" ht="12" customHeight="1">
      <c r="A24" s="149"/>
      <c r="B24" s="233" t="s">
        <v>246</v>
      </c>
      <c r="C24" s="159"/>
      <c r="D24" s="234">
        <v>197</v>
      </c>
      <c r="E24" s="234">
        <v>524</v>
      </c>
      <c r="F24" s="234">
        <v>58</v>
      </c>
      <c r="G24" s="234">
        <v>96</v>
      </c>
      <c r="H24" s="234">
        <v>35</v>
      </c>
      <c r="I24" s="234">
        <v>1</v>
      </c>
      <c r="J24" s="234">
        <v>325</v>
      </c>
      <c r="K24" s="234">
        <v>2</v>
      </c>
      <c r="L24" s="235" t="s">
        <v>25</v>
      </c>
      <c r="M24" s="235" t="s">
        <v>25</v>
      </c>
      <c r="N24" s="234">
        <v>7</v>
      </c>
      <c r="O24" s="234">
        <v>18</v>
      </c>
      <c r="P24" s="234">
        <v>54</v>
      </c>
      <c r="Q24" s="234">
        <v>136</v>
      </c>
      <c r="R24" s="234">
        <v>29</v>
      </c>
      <c r="S24" s="234">
        <v>103</v>
      </c>
      <c r="T24" s="234">
        <v>33</v>
      </c>
      <c r="U24" s="234">
        <v>1</v>
      </c>
      <c r="V24" s="234">
        <v>5</v>
      </c>
      <c r="W24" s="234">
        <v>3</v>
      </c>
      <c r="X24" s="234">
        <v>10</v>
      </c>
      <c r="Y24" s="234">
        <v>677</v>
      </c>
      <c r="Z24" s="234">
        <v>370</v>
      </c>
      <c r="AA24" s="234">
        <v>393</v>
      </c>
      <c r="AB24" s="162"/>
      <c r="AC24" s="162"/>
    </row>
    <row r="25" spans="1:29" ht="12" customHeight="1">
      <c r="A25" s="149"/>
      <c r="B25" s="233" t="s">
        <v>247</v>
      </c>
      <c r="C25" s="159"/>
      <c r="D25" s="234">
        <v>206</v>
      </c>
      <c r="E25" s="234">
        <v>458</v>
      </c>
      <c r="F25" s="234">
        <v>73</v>
      </c>
      <c r="G25" s="234">
        <v>93</v>
      </c>
      <c r="H25" s="234">
        <v>64</v>
      </c>
      <c r="I25" s="234">
        <v>30</v>
      </c>
      <c r="J25" s="234">
        <v>335</v>
      </c>
      <c r="K25" s="234">
        <v>2</v>
      </c>
      <c r="L25" s="234">
        <v>1</v>
      </c>
      <c r="M25" s="235" t="s">
        <v>25</v>
      </c>
      <c r="N25" s="234">
        <v>7</v>
      </c>
      <c r="O25" s="234">
        <v>22</v>
      </c>
      <c r="P25" s="234">
        <v>34</v>
      </c>
      <c r="Q25" s="234">
        <v>129</v>
      </c>
      <c r="R25" s="234">
        <v>34</v>
      </c>
      <c r="S25" s="234">
        <v>117</v>
      </c>
      <c r="T25" s="234">
        <v>18</v>
      </c>
      <c r="U25" s="234">
        <v>2</v>
      </c>
      <c r="V25" s="234">
        <v>6</v>
      </c>
      <c r="W25" s="234">
        <v>2</v>
      </c>
      <c r="X25" s="234">
        <v>12</v>
      </c>
      <c r="Y25" s="234">
        <v>624</v>
      </c>
      <c r="Z25" s="234">
        <v>439</v>
      </c>
      <c r="AA25" s="234">
        <v>376</v>
      </c>
      <c r="AB25" s="162"/>
      <c r="AC25" s="162"/>
    </row>
    <row r="26" spans="1:29" ht="12" customHeight="1">
      <c r="A26" s="149"/>
      <c r="B26" s="233" t="s">
        <v>248</v>
      </c>
      <c r="C26" s="159"/>
      <c r="D26" s="234">
        <v>263</v>
      </c>
      <c r="E26" s="234">
        <v>527</v>
      </c>
      <c r="F26" s="234">
        <v>57</v>
      </c>
      <c r="G26" s="234">
        <v>91</v>
      </c>
      <c r="H26" s="234">
        <v>47</v>
      </c>
      <c r="I26" s="234">
        <v>201</v>
      </c>
      <c r="J26" s="234">
        <v>47</v>
      </c>
      <c r="K26" s="234">
        <v>8</v>
      </c>
      <c r="L26" s="235" t="s">
        <v>25</v>
      </c>
      <c r="M26" s="235" t="s">
        <v>25</v>
      </c>
      <c r="N26" s="234">
        <v>22</v>
      </c>
      <c r="O26" s="234">
        <v>19</v>
      </c>
      <c r="P26" s="234">
        <v>40</v>
      </c>
      <c r="Q26" s="234">
        <v>156</v>
      </c>
      <c r="R26" s="234">
        <v>22</v>
      </c>
      <c r="S26" s="234">
        <v>142</v>
      </c>
      <c r="T26" s="234">
        <v>15</v>
      </c>
      <c r="U26" s="234">
        <v>0</v>
      </c>
      <c r="V26" s="234">
        <v>25</v>
      </c>
      <c r="W26" s="234">
        <v>16</v>
      </c>
      <c r="X26" s="234">
        <v>5</v>
      </c>
      <c r="Y26" s="234">
        <v>675</v>
      </c>
      <c r="Z26" s="234">
        <v>324</v>
      </c>
      <c r="AA26" s="234">
        <v>441</v>
      </c>
      <c r="AB26" s="162"/>
      <c r="AC26" s="162"/>
    </row>
    <row r="27" spans="1:29" ht="12" customHeight="1">
      <c r="A27" s="149"/>
      <c r="B27" s="233" t="s">
        <v>249</v>
      </c>
      <c r="C27" s="159"/>
      <c r="D27" s="234">
        <v>270</v>
      </c>
      <c r="E27" s="234">
        <v>480</v>
      </c>
      <c r="F27" s="234">
        <v>65</v>
      </c>
      <c r="G27" s="234">
        <v>82</v>
      </c>
      <c r="H27" s="234">
        <v>54</v>
      </c>
      <c r="I27" s="234">
        <v>344</v>
      </c>
      <c r="J27" s="234">
        <v>3</v>
      </c>
      <c r="K27" s="234">
        <v>13</v>
      </c>
      <c r="L27" s="234">
        <v>0</v>
      </c>
      <c r="M27" s="234">
        <v>2</v>
      </c>
      <c r="N27" s="234">
        <v>13</v>
      </c>
      <c r="O27" s="234">
        <v>17</v>
      </c>
      <c r="P27" s="234">
        <v>25</v>
      </c>
      <c r="Q27" s="234">
        <v>144</v>
      </c>
      <c r="R27" s="234">
        <v>25</v>
      </c>
      <c r="S27" s="234">
        <v>132</v>
      </c>
      <c r="T27" s="234">
        <v>6</v>
      </c>
      <c r="U27" s="235" t="s">
        <v>25</v>
      </c>
      <c r="V27" s="234">
        <v>15</v>
      </c>
      <c r="W27" s="234">
        <v>1</v>
      </c>
      <c r="X27" s="234">
        <v>20</v>
      </c>
      <c r="Y27" s="234">
        <v>627</v>
      </c>
      <c r="Z27" s="234">
        <v>430</v>
      </c>
      <c r="AA27" s="234">
        <v>384</v>
      </c>
      <c r="AB27" s="162"/>
      <c r="AC27" s="162"/>
    </row>
    <row r="28" spans="1:29" ht="12" customHeight="1">
      <c r="A28" s="149"/>
      <c r="B28" s="233" t="s">
        <v>250</v>
      </c>
      <c r="C28" s="159"/>
      <c r="D28" s="234">
        <v>261</v>
      </c>
      <c r="E28" s="234">
        <v>472</v>
      </c>
      <c r="F28" s="239">
        <v>63</v>
      </c>
      <c r="G28" s="234">
        <v>75</v>
      </c>
      <c r="H28" s="234">
        <v>58</v>
      </c>
      <c r="I28" s="234">
        <v>439</v>
      </c>
      <c r="J28" s="234">
        <v>0</v>
      </c>
      <c r="K28" s="234">
        <v>22</v>
      </c>
      <c r="L28" s="234">
        <v>1</v>
      </c>
      <c r="M28" s="234">
        <v>18</v>
      </c>
      <c r="N28" s="234">
        <v>12</v>
      </c>
      <c r="O28" s="234">
        <v>24</v>
      </c>
      <c r="P28" s="234">
        <v>29</v>
      </c>
      <c r="Q28" s="234">
        <v>137</v>
      </c>
      <c r="R28" s="234">
        <v>16</v>
      </c>
      <c r="S28" s="234">
        <v>54</v>
      </c>
      <c r="T28" s="234">
        <v>6</v>
      </c>
      <c r="U28" s="235" t="s">
        <v>25</v>
      </c>
      <c r="V28" s="234">
        <v>5</v>
      </c>
      <c r="W28" s="234">
        <v>2</v>
      </c>
      <c r="X28" s="234">
        <v>6</v>
      </c>
      <c r="Y28" s="234">
        <v>610</v>
      </c>
      <c r="Z28" s="234">
        <v>550</v>
      </c>
      <c r="AA28" s="234">
        <v>280</v>
      </c>
      <c r="AB28" s="162"/>
      <c r="AC28" s="162"/>
    </row>
    <row r="29" spans="1:29" ht="12" customHeight="1">
      <c r="A29" s="149"/>
      <c r="B29" s="233" t="s">
        <v>251</v>
      </c>
      <c r="C29" s="159"/>
      <c r="D29" s="234">
        <v>289</v>
      </c>
      <c r="E29" s="234">
        <v>480</v>
      </c>
      <c r="F29" s="234">
        <v>63</v>
      </c>
      <c r="G29" s="234">
        <v>84</v>
      </c>
      <c r="H29" s="234">
        <v>56</v>
      </c>
      <c r="I29" s="234">
        <v>410</v>
      </c>
      <c r="J29" s="234">
        <v>2</v>
      </c>
      <c r="K29" s="234">
        <v>24</v>
      </c>
      <c r="L29" s="234">
        <v>0</v>
      </c>
      <c r="M29" s="234">
        <v>25</v>
      </c>
      <c r="N29" s="234">
        <v>19</v>
      </c>
      <c r="O29" s="234">
        <v>18</v>
      </c>
      <c r="P29" s="234">
        <v>51</v>
      </c>
      <c r="Q29" s="234">
        <v>119</v>
      </c>
      <c r="R29" s="234">
        <v>13</v>
      </c>
      <c r="S29" s="234">
        <v>44</v>
      </c>
      <c r="T29" s="234">
        <v>10</v>
      </c>
      <c r="U29" s="234">
        <v>1</v>
      </c>
      <c r="V29" s="234">
        <v>5</v>
      </c>
      <c r="W29" s="234">
        <v>3</v>
      </c>
      <c r="X29" s="234">
        <v>13</v>
      </c>
      <c r="Y29" s="234">
        <v>627</v>
      </c>
      <c r="Z29" s="234">
        <v>536</v>
      </c>
      <c r="AA29" s="234">
        <v>277</v>
      </c>
      <c r="AB29" s="162"/>
      <c r="AC29" s="162"/>
    </row>
    <row r="30" spans="1:29" ht="12" customHeight="1">
      <c r="A30" s="149"/>
      <c r="B30" s="233" t="s">
        <v>252</v>
      </c>
      <c r="C30" s="159"/>
      <c r="D30" s="234">
        <v>322</v>
      </c>
      <c r="E30" s="234">
        <v>451</v>
      </c>
      <c r="F30" s="234">
        <v>73</v>
      </c>
      <c r="G30" s="234">
        <v>89</v>
      </c>
      <c r="H30" s="234">
        <v>52</v>
      </c>
      <c r="I30" s="234">
        <v>371</v>
      </c>
      <c r="J30" s="234">
        <v>2</v>
      </c>
      <c r="K30" s="234">
        <v>27</v>
      </c>
      <c r="L30" s="234">
        <v>2</v>
      </c>
      <c r="M30" s="234">
        <v>30</v>
      </c>
      <c r="N30" s="234">
        <v>25</v>
      </c>
      <c r="O30" s="234">
        <v>26</v>
      </c>
      <c r="P30" s="234">
        <v>71</v>
      </c>
      <c r="Q30" s="234">
        <v>130</v>
      </c>
      <c r="R30" s="234">
        <v>11</v>
      </c>
      <c r="S30" s="234">
        <v>53</v>
      </c>
      <c r="T30" s="234">
        <v>8</v>
      </c>
      <c r="U30" s="234">
        <v>1</v>
      </c>
      <c r="V30" s="234">
        <v>3</v>
      </c>
      <c r="W30" s="234">
        <v>2</v>
      </c>
      <c r="X30" s="234">
        <v>12</v>
      </c>
      <c r="Y30" s="234">
        <v>614</v>
      </c>
      <c r="Z30" s="234">
        <v>508</v>
      </c>
      <c r="AA30" s="234">
        <v>318</v>
      </c>
      <c r="AB30" s="162"/>
      <c r="AC30" s="162"/>
    </row>
    <row r="31" spans="1:29" ht="12" customHeight="1">
      <c r="A31" s="149"/>
      <c r="B31" s="233" t="s">
        <v>253</v>
      </c>
      <c r="C31" s="159"/>
      <c r="D31" s="234">
        <v>390</v>
      </c>
      <c r="E31" s="234">
        <v>455</v>
      </c>
      <c r="F31" s="234">
        <v>73</v>
      </c>
      <c r="G31" s="234">
        <v>90</v>
      </c>
      <c r="H31" s="234">
        <v>57</v>
      </c>
      <c r="I31" s="234">
        <v>408</v>
      </c>
      <c r="J31" s="234">
        <v>1</v>
      </c>
      <c r="K31" s="234">
        <v>22</v>
      </c>
      <c r="L31" s="234">
        <v>1</v>
      </c>
      <c r="M31" s="234">
        <v>9</v>
      </c>
      <c r="N31" s="234">
        <v>19</v>
      </c>
      <c r="O31" s="234">
        <v>24</v>
      </c>
      <c r="P31" s="234">
        <v>74</v>
      </c>
      <c r="Q31" s="234">
        <v>117</v>
      </c>
      <c r="R31" s="234">
        <v>7</v>
      </c>
      <c r="S31" s="234">
        <v>49</v>
      </c>
      <c r="T31" s="234">
        <v>14</v>
      </c>
      <c r="U31" s="234">
        <v>1</v>
      </c>
      <c r="V31" s="234">
        <v>4</v>
      </c>
      <c r="W31" s="234">
        <v>3</v>
      </c>
      <c r="X31" s="234">
        <v>11</v>
      </c>
      <c r="Y31" s="234">
        <v>619</v>
      </c>
      <c r="Z31" s="234">
        <v>516</v>
      </c>
      <c r="AA31" s="234">
        <v>305</v>
      </c>
      <c r="AB31" s="162"/>
      <c r="AC31" s="162"/>
    </row>
    <row r="32" spans="1:29" ht="12" customHeight="1">
      <c r="A32" s="149"/>
      <c r="B32" s="233" t="s">
        <v>254</v>
      </c>
      <c r="C32" s="159"/>
      <c r="D32" s="234">
        <v>392</v>
      </c>
      <c r="E32" s="234">
        <v>441</v>
      </c>
      <c r="F32" s="234">
        <v>72</v>
      </c>
      <c r="G32" s="234">
        <v>96</v>
      </c>
      <c r="H32" s="234">
        <v>55</v>
      </c>
      <c r="I32" s="234">
        <v>403</v>
      </c>
      <c r="J32" s="234">
        <v>0</v>
      </c>
      <c r="K32" s="234">
        <v>26</v>
      </c>
      <c r="L32" s="235" t="s">
        <v>25</v>
      </c>
      <c r="M32" s="234">
        <v>1</v>
      </c>
      <c r="N32" s="234">
        <v>14</v>
      </c>
      <c r="O32" s="234">
        <v>23</v>
      </c>
      <c r="P32" s="234">
        <v>113</v>
      </c>
      <c r="Q32" s="234">
        <v>107</v>
      </c>
      <c r="R32" s="234">
        <v>8</v>
      </c>
      <c r="S32" s="234">
        <v>29</v>
      </c>
      <c r="T32" s="234">
        <v>12</v>
      </c>
      <c r="U32" s="234">
        <v>2</v>
      </c>
      <c r="V32" s="234">
        <v>5</v>
      </c>
      <c r="W32" s="234">
        <v>8</v>
      </c>
      <c r="X32" s="234">
        <v>26</v>
      </c>
      <c r="Y32" s="234">
        <v>608</v>
      </c>
      <c r="Z32" s="234">
        <v>500</v>
      </c>
      <c r="AA32" s="234">
        <v>332</v>
      </c>
      <c r="AB32" s="162"/>
      <c r="AC32" s="162"/>
    </row>
    <row r="33" spans="1:114" ht="12" customHeight="1">
      <c r="A33" s="149"/>
      <c r="B33" s="233" t="s">
        <v>255</v>
      </c>
      <c r="C33" s="159"/>
      <c r="D33" s="234">
        <v>315</v>
      </c>
      <c r="E33" s="234">
        <v>444</v>
      </c>
      <c r="F33" s="234">
        <v>76</v>
      </c>
      <c r="G33" s="234">
        <v>101</v>
      </c>
      <c r="H33" s="234">
        <v>57</v>
      </c>
      <c r="I33" s="234">
        <v>372</v>
      </c>
      <c r="J33" s="234">
        <v>2</v>
      </c>
      <c r="K33" s="234">
        <v>21</v>
      </c>
      <c r="L33" s="234">
        <v>0</v>
      </c>
      <c r="M33" s="234">
        <v>1</v>
      </c>
      <c r="N33" s="234">
        <v>22</v>
      </c>
      <c r="O33" s="234">
        <v>19</v>
      </c>
      <c r="P33" s="234">
        <v>138</v>
      </c>
      <c r="Q33" s="234">
        <v>97</v>
      </c>
      <c r="R33" s="234">
        <v>5</v>
      </c>
      <c r="S33" s="234">
        <v>43</v>
      </c>
      <c r="T33" s="234">
        <v>16</v>
      </c>
      <c r="U33" s="234">
        <v>1</v>
      </c>
      <c r="V33" s="234">
        <v>9</v>
      </c>
      <c r="W33" s="234">
        <v>2</v>
      </c>
      <c r="X33" s="234">
        <v>12</v>
      </c>
      <c r="Y33" s="234">
        <v>621</v>
      </c>
      <c r="Z33" s="234">
        <v>477</v>
      </c>
      <c r="AA33" s="234">
        <v>343</v>
      </c>
      <c r="AB33" s="162"/>
      <c r="AC33" s="162"/>
    </row>
    <row r="34" spans="1:114" ht="12" customHeight="1">
      <c r="A34" s="149"/>
      <c r="B34" s="233" t="s">
        <v>256</v>
      </c>
      <c r="C34" s="159"/>
      <c r="D34" s="234">
        <v>254</v>
      </c>
      <c r="E34" s="234">
        <v>441</v>
      </c>
      <c r="F34" s="234">
        <v>86</v>
      </c>
      <c r="G34" s="234">
        <v>108</v>
      </c>
      <c r="H34" s="234">
        <v>54</v>
      </c>
      <c r="I34" s="234">
        <v>307</v>
      </c>
      <c r="J34" s="234">
        <v>1</v>
      </c>
      <c r="K34" s="234">
        <v>26</v>
      </c>
      <c r="L34" s="234">
        <v>1</v>
      </c>
      <c r="M34" s="234">
        <v>0</v>
      </c>
      <c r="N34" s="234">
        <v>21</v>
      </c>
      <c r="O34" s="234">
        <v>30</v>
      </c>
      <c r="P34" s="234">
        <v>162</v>
      </c>
      <c r="Q34" s="234">
        <v>95</v>
      </c>
      <c r="R34" s="234">
        <v>7</v>
      </c>
      <c r="S34" s="234">
        <v>39</v>
      </c>
      <c r="T34" s="234">
        <v>11</v>
      </c>
      <c r="U34" s="234">
        <v>4</v>
      </c>
      <c r="V34" s="234">
        <v>4</v>
      </c>
      <c r="W34" s="234">
        <v>5</v>
      </c>
      <c r="X34" s="234">
        <v>36</v>
      </c>
      <c r="Y34" s="234">
        <v>635</v>
      </c>
      <c r="Z34" s="234">
        <v>412</v>
      </c>
      <c r="AA34" s="234">
        <v>394</v>
      </c>
      <c r="AB34" s="162"/>
      <c r="AC34" s="162"/>
    </row>
    <row r="35" spans="1:114" ht="12" customHeight="1">
      <c r="A35" s="149"/>
      <c r="B35" s="233" t="s">
        <v>257</v>
      </c>
      <c r="C35" s="159"/>
      <c r="D35" s="234">
        <v>240</v>
      </c>
      <c r="E35" s="234">
        <v>458</v>
      </c>
      <c r="F35" s="234">
        <v>81</v>
      </c>
      <c r="G35" s="234">
        <v>114</v>
      </c>
      <c r="H35" s="234">
        <v>37</v>
      </c>
      <c r="I35" s="234">
        <v>166</v>
      </c>
      <c r="J35" s="234">
        <v>2</v>
      </c>
      <c r="K35" s="234">
        <v>54</v>
      </c>
      <c r="L35" s="234">
        <v>2</v>
      </c>
      <c r="M35" s="234">
        <v>3</v>
      </c>
      <c r="N35" s="234">
        <v>25</v>
      </c>
      <c r="O35" s="234">
        <v>27</v>
      </c>
      <c r="P35" s="234">
        <v>227</v>
      </c>
      <c r="Q35" s="234">
        <v>97</v>
      </c>
      <c r="R35" s="234">
        <v>18</v>
      </c>
      <c r="S35" s="234">
        <v>75</v>
      </c>
      <c r="T35" s="234">
        <v>21</v>
      </c>
      <c r="U35" s="234">
        <v>2</v>
      </c>
      <c r="V35" s="234">
        <v>4</v>
      </c>
      <c r="W35" s="234">
        <v>9</v>
      </c>
      <c r="X35" s="234">
        <v>19</v>
      </c>
      <c r="Y35" s="234">
        <v>653</v>
      </c>
      <c r="Z35" s="234">
        <v>289</v>
      </c>
      <c r="AA35" s="234">
        <v>498</v>
      </c>
      <c r="AB35" s="162"/>
      <c r="AC35" s="162"/>
    </row>
    <row r="36" spans="1:114" ht="12" customHeight="1">
      <c r="A36" s="149"/>
      <c r="B36" s="233" t="s">
        <v>258</v>
      </c>
      <c r="C36" s="159"/>
      <c r="D36" s="234">
        <v>291</v>
      </c>
      <c r="E36" s="234">
        <v>473</v>
      </c>
      <c r="F36" s="234">
        <v>85</v>
      </c>
      <c r="G36" s="234">
        <v>122</v>
      </c>
      <c r="H36" s="234">
        <v>25</v>
      </c>
      <c r="I36" s="234">
        <v>141</v>
      </c>
      <c r="J36" s="234">
        <v>6</v>
      </c>
      <c r="K36" s="234">
        <v>50</v>
      </c>
      <c r="L36" s="234">
        <v>0</v>
      </c>
      <c r="M36" s="234">
        <v>4</v>
      </c>
      <c r="N36" s="234">
        <v>28</v>
      </c>
      <c r="O36" s="234">
        <v>21</v>
      </c>
      <c r="P36" s="234">
        <v>278</v>
      </c>
      <c r="Q36" s="234">
        <v>92</v>
      </c>
      <c r="R36" s="234">
        <v>12</v>
      </c>
      <c r="S36" s="234">
        <v>50</v>
      </c>
      <c r="T36" s="234">
        <v>27</v>
      </c>
      <c r="U36" s="234">
        <v>4</v>
      </c>
      <c r="V36" s="234">
        <v>4</v>
      </c>
      <c r="W36" s="234">
        <v>7</v>
      </c>
      <c r="X36" s="234">
        <v>13</v>
      </c>
      <c r="Y36" s="234">
        <v>680</v>
      </c>
      <c r="Z36" s="234">
        <v>253</v>
      </c>
      <c r="AA36" s="234">
        <v>506</v>
      </c>
      <c r="AB36" s="162"/>
      <c r="AC36" s="162"/>
    </row>
    <row r="37" spans="1:114" ht="12" customHeight="1">
      <c r="A37" s="149"/>
      <c r="B37" s="233" t="s">
        <v>259</v>
      </c>
      <c r="C37" s="159"/>
      <c r="D37" s="237">
        <v>467</v>
      </c>
      <c r="E37" s="237">
        <v>506</v>
      </c>
      <c r="F37" s="237">
        <v>79</v>
      </c>
      <c r="G37" s="237">
        <v>131</v>
      </c>
      <c r="H37" s="237">
        <v>3</v>
      </c>
      <c r="I37" s="237">
        <v>31</v>
      </c>
      <c r="J37" s="237">
        <v>0</v>
      </c>
      <c r="K37" s="237">
        <v>48</v>
      </c>
      <c r="L37" s="237">
        <v>2</v>
      </c>
      <c r="M37" s="237">
        <v>1</v>
      </c>
      <c r="N37" s="237">
        <v>30</v>
      </c>
      <c r="O37" s="237">
        <v>26</v>
      </c>
      <c r="P37" s="237">
        <v>310</v>
      </c>
      <c r="Q37" s="237">
        <v>123</v>
      </c>
      <c r="R37" s="237">
        <v>21</v>
      </c>
      <c r="S37" s="237">
        <v>54</v>
      </c>
      <c r="T37" s="237">
        <v>27</v>
      </c>
      <c r="U37" s="237">
        <v>6</v>
      </c>
      <c r="V37" s="237">
        <v>6</v>
      </c>
      <c r="W37" s="237">
        <v>20</v>
      </c>
      <c r="X37" s="237">
        <v>15</v>
      </c>
      <c r="Y37" s="237">
        <v>717</v>
      </c>
      <c r="Z37" s="237">
        <v>115</v>
      </c>
      <c r="AA37" s="237">
        <v>608</v>
      </c>
      <c r="AB37" s="162"/>
      <c r="AC37" s="162"/>
    </row>
    <row r="38" spans="1:114" ht="7.5" customHeight="1">
      <c r="A38" s="149"/>
      <c r="B38" s="166"/>
      <c r="C38" s="159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2"/>
      <c r="AC38" s="162"/>
    </row>
    <row r="39" spans="1:114" ht="12" customHeight="1">
      <c r="A39" s="149"/>
      <c r="B39" s="166" t="s">
        <v>261</v>
      </c>
      <c r="C39" s="159"/>
      <c r="D39" s="238">
        <v>4188</v>
      </c>
      <c r="E39" s="234">
        <v>464</v>
      </c>
      <c r="F39" s="234">
        <v>90</v>
      </c>
      <c r="G39" s="234">
        <v>104</v>
      </c>
      <c r="H39" s="234">
        <v>27</v>
      </c>
      <c r="I39" s="234">
        <v>145</v>
      </c>
      <c r="J39" s="234">
        <v>38</v>
      </c>
      <c r="K39" s="234">
        <v>152</v>
      </c>
      <c r="L39" s="234">
        <v>4</v>
      </c>
      <c r="M39" s="234">
        <v>21</v>
      </c>
      <c r="N39" s="234">
        <v>35</v>
      </c>
      <c r="O39" s="234">
        <v>24</v>
      </c>
      <c r="P39" s="234">
        <v>123</v>
      </c>
      <c r="Q39" s="234">
        <v>119</v>
      </c>
      <c r="R39" s="234">
        <v>13</v>
      </c>
      <c r="S39" s="234">
        <v>41</v>
      </c>
      <c r="T39" s="234">
        <v>10</v>
      </c>
      <c r="U39" s="234">
        <v>1</v>
      </c>
      <c r="V39" s="234">
        <v>11</v>
      </c>
      <c r="W39" s="234">
        <v>7</v>
      </c>
      <c r="X39" s="234">
        <v>13</v>
      </c>
      <c r="Y39" s="234">
        <v>658</v>
      </c>
      <c r="Z39" s="234">
        <v>420</v>
      </c>
      <c r="AA39" s="234">
        <v>362</v>
      </c>
      <c r="AB39" s="160"/>
      <c r="AC39" s="160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</row>
    <row r="40" spans="1:114" ht="7.5" customHeight="1">
      <c r="A40" s="149"/>
      <c r="B40" s="166"/>
      <c r="C40" s="159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0"/>
      <c r="AC40" s="160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161"/>
      <c r="DI40" s="161"/>
      <c r="DJ40" s="161"/>
    </row>
    <row r="41" spans="1:114" ht="12" customHeight="1">
      <c r="A41" s="149"/>
      <c r="B41" s="233" t="s">
        <v>246</v>
      </c>
      <c r="C41" s="159"/>
      <c r="D41" s="234">
        <v>187</v>
      </c>
      <c r="E41" s="234">
        <v>519</v>
      </c>
      <c r="F41" s="234">
        <v>83</v>
      </c>
      <c r="G41" s="234">
        <v>93</v>
      </c>
      <c r="H41" s="234">
        <v>35</v>
      </c>
      <c r="I41" s="235" t="s">
        <v>25</v>
      </c>
      <c r="J41" s="234">
        <v>323</v>
      </c>
      <c r="K41" s="234">
        <v>3</v>
      </c>
      <c r="L41" s="235" t="s">
        <v>25</v>
      </c>
      <c r="M41" s="234">
        <v>1</v>
      </c>
      <c r="N41" s="234">
        <v>10</v>
      </c>
      <c r="O41" s="234">
        <v>25</v>
      </c>
      <c r="P41" s="234">
        <v>34</v>
      </c>
      <c r="Q41" s="234">
        <v>155</v>
      </c>
      <c r="R41" s="234">
        <v>50</v>
      </c>
      <c r="S41" s="234">
        <v>63</v>
      </c>
      <c r="T41" s="234">
        <v>20</v>
      </c>
      <c r="U41" s="234">
        <v>0</v>
      </c>
      <c r="V41" s="234">
        <v>9</v>
      </c>
      <c r="W41" s="234">
        <v>2</v>
      </c>
      <c r="X41" s="234">
        <v>13</v>
      </c>
      <c r="Y41" s="234">
        <v>695</v>
      </c>
      <c r="Z41" s="234">
        <v>373</v>
      </c>
      <c r="AA41" s="234">
        <v>372</v>
      </c>
      <c r="AB41" s="162"/>
      <c r="AC41" s="162"/>
    </row>
    <row r="42" spans="1:114" ht="12" customHeight="1">
      <c r="A42" s="149"/>
      <c r="B42" s="233" t="s">
        <v>247</v>
      </c>
      <c r="C42" s="159"/>
      <c r="D42" s="234">
        <v>196</v>
      </c>
      <c r="E42" s="234">
        <v>489</v>
      </c>
      <c r="F42" s="234">
        <v>98</v>
      </c>
      <c r="G42" s="234">
        <v>84</v>
      </c>
      <c r="H42" s="234">
        <v>55</v>
      </c>
      <c r="I42" s="234">
        <v>40</v>
      </c>
      <c r="J42" s="234">
        <v>312</v>
      </c>
      <c r="K42" s="234">
        <v>4</v>
      </c>
      <c r="L42" s="235" t="s">
        <v>25</v>
      </c>
      <c r="M42" s="235" t="s">
        <v>25</v>
      </c>
      <c r="N42" s="234">
        <v>18</v>
      </c>
      <c r="O42" s="234">
        <v>21</v>
      </c>
      <c r="P42" s="234">
        <v>55</v>
      </c>
      <c r="Q42" s="234">
        <v>122</v>
      </c>
      <c r="R42" s="234">
        <v>35</v>
      </c>
      <c r="S42" s="234">
        <v>59</v>
      </c>
      <c r="T42" s="234">
        <v>12</v>
      </c>
      <c r="U42" s="235" t="s">
        <v>25</v>
      </c>
      <c r="V42" s="234">
        <v>20</v>
      </c>
      <c r="W42" s="234">
        <v>8</v>
      </c>
      <c r="X42" s="234">
        <v>6</v>
      </c>
      <c r="Y42" s="234">
        <v>672</v>
      </c>
      <c r="Z42" s="234">
        <v>429</v>
      </c>
      <c r="AA42" s="234">
        <v>339</v>
      </c>
      <c r="AB42" s="162"/>
      <c r="AC42" s="162"/>
    </row>
    <row r="43" spans="1:114" ht="12" customHeight="1">
      <c r="A43" s="149"/>
      <c r="B43" s="233" t="s">
        <v>248</v>
      </c>
      <c r="C43" s="159"/>
      <c r="D43" s="234">
        <v>250</v>
      </c>
      <c r="E43" s="234">
        <v>493</v>
      </c>
      <c r="F43" s="234">
        <v>100</v>
      </c>
      <c r="G43" s="234">
        <v>91</v>
      </c>
      <c r="H43" s="234">
        <v>61</v>
      </c>
      <c r="I43" s="234">
        <v>223</v>
      </c>
      <c r="J43" s="234">
        <v>105</v>
      </c>
      <c r="K43" s="234">
        <v>8</v>
      </c>
      <c r="L43" s="235" t="s">
        <v>25</v>
      </c>
      <c r="M43" s="234">
        <v>5</v>
      </c>
      <c r="N43" s="234">
        <v>28</v>
      </c>
      <c r="O43" s="234">
        <v>37</v>
      </c>
      <c r="P43" s="234">
        <v>51</v>
      </c>
      <c r="Q43" s="234">
        <v>135</v>
      </c>
      <c r="R43" s="234">
        <v>15</v>
      </c>
      <c r="S43" s="234">
        <v>49</v>
      </c>
      <c r="T43" s="234">
        <v>7</v>
      </c>
      <c r="U43" s="235" t="s">
        <v>25</v>
      </c>
      <c r="V43" s="234">
        <v>23</v>
      </c>
      <c r="W43" s="234">
        <v>3</v>
      </c>
      <c r="X43" s="234">
        <v>5</v>
      </c>
      <c r="Y43" s="234">
        <v>684</v>
      </c>
      <c r="Z43" s="234">
        <v>430</v>
      </c>
      <c r="AA43" s="234">
        <v>326</v>
      </c>
      <c r="AB43" s="162"/>
      <c r="AC43" s="162"/>
    </row>
    <row r="44" spans="1:114" ht="12" customHeight="1">
      <c r="A44" s="149"/>
      <c r="B44" s="233" t="s">
        <v>249</v>
      </c>
      <c r="C44" s="159"/>
      <c r="D44" s="234">
        <v>248</v>
      </c>
      <c r="E44" s="234">
        <v>469</v>
      </c>
      <c r="F44" s="234">
        <v>90</v>
      </c>
      <c r="G44" s="234">
        <v>87</v>
      </c>
      <c r="H44" s="234">
        <v>54</v>
      </c>
      <c r="I44" s="234">
        <v>333</v>
      </c>
      <c r="J44" s="234">
        <v>11</v>
      </c>
      <c r="K44" s="234">
        <v>54</v>
      </c>
      <c r="L44" s="235" t="s">
        <v>25</v>
      </c>
      <c r="M44" s="234">
        <v>25</v>
      </c>
      <c r="N44" s="234">
        <v>18</v>
      </c>
      <c r="O44" s="234">
        <v>13</v>
      </c>
      <c r="P44" s="234">
        <v>27</v>
      </c>
      <c r="Q44" s="234">
        <v>128</v>
      </c>
      <c r="R44" s="234">
        <v>5</v>
      </c>
      <c r="S44" s="234">
        <v>93</v>
      </c>
      <c r="T44" s="234">
        <v>2</v>
      </c>
      <c r="U44" s="234">
        <v>0</v>
      </c>
      <c r="V44" s="234">
        <v>16</v>
      </c>
      <c r="W44" s="234">
        <v>4</v>
      </c>
      <c r="X44" s="234">
        <v>8</v>
      </c>
      <c r="Y44" s="234">
        <v>647</v>
      </c>
      <c r="Z44" s="234">
        <v>496</v>
      </c>
      <c r="AA44" s="234">
        <v>297</v>
      </c>
      <c r="AB44" s="162"/>
      <c r="AC44" s="162"/>
    </row>
    <row r="45" spans="1:114" ht="12" customHeight="1">
      <c r="A45" s="149"/>
      <c r="B45" s="233" t="s">
        <v>250</v>
      </c>
      <c r="C45" s="159"/>
      <c r="D45" s="234">
        <v>242</v>
      </c>
      <c r="E45" s="234">
        <v>475</v>
      </c>
      <c r="F45" s="234">
        <v>93</v>
      </c>
      <c r="G45" s="234">
        <v>94</v>
      </c>
      <c r="H45" s="234">
        <v>35</v>
      </c>
      <c r="I45" s="234">
        <v>214</v>
      </c>
      <c r="J45" s="234">
        <v>0</v>
      </c>
      <c r="K45" s="234">
        <v>103</v>
      </c>
      <c r="L45" s="234">
        <v>1</v>
      </c>
      <c r="M45" s="234">
        <v>96</v>
      </c>
      <c r="N45" s="234">
        <v>29</v>
      </c>
      <c r="O45" s="234">
        <v>19</v>
      </c>
      <c r="P45" s="234">
        <v>54</v>
      </c>
      <c r="Q45" s="234">
        <v>132</v>
      </c>
      <c r="R45" s="234">
        <v>21</v>
      </c>
      <c r="S45" s="234">
        <v>44</v>
      </c>
      <c r="T45" s="234">
        <v>3</v>
      </c>
      <c r="U45" s="234">
        <v>0</v>
      </c>
      <c r="V45" s="234">
        <v>8</v>
      </c>
      <c r="W45" s="234">
        <v>11</v>
      </c>
      <c r="X45" s="234">
        <v>9</v>
      </c>
      <c r="Y45" s="234">
        <v>662</v>
      </c>
      <c r="Z45" s="234">
        <v>478</v>
      </c>
      <c r="AA45" s="234">
        <v>300</v>
      </c>
      <c r="AB45" s="162"/>
      <c r="AC45" s="162"/>
    </row>
    <row r="46" spans="1:114" ht="12" customHeight="1">
      <c r="A46" s="149"/>
      <c r="B46" s="233" t="s">
        <v>251</v>
      </c>
      <c r="C46" s="159"/>
      <c r="D46" s="234">
        <v>271</v>
      </c>
      <c r="E46" s="234">
        <v>477</v>
      </c>
      <c r="F46" s="234">
        <v>82</v>
      </c>
      <c r="G46" s="234">
        <v>85</v>
      </c>
      <c r="H46" s="234">
        <v>28</v>
      </c>
      <c r="I46" s="234">
        <v>216</v>
      </c>
      <c r="J46" s="234">
        <v>1</v>
      </c>
      <c r="K46" s="234">
        <v>146</v>
      </c>
      <c r="L46" s="234">
        <v>2</v>
      </c>
      <c r="M46" s="234">
        <v>86</v>
      </c>
      <c r="N46" s="234">
        <v>30</v>
      </c>
      <c r="O46" s="234">
        <v>24</v>
      </c>
      <c r="P46" s="234">
        <v>69</v>
      </c>
      <c r="Q46" s="234">
        <v>124</v>
      </c>
      <c r="R46" s="234">
        <v>3</v>
      </c>
      <c r="S46" s="234">
        <v>34</v>
      </c>
      <c r="T46" s="234">
        <v>8</v>
      </c>
      <c r="U46" s="234">
        <v>1</v>
      </c>
      <c r="V46" s="234">
        <v>11</v>
      </c>
      <c r="W46" s="234">
        <v>6</v>
      </c>
      <c r="X46" s="234">
        <v>8</v>
      </c>
      <c r="Y46" s="234">
        <v>643</v>
      </c>
      <c r="Z46" s="234">
        <v>510</v>
      </c>
      <c r="AA46" s="234">
        <v>287</v>
      </c>
      <c r="AB46" s="162"/>
      <c r="AC46" s="162"/>
    </row>
    <row r="47" spans="1:114" ht="12" customHeight="1">
      <c r="A47" s="149"/>
      <c r="B47" s="233" t="s">
        <v>252</v>
      </c>
      <c r="C47" s="159"/>
      <c r="D47" s="234">
        <v>306</v>
      </c>
      <c r="E47" s="234">
        <v>447</v>
      </c>
      <c r="F47" s="234">
        <v>81</v>
      </c>
      <c r="G47" s="234">
        <v>96</v>
      </c>
      <c r="H47" s="234">
        <v>27</v>
      </c>
      <c r="I47" s="234">
        <v>199</v>
      </c>
      <c r="J47" s="234">
        <v>3</v>
      </c>
      <c r="K47" s="234">
        <v>184</v>
      </c>
      <c r="L47" s="234">
        <v>6</v>
      </c>
      <c r="M47" s="234">
        <v>68</v>
      </c>
      <c r="N47" s="234">
        <v>36</v>
      </c>
      <c r="O47" s="234">
        <v>32</v>
      </c>
      <c r="P47" s="234">
        <v>67</v>
      </c>
      <c r="Q47" s="234">
        <v>108</v>
      </c>
      <c r="R47" s="234">
        <v>26</v>
      </c>
      <c r="S47" s="234">
        <v>24</v>
      </c>
      <c r="T47" s="234">
        <v>5</v>
      </c>
      <c r="U47" s="234">
        <v>1</v>
      </c>
      <c r="V47" s="234">
        <v>3</v>
      </c>
      <c r="W47" s="234">
        <v>5</v>
      </c>
      <c r="X47" s="234">
        <v>21</v>
      </c>
      <c r="Y47" s="234">
        <v>624</v>
      </c>
      <c r="Z47" s="234">
        <v>523</v>
      </c>
      <c r="AA47" s="234">
        <v>293</v>
      </c>
      <c r="AB47" s="162"/>
      <c r="AC47" s="162"/>
    </row>
    <row r="48" spans="1:114" ht="12" customHeight="1">
      <c r="A48" s="149"/>
      <c r="B48" s="233" t="s">
        <v>253</v>
      </c>
      <c r="C48" s="159"/>
      <c r="D48" s="234">
        <v>373</v>
      </c>
      <c r="E48" s="234">
        <v>453</v>
      </c>
      <c r="F48" s="234">
        <v>89</v>
      </c>
      <c r="G48" s="234">
        <v>97</v>
      </c>
      <c r="H48" s="234">
        <v>28</v>
      </c>
      <c r="I48" s="234">
        <v>190</v>
      </c>
      <c r="J48" s="234">
        <v>2</v>
      </c>
      <c r="K48" s="234">
        <v>192</v>
      </c>
      <c r="L48" s="234">
        <v>5</v>
      </c>
      <c r="M48" s="234">
        <v>15</v>
      </c>
      <c r="N48" s="234">
        <v>37</v>
      </c>
      <c r="O48" s="234">
        <v>31</v>
      </c>
      <c r="P48" s="234">
        <v>84</v>
      </c>
      <c r="Q48" s="234">
        <v>121</v>
      </c>
      <c r="R48" s="234">
        <v>8</v>
      </c>
      <c r="S48" s="234">
        <v>39</v>
      </c>
      <c r="T48" s="234">
        <v>8</v>
      </c>
      <c r="U48" s="234">
        <v>3</v>
      </c>
      <c r="V48" s="234">
        <v>16</v>
      </c>
      <c r="W48" s="234">
        <v>8</v>
      </c>
      <c r="X48" s="234">
        <v>14</v>
      </c>
      <c r="Y48" s="234">
        <v>639</v>
      </c>
      <c r="Z48" s="234">
        <v>469</v>
      </c>
      <c r="AA48" s="234">
        <v>332</v>
      </c>
      <c r="AB48" s="162"/>
      <c r="AC48" s="162"/>
    </row>
    <row r="49" spans="1:114" ht="12" customHeight="1">
      <c r="A49" s="149"/>
      <c r="B49" s="233" t="s">
        <v>254</v>
      </c>
      <c r="C49" s="159"/>
      <c r="D49" s="234">
        <v>369</v>
      </c>
      <c r="E49" s="234">
        <v>422</v>
      </c>
      <c r="F49" s="234">
        <v>87</v>
      </c>
      <c r="G49" s="234">
        <v>107</v>
      </c>
      <c r="H49" s="234">
        <v>25</v>
      </c>
      <c r="I49" s="234">
        <v>214</v>
      </c>
      <c r="J49" s="234">
        <v>8</v>
      </c>
      <c r="K49" s="234">
        <v>210</v>
      </c>
      <c r="L49" s="234">
        <v>3</v>
      </c>
      <c r="M49" s="234">
        <v>3</v>
      </c>
      <c r="N49" s="234">
        <v>42</v>
      </c>
      <c r="O49" s="234">
        <v>27</v>
      </c>
      <c r="P49" s="234">
        <v>97</v>
      </c>
      <c r="Q49" s="234">
        <v>121</v>
      </c>
      <c r="R49" s="234">
        <v>13</v>
      </c>
      <c r="S49" s="234">
        <v>32</v>
      </c>
      <c r="T49" s="234">
        <v>7</v>
      </c>
      <c r="U49" s="234">
        <v>1</v>
      </c>
      <c r="V49" s="234">
        <v>6</v>
      </c>
      <c r="W49" s="234">
        <v>3</v>
      </c>
      <c r="X49" s="234">
        <v>11</v>
      </c>
      <c r="Y49" s="234">
        <v>616</v>
      </c>
      <c r="Z49" s="234">
        <v>505</v>
      </c>
      <c r="AA49" s="234">
        <v>319</v>
      </c>
      <c r="AB49" s="162"/>
      <c r="AC49" s="162"/>
    </row>
    <row r="50" spans="1:114" ht="12" customHeight="1">
      <c r="A50" s="149"/>
      <c r="B50" s="233" t="s">
        <v>255</v>
      </c>
      <c r="C50" s="159"/>
      <c r="D50" s="234">
        <v>293</v>
      </c>
      <c r="E50" s="234">
        <v>424</v>
      </c>
      <c r="F50" s="234">
        <v>92</v>
      </c>
      <c r="G50" s="234">
        <v>96</v>
      </c>
      <c r="H50" s="234">
        <v>30</v>
      </c>
      <c r="I50" s="234">
        <v>212</v>
      </c>
      <c r="J50" s="234">
        <v>3</v>
      </c>
      <c r="K50" s="234">
        <v>203</v>
      </c>
      <c r="L50" s="234">
        <v>8</v>
      </c>
      <c r="M50" s="234">
        <v>1</v>
      </c>
      <c r="N50" s="234">
        <v>43</v>
      </c>
      <c r="O50" s="234">
        <v>21</v>
      </c>
      <c r="P50" s="234">
        <v>134</v>
      </c>
      <c r="Q50" s="234">
        <v>98</v>
      </c>
      <c r="R50" s="234">
        <v>5</v>
      </c>
      <c r="S50" s="234">
        <v>34</v>
      </c>
      <c r="T50" s="234">
        <v>9</v>
      </c>
      <c r="U50" s="234">
        <v>1</v>
      </c>
      <c r="V50" s="234">
        <v>11</v>
      </c>
      <c r="W50" s="234">
        <v>5</v>
      </c>
      <c r="X50" s="234">
        <v>13</v>
      </c>
      <c r="Y50" s="234">
        <v>612</v>
      </c>
      <c r="Z50" s="234">
        <v>499</v>
      </c>
      <c r="AA50" s="234">
        <v>329</v>
      </c>
      <c r="AB50" s="162"/>
      <c r="AC50" s="162"/>
    </row>
    <row r="51" spans="1:114" ht="12" customHeight="1">
      <c r="A51" s="149"/>
      <c r="B51" s="233" t="s">
        <v>256</v>
      </c>
      <c r="C51" s="159"/>
      <c r="D51" s="234">
        <v>244</v>
      </c>
      <c r="E51" s="234">
        <v>428</v>
      </c>
      <c r="F51" s="234">
        <v>85</v>
      </c>
      <c r="G51" s="234">
        <v>104</v>
      </c>
      <c r="H51" s="234">
        <v>19</v>
      </c>
      <c r="I51" s="234">
        <v>162</v>
      </c>
      <c r="J51" s="234">
        <v>3</v>
      </c>
      <c r="K51" s="234">
        <v>216</v>
      </c>
      <c r="L51" s="234">
        <v>10</v>
      </c>
      <c r="M51" s="234">
        <v>3</v>
      </c>
      <c r="N51" s="234">
        <v>38</v>
      </c>
      <c r="O51" s="234">
        <v>18</v>
      </c>
      <c r="P51" s="234">
        <v>175</v>
      </c>
      <c r="Q51" s="234">
        <v>90</v>
      </c>
      <c r="R51" s="234">
        <v>10</v>
      </c>
      <c r="S51" s="234">
        <v>47</v>
      </c>
      <c r="T51" s="234">
        <v>8</v>
      </c>
      <c r="U51" s="234">
        <v>0</v>
      </c>
      <c r="V51" s="234">
        <v>7</v>
      </c>
      <c r="W51" s="234">
        <v>4</v>
      </c>
      <c r="X51" s="234">
        <v>13</v>
      </c>
      <c r="Y51" s="234">
        <v>616</v>
      </c>
      <c r="Z51" s="234">
        <v>451</v>
      </c>
      <c r="AA51" s="234">
        <v>372</v>
      </c>
      <c r="AB51" s="162"/>
      <c r="AC51" s="162"/>
    </row>
    <row r="52" spans="1:114" ht="12" customHeight="1">
      <c r="A52" s="149"/>
      <c r="B52" s="233" t="s">
        <v>257</v>
      </c>
      <c r="C52" s="159"/>
      <c r="D52" s="234">
        <v>248</v>
      </c>
      <c r="E52" s="234">
        <v>433</v>
      </c>
      <c r="F52" s="234">
        <v>80</v>
      </c>
      <c r="G52" s="234">
        <v>121</v>
      </c>
      <c r="H52" s="234">
        <v>18</v>
      </c>
      <c r="I52" s="234">
        <v>81</v>
      </c>
      <c r="J52" s="234">
        <v>1</v>
      </c>
      <c r="K52" s="234">
        <v>222</v>
      </c>
      <c r="L52" s="234">
        <v>10</v>
      </c>
      <c r="M52" s="234">
        <v>13</v>
      </c>
      <c r="N52" s="234">
        <v>47</v>
      </c>
      <c r="O52" s="234">
        <v>26</v>
      </c>
      <c r="P52" s="234">
        <v>199</v>
      </c>
      <c r="Q52" s="234">
        <v>100</v>
      </c>
      <c r="R52" s="234">
        <v>9</v>
      </c>
      <c r="S52" s="234">
        <v>33</v>
      </c>
      <c r="T52" s="234">
        <v>14</v>
      </c>
      <c r="U52" s="234">
        <v>6</v>
      </c>
      <c r="V52" s="234">
        <v>5</v>
      </c>
      <c r="W52" s="234">
        <v>5</v>
      </c>
      <c r="X52" s="234">
        <v>18</v>
      </c>
      <c r="Y52" s="234">
        <v>634</v>
      </c>
      <c r="Z52" s="234">
        <v>392</v>
      </c>
      <c r="AA52" s="234">
        <v>414</v>
      </c>
      <c r="AB52" s="162"/>
      <c r="AC52" s="162"/>
    </row>
    <row r="53" spans="1:114" ht="12" customHeight="1">
      <c r="A53" s="149"/>
      <c r="B53" s="233" t="s">
        <v>258</v>
      </c>
      <c r="C53" s="159"/>
      <c r="D53" s="234">
        <v>326</v>
      </c>
      <c r="E53" s="234">
        <v>458</v>
      </c>
      <c r="F53" s="234">
        <v>94</v>
      </c>
      <c r="G53" s="234">
        <v>123</v>
      </c>
      <c r="H53" s="234">
        <v>6</v>
      </c>
      <c r="I53" s="234">
        <v>41</v>
      </c>
      <c r="J53" s="234">
        <v>1</v>
      </c>
      <c r="K53" s="234">
        <v>221</v>
      </c>
      <c r="L53" s="234">
        <v>3</v>
      </c>
      <c r="M53" s="234">
        <v>2</v>
      </c>
      <c r="N53" s="234">
        <v>49</v>
      </c>
      <c r="O53" s="234">
        <v>25</v>
      </c>
      <c r="P53" s="234">
        <v>222</v>
      </c>
      <c r="Q53" s="234">
        <v>109</v>
      </c>
      <c r="R53" s="234">
        <v>7</v>
      </c>
      <c r="S53" s="234">
        <v>33</v>
      </c>
      <c r="T53" s="234">
        <v>18</v>
      </c>
      <c r="U53" s="234">
        <v>3</v>
      </c>
      <c r="V53" s="234">
        <v>7</v>
      </c>
      <c r="W53" s="234">
        <v>7</v>
      </c>
      <c r="X53" s="234">
        <v>12</v>
      </c>
      <c r="Y53" s="234">
        <v>674</v>
      </c>
      <c r="Z53" s="234">
        <v>324</v>
      </c>
      <c r="AA53" s="234">
        <v>442</v>
      </c>
      <c r="AB53" s="162"/>
      <c r="AC53" s="162"/>
    </row>
    <row r="54" spans="1:114" ht="12" customHeight="1">
      <c r="A54" s="149"/>
      <c r="B54" s="233" t="s">
        <v>259</v>
      </c>
      <c r="C54" s="159"/>
      <c r="D54" s="237">
        <v>635</v>
      </c>
      <c r="E54" s="237">
        <v>504</v>
      </c>
      <c r="F54" s="237">
        <v>98</v>
      </c>
      <c r="G54" s="237">
        <v>128</v>
      </c>
      <c r="H54" s="237">
        <v>3</v>
      </c>
      <c r="I54" s="237">
        <v>8</v>
      </c>
      <c r="J54" s="237">
        <v>1</v>
      </c>
      <c r="K54" s="237">
        <v>173</v>
      </c>
      <c r="L54" s="237">
        <v>4</v>
      </c>
      <c r="M54" s="237">
        <v>1</v>
      </c>
      <c r="N54" s="237">
        <v>36</v>
      </c>
      <c r="O54" s="237">
        <v>19</v>
      </c>
      <c r="P54" s="237">
        <v>243</v>
      </c>
      <c r="Q54" s="237">
        <v>124</v>
      </c>
      <c r="R54" s="237">
        <v>7</v>
      </c>
      <c r="S54" s="237">
        <v>33</v>
      </c>
      <c r="T54" s="237">
        <v>14</v>
      </c>
      <c r="U54" s="237">
        <v>2</v>
      </c>
      <c r="V54" s="237">
        <v>12</v>
      </c>
      <c r="W54" s="237">
        <v>14</v>
      </c>
      <c r="X54" s="237">
        <v>18</v>
      </c>
      <c r="Y54" s="237">
        <v>730</v>
      </c>
      <c r="Z54" s="237">
        <v>224</v>
      </c>
      <c r="AA54" s="237">
        <v>486</v>
      </c>
      <c r="AB54" s="162"/>
      <c r="AC54" s="162"/>
    </row>
    <row r="55" spans="1:114" ht="7.5" customHeight="1">
      <c r="A55" s="149"/>
      <c r="B55" s="163"/>
      <c r="C55" s="159"/>
      <c r="D55" s="167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9"/>
      <c r="P55" s="169"/>
      <c r="Q55" s="169"/>
      <c r="R55" s="169"/>
      <c r="S55" s="170"/>
      <c r="T55" s="170"/>
      <c r="U55" s="170"/>
      <c r="V55" s="170"/>
      <c r="W55" s="170"/>
      <c r="X55" s="170"/>
      <c r="Y55" s="170"/>
      <c r="Z55" s="170"/>
      <c r="AA55" s="170"/>
      <c r="AB55" s="160"/>
      <c r="AC55" s="160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</row>
    <row r="56" spans="1:114" ht="5.0999999999999996" customHeight="1" thickBot="1">
      <c r="A56" s="136"/>
      <c r="B56" s="171"/>
      <c r="C56" s="172"/>
      <c r="D56" s="173"/>
      <c r="E56" s="172"/>
      <c r="F56" s="172"/>
      <c r="G56" s="172" t="s">
        <v>262</v>
      </c>
      <c r="H56" s="172"/>
      <c r="I56" s="172"/>
      <c r="J56" s="172"/>
      <c r="K56" s="172"/>
      <c r="L56" s="172"/>
      <c r="M56" s="172"/>
      <c r="N56" s="172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</row>
    <row r="57" spans="1:114" s="176" customFormat="1" ht="15" customHeight="1" thickTop="1">
      <c r="A57" s="175" t="s">
        <v>263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</row>
    <row r="58" spans="1:114" ht="15" customHeight="1">
      <c r="A58" s="150" t="s">
        <v>264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</row>
    <row r="59" spans="1:114" ht="15" customHeight="1">
      <c r="A59" s="150" t="s">
        <v>265</v>
      </c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</row>
    <row r="61" spans="1:114">
      <c r="B61" s="177"/>
    </row>
  </sheetData>
  <mergeCells count="7">
    <mergeCell ref="O1:AA1"/>
    <mergeCell ref="A2:C3"/>
    <mergeCell ref="D2:D3"/>
    <mergeCell ref="E2:X2"/>
    <mergeCell ref="Y2:Y3"/>
    <mergeCell ref="Z2:Z3"/>
    <mergeCell ref="AA2:AA3"/>
  </mergeCells>
  <phoneticPr fontId="3"/>
  <printOptions horizontalCentered="1"/>
  <pageMargins left="0.59055118110236227" right="0.62992125984251968" top="1.3385826771653544" bottom="0.47244094488188981" header="0.82677165354330717" footer="0"/>
  <pageSetup paperSize="8" scale="105" orientation="landscape" r:id="rId1"/>
  <headerFooter alignWithMargins="0">
    <oddHeader>&amp;L&amp;10男女、年齢、行動の種類別平均時間－週全体平均－&amp;R&amp;10&amp;F 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43"/>
  <sheetViews>
    <sheetView zoomScaleNormal="100" workbookViewId="0"/>
  </sheetViews>
  <sheetFormatPr defaultColWidth="9" defaultRowHeight="13.5"/>
  <cols>
    <col min="1" max="1" width="0.75" style="34" customWidth="1"/>
    <col min="2" max="2" width="7.625" style="36" customWidth="1"/>
    <col min="3" max="3" width="0.75" style="34" customWidth="1"/>
    <col min="4" max="4" width="6.625" style="34" customWidth="1"/>
    <col min="5" max="15" width="6.75" style="34" customWidth="1"/>
    <col min="16" max="28" width="6.75" style="201" customWidth="1"/>
    <col min="29" max="16384" width="9" style="34"/>
  </cols>
  <sheetData>
    <row r="1" spans="1:29" ht="14.25" customHeight="1" thickBot="1">
      <c r="A1" s="89" t="s">
        <v>266</v>
      </c>
      <c r="B1" s="89"/>
      <c r="C1" s="89"/>
      <c r="D1" s="1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372" t="s">
        <v>363</v>
      </c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</row>
    <row r="2" spans="1:29" ht="23.1" customHeight="1" thickTop="1">
      <c r="A2" s="347" t="s">
        <v>267</v>
      </c>
      <c r="B2" s="347"/>
      <c r="C2" s="348"/>
      <c r="D2" s="373" t="s">
        <v>219</v>
      </c>
      <c r="E2" s="375" t="s">
        <v>268</v>
      </c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</row>
    <row r="3" spans="1:29" ht="50.1" customHeight="1">
      <c r="A3" s="349"/>
      <c r="B3" s="349"/>
      <c r="C3" s="350"/>
      <c r="D3" s="374"/>
      <c r="E3" s="73" t="s">
        <v>269</v>
      </c>
      <c r="F3" s="180" t="s">
        <v>270</v>
      </c>
      <c r="G3" s="180" t="s">
        <v>271</v>
      </c>
      <c r="H3" s="180" t="s">
        <v>272</v>
      </c>
      <c r="I3" s="180" t="s">
        <v>273</v>
      </c>
      <c r="J3" s="180" t="s">
        <v>274</v>
      </c>
      <c r="K3" s="73" t="s">
        <v>275</v>
      </c>
      <c r="L3" s="73" t="s">
        <v>276</v>
      </c>
      <c r="M3" s="181" t="s">
        <v>277</v>
      </c>
      <c r="N3" s="182" t="s">
        <v>278</v>
      </c>
      <c r="O3" s="182" t="s">
        <v>279</v>
      </c>
      <c r="P3" s="11" t="s">
        <v>280</v>
      </c>
      <c r="Q3" s="11" t="s">
        <v>281</v>
      </c>
      <c r="R3" s="183" t="s">
        <v>282</v>
      </c>
      <c r="S3" s="184" t="s">
        <v>283</v>
      </c>
      <c r="T3" s="184" t="s">
        <v>284</v>
      </c>
      <c r="U3" s="185" t="s">
        <v>285</v>
      </c>
      <c r="V3" s="183" t="s">
        <v>286</v>
      </c>
      <c r="W3" s="183" t="s">
        <v>287</v>
      </c>
      <c r="X3" s="185" t="s">
        <v>288</v>
      </c>
      <c r="Y3" s="183" t="s">
        <v>289</v>
      </c>
      <c r="Z3" s="187" t="s">
        <v>290</v>
      </c>
      <c r="AA3" s="186" t="s">
        <v>291</v>
      </c>
      <c r="AB3" s="187" t="s">
        <v>243</v>
      </c>
    </row>
    <row r="4" spans="1:29" ht="9" customHeight="1">
      <c r="A4" s="40"/>
      <c r="B4" s="40"/>
      <c r="C4" s="41"/>
      <c r="D4" s="188"/>
      <c r="E4" s="40"/>
      <c r="F4" s="40"/>
      <c r="G4" s="189"/>
      <c r="H4" s="40"/>
      <c r="I4" s="40"/>
      <c r="J4" s="40"/>
      <c r="K4" s="189"/>
      <c r="L4" s="189"/>
      <c r="M4" s="40"/>
      <c r="N4" s="189"/>
      <c r="O4" s="189"/>
      <c r="P4" s="190"/>
      <c r="Q4" s="190"/>
      <c r="R4" s="190"/>
      <c r="S4" s="191"/>
      <c r="T4" s="192"/>
      <c r="U4" s="190"/>
      <c r="V4" s="190"/>
      <c r="W4" s="190"/>
      <c r="X4" s="190"/>
      <c r="Y4" s="190"/>
      <c r="Z4" s="193"/>
      <c r="AA4" s="190"/>
      <c r="AB4" s="194"/>
    </row>
    <row r="5" spans="1:29" s="195" customFormat="1" ht="12" customHeight="1">
      <c r="A5" s="42"/>
      <c r="B5" s="43" t="s">
        <v>245</v>
      </c>
      <c r="C5" s="44"/>
      <c r="D5" s="240">
        <v>8344</v>
      </c>
      <c r="E5" s="240">
        <v>5991</v>
      </c>
      <c r="F5" s="240">
        <v>591</v>
      </c>
      <c r="G5" s="240">
        <v>110</v>
      </c>
      <c r="H5" s="240">
        <v>259</v>
      </c>
      <c r="I5" s="240">
        <v>306</v>
      </c>
      <c r="J5" s="240">
        <v>489</v>
      </c>
      <c r="K5" s="240">
        <v>462</v>
      </c>
      <c r="L5" s="240">
        <v>391</v>
      </c>
      <c r="M5" s="240">
        <v>538</v>
      </c>
      <c r="N5" s="240">
        <v>604</v>
      </c>
      <c r="O5" s="240">
        <v>106</v>
      </c>
      <c r="P5" s="240">
        <v>29</v>
      </c>
      <c r="Q5" s="240">
        <v>49</v>
      </c>
      <c r="R5" s="240">
        <v>462</v>
      </c>
      <c r="S5" s="240">
        <v>565</v>
      </c>
      <c r="T5" s="240">
        <v>541</v>
      </c>
      <c r="U5" s="240">
        <v>282</v>
      </c>
      <c r="V5" s="240">
        <v>800</v>
      </c>
      <c r="W5" s="240">
        <v>816</v>
      </c>
      <c r="X5" s="240">
        <v>1053</v>
      </c>
      <c r="Y5" s="240">
        <v>4117</v>
      </c>
      <c r="Z5" s="240">
        <v>633</v>
      </c>
      <c r="AA5" s="240">
        <v>1253</v>
      </c>
      <c r="AB5" s="240">
        <v>476</v>
      </c>
    </row>
    <row r="6" spans="1:29" s="195" customFormat="1" ht="7.5" customHeight="1">
      <c r="A6" s="42"/>
      <c r="B6" s="43"/>
      <c r="C6" s="44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</row>
    <row r="7" spans="1:29" ht="12" customHeight="1">
      <c r="A7" s="49"/>
      <c r="B7" s="135" t="s">
        <v>292</v>
      </c>
      <c r="C7" s="197"/>
      <c r="D7" s="241">
        <v>384</v>
      </c>
      <c r="E7" s="241">
        <v>335</v>
      </c>
      <c r="F7" s="241">
        <v>104</v>
      </c>
      <c r="G7" s="241">
        <v>22</v>
      </c>
      <c r="H7" s="241">
        <v>70</v>
      </c>
      <c r="I7" s="241">
        <v>98</v>
      </c>
      <c r="J7" s="241">
        <v>104</v>
      </c>
      <c r="K7" s="241">
        <v>89</v>
      </c>
      <c r="L7" s="241">
        <v>58</v>
      </c>
      <c r="M7" s="241">
        <v>127</v>
      </c>
      <c r="N7" s="241">
        <v>10</v>
      </c>
      <c r="O7" s="241">
        <v>2</v>
      </c>
      <c r="P7" s="241">
        <v>9</v>
      </c>
      <c r="Q7" s="241">
        <v>5</v>
      </c>
      <c r="R7" s="241">
        <v>55</v>
      </c>
      <c r="S7" s="241">
        <v>66</v>
      </c>
      <c r="T7" s="241">
        <v>111</v>
      </c>
      <c r="U7" s="241">
        <v>33</v>
      </c>
      <c r="V7" s="241">
        <v>35</v>
      </c>
      <c r="W7" s="241">
        <v>77</v>
      </c>
      <c r="X7" s="241">
        <v>113</v>
      </c>
      <c r="Y7" s="241">
        <v>166</v>
      </c>
      <c r="Z7" s="241">
        <v>9</v>
      </c>
      <c r="AA7" s="241">
        <v>46</v>
      </c>
      <c r="AB7" s="241">
        <v>51</v>
      </c>
      <c r="AC7" s="198"/>
    </row>
    <row r="8" spans="1:29" ht="12" customHeight="1">
      <c r="A8" s="49"/>
      <c r="B8" s="135" t="s">
        <v>293</v>
      </c>
      <c r="C8" s="197"/>
      <c r="D8" s="241">
        <v>915</v>
      </c>
      <c r="E8" s="241">
        <v>702</v>
      </c>
      <c r="F8" s="241">
        <v>137</v>
      </c>
      <c r="G8" s="241">
        <v>35</v>
      </c>
      <c r="H8" s="241">
        <v>99</v>
      </c>
      <c r="I8" s="241">
        <v>104</v>
      </c>
      <c r="J8" s="241">
        <v>129</v>
      </c>
      <c r="K8" s="241">
        <v>113</v>
      </c>
      <c r="L8" s="241">
        <v>93</v>
      </c>
      <c r="M8" s="241">
        <v>126</v>
      </c>
      <c r="N8" s="241">
        <v>57</v>
      </c>
      <c r="O8" s="241">
        <v>4</v>
      </c>
      <c r="P8" s="241">
        <v>8</v>
      </c>
      <c r="Q8" s="241">
        <v>20</v>
      </c>
      <c r="R8" s="241">
        <v>171</v>
      </c>
      <c r="S8" s="241">
        <v>59</v>
      </c>
      <c r="T8" s="241">
        <v>55</v>
      </c>
      <c r="U8" s="241">
        <v>71</v>
      </c>
      <c r="V8" s="241">
        <v>81</v>
      </c>
      <c r="W8" s="241">
        <v>86</v>
      </c>
      <c r="X8" s="241">
        <v>214</v>
      </c>
      <c r="Y8" s="241">
        <v>373</v>
      </c>
      <c r="Z8" s="241">
        <v>51</v>
      </c>
      <c r="AA8" s="241">
        <v>177</v>
      </c>
      <c r="AB8" s="241">
        <v>63</v>
      </c>
      <c r="AC8" s="198"/>
    </row>
    <row r="9" spans="1:29" ht="12" customHeight="1">
      <c r="A9" s="49"/>
      <c r="B9" s="135" t="s">
        <v>294</v>
      </c>
      <c r="C9" s="197"/>
      <c r="D9" s="241">
        <v>1022</v>
      </c>
      <c r="E9" s="241">
        <v>731</v>
      </c>
      <c r="F9" s="241">
        <v>111</v>
      </c>
      <c r="G9" s="241">
        <v>7</v>
      </c>
      <c r="H9" s="241">
        <v>14</v>
      </c>
      <c r="I9" s="241">
        <v>52</v>
      </c>
      <c r="J9" s="241">
        <v>87</v>
      </c>
      <c r="K9" s="241">
        <v>58</v>
      </c>
      <c r="L9" s="241">
        <v>55</v>
      </c>
      <c r="M9" s="241">
        <v>51</v>
      </c>
      <c r="N9" s="241">
        <v>84</v>
      </c>
      <c r="O9" s="241">
        <v>8</v>
      </c>
      <c r="P9" s="241">
        <v>9</v>
      </c>
      <c r="Q9" s="241">
        <v>9</v>
      </c>
      <c r="R9" s="241">
        <v>69</v>
      </c>
      <c r="S9" s="241">
        <v>71</v>
      </c>
      <c r="T9" s="241">
        <v>47</v>
      </c>
      <c r="U9" s="241">
        <v>47</v>
      </c>
      <c r="V9" s="241">
        <v>108</v>
      </c>
      <c r="W9" s="241">
        <v>122</v>
      </c>
      <c r="X9" s="241">
        <v>191</v>
      </c>
      <c r="Y9" s="241">
        <v>436</v>
      </c>
      <c r="Z9" s="241">
        <v>126</v>
      </c>
      <c r="AA9" s="241">
        <v>210</v>
      </c>
      <c r="AB9" s="241">
        <v>67</v>
      </c>
      <c r="AC9" s="198"/>
    </row>
    <row r="10" spans="1:29" ht="12" customHeight="1">
      <c r="A10" s="49"/>
      <c r="B10" s="135" t="s">
        <v>295</v>
      </c>
      <c r="C10" s="197"/>
      <c r="D10" s="241">
        <v>1188</v>
      </c>
      <c r="E10" s="241">
        <v>870</v>
      </c>
      <c r="F10" s="241">
        <v>117</v>
      </c>
      <c r="G10" s="241">
        <v>15</v>
      </c>
      <c r="H10" s="241">
        <v>32</v>
      </c>
      <c r="I10" s="241">
        <v>24</v>
      </c>
      <c r="J10" s="241">
        <v>99</v>
      </c>
      <c r="K10" s="241">
        <v>67</v>
      </c>
      <c r="L10" s="241">
        <v>60</v>
      </c>
      <c r="M10" s="241">
        <v>111</v>
      </c>
      <c r="N10" s="241">
        <v>96</v>
      </c>
      <c r="O10" s="241">
        <v>11</v>
      </c>
      <c r="P10" s="241">
        <v>2</v>
      </c>
      <c r="Q10" s="241">
        <v>7</v>
      </c>
      <c r="R10" s="241">
        <v>59</v>
      </c>
      <c r="S10" s="241">
        <v>143</v>
      </c>
      <c r="T10" s="241">
        <v>141</v>
      </c>
      <c r="U10" s="241">
        <v>54</v>
      </c>
      <c r="V10" s="241">
        <v>143</v>
      </c>
      <c r="W10" s="241">
        <v>145</v>
      </c>
      <c r="X10" s="241">
        <v>222</v>
      </c>
      <c r="Y10" s="241">
        <v>549</v>
      </c>
      <c r="Z10" s="241">
        <v>139</v>
      </c>
      <c r="AA10" s="241">
        <v>198</v>
      </c>
      <c r="AB10" s="241">
        <v>59</v>
      </c>
      <c r="AC10" s="198"/>
    </row>
    <row r="11" spans="1:29" ht="12" customHeight="1">
      <c r="A11" s="49"/>
      <c r="B11" s="135" t="s">
        <v>296</v>
      </c>
      <c r="C11" s="197"/>
      <c r="D11" s="241">
        <v>1522</v>
      </c>
      <c r="E11" s="241">
        <v>1072</v>
      </c>
      <c r="F11" s="241">
        <v>87</v>
      </c>
      <c r="G11" s="241">
        <v>19</v>
      </c>
      <c r="H11" s="241">
        <v>27</v>
      </c>
      <c r="I11" s="241">
        <v>22</v>
      </c>
      <c r="J11" s="241">
        <v>56</v>
      </c>
      <c r="K11" s="241">
        <v>45</v>
      </c>
      <c r="L11" s="241">
        <v>55</v>
      </c>
      <c r="M11" s="241">
        <v>75</v>
      </c>
      <c r="N11" s="241">
        <v>103</v>
      </c>
      <c r="O11" s="241">
        <v>10</v>
      </c>
      <c r="P11" s="241">
        <v>1</v>
      </c>
      <c r="Q11" s="241">
        <v>3</v>
      </c>
      <c r="R11" s="241">
        <v>39</v>
      </c>
      <c r="S11" s="241">
        <v>123</v>
      </c>
      <c r="T11" s="241">
        <v>92</v>
      </c>
      <c r="U11" s="241">
        <v>53</v>
      </c>
      <c r="V11" s="241">
        <v>157</v>
      </c>
      <c r="W11" s="241">
        <v>172</v>
      </c>
      <c r="X11" s="241">
        <v>158</v>
      </c>
      <c r="Y11" s="241">
        <v>796</v>
      </c>
      <c r="Z11" s="241">
        <v>145</v>
      </c>
      <c r="AA11" s="241">
        <v>189</v>
      </c>
      <c r="AB11" s="241">
        <v>83</v>
      </c>
      <c r="AC11" s="198"/>
    </row>
    <row r="12" spans="1:29" ht="12" customHeight="1">
      <c r="A12" s="49"/>
      <c r="B12" s="135" t="s">
        <v>297</v>
      </c>
      <c r="C12" s="197"/>
      <c r="D12" s="241">
        <v>1106</v>
      </c>
      <c r="E12" s="241">
        <v>800</v>
      </c>
      <c r="F12" s="241">
        <v>18</v>
      </c>
      <c r="G12" s="241">
        <v>5</v>
      </c>
      <c r="H12" s="241">
        <v>12</v>
      </c>
      <c r="I12" s="241">
        <v>5</v>
      </c>
      <c r="J12" s="241">
        <v>13</v>
      </c>
      <c r="K12" s="241">
        <v>39</v>
      </c>
      <c r="L12" s="241">
        <v>28</v>
      </c>
      <c r="M12" s="241">
        <v>24</v>
      </c>
      <c r="N12" s="241">
        <v>105</v>
      </c>
      <c r="O12" s="241">
        <v>11</v>
      </c>
      <c r="P12" s="242" t="s">
        <v>25</v>
      </c>
      <c r="Q12" s="241">
        <v>1</v>
      </c>
      <c r="R12" s="241">
        <v>19</v>
      </c>
      <c r="S12" s="241">
        <v>45</v>
      </c>
      <c r="T12" s="241">
        <v>38</v>
      </c>
      <c r="U12" s="241">
        <v>17</v>
      </c>
      <c r="V12" s="241">
        <v>138</v>
      </c>
      <c r="W12" s="241">
        <v>96</v>
      </c>
      <c r="X12" s="241">
        <v>79</v>
      </c>
      <c r="Y12" s="241">
        <v>575</v>
      </c>
      <c r="Z12" s="241">
        <v>94</v>
      </c>
      <c r="AA12" s="241">
        <v>165</v>
      </c>
      <c r="AB12" s="241">
        <v>59</v>
      </c>
      <c r="AC12" s="198"/>
    </row>
    <row r="13" spans="1:29" ht="12" customHeight="1">
      <c r="A13" s="49"/>
      <c r="B13" s="135" t="s">
        <v>298</v>
      </c>
      <c r="C13" s="197"/>
      <c r="D13" s="241">
        <v>1104</v>
      </c>
      <c r="E13" s="241">
        <v>815</v>
      </c>
      <c r="F13" s="241">
        <v>12</v>
      </c>
      <c r="G13" s="241">
        <v>6</v>
      </c>
      <c r="H13" s="241">
        <v>2</v>
      </c>
      <c r="I13" s="241">
        <v>1</v>
      </c>
      <c r="J13" s="241">
        <v>1</v>
      </c>
      <c r="K13" s="241">
        <v>26</v>
      </c>
      <c r="L13" s="241">
        <v>22</v>
      </c>
      <c r="M13" s="241">
        <v>17</v>
      </c>
      <c r="N13" s="241">
        <v>93</v>
      </c>
      <c r="O13" s="241">
        <v>20</v>
      </c>
      <c r="P13" s="242" t="s">
        <v>25</v>
      </c>
      <c r="Q13" s="241">
        <v>2</v>
      </c>
      <c r="R13" s="241">
        <v>21</v>
      </c>
      <c r="S13" s="241">
        <v>43</v>
      </c>
      <c r="T13" s="241">
        <v>33</v>
      </c>
      <c r="U13" s="241">
        <v>7</v>
      </c>
      <c r="V13" s="241">
        <v>92</v>
      </c>
      <c r="W13" s="241">
        <v>87</v>
      </c>
      <c r="X13" s="241">
        <v>54</v>
      </c>
      <c r="Y13" s="241">
        <v>679</v>
      </c>
      <c r="Z13" s="241">
        <v>43</v>
      </c>
      <c r="AA13" s="241">
        <v>163</v>
      </c>
      <c r="AB13" s="241">
        <v>55</v>
      </c>
      <c r="AC13" s="198"/>
    </row>
    <row r="14" spans="1:29" ht="12" customHeight="1">
      <c r="A14" s="49"/>
      <c r="B14" s="135" t="s">
        <v>299</v>
      </c>
      <c r="C14" s="197"/>
      <c r="D14" s="241">
        <v>1102</v>
      </c>
      <c r="E14" s="241">
        <v>666</v>
      </c>
      <c r="F14" s="241">
        <v>5</v>
      </c>
      <c r="G14" s="241">
        <v>1</v>
      </c>
      <c r="H14" s="241">
        <v>2</v>
      </c>
      <c r="I14" s="242" t="s">
        <v>25</v>
      </c>
      <c r="J14" s="242" t="s">
        <v>25</v>
      </c>
      <c r="K14" s="241">
        <v>24</v>
      </c>
      <c r="L14" s="241">
        <v>20</v>
      </c>
      <c r="M14" s="241">
        <v>8</v>
      </c>
      <c r="N14" s="241">
        <v>56</v>
      </c>
      <c r="O14" s="241">
        <v>39</v>
      </c>
      <c r="P14" s="242" t="s">
        <v>25</v>
      </c>
      <c r="Q14" s="241">
        <v>2</v>
      </c>
      <c r="R14" s="241">
        <v>30</v>
      </c>
      <c r="S14" s="241">
        <v>15</v>
      </c>
      <c r="T14" s="241">
        <v>24</v>
      </c>
      <c r="U14" s="241">
        <v>1</v>
      </c>
      <c r="V14" s="241">
        <v>47</v>
      </c>
      <c r="W14" s="241">
        <v>31</v>
      </c>
      <c r="X14" s="241">
        <v>22</v>
      </c>
      <c r="Y14" s="241">
        <v>543</v>
      </c>
      <c r="Z14" s="241">
        <v>25</v>
      </c>
      <c r="AA14" s="241">
        <v>106</v>
      </c>
      <c r="AB14" s="241">
        <v>40</v>
      </c>
      <c r="AC14" s="198"/>
    </row>
    <row r="15" spans="1:29" ht="7.5" customHeight="1">
      <c r="A15" s="49"/>
      <c r="B15" s="135"/>
      <c r="C15" s="197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</row>
    <row r="16" spans="1:29" ht="12" customHeight="1">
      <c r="A16" s="49"/>
      <c r="B16" s="135" t="s">
        <v>260</v>
      </c>
      <c r="C16" s="51"/>
      <c r="D16" s="241">
        <v>4156</v>
      </c>
      <c r="E16" s="241">
        <v>3140</v>
      </c>
      <c r="F16" s="241">
        <v>442</v>
      </c>
      <c r="G16" s="241">
        <v>69</v>
      </c>
      <c r="H16" s="241">
        <v>136</v>
      </c>
      <c r="I16" s="241">
        <v>201</v>
      </c>
      <c r="J16" s="241">
        <v>394</v>
      </c>
      <c r="K16" s="241">
        <v>243</v>
      </c>
      <c r="L16" s="241">
        <v>216</v>
      </c>
      <c r="M16" s="241">
        <v>225</v>
      </c>
      <c r="N16" s="241">
        <v>485</v>
      </c>
      <c r="O16" s="241">
        <v>72</v>
      </c>
      <c r="P16" s="241">
        <v>19</v>
      </c>
      <c r="Q16" s="241">
        <v>35</v>
      </c>
      <c r="R16" s="241">
        <v>281</v>
      </c>
      <c r="S16" s="241">
        <v>422</v>
      </c>
      <c r="T16" s="241">
        <v>319</v>
      </c>
      <c r="U16" s="241">
        <v>190</v>
      </c>
      <c r="V16" s="241">
        <v>415</v>
      </c>
      <c r="W16" s="241">
        <v>522</v>
      </c>
      <c r="X16" s="241">
        <v>735</v>
      </c>
      <c r="Y16" s="241">
        <v>1952</v>
      </c>
      <c r="Z16" s="241">
        <v>110</v>
      </c>
      <c r="AA16" s="241">
        <v>699</v>
      </c>
      <c r="AB16" s="241">
        <v>237</v>
      </c>
      <c r="AC16" s="198"/>
    </row>
    <row r="17" spans="1:29" ht="7.5" customHeight="1">
      <c r="A17" s="49"/>
      <c r="B17" s="135"/>
      <c r="C17" s="51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</row>
    <row r="18" spans="1:29" ht="12" customHeight="1">
      <c r="A18" s="49"/>
      <c r="B18" s="135" t="s">
        <v>292</v>
      </c>
      <c r="C18" s="197"/>
      <c r="D18" s="241">
        <v>197</v>
      </c>
      <c r="E18" s="241">
        <v>177</v>
      </c>
      <c r="F18" s="241">
        <v>76</v>
      </c>
      <c r="G18" s="241">
        <v>13</v>
      </c>
      <c r="H18" s="241">
        <v>37</v>
      </c>
      <c r="I18" s="241">
        <v>64</v>
      </c>
      <c r="J18" s="241">
        <v>81</v>
      </c>
      <c r="K18" s="241">
        <v>66</v>
      </c>
      <c r="L18" s="241">
        <v>33</v>
      </c>
      <c r="M18" s="241">
        <v>52</v>
      </c>
      <c r="N18" s="241">
        <v>7</v>
      </c>
      <c r="O18" s="241">
        <v>2</v>
      </c>
      <c r="P18" s="241">
        <v>2</v>
      </c>
      <c r="Q18" s="241">
        <v>2</v>
      </c>
      <c r="R18" s="241">
        <v>33</v>
      </c>
      <c r="S18" s="241">
        <v>40</v>
      </c>
      <c r="T18" s="241">
        <v>69</v>
      </c>
      <c r="U18" s="241">
        <v>24</v>
      </c>
      <c r="V18" s="241">
        <v>14</v>
      </c>
      <c r="W18" s="241">
        <v>54</v>
      </c>
      <c r="X18" s="241">
        <v>74</v>
      </c>
      <c r="Y18" s="241">
        <v>90</v>
      </c>
      <c r="Z18" s="241">
        <v>6</v>
      </c>
      <c r="AA18" s="241">
        <v>27</v>
      </c>
      <c r="AB18" s="241">
        <v>24</v>
      </c>
      <c r="AC18" s="198"/>
    </row>
    <row r="19" spans="1:29" ht="12" customHeight="1">
      <c r="A19" s="49"/>
      <c r="B19" s="135" t="s">
        <v>293</v>
      </c>
      <c r="C19" s="197"/>
      <c r="D19" s="241">
        <v>469</v>
      </c>
      <c r="E19" s="241">
        <v>401</v>
      </c>
      <c r="F19" s="241">
        <v>106</v>
      </c>
      <c r="G19" s="241">
        <v>11</v>
      </c>
      <c r="H19" s="241">
        <v>55</v>
      </c>
      <c r="I19" s="241">
        <v>64</v>
      </c>
      <c r="J19" s="241">
        <v>104</v>
      </c>
      <c r="K19" s="241">
        <v>47</v>
      </c>
      <c r="L19" s="241">
        <v>49</v>
      </c>
      <c r="M19" s="241">
        <v>56</v>
      </c>
      <c r="N19" s="241">
        <v>39</v>
      </c>
      <c r="O19" s="241">
        <v>3</v>
      </c>
      <c r="P19" s="241">
        <v>6</v>
      </c>
      <c r="Q19" s="241">
        <v>14</v>
      </c>
      <c r="R19" s="241">
        <v>115</v>
      </c>
      <c r="S19" s="241">
        <v>38</v>
      </c>
      <c r="T19" s="241">
        <v>37</v>
      </c>
      <c r="U19" s="241">
        <v>48</v>
      </c>
      <c r="V19" s="241">
        <v>48</v>
      </c>
      <c r="W19" s="241">
        <v>60</v>
      </c>
      <c r="X19" s="241">
        <v>129</v>
      </c>
      <c r="Y19" s="241">
        <v>196</v>
      </c>
      <c r="Z19" s="241">
        <v>22</v>
      </c>
      <c r="AA19" s="241">
        <v>118</v>
      </c>
      <c r="AB19" s="241">
        <v>31</v>
      </c>
      <c r="AC19" s="198"/>
    </row>
    <row r="20" spans="1:29" ht="12" customHeight="1">
      <c r="A20" s="49"/>
      <c r="B20" s="135" t="s">
        <v>294</v>
      </c>
      <c r="C20" s="197"/>
      <c r="D20" s="241">
        <v>531</v>
      </c>
      <c r="E20" s="241">
        <v>404</v>
      </c>
      <c r="F20" s="241">
        <v>77</v>
      </c>
      <c r="G20" s="241">
        <v>2</v>
      </c>
      <c r="H20" s="241">
        <v>11</v>
      </c>
      <c r="I20" s="241">
        <v>37</v>
      </c>
      <c r="J20" s="241">
        <v>69</v>
      </c>
      <c r="K20" s="241">
        <v>36</v>
      </c>
      <c r="L20" s="241">
        <v>36</v>
      </c>
      <c r="M20" s="241">
        <v>22</v>
      </c>
      <c r="N20" s="241">
        <v>72</v>
      </c>
      <c r="O20" s="241">
        <v>8</v>
      </c>
      <c r="P20" s="241">
        <v>7</v>
      </c>
      <c r="Q20" s="241">
        <v>8</v>
      </c>
      <c r="R20" s="241">
        <v>33</v>
      </c>
      <c r="S20" s="241">
        <v>63</v>
      </c>
      <c r="T20" s="241">
        <v>23</v>
      </c>
      <c r="U20" s="241">
        <v>32</v>
      </c>
      <c r="V20" s="241">
        <v>59</v>
      </c>
      <c r="W20" s="241">
        <v>79</v>
      </c>
      <c r="X20" s="241">
        <v>145</v>
      </c>
      <c r="Y20" s="241">
        <v>207</v>
      </c>
      <c r="Z20" s="241">
        <v>19</v>
      </c>
      <c r="AA20" s="241">
        <v>112</v>
      </c>
      <c r="AB20" s="241">
        <v>34</v>
      </c>
      <c r="AC20" s="198"/>
    </row>
    <row r="21" spans="1:29" ht="12" customHeight="1">
      <c r="A21" s="49"/>
      <c r="B21" s="135" t="s">
        <v>295</v>
      </c>
      <c r="C21" s="197"/>
      <c r="D21" s="241">
        <v>611</v>
      </c>
      <c r="E21" s="241">
        <v>456</v>
      </c>
      <c r="F21" s="241">
        <v>82</v>
      </c>
      <c r="G21" s="241">
        <v>13</v>
      </c>
      <c r="H21" s="241">
        <v>15</v>
      </c>
      <c r="I21" s="241">
        <v>19</v>
      </c>
      <c r="J21" s="241">
        <v>78</v>
      </c>
      <c r="K21" s="241">
        <v>32</v>
      </c>
      <c r="L21" s="241">
        <v>27</v>
      </c>
      <c r="M21" s="241">
        <v>38</v>
      </c>
      <c r="N21" s="241">
        <v>68</v>
      </c>
      <c r="O21" s="241">
        <v>7</v>
      </c>
      <c r="P21" s="241">
        <v>2</v>
      </c>
      <c r="Q21" s="241">
        <v>4</v>
      </c>
      <c r="R21" s="241">
        <v>35</v>
      </c>
      <c r="S21" s="241">
        <v>93</v>
      </c>
      <c r="T21" s="241">
        <v>82</v>
      </c>
      <c r="U21" s="241">
        <v>33</v>
      </c>
      <c r="V21" s="241">
        <v>69</v>
      </c>
      <c r="W21" s="241">
        <v>81</v>
      </c>
      <c r="X21" s="241">
        <v>151</v>
      </c>
      <c r="Y21" s="241">
        <v>249</v>
      </c>
      <c r="Z21" s="241">
        <v>15</v>
      </c>
      <c r="AA21" s="241">
        <v>122</v>
      </c>
      <c r="AB21" s="241">
        <v>34</v>
      </c>
      <c r="AC21" s="198"/>
    </row>
    <row r="22" spans="1:29" ht="12" customHeight="1">
      <c r="A22" s="49"/>
      <c r="B22" s="135" t="s">
        <v>296</v>
      </c>
      <c r="C22" s="197"/>
      <c r="D22" s="241">
        <v>781</v>
      </c>
      <c r="E22" s="241">
        <v>555</v>
      </c>
      <c r="F22" s="241">
        <v>69</v>
      </c>
      <c r="G22" s="241">
        <v>16</v>
      </c>
      <c r="H22" s="241">
        <v>13</v>
      </c>
      <c r="I22" s="241">
        <v>12</v>
      </c>
      <c r="J22" s="241">
        <v>47</v>
      </c>
      <c r="K22" s="241">
        <v>20</v>
      </c>
      <c r="L22" s="241">
        <v>30</v>
      </c>
      <c r="M22" s="241">
        <v>39</v>
      </c>
      <c r="N22" s="241">
        <v>85</v>
      </c>
      <c r="O22" s="241">
        <v>7</v>
      </c>
      <c r="P22" s="241">
        <v>1</v>
      </c>
      <c r="Q22" s="241">
        <v>2</v>
      </c>
      <c r="R22" s="241">
        <v>22</v>
      </c>
      <c r="S22" s="241">
        <v>98</v>
      </c>
      <c r="T22" s="241">
        <v>60</v>
      </c>
      <c r="U22" s="241">
        <v>32</v>
      </c>
      <c r="V22" s="241">
        <v>79</v>
      </c>
      <c r="W22" s="241">
        <v>98</v>
      </c>
      <c r="X22" s="241">
        <v>117</v>
      </c>
      <c r="Y22" s="241">
        <v>360</v>
      </c>
      <c r="Z22" s="241">
        <v>21</v>
      </c>
      <c r="AA22" s="241">
        <v>114</v>
      </c>
      <c r="AB22" s="241">
        <v>46</v>
      </c>
      <c r="AC22" s="198"/>
    </row>
    <row r="23" spans="1:29" ht="12" customHeight="1">
      <c r="A23" s="49"/>
      <c r="B23" s="135" t="s">
        <v>297</v>
      </c>
      <c r="C23" s="197"/>
      <c r="D23" s="241">
        <v>569</v>
      </c>
      <c r="E23" s="241">
        <v>416</v>
      </c>
      <c r="F23" s="241">
        <v>16</v>
      </c>
      <c r="G23" s="241">
        <v>5</v>
      </c>
      <c r="H23" s="241">
        <v>3</v>
      </c>
      <c r="I23" s="241">
        <v>5</v>
      </c>
      <c r="J23" s="241">
        <v>13</v>
      </c>
      <c r="K23" s="241">
        <v>18</v>
      </c>
      <c r="L23" s="241">
        <v>12</v>
      </c>
      <c r="M23" s="241">
        <v>9</v>
      </c>
      <c r="N23" s="241">
        <v>86</v>
      </c>
      <c r="O23" s="241">
        <v>10</v>
      </c>
      <c r="P23" s="242" t="s">
        <v>25</v>
      </c>
      <c r="Q23" s="241">
        <v>1</v>
      </c>
      <c r="R23" s="241">
        <v>12</v>
      </c>
      <c r="S23" s="241">
        <v>41</v>
      </c>
      <c r="T23" s="241">
        <v>23</v>
      </c>
      <c r="U23" s="241">
        <v>17</v>
      </c>
      <c r="V23" s="241">
        <v>75</v>
      </c>
      <c r="W23" s="241">
        <v>67</v>
      </c>
      <c r="X23" s="241">
        <v>68</v>
      </c>
      <c r="Y23" s="241">
        <v>273</v>
      </c>
      <c r="Z23" s="241">
        <v>11</v>
      </c>
      <c r="AA23" s="241">
        <v>77</v>
      </c>
      <c r="AB23" s="241">
        <v>27</v>
      </c>
      <c r="AC23" s="198"/>
    </row>
    <row r="24" spans="1:29" ht="12" customHeight="1">
      <c r="A24" s="49"/>
      <c r="B24" s="135" t="s">
        <v>298</v>
      </c>
      <c r="C24" s="197"/>
      <c r="D24" s="241">
        <v>530</v>
      </c>
      <c r="E24" s="241">
        <v>401</v>
      </c>
      <c r="F24" s="241">
        <v>10</v>
      </c>
      <c r="G24" s="241">
        <v>6</v>
      </c>
      <c r="H24" s="242" t="s">
        <v>25</v>
      </c>
      <c r="I24" s="241">
        <v>1</v>
      </c>
      <c r="J24" s="241">
        <v>1</v>
      </c>
      <c r="K24" s="241">
        <v>12</v>
      </c>
      <c r="L24" s="241">
        <v>14</v>
      </c>
      <c r="M24" s="241">
        <v>5</v>
      </c>
      <c r="N24" s="241">
        <v>76</v>
      </c>
      <c r="O24" s="241">
        <v>12</v>
      </c>
      <c r="P24" s="242" t="s">
        <v>25</v>
      </c>
      <c r="Q24" s="241">
        <v>2</v>
      </c>
      <c r="R24" s="241">
        <v>10</v>
      </c>
      <c r="S24" s="241">
        <v>39</v>
      </c>
      <c r="T24" s="241">
        <v>16</v>
      </c>
      <c r="U24" s="241">
        <v>4</v>
      </c>
      <c r="V24" s="241">
        <v>48</v>
      </c>
      <c r="W24" s="241">
        <v>63</v>
      </c>
      <c r="X24" s="241">
        <v>38</v>
      </c>
      <c r="Y24" s="241">
        <v>321</v>
      </c>
      <c r="Z24" s="241">
        <v>13</v>
      </c>
      <c r="AA24" s="241">
        <v>71</v>
      </c>
      <c r="AB24" s="241">
        <v>24</v>
      </c>
      <c r="AC24" s="198"/>
    </row>
    <row r="25" spans="1:29" ht="12" customHeight="1">
      <c r="A25" s="49"/>
      <c r="B25" s="135" t="s">
        <v>299</v>
      </c>
      <c r="C25" s="197"/>
      <c r="D25" s="241">
        <v>467</v>
      </c>
      <c r="E25" s="241">
        <v>329</v>
      </c>
      <c r="F25" s="241">
        <v>5</v>
      </c>
      <c r="G25" s="241">
        <v>1</v>
      </c>
      <c r="H25" s="241">
        <v>2</v>
      </c>
      <c r="I25" s="242" t="s">
        <v>25</v>
      </c>
      <c r="J25" s="242" t="s">
        <v>25</v>
      </c>
      <c r="K25" s="241">
        <v>13</v>
      </c>
      <c r="L25" s="241">
        <v>14</v>
      </c>
      <c r="M25" s="241">
        <v>5</v>
      </c>
      <c r="N25" s="241">
        <v>51</v>
      </c>
      <c r="O25" s="241">
        <v>23</v>
      </c>
      <c r="P25" s="242" t="s">
        <v>25</v>
      </c>
      <c r="Q25" s="241">
        <v>2</v>
      </c>
      <c r="R25" s="241">
        <v>22</v>
      </c>
      <c r="S25" s="241">
        <v>10</v>
      </c>
      <c r="T25" s="241">
        <v>9</v>
      </c>
      <c r="U25" s="241">
        <v>1</v>
      </c>
      <c r="V25" s="241">
        <v>23</v>
      </c>
      <c r="W25" s="241">
        <v>20</v>
      </c>
      <c r="X25" s="241">
        <v>13</v>
      </c>
      <c r="Y25" s="241">
        <v>256</v>
      </c>
      <c r="Z25" s="241">
        <v>3</v>
      </c>
      <c r="AA25" s="241">
        <v>59</v>
      </c>
      <c r="AB25" s="241">
        <v>17</v>
      </c>
      <c r="AC25" s="198"/>
    </row>
    <row r="26" spans="1:29" ht="7.5" customHeight="1">
      <c r="A26" s="49"/>
      <c r="B26" s="135"/>
      <c r="C26" s="197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</row>
    <row r="27" spans="1:29" ht="12" customHeight="1">
      <c r="A27" s="49"/>
      <c r="B27" s="135" t="s">
        <v>261</v>
      </c>
      <c r="C27" s="51"/>
      <c r="D27" s="241">
        <v>4188</v>
      </c>
      <c r="E27" s="241">
        <v>2851</v>
      </c>
      <c r="F27" s="241">
        <v>149</v>
      </c>
      <c r="G27" s="241">
        <v>41</v>
      </c>
      <c r="H27" s="241">
        <v>123</v>
      </c>
      <c r="I27" s="241">
        <v>104</v>
      </c>
      <c r="J27" s="241">
        <v>96</v>
      </c>
      <c r="K27" s="241">
        <v>219</v>
      </c>
      <c r="L27" s="241">
        <v>175</v>
      </c>
      <c r="M27" s="241">
        <v>313</v>
      </c>
      <c r="N27" s="241">
        <v>120</v>
      </c>
      <c r="O27" s="241">
        <v>34</v>
      </c>
      <c r="P27" s="241">
        <v>11</v>
      </c>
      <c r="Q27" s="241">
        <v>14</v>
      </c>
      <c r="R27" s="241">
        <v>181</v>
      </c>
      <c r="S27" s="241">
        <v>143</v>
      </c>
      <c r="T27" s="241">
        <v>222</v>
      </c>
      <c r="U27" s="241">
        <v>93</v>
      </c>
      <c r="V27" s="241">
        <v>385</v>
      </c>
      <c r="W27" s="241">
        <v>294</v>
      </c>
      <c r="X27" s="241">
        <v>317</v>
      </c>
      <c r="Y27" s="241">
        <v>2164</v>
      </c>
      <c r="Z27" s="241">
        <v>523</v>
      </c>
      <c r="AA27" s="241">
        <v>554</v>
      </c>
      <c r="AB27" s="241">
        <v>240</v>
      </c>
      <c r="AC27" s="198"/>
    </row>
    <row r="28" spans="1:29" ht="7.5" customHeight="1">
      <c r="A28" s="49"/>
      <c r="B28" s="135"/>
      <c r="C28" s="51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</row>
    <row r="29" spans="1:29" ht="12" customHeight="1">
      <c r="A29" s="49"/>
      <c r="B29" s="135" t="s">
        <v>292</v>
      </c>
      <c r="C29" s="197"/>
      <c r="D29" s="241">
        <v>187</v>
      </c>
      <c r="E29" s="241">
        <v>158</v>
      </c>
      <c r="F29" s="241">
        <v>28</v>
      </c>
      <c r="G29" s="241">
        <v>9</v>
      </c>
      <c r="H29" s="241">
        <v>33</v>
      </c>
      <c r="I29" s="241">
        <v>34</v>
      </c>
      <c r="J29" s="241">
        <v>23</v>
      </c>
      <c r="K29" s="241">
        <v>24</v>
      </c>
      <c r="L29" s="241">
        <v>25</v>
      </c>
      <c r="M29" s="241">
        <v>75</v>
      </c>
      <c r="N29" s="241">
        <v>3</v>
      </c>
      <c r="O29" s="242" t="s">
        <v>25</v>
      </c>
      <c r="P29" s="241">
        <v>6</v>
      </c>
      <c r="Q29" s="241">
        <v>2</v>
      </c>
      <c r="R29" s="241">
        <v>22</v>
      </c>
      <c r="S29" s="241">
        <v>27</v>
      </c>
      <c r="T29" s="241">
        <v>42</v>
      </c>
      <c r="U29" s="241">
        <v>10</v>
      </c>
      <c r="V29" s="241">
        <v>20</v>
      </c>
      <c r="W29" s="241">
        <v>22</v>
      </c>
      <c r="X29" s="241">
        <v>39</v>
      </c>
      <c r="Y29" s="241">
        <v>76</v>
      </c>
      <c r="Z29" s="241">
        <v>3</v>
      </c>
      <c r="AA29" s="241">
        <v>19</v>
      </c>
      <c r="AB29" s="241">
        <v>27</v>
      </c>
      <c r="AC29" s="198"/>
    </row>
    <row r="30" spans="1:29" ht="12" customHeight="1">
      <c r="A30" s="49"/>
      <c r="B30" s="135" t="s">
        <v>293</v>
      </c>
      <c r="C30" s="197"/>
      <c r="D30" s="241">
        <v>446</v>
      </c>
      <c r="E30" s="241">
        <v>301</v>
      </c>
      <c r="F30" s="241">
        <v>31</v>
      </c>
      <c r="G30" s="241">
        <v>24</v>
      </c>
      <c r="H30" s="241">
        <v>44</v>
      </c>
      <c r="I30" s="241">
        <v>40</v>
      </c>
      <c r="J30" s="241">
        <v>25</v>
      </c>
      <c r="K30" s="241">
        <v>66</v>
      </c>
      <c r="L30" s="241">
        <v>43</v>
      </c>
      <c r="M30" s="241">
        <v>70</v>
      </c>
      <c r="N30" s="241">
        <v>18</v>
      </c>
      <c r="O30" s="241">
        <v>1</v>
      </c>
      <c r="P30" s="241">
        <v>2</v>
      </c>
      <c r="Q30" s="241">
        <v>6</v>
      </c>
      <c r="R30" s="241">
        <v>57</v>
      </c>
      <c r="S30" s="241">
        <v>21</v>
      </c>
      <c r="T30" s="241">
        <v>18</v>
      </c>
      <c r="U30" s="241">
        <v>23</v>
      </c>
      <c r="V30" s="241">
        <v>33</v>
      </c>
      <c r="W30" s="241">
        <v>26</v>
      </c>
      <c r="X30" s="241">
        <v>85</v>
      </c>
      <c r="Y30" s="241">
        <v>178</v>
      </c>
      <c r="Z30" s="241">
        <v>29</v>
      </c>
      <c r="AA30" s="241">
        <v>59</v>
      </c>
      <c r="AB30" s="241">
        <v>32</v>
      </c>
      <c r="AC30" s="198"/>
    </row>
    <row r="31" spans="1:29" ht="12" customHeight="1">
      <c r="A31" s="49"/>
      <c r="B31" s="135" t="s">
        <v>294</v>
      </c>
      <c r="C31" s="197"/>
      <c r="D31" s="241">
        <v>490</v>
      </c>
      <c r="E31" s="241">
        <v>327</v>
      </c>
      <c r="F31" s="241">
        <v>34</v>
      </c>
      <c r="G31" s="241">
        <v>5</v>
      </c>
      <c r="H31" s="241">
        <v>3</v>
      </c>
      <c r="I31" s="241">
        <v>15</v>
      </c>
      <c r="J31" s="241">
        <v>18</v>
      </c>
      <c r="K31" s="241">
        <v>22</v>
      </c>
      <c r="L31" s="241">
        <v>19</v>
      </c>
      <c r="M31" s="241">
        <v>29</v>
      </c>
      <c r="N31" s="241">
        <v>12</v>
      </c>
      <c r="O31" s="242" t="s">
        <v>25</v>
      </c>
      <c r="P31" s="241">
        <v>2</v>
      </c>
      <c r="Q31" s="241">
        <v>2</v>
      </c>
      <c r="R31" s="241">
        <v>36</v>
      </c>
      <c r="S31" s="241">
        <v>8</v>
      </c>
      <c r="T31" s="241">
        <v>23</v>
      </c>
      <c r="U31" s="241">
        <v>15</v>
      </c>
      <c r="V31" s="241">
        <v>49</v>
      </c>
      <c r="W31" s="241">
        <v>43</v>
      </c>
      <c r="X31" s="241">
        <v>46</v>
      </c>
      <c r="Y31" s="241">
        <v>229</v>
      </c>
      <c r="Z31" s="241">
        <v>107</v>
      </c>
      <c r="AA31" s="241">
        <v>98</v>
      </c>
      <c r="AB31" s="241">
        <v>33</v>
      </c>
      <c r="AC31" s="198"/>
    </row>
    <row r="32" spans="1:29" ht="12" customHeight="1">
      <c r="A32" s="49"/>
      <c r="B32" s="135" t="s">
        <v>295</v>
      </c>
      <c r="C32" s="197"/>
      <c r="D32" s="241">
        <v>577</v>
      </c>
      <c r="E32" s="241">
        <v>415</v>
      </c>
      <c r="F32" s="241">
        <v>35</v>
      </c>
      <c r="G32" s="241">
        <v>1</v>
      </c>
      <c r="H32" s="241">
        <v>17</v>
      </c>
      <c r="I32" s="241">
        <v>5</v>
      </c>
      <c r="J32" s="241">
        <v>21</v>
      </c>
      <c r="K32" s="241">
        <v>35</v>
      </c>
      <c r="L32" s="241">
        <v>32</v>
      </c>
      <c r="M32" s="241">
        <v>73</v>
      </c>
      <c r="N32" s="241">
        <v>28</v>
      </c>
      <c r="O32" s="241">
        <v>4</v>
      </c>
      <c r="P32" s="242" t="s">
        <v>25</v>
      </c>
      <c r="Q32" s="241">
        <v>2</v>
      </c>
      <c r="R32" s="241">
        <v>23</v>
      </c>
      <c r="S32" s="241">
        <v>50</v>
      </c>
      <c r="T32" s="241">
        <v>59</v>
      </c>
      <c r="U32" s="241">
        <v>21</v>
      </c>
      <c r="V32" s="241">
        <v>74</v>
      </c>
      <c r="W32" s="241">
        <v>64</v>
      </c>
      <c r="X32" s="241">
        <v>70</v>
      </c>
      <c r="Y32" s="241">
        <v>299</v>
      </c>
      <c r="Z32" s="241">
        <v>124</v>
      </c>
      <c r="AA32" s="241">
        <v>76</v>
      </c>
      <c r="AB32" s="241">
        <v>25</v>
      </c>
      <c r="AC32" s="198"/>
    </row>
    <row r="33" spans="1:29" ht="12" customHeight="1">
      <c r="A33" s="49"/>
      <c r="B33" s="135" t="s">
        <v>296</v>
      </c>
      <c r="C33" s="197"/>
      <c r="D33" s="241">
        <v>741</v>
      </c>
      <c r="E33" s="241">
        <v>517</v>
      </c>
      <c r="F33" s="241">
        <v>17</v>
      </c>
      <c r="G33" s="241">
        <v>2</v>
      </c>
      <c r="H33" s="241">
        <v>15</v>
      </c>
      <c r="I33" s="241">
        <v>11</v>
      </c>
      <c r="J33" s="241">
        <v>9</v>
      </c>
      <c r="K33" s="241">
        <v>25</v>
      </c>
      <c r="L33" s="241">
        <v>26</v>
      </c>
      <c r="M33" s="241">
        <v>36</v>
      </c>
      <c r="N33" s="241">
        <v>18</v>
      </c>
      <c r="O33" s="241">
        <v>4</v>
      </c>
      <c r="P33" s="242" t="s">
        <v>25</v>
      </c>
      <c r="Q33" s="241">
        <v>1</v>
      </c>
      <c r="R33" s="241">
        <v>17</v>
      </c>
      <c r="S33" s="241">
        <v>25</v>
      </c>
      <c r="T33" s="241">
        <v>33</v>
      </c>
      <c r="U33" s="241">
        <v>21</v>
      </c>
      <c r="V33" s="241">
        <v>78</v>
      </c>
      <c r="W33" s="241">
        <v>74</v>
      </c>
      <c r="X33" s="241">
        <v>40</v>
      </c>
      <c r="Y33" s="241">
        <v>436</v>
      </c>
      <c r="Z33" s="241">
        <v>125</v>
      </c>
      <c r="AA33" s="241">
        <v>75</v>
      </c>
      <c r="AB33" s="241">
        <v>37</v>
      </c>
      <c r="AC33" s="198"/>
    </row>
    <row r="34" spans="1:29" ht="12" customHeight="1">
      <c r="A34" s="49"/>
      <c r="B34" s="135" t="s">
        <v>297</v>
      </c>
      <c r="C34" s="197"/>
      <c r="D34" s="241">
        <v>538</v>
      </c>
      <c r="E34" s="241">
        <v>383</v>
      </c>
      <c r="F34" s="241">
        <v>1</v>
      </c>
      <c r="G34" s="242" t="s">
        <v>25</v>
      </c>
      <c r="H34" s="241">
        <v>9</v>
      </c>
      <c r="I34" s="242" t="s">
        <v>25</v>
      </c>
      <c r="J34" s="242" t="s">
        <v>25</v>
      </c>
      <c r="K34" s="241">
        <v>22</v>
      </c>
      <c r="L34" s="241">
        <v>16</v>
      </c>
      <c r="M34" s="241">
        <v>15</v>
      </c>
      <c r="N34" s="241">
        <v>19</v>
      </c>
      <c r="O34" s="241">
        <v>2</v>
      </c>
      <c r="P34" s="242" t="s">
        <v>25</v>
      </c>
      <c r="Q34" s="242" t="s">
        <v>25</v>
      </c>
      <c r="R34" s="241">
        <v>6</v>
      </c>
      <c r="S34" s="241">
        <v>4</v>
      </c>
      <c r="T34" s="241">
        <v>14</v>
      </c>
      <c r="U34" s="242" t="s">
        <v>25</v>
      </c>
      <c r="V34" s="241">
        <v>63</v>
      </c>
      <c r="W34" s="241">
        <v>29</v>
      </c>
      <c r="X34" s="241">
        <v>12</v>
      </c>
      <c r="Y34" s="241">
        <v>302</v>
      </c>
      <c r="Z34" s="241">
        <v>83</v>
      </c>
      <c r="AA34" s="241">
        <v>88</v>
      </c>
      <c r="AB34" s="241">
        <v>32</v>
      </c>
      <c r="AC34" s="198"/>
    </row>
    <row r="35" spans="1:29" ht="12" customHeight="1">
      <c r="A35" s="49"/>
      <c r="B35" s="135" t="s">
        <v>298</v>
      </c>
      <c r="C35" s="197"/>
      <c r="D35" s="241">
        <v>574</v>
      </c>
      <c r="E35" s="241">
        <v>414</v>
      </c>
      <c r="F35" s="241">
        <v>1</v>
      </c>
      <c r="G35" s="242" t="s">
        <v>25</v>
      </c>
      <c r="H35" s="241">
        <v>2</v>
      </c>
      <c r="I35" s="242" t="s">
        <v>25</v>
      </c>
      <c r="J35" s="242" t="s">
        <v>25</v>
      </c>
      <c r="K35" s="241">
        <v>14</v>
      </c>
      <c r="L35" s="241">
        <v>7</v>
      </c>
      <c r="M35" s="241">
        <v>12</v>
      </c>
      <c r="N35" s="241">
        <v>17</v>
      </c>
      <c r="O35" s="241">
        <v>8</v>
      </c>
      <c r="P35" s="242" t="s">
        <v>25</v>
      </c>
      <c r="Q35" s="242" t="s">
        <v>25</v>
      </c>
      <c r="R35" s="241">
        <v>11</v>
      </c>
      <c r="S35" s="241">
        <v>4</v>
      </c>
      <c r="T35" s="241">
        <v>17</v>
      </c>
      <c r="U35" s="241">
        <v>4</v>
      </c>
      <c r="V35" s="241">
        <v>44</v>
      </c>
      <c r="W35" s="241">
        <v>24</v>
      </c>
      <c r="X35" s="241">
        <v>16</v>
      </c>
      <c r="Y35" s="241">
        <v>358</v>
      </c>
      <c r="Z35" s="241">
        <v>30</v>
      </c>
      <c r="AA35" s="241">
        <v>92</v>
      </c>
      <c r="AB35" s="241">
        <v>31</v>
      </c>
      <c r="AC35" s="198"/>
    </row>
    <row r="36" spans="1:29" ht="12" customHeight="1">
      <c r="A36" s="49"/>
      <c r="B36" s="135" t="s">
        <v>299</v>
      </c>
      <c r="C36" s="197"/>
      <c r="D36" s="241">
        <v>635</v>
      </c>
      <c r="E36" s="241">
        <v>337</v>
      </c>
      <c r="F36" s="242" t="s">
        <v>25</v>
      </c>
      <c r="G36" s="242" t="s">
        <v>25</v>
      </c>
      <c r="H36" s="242" t="s">
        <v>25</v>
      </c>
      <c r="I36" s="242" t="s">
        <v>25</v>
      </c>
      <c r="J36" s="242" t="s">
        <v>25</v>
      </c>
      <c r="K36" s="241">
        <v>11</v>
      </c>
      <c r="L36" s="241">
        <v>6</v>
      </c>
      <c r="M36" s="241">
        <v>4</v>
      </c>
      <c r="N36" s="241">
        <v>5</v>
      </c>
      <c r="O36" s="241">
        <v>15</v>
      </c>
      <c r="P36" s="242" t="s">
        <v>25</v>
      </c>
      <c r="Q36" s="242" t="s">
        <v>25</v>
      </c>
      <c r="R36" s="241">
        <v>9</v>
      </c>
      <c r="S36" s="241">
        <v>5</v>
      </c>
      <c r="T36" s="241">
        <v>16</v>
      </c>
      <c r="U36" s="242" t="s">
        <v>25</v>
      </c>
      <c r="V36" s="241">
        <v>24</v>
      </c>
      <c r="W36" s="241">
        <v>11</v>
      </c>
      <c r="X36" s="241">
        <v>9</v>
      </c>
      <c r="Y36" s="241">
        <v>287</v>
      </c>
      <c r="Z36" s="241">
        <v>22</v>
      </c>
      <c r="AA36" s="241">
        <v>48</v>
      </c>
      <c r="AB36" s="241">
        <v>23</v>
      </c>
      <c r="AC36" s="198"/>
    </row>
    <row r="37" spans="1:29" ht="6.75" customHeight="1" thickBot="1">
      <c r="A37" s="89"/>
      <c r="B37" s="89"/>
      <c r="C37" s="91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1:29" ht="15" customHeight="1" thickTop="1">
      <c r="B38" s="93" t="s">
        <v>364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</row>
    <row r="43" spans="1:29">
      <c r="E43" s="34" t="s">
        <v>300</v>
      </c>
    </row>
  </sheetData>
  <mergeCells count="5">
    <mergeCell ref="P1:AB1"/>
    <mergeCell ref="A2:C3"/>
    <mergeCell ref="D2:D3"/>
    <mergeCell ref="E2:AB2"/>
    <mergeCell ref="P38:AB38"/>
  </mergeCells>
  <phoneticPr fontId="3"/>
  <pageMargins left="0.7" right="0.7" top="0.75" bottom="0.75" header="0.3" footer="0.3"/>
  <pageSetup paperSize="9" orientation="portrait" r:id="rId1"/>
  <headerFooter>
    <oddHeader>&amp;L男女、年齢、スポーツの種類別行動者数&amp;R&amp;F （&amp;A）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O49"/>
  <sheetViews>
    <sheetView zoomScaleNormal="100" workbookViewId="0"/>
  </sheetViews>
  <sheetFormatPr defaultColWidth="9" defaultRowHeight="13.5"/>
  <cols>
    <col min="1" max="1" width="0.75" style="34" customWidth="1"/>
    <col min="2" max="2" width="7.625" style="36" customWidth="1"/>
    <col min="3" max="3" width="0.75" style="34" customWidth="1"/>
    <col min="4" max="12" width="6.625" style="34" customWidth="1"/>
    <col min="13" max="38" width="6.625" style="201" customWidth="1"/>
    <col min="39" max="39" width="6.5" style="201" customWidth="1"/>
    <col min="40" max="40" width="6.75" style="34" customWidth="1"/>
    <col min="41" max="16384" width="9" style="34"/>
  </cols>
  <sheetData>
    <row r="1" spans="1:41" ht="14.25" customHeight="1" thickBot="1">
      <c r="A1" s="89" t="s">
        <v>266</v>
      </c>
      <c r="B1" s="89"/>
      <c r="C1" s="89"/>
      <c r="D1" s="1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E1" s="28"/>
      <c r="AF1" s="28"/>
      <c r="AG1" s="28"/>
      <c r="AH1" s="28"/>
      <c r="AI1" s="28"/>
      <c r="AJ1" s="28"/>
      <c r="AK1" s="28"/>
      <c r="AL1" s="28"/>
      <c r="AM1" s="202"/>
      <c r="AN1" s="305" t="s">
        <v>363</v>
      </c>
    </row>
    <row r="2" spans="1:41" ht="23.1" customHeight="1" thickTop="1">
      <c r="A2" s="347" t="s">
        <v>218</v>
      </c>
      <c r="B2" s="347"/>
      <c r="C2" s="348"/>
      <c r="D2" s="382" t="s">
        <v>301</v>
      </c>
      <c r="E2" s="383" t="s">
        <v>302</v>
      </c>
      <c r="F2" s="384"/>
      <c r="G2" s="384"/>
      <c r="H2" s="384"/>
      <c r="I2" s="384"/>
      <c r="J2" s="384"/>
      <c r="K2" s="384"/>
      <c r="L2" s="384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</row>
    <row r="3" spans="1:41" ht="63">
      <c r="A3" s="349"/>
      <c r="B3" s="349"/>
      <c r="C3" s="350"/>
      <c r="D3" s="374"/>
      <c r="E3" s="203" t="s">
        <v>303</v>
      </c>
      <c r="F3" s="180" t="s">
        <v>365</v>
      </c>
      <c r="G3" s="203" t="s">
        <v>304</v>
      </c>
      <c r="H3" s="180" t="s">
        <v>305</v>
      </c>
      <c r="I3" s="203" t="s">
        <v>306</v>
      </c>
      <c r="J3" s="183" t="s">
        <v>307</v>
      </c>
      <c r="K3" s="204" t="s">
        <v>366</v>
      </c>
      <c r="L3" s="204" t="s">
        <v>367</v>
      </c>
      <c r="M3" s="204" t="s">
        <v>308</v>
      </c>
      <c r="N3" s="186" t="s">
        <v>309</v>
      </c>
      <c r="O3" s="183" t="s">
        <v>310</v>
      </c>
      <c r="P3" s="205" t="s">
        <v>311</v>
      </c>
      <c r="Q3" s="207" t="s">
        <v>312</v>
      </c>
      <c r="R3" s="205" t="s">
        <v>313</v>
      </c>
      <c r="S3" s="205" t="s">
        <v>314</v>
      </c>
      <c r="T3" s="206" t="s">
        <v>315</v>
      </c>
      <c r="U3" s="207" t="s">
        <v>316</v>
      </c>
      <c r="V3" s="206" t="s">
        <v>317</v>
      </c>
      <c r="W3" s="208" t="s">
        <v>318</v>
      </c>
      <c r="X3" s="183" t="s">
        <v>319</v>
      </c>
      <c r="Y3" s="183" t="s">
        <v>320</v>
      </c>
      <c r="Z3" s="183" t="s">
        <v>321</v>
      </c>
      <c r="AA3" s="306" t="s">
        <v>372</v>
      </c>
      <c r="AB3" s="207" t="s">
        <v>322</v>
      </c>
      <c r="AC3" s="207" t="s">
        <v>323</v>
      </c>
      <c r="AD3" s="186" t="s">
        <v>324</v>
      </c>
      <c r="AE3" s="183" t="s">
        <v>325</v>
      </c>
      <c r="AF3" s="243" t="s">
        <v>368</v>
      </c>
      <c r="AG3" s="204" t="s">
        <v>326</v>
      </c>
      <c r="AH3" s="207" t="s">
        <v>327</v>
      </c>
      <c r="AI3" s="207" t="s">
        <v>328</v>
      </c>
      <c r="AJ3" s="306" t="s">
        <v>329</v>
      </c>
      <c r="AK3" s="243" t="s">
        <v>330</v>
      </c>
      <c r="AL3" s="183" t="s">
        <v>331</v>
      </c>
      <c r="AM3" s="306" t="s">
        <v>332</v>
      </c>
      <c r="AN3" s="209" t="s">
        <v>243</v>
      </c>
    </row>
    <row r="4" spans="1:41" s="49" customFormat="1" ht="9" customHeight="1">
      <c r="A4" s="210"/>
      <c r="B4" s="210"/>
      <c r="C4" s="211"/>
      <c r="D4" s="212"/>
      <c r="E4" s="212"/>
      <c r="F4" s="212"/>
      <c r="G4" s="212"/>
      <c r="H4" s="212"/>
      <c r="I4" s="212"/>
      <c r="J4" s="212"/>
      <c r="K4" s="212"/>
      <c r="L4" s="212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</row>
    <row r="5" spans="1:41" s="195" customFormat="1" ht="12.6" customHeight="1">
      <c r="A5" s="42"/>
      <c r="B5" s="43" t="s">
        <v>245</v>
      </c>
      <c r="C5" s="44"/>
      <c r="D5" s="244">
        <v>8344</v>
      </c>
      <c r="E5" s="244">
        <v>7446</v>
      </c>
      <c r="F5" s="244">
        <v>1272</v>
      </c>
      <c r="G5" s="244">
        <v>1026</v>
      </c>
      <c r="H5" s="244">
        <v>649</v>
      </c>
      <c r="I5" s="244">
        <v>2868</v>
      </c>
      <c r="J5" s="244">
        <v>4910</v>
      </c>
      <c r="K5" s="244">
        <v>402</v>
      </c>
      <c r="L5" s="244">
        <v>658</v>
      </c>
      <c r="M5" s="244">
        <v>4966</v>
      </c>
      <c r="N5" s="244">
        <v>1014</v>
      </c>
      <c r="O5" s="244">
        <v>270</v>
      </c>
      <c r="P5" s="244">
        <v>180</v>
      </c>
      <c r="Q5" s="244">
        <v>1166</v>
      </c>
      <c r="R5" s="244">
        <v>76</v>
      </c>
      <c r="S5" s="244">
        <v>136</v>
      </c>
      <c r="T5" s="244">
        <v>282</v>
      </c>
      <c r="U5" s="244">
        <v>84</v>
      </c>
      <c r="V5" s="244">
        <v>78</v>
      </c>
      <c r="W5" s="244">
        <v>529</v>
      </c>
      <c r="X5" s="244">
        <v>809</v>
      </c>
      <c r="Y5" s="244">
        <v>1722</v>
      </c>
      <c r="Z5" s="244">
        <v>2141</v>
      </c>
      <c r="AA5" s="244">
        <v>889</v>
      </c>
      <c r="AB5" s="244">
        <v>336</v>
      </c>
      <c r="AC5" s="244">
        <v>155</v>
      </c>
      <c r="AD5" s="244">
        <v>2226</v>
      </c>
      <c r="AE5" s="244">
        <v>205</v>
      </c>
      <c r="AF5" s="244">
        <v>3233</v>
      </c>
      <c r="AG5" s="244">
        <v>3441</v>
      </c>
      <c r="AH5" s="244">
        <v>76</v>
      </c>
      <c r="AI5" s="244">
        <v>263</v>
      </c>
      <c r="AJ5" s="244">
        <v>433</v>
      </c>
      <c r="AK5" s="244">
        <v>4000</v>
      </c>
      <c r="AL5" s="244">
        <v>2005</v>
      </c>
      <c r="AM5" s="244">
        <v>564</v>
      </c>
      <c r="AN5" s="244">
        <v>322</v>
      </c>
    </row>
    <row r="6" spans="1:41" s="195" customFormat="1" ht="7.5" customHeight="1">
      <c r="A6" s="42"/>
      <c r="B6" s="43"/>
      <c r="C6" s="44"/>
      <c r="D6" s="66"/>
      <c r="E6" s="66"/>
      <c r="F6" s="66"/>
      <c r="G6" s="66"/>
      <c r="H6" s="66"/>
      <c r="I6" s="66"/>
      <c r="J6" s="45"/>
      <c r="K6" s="66"/>
      <c r="L6" s="66"/>
      <c r="M6" s="214"/>
      <c r="N6" s="214"/>
      <c r="O6" s="215"/>
      <c r="P6" s="215"/>
      <c r="Q6" s="215"/>
      <c r="R6" s="215"/>
      <c r="S6" s="215"/>
      <c r="T6" s="215"/>
      <c r="U6" s="215"/>
      <c r="V6" s="214"/>
      <c r="W6" s="215"/>
      <c r="X6" s="214"/>
      <c r="Y6" s="215"/>
      <c r="Z6" s="215"/>
      <c r="AA6" s="215"/>
      <c r="AB6" s="215"/>
      <c r="AC6" s="215"/>
      <c r="AD6" s="215"/>
      <c r="AE6" s="215"/>
      <c r="AF6" s="215"/>
      <c r="AG6" s="215"/>
      <c r="AH6" s="214"/>
      <c r="AI6" s="214"/>
      <c r="AJ6" s="214"/>
      <c r="AK6" s="214"/>
      <c r="AL6" s="214"/>
      <c r="AM6" s="214"/>
    </row>
    <row r="7" spans="1:41" s="195" customFormat="1" ht="12.6" customHeight="1">
      <c r="A7" s="42"/>
      <c r="B7" s="94" t="s">
        <v>292</v>
      </c>
      <c r="C7" s="44"/>
      <c r="D7" s="245">
        <v>384</v>
      </c>
      <c r="E7" s="245">
        <v>373</v>
      </c>
      <c r="F7" s="245">
        <v>90</v>
      </c>
      <c r="G7" s="245">
        <v>19</v>
      </c>
      <c r="H7" s="245">
        <v>20</v>
      </c>
      <c r="I7" s="245">
        <v>220</v>
      </c>
      <c r="J7" s="245">
        <v>290</v>
      </c>
      <c r="K7" s="245">
        <v>20</v>
      </c>
      <c r="L7" s="245">
        <v>13</v>
      </c>
      <c r="M7" s="245">
        <v>276</v>
      </c>
      <c r="N7" s="245">
        <v>120</v>
      </c>
      <c r="O7" s="245">
        <v>10</v>
      </c>
      <c r="P7" s="245">
        <v>32</v>
      </c>
      <c r="Q7" s="245">
        <v>80</v>
      </c>
      <c r="R7" s="245">
        <v>24</v>
      </c>
      <c r="S7" s="245">
        <v>17</v>
      </c>
      <c r="T7" s="245">
        <v>80</v>
      </c>
      <c r="U7" s="245">
        <v>2</v>
      </c>
      <c r="V7" s="245">
        <v>4</v>
      </c>
      <c r="W7" s="245">
        <v>20</v>
      </c>
      <c r="X7" s="245">
        <v>51</v>
      </c>
      <c r="Y7" s="245">
        <v>119</v>
      </c>
      <c r="Z7" s="245">
        <v>33</v>
      </c>
      <c r="AA7" s="245">
        <v>17</v>
      </c>
      <c r="AB7" s="245">
        <v>52</v>
      </c>
      <c r="AC7" s="245">
        <v>7</v>
      </c>
      <c r="AD7" s="245">
        <v>85</v>
      </c>
      <c r="AE7" s="245">
        <v>12</v>
      </c>
      <c r="AF7" s="245">
        <v>208</v>
      </c>
      <c r="AG7" s="245">
        <v>270</v>
      </c>
      <c r="AH7" s="245">
        <v>10</v>
      </c>
      <c r="AI7" s="245">
        <v>32</v>
      </c>
      <c r="AJ7" s="246" t="s">
        <v>25</v>
      </c>
      <c r="AK7" s="245">
        <v>330</v>
      </c>
      <c r="AL7" s="245">
        <v>142</v>
      </c>
      <c r="AM7" s="245">
        <v>59</v>
      </c>
      <c r="AN7" s="245">
        <v>15</v>
      </c>
      <c r="AO7" s="216"/>
    </row>
    <row r="8" spans="1:41" ht="12.6" customHeight="1">
      <c r="A8" s="49"/>
      <c r="B8" s="94" t="s">
        <v>293</v>
      </c>
      <c r="C8" s="197"/>
      <c r="D8" s="245">
        <v>915</v>
      </c>
      <c r="E8" s="245">
        <v>891</v>
      </c>
      <c r="F8" s="245">
        <v>180</v>
      </c>
      <c r="G8" s="245">
        <v>145</v>
      </c>
      <c r="H8" s="245">
        <v>125</v>
      </c>
      <c r="I8" s="245">
        <v>598</v>
      </c>
      <c r="J8" s="245">
        <v>699</v>
      </c>
      <c r="K8" s="245">
        <v>64</v>
      </c>
      <c r="L8" s="245">
        <v>134</v>
      </c>
      <c r="M8" s="245">
        <v>757</v>
      </c>
      <c r="N8" s="245">
        <v>226</v>
      </c>
      <c r="O8" s="245">
        <v>77</v>
      </c>
      <c r="P8" s="245">
        <v>37</v>
      </c>
      <c r="Q8" s="245">
        <v>393</v>
      </c>
      <c r="R8" s="245">
        <v>28</v>
      </c>
      <c r="S8" s="245">
        <v>26</v>
      </c>
      <c r="T8" s="245">
        <v>30</v>
      </c>
      <c r="U8" s="246" t="s">
        <v>25</v>
      </c>
      <c r="V8" s="245">
        <v>19</v>
      </c>
      <c r="W8" s="245">
        <v>15</v>
      </c>
      <c r="X8" s="245">
        <v>54</v>
      </c>
      <c r="Y8" s="245">
        <v>251</v>
      </c>
      <c r="Z8" s="245">
        <v>36</v>
      </c>
      <c r="AA8" s="245">
        <v>27</v>
      </c>
      <c r="AB8" s="245">
        <v>57</v>
      </c>
      <c r="AC8" s="245">
        <v>10</v>
      </c>
      <c r="AD8" s="245">
        <v>309</v>
      </c>
      <c r="AE8" s="245">
        <v>33</v>
      </c>
      <c r="AF8" s="245">
        <v>340</v>
      </c>
      <c r="AG8" s="245">
        <v>594</v>
      </c>
      <c r="AH8" s="245">
        <v>1</v>
      </c>
      <c r="AI8" s="245">
        <v>34</v>
      </c>
      <c r="AJ8" s="245">
        <v>26</v>
      </c>
      <c r="AK8" s="245">
        <v>687</v>
      </c>
      <c r="AL8" s="245">
        <v>307</v>
      </c>
      <c r="AM8" s="245">
        <v>75</v>
      </c>
      <c r="AN8" s="245">
        <v>29</v>
      </c>
      <c r="AO8" s="216"/>
    </row>
    <row r="9" spans="1:41" ht="12.6" customHeight="1">
      <c r="A9" s="49"/>
      <c r="B9" s="94" t="s">
        <v>294</v>
      </c>
      <c r="C9" s="197"/>
      <c r="D9" s="245">
        <v>1022</v>
      </c>
      <c r="E9" s="245">
        <v>952</v>
      </c>
      <c r="F9" s="245">
        <v>214</v>
      </c>
      <c r="G9" s="245">
        <v>173</v>
      </c>
      <c r="H9" s="245">
        <v>103</v>
      </c>
      <c r="I9" s="245">
        <v>500</v>
      </c>
      <c r="J9" s="245">
        <v>739</v>
      </c>
      <c r="K9" s="245">
        <v>73</v>
      </c>
      <c r="L9" s="245">
        <v>164</v>
      </c>
      <c r="M9" s="245">
        <v>807</v>
      </c>
      <c r="N9" s="245">
        <v>125</v>
      </c>
      <c r="O9" s="245">
        <v>45</v>
      </c>
      <c r="P9" s="245">
        <v>7</v>
      </c>
      <c r="Q9" s="245">
        <v>234</v>
      </c>
      <c r="R9" s="245">
        <v>4</v>
      </c>
      <c r="S9" s="245">
        <v>6</v>
      </c>
      <c r="T9" s="245">
        <v>16</v>
      </c>
      <c r="U9" s="245">
        <v>1</v>
      </c>
      <c r="V9" s="245">
        <v>15</v>
      </c>
      <c r="W9" s="245">
        <v>48</v>
      </c>
      <c r="X9" s="245">
        <v>74</v>
      </c>
      <c r="Y9" s="245">
        <v>310</v>
      </c>
      <c r="Z9" s="245">
        <v>98</v>
      </c>
      <c r="AA9" s="245">
        <v>77</v>
      </c>
      <c r="AB9" s="245">
        <v>40</v>
      </c>
      <c r="AC9" s="245">
        <v>35</v>
      </c>
      <c r="AD9" s="245">
        <v>361</v>
      </c>
      <c r="AE9" s="245">
        <v>53</v>
      </c>
      <c r="AF9" s="245">
        <v>414</v>
      </c>
      <c r="AG9" s="245">
        <v>686</v>
      </c>
      <c r="AH9" s="245">
        <v>4</v>
      </c>
      <c r="AI9" s="245">
        <v>22</v>
      </c>
      <c r="AJ9" s="245">
        <v>99</v>
      </c>
      <c r="AK9" s="245">
        <v>739</v>
      </c>
      <c r="AL9" s="245">
        <v>409</v>
      </c>
      <c r="AM9" s="245">
        <v>98</v>
      </c>
      <c r="AN9" s="245">
        <v>33</v>
      </c>
      <c r="AO9" s="216"/>
    </row>
    <row r="10" spans="1:41" ht="12.6" customHeight="1">
      <c r="A10" s="49"/>
      <c r="B10" s="94" t="s">
        <v>295</v>
      </c>
      <c r="C10" s="197"/>
      <c r="D10" s="245">
        <v>1188</v>
      </c>
      <c r="E10" s="245">
        <v>1099</v>
      </c>
      <c r="F10" s="245">
        <v>251</v>
      </c>
      <c r="G10" s="245">
        <v>133</v>
      </c>
      <c r="H10" s="245">
        <v>67</v>
      </c>
      <c r="I10" s="245">
        <v>470</v>
      </c>
      <c r="J10" s="245">
        <v>755</v>
      </c>
      <c r="K10" s="245">
        <v>42</v>
      </c>
      <c r="L10" s="245">
        <v>78</v>
      </c>
      <c r="M10" s="245">
        <v>861</v>
      </c>
      <c r="N10" s="245">
        <v>131</v>
      </c>
      <c r="O10" s="245">
        <v>71</v>
      </c>
      <c r="P10" s="245">
        <v>21</v>
      </c>
      <c r="Q10" s="245">
        <v>169</v>
      </c>
      <c r="R10" s="245">
        <v>13</v>
      </c>
      <c r="S10" s="245">
        <v>17</v>
      </c>
      <c r="T10" s="245">
        <v>34</v>
      </c>
      <c r="U10" s="245">
        <v>2</v>
      </c>
      <c r="V10" s="245">
        <v>6</v>
      </c>
      <c r="W10" s="245">
        <v>77</v>
      </c>
      <c r="X10" s="245">
        <v>122</v>
      </c>
      <c r="Y10" s="245">
        <v>305</v>
      </c>
      <c r="Z10" s="245">
        <v>264</v>
      </c>
      <c r="AA10" s="245">
        <v>133</v>
      </c>
      <c r="AB10" s="245">
        <v>42</v>
      </c>
      <c r="AC10" s="245">
        <v>16</v>
      </c>
      <c r="AD10" s="245">
        <v>418</v>
      </c>
      <c r="AE10" s="245">
        <v>11</v>
      </c>
      <c r="AF10" s="245">
        <v>413</v>
      </c>
      <c r="AG10" s="245">
        <v>752</v>
      </c>
      <c r="AH10" s="245">
        <v>8</v>
      </c>
      <c r="AI10" s="245">
        <v>49</v>
      </c>
      <c r="AJ10" s="245">
        <v>72</v>
      </c>
      <c r="AK10" s="245">
        <v>760</v>
      </c>
      <c r="AL10" s="245">
        <v>452</v>
      </c>
      <c r="AM10" s="245">
        <v>162</v>
      </c>
      <c r="AN10" s="245">
        <v>35</v>
      </c>
      <c r="AO10" s="216"/>
    </row>
    <row r="11" spans="1:41" ht="12.6" customHeight="1">
      <c r="A11" s="49"/>
      <c r="B11" s="94" t="s">
        <v>296</v>
      </c>
      <c r="C11" s="197"/>
      <c r="D11" s="245">
        <v>1522</v>
      </c>
      <c r="E11" s="245">
        <v>1394</v>
      </c>
      <c r="F11" s="245">
        <v>255</v>
      </c>
      <c r="G11" s="245">
        <v>179</v>
      </c>
      <c r="H11" s="245">
        <v>124</v>
      </c>
      <c r="I11" s="245">
        <v>546</v>
      </c>
      <c r="J11" s="245">
        <v>1005</v>
      </c>
      <c r="K11" s="245">
        <v>56</v>
      </c>
      <c r="L11" s="245">
        <v>122</v>
      </c>
      <c r="M11" s="245">
        <v>985</v>
      </c>
      <c r="N11" s="245">
        <v>161</v>
      </c>
      <c r="O11" s="245">
        <v>27</v>
      </c>
      <c r="P11" s="245">
        <v>11</v>
      </c>
      <c r="Q11" s="245">
        <v>91</v>
      </c>
      <c r="R11" s="245">
        <v>3</v>
      </c>
      <c r="S11" s="245">
        <v>4</v>
      </c>
      <c r="T11" s="245">
        <v>34</v>
      </c>
      <c r="U11" s="245">
        <v>9</v>
      </c>
      <c r="V11" s="245">
        <v>5</v>
      </c>
      <c r="W11" s="245">
        <v>94</v>
      </c>
      <c r="X11" s="245">
        <v>131</v>
      </c>
      <c r="Y11" s="245">
        <v>294</v>
      </c>
      <c r="Z11" s="245">
        <v>400</v>
      </c>
      <c r="AA11" s="245">
        <v>190</v>
      </c>
      <c r="AB11" s="245">
        <v>38</v>
      </c>
      <c r="AC11" s="245">
        <v>24</v>
      </c>
      <c r="AD11" s="245">
        <v>410</v>
      </c>
      <c r="AE11" s="245">
        <v>14</v>
      </c>
      <c r="AF11" s="245">
        <v>648</v>
      </c>
      <c r="AG11" s="245">
        <v>692</v>
      </c>
      <c r="AH11" s="245">
        <v>15</v>
      </c>
      <c r="AI11" s="245">
        <v>48</v>
      </c>
      <c r="AJ11" s="245">
        <v>106</v>
      </c>
      <c r="AK11" s="245">
        <v>766</v>
      </c>
      <c r="AL11" s="245">
        <v>302</v>
      </c>
      <c r="AM11" s="245">
        <v>102</v>
      </c>
      <c r="AN11" s="245">
        <v>43</v>
      </c>
      <c r="AO11" s="216"/>
    </row>
    <row r="12" spans="1:41" ht="12.6" customHeight="1">
      <c r="A12" s="49"/>
      <c r="B12" s="94" t="s">
        <v>297</v>
      </c>
      <c r="C12" s="197"/>
      <c r="D12" s="245">
        <v>1106</v>
      </c>
      <c r="E12" s="245">
        <v>1009</v>
      </c>
      <c r="F12" s="245">
        <v>164</v>
      </c>
      <c r="G12" s="245">
        <v>173</v>
      </c>
      <c r="H12" s="245">
        <v>111</v>
      </c>
      <c r="I12" s="245">
        <v>306</v>
      </c>
      <c r="J12" s="245">
        <v>673</v>
      </c>
      <c r="K12" s="245">
        <v>71</v>
      </c>
      <c r="L12" s="245">
        <v>97</v>
      </c>
      <c r="M12" s="245">
        <v>677</v>
      </c>
      <c r="N12" s="245">
        <v>124</v>
      </c>
      <c r="O12" s="245">
        <v>14</v>
      </c>
      <c r="P12" s="245">
        <v>21</v>
      </c>
      <c r="Q12" s="245">
        <v>87</v>
      </c>
      <c r="R12" s="245">
        <v>1</v>
      </c>
      <c r="S12" s="245">
        <v>23</v>
      </c>
      <c r="T12" s="245">
        <v>22</v>
      </c>
      <c r="U12" s="245">
        <v>34</v>
      </c>
      <c r="V12" s="245">
        <v>14</v>
      </c>
      <c r="W12" s="245">
        <v>85</v>
      </c>
      <c r="X12" s="245">
        <v>129</v>
      </c>
      <c r="Y12" s="245">
        <v>214</v>
      </c>
      <c r="Z12" s="245">
        <v>388</v>
      </c>
      <c r="AA12" s="245">
        <v>185</v>
      </c>
      <c r="AB12" s="245">
        <v>28</v>
      </c>
      <c r="AC12" s="245">
        <v>28</v>
      </c>
      <c r="AD12" s="245">
        <v>308</v>
      </c>
      <c r="AE12" s="245">
        <v>14</v>
      </c>
      <c r="AF12" s="245">
        <v>485</v>
      </c>
      <c r="AG12" s="245">
        <v>306</v>
      </c>
      <c r="AH12" s="245">
        <v>6</v>
      </c>
      <c r="AI12" s="245">
        <v>23</v>
      </c>
      <c r="AJ12" s="245">
        <v>67</v>
      </c>
      <c r="AK12" s="245">
        <v>391</v>
      </c>
      <c r="AL12" s="245">
        <v>197</v>
      </c>
      <c r="AM12" s="245">
        <v>53</v>
      </c>
      <c r="AN12" s="245">
        <v>63</v>
      </c>
      <c r="AO12" s="216"/>
    </row>
    <row r="13" spans="1:41" ht="12.6" customHeight="1">
      <c r="A13" s="49"/>
      <c r="B13" s="94" t="s">
        <v>298</v>
      </c>
      <c r="C13" s="197"/>
      <c r="D13" s="245">
        <v>1104</v>
      </c>
      <c r="E13" s="245">
        <v>904</v>
      </c>
      <c r="F13" s="245">
        <v>88</v>
      </c>
      <c r="G13" s="245">
        <v>137</v>
      </c>
      <c r="H13" s="245">
        <v>57</v>
      </c>
      <c r="I13" s="245">
        <v>168</v>
      </c>
      <c r="J13" s="245">
        <v>477</v>
      </c>
      <c r="K13" s="245">
        <v>38</v>
      </c>
      <c r="L13" s="245">
        <v>31</v>
      </c>
      <c r="M13" s="245">
        <v>398</v>
      </c>
      <c r="N13" s="245">
        <v>83</v>
      </c>
      <c r="O13" s="245">
        <v>17</v>
      </c>
      <c r="P13" s="245">
        <v>18</v>
      </c>
      <c r="Q13" s="245">
        <v>50</v>
      </c>
      <c r="R13" s="245">
        <v>1</v>
      </c>
      <c r="S13" s="245">
        <v>26</v>
      </c>
      <c r="T13" s="245">
        <v>32</v>
      </c>
      <c r="U13" s="245">
        <v>19</v>
      </c>
      <c r="V13" s="245">
        <v>10</v>
      </c>
      <c r="W13" s="245">
        <v>96</v>
      </c>
      <c r="X13" s="245">
        <v>129</v>
      </c>
      <c r="Y13" s="245">
        <v>137</v>
      </c>
      <c r="Z13" s="245">
        <v>462</v>
      </c>
      <c r="AA13" s="245">
        <v>159</v>
      </c>
      <c r="AB13" s="245">
        <v>46</v>
      </c>
      <c r="AC13" s="245">
        <v>20</v>
      </c>
      <c r="AD13" s="245">
        <v>215</v>
      </c>
      <c r="AE13" s="245">
        <v>30</v>
      </c>
      <c r="AF13" s="245">
        <v>426</v>
      </c>
      <c r="AG13" s="245">
        <v>101</v>
      </c>
      <c r="AH13" s="245">
        <v>8</v>
      </c>
      <c r="AI13" s="245">
        <v>23</v>
      </c>
      <c r="AJ13" s="245">
        <v>40</v>
      </c>
      <c r="AK13" s="245">
        <v>234</v>
      </c>
      <c r="AL13" s="245">
        <v>149</v>
      </c>
      <c r="AM13" s="245">
        <v>11</v>
      </c>
      <c r="AN13" s="245">
        <v>56</v>
      </c>
      <c r="AO13" s="216"/>
    </row>
    <row r="14" spans="1:41" ht="12.6" customHeight="1">
      <c r="A14" s="49"/>
      <c r="B14" s="94" t="s">
        <v>299</v>
      </c>
      <c r="C14" s="197"/>
      <c r="D14" s="245">
        <v>1102</v>
      </c>
      <c r="E14" s="245">
        <v>822</v>
      </c>
      <c r="F14" s="245">
        <v>29</v>
      </c>
      <c r="G14" s="245">
        <v>67</v>
      </c>
      <c r="H14" s="245">
        <v>43</v>
      </c>
      <c r="I14" s="245">
        <v>61</v>
      </c>
      <c r="J14" s="245">
        <v>273</v>
      </c>
      <c r="K14" s="245">
        <v>38</v>
      </c>
      <c r="L14" s="245">
        <v>19</v>
      </c>
      <c r="M14" s="245">
        <v>204</v>
      </c>
      <c r="N14" s="245">
        <v>44</v>
      </c>
      <c r="O14" s="245">
        <v>10</v>
      </c>
      <c r="P14" s="245">
        <v>33</v>
      </c>
      <c r="Q14" s="245">
        <v>63</v>
      </c>
      <c r="R14" s="245">
        <v>4</v>
      </c>
      <c r="S14" s="245">
        <v>17</v>
      </c>
      <c r="T14" s="245">
        <v>34</v>
      </c>
      <c r="U14" s="245">
        <v>17</v>
      </c>
      <c r="V14" s="245">
        <v>4</v>
      </c>
      <c r="W14" s="245">
        <v>94</v>
      </c>
      <c r="X14" s="245">
        <v>119</v>
      </c>
      <c r="Y14" s="245">
        <v>91</v>
      </c>
      <c r="Z14" s="245">
        <v>460</v>
      </c>
      <c r="AA14" s="245">
        <v>100</v>
      </c>
      <c r="AB14" s="245">
        <v>33</v>
      </c>
      <c r="AC14" s="245">
        <v>16</v>
      </c>
      <c r="AD14" s="245">
        <v>120</v>
      </c>
      <c r="AE14" s="245">
        <v>37</v>
      </c>
      <c r="AF14" s="245">
        <v>300</v>
      </c>
      <c r="AG14" s="245">
        <v>40</v>
      </c>
      <c r="AH14" s="245">
        <v>24</v>
      </c>
      <c r="AI14" s="245">
        <v>32</v>
      </c>
      <c r="AJ14" s="245">
        <v>22</v>
      </c>
      <c r="AK14" s="245">
        <v>92</v>
      </c>
      <c r="AL14" s="245">
        <v>47</v>
      </c>
      <c r="AM14" s="245">
        <v>4</v>
      </c>
      <c r="AN14" s="245">
        <v>48</v>
      </c>
      <c r="AO14" s="216"/>
    </row>
    <row r="15" spans="1:41" ht="7.5" customHeight="1">
      <c r="A15" s="49"/>
      <c r="B15" s="94"/>
      <c r="C15" s="197"/>
      <c r="D15" s="199"/>
      <c r="E15" s="199"/>
      <c r="F15" s="199"/>
      <c r="G15" s="199"/>
      <c r="H15" s="199"/>
      <c r="I15" s="199"/>
      <c r="J15" s="199"/>
      <c r="K15" s="199"/>
      <c r="L15" s="199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</row>
    <row r="16" spans="1:41" ht="12.6" customHeight="1">
      <c r="A16" s="49"/>
      <c r="B16" s="94" t="s">
        <v>260</v>
      </c>
      <c r="C16" s="51"/>
      <c r="D16" s="245">
        <v>4156</v>
      </c>
      <c r="E16" s="245">
        <v>3737</v>
      </c>
      <c r="F16" s="245">
        <v>809</v>
      </c>
      <c r="G16" s="245">
        <v>461</v>
      </c>
      <c r="H16" s="245">
        <v>231</v>
      </c>
      <c r="I16" s="245">
        <v>1376</v>
      </c>
      <c r="J16" s="245">
        <v>2490</v>
      </c>
      <c r="K16" s="245">
        <v>151</v>
      </c>
      <c r="L16" s="245">
        <v>244</v>
      </c>
      <c r="M16" s="245">
        <v>2498</v>
      </c>
      <c r="N16" s="245">
        <v>445</v>
      </c>
      <c r="O16" s="245">
        <v>152</v>
      </c>
      <c r="P16" s="245">
        <v>50</v>
      </c>
      <c r="Q16" s="245">
        <v>568</v>
      </c>
      <c r="R16" s="245">
        <v>19</v>
      </c>
      <c r="S16" s="245">
        <v>30</v>
      </c>
      <c r="T16" s="245">
        <v>106</v>
      </c>
      <c r="U16" s="245">
        <v>5</v>
      </c>
      <c r="V16" s="245">
        <v>25</v>
      </c>
      <c r="W16" s="245">
        <v>21</v>
      </c>
      <c r="X16" s="245">
        <v>31</v>
      </c>
      <c r="Y16" s="245">
        <v>459</v>
      </c>
      <c r="Z16" s="245">
        <v>860</v>
      </c>
      <c r="AA16" s="245">
        <v>657</v>
      </c>
      <c r="AB16" s="245">
        <v>118</v>
      </c>
      <c r="AC16" s="245">
        <v>55</v>
      </c>
      <c r="AD16" s="245">
        <v>999</v>
      </c>
      <c r="AE16" s="245">
        <v>70</v>
      </c>
      <c r="AF16" s="245">
        <v>1491</v>
      </c>
      <c r="AG16" s="245">
        <v>1839</v>
      </c>
      <c r="AH16" s="245">
        <v>63</v>
      </c>
      <c r="AI16" s="245">
        <v>209</v>
      </c>
      <c r="AJ16" s="245">
        <v>339</v>
      </c>
      <c r="AK16" s="245">
        <v>2149</v>
      </c>
      <c r="AL16" s="245">
        <v>902</v>
      </c>
      <c r="AM16" s="245">
        <v>347</v>
      </c>
      <c r="AN16" s="245">
        <v>164</v>
      </c>
    </row>
    <row r="17" spans="1:41" ht="7.5" customHeight="1">
      <c r="A17" s="49"/>
      <c r="B17" s="94"/>
      <c r="C17" s="51"/>
      <c r="D17" s="199"/>
      <c r="E17" s="199"/>
      <c r="F17" s="199"/>
      <c r="G17" s="199"/>
      <c r="H17" s="199"/>
      <c r="I17" s="199"/>
      <c r="J17" s="199"/>
      <c r="K17" s="199"/>
      <c r="L17" s="199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</row>
    <row r="18" spans="1:41" ht="12.6" customHeight="1">
      <c r="A18" s="49"/>
      <c r="B18" s="94" t="s">
        <v>292</v>
      </c>
      <c r="C18" s="51"/>
      <c r="D18" s="245">
        <v>197</v>
      </c>
      <c r="E18" s="245">
        <v>193</v>
      </c>
      <c r="F18" s="245">
        <v>60</v>
      </c>
      <c r="G18" s="245">
        <v>7</v>
      </c>
      <c r="H18" s="245">
        <v>5</v>
      </c>
      <c r="I18" s="245">
        <v>109</v>
      </c>
      <c r="J18" s="245">
        <v>153</v>
      </c>
      <c r="K18" s="245">
        <v>4</v>
      </c>
      <c r="L18" s="245">
        <v>2</v>
      </c>
      <c r="M18" s="245">
        <v>135</v>
      </c>
      <c r="N18" s="245">
        <v>49</v>
      </c>
      <c r="O18" s="245">
        <v>2</v>
      </c>
      <c r="P18" s="245">
        <v>18</v>
      </c>
      <c r="Q18" s="245">
        <v>27</v>
      </c>
      <c r="R18" s="245">
        <v>10</v>
      </c>
      <c r="S18" s="245">
        <v>2</v>
      </c>
      <c r="T18" s="245">
        <v>37</v>
      </c>
      <c r="U18" s="245">
        <v>1</v>
      </c>
      <c r="V18" s="245">
        <v>4</v>
      </c>
      <c r="W18" s="245">
        <v>3</v>
      </c>
      <c r="X18" s="245">
        <v>6</v>
      </c>
      <c r="Y18" s="245">
        <v>42</v>
      </c>
      <c r="Z18" s="245">
        <v>19</v>
      </c>
      <c r="AA18" s="245">
        <v>10</v>
      </c>
      <c r="AB18" s="245">
        <v>11</v>
      </c>
      <c r="AC18" s="245">
        <v>2</v>
      </c>
      <c r="AD18" s="245">
        <v>43</v>
      </c>
      <c r="AE18" s="245">
        <v>3</v>
      </c>
      <c r="AF18" s="245">
        <v>100</v>
      </c>
      <c r="AG18" s="245">
        <v>140</v>
      </c>
      <c r="AH18" s="245">
        <v>10</v>
      </c>
      <c r="AI18" s="245">
        <v>22</v>
      </c>
      <c r="AJ18" s="246" t="s">
        <v>25</v>
      </c>
      <c r="AK18" s="245">
        <v>179</v>
      </c>
      <c r="AL18" s="245">
        <v>70</v>
      </c>
      <c r="AM18" s="245">
        <v>32</v>
      </c>
      <c r="AN18" s="245">
        <v>7</v>
      </c>
      <c r="AO18" s="216"/>
    </row>
    <row r="19" spans="1:41" ht="12.6" customHeight="1">
      <c r="A19" s="49"/>
      <c r="B19" s="94" t="s">
        <v>293</v>
      </c>
      <c r="C19" s="197"/>
      <c r="D19" s="245">
        <v>469</v>
      </c>
      <c r="E19" s="245">
        <v>459</v>
      </c>
      <c r="F19" s="245">
        <v>121</v>
      </c>
      <c r="G19" s="245">
        <v>76</v>
      </c>
      <c r="H19" s="245">
        <v>49</v>
      </c>
      <c r="I19" s="245">
        <v>295</v>
      </c>
      <c r="J19" s="245">
        <v>351</v>
      </c>
      <c r="K19" s="245">
        <v>40</v>
      </c>
      <c r="L19" s="245">
        <v>53</v>
      </c>
      <c r="M19" s="245">
        <v>378</v>
      </c>
      <c r="N19" s="245">
        <v>100</v>
      </c>
      <c r="O19" s="245">
        <v>51</v>
      </c>
      <c r="P19" s="245">
        <v>13</v>
      </c>
      <c r="Q19" s="245">
        <v>195</v>
      </c>
      <c r="R19" s="245">
        <v>5</v>
      </c>
      <c r="S19" s="245">
        <v>4</v>
      </c>
      <c r="T19" s="245">
        <v>21</v>
      </c>
      <c r="U19" s="246" t="s">
        <v>25</v>
      </c>
      <c r="V19" s="245">
        <v>14</v>
      </c>
      <c r="W19" s="246" t="s">
        <v>25</v>
      </c>
      <c r="X19" s="245">
        <v>6</v>
      </c>
      <c r="Y19" s="245">
        <v>99</v>
      </c>
      <c r="Z19" s="245">
        <v>11</v>
      </c>
      <c r="AA19" s="245">
        <v>10</v>
      </c>
      <c r="AB19" s="245">
        <v>22</v>
      </c>
      <c r="AC19" s="245">
        <v>2</v>
      </c>
      <c r="AD19" s="245">
        <v>132</v>
      </c>
      <c r="AE19" s="245">
        <v>14</v>
      </c>
      <c r="AF19" s="245">
        <v>166</v>
      </c>
      <c r="AG19" s="245">
        <v>309</v>
      </c>
      <c r="AH19" s="245">
        <v>1</v>
      </c>
      <c r="AI19" s="245">
        <v>29</v>
      </c>
      <c r="AJ19" s="245">
        <v>21</v>
      </c>
      <c r="AK19" s="245">
        <v>388</v>
      </c>
      <c r="AL19" s="245">
        <v>137</v>
      </c>
      <c r="AM19" s="245">
        <v>49</v>
      </c>
      <c r="AN19" s="245">
        <v>20</v>
      </c>
      <c r="AO19" s="216"/>
    </row>
    <row r="20" spans="1:41" ht="12.6" customHeight="1">
      <c r="A20" s="49"/>
      <c r="B20" s="94" t="s">
        <v>294</v>
      </c>
      <c r="C20" s="197"/>
      <c r="D20" s="245">
        <v>531</v>
      </c>
      <c r="E20" s="245">
        <v>495</v>
      </c>
      <c r="F20" s="245">
        <v>125</v>
      </c>
      <c r="G20" s="245">
        <v>68</v>
      </c>
      <c r="H20" s="245">
        <v>25</v>
      </c>
      <c r="I20" s="245">
        <v>242</v>
      </c>
      <c r="J20" s="245">
        <v>369</v>
      </c>
      <c r="K20" s="245">
        <v>8</v>
      </c>
      <c r="L20" s="245">
        <v>63</v>
      </c>
      <c r="M20" s="245">
        <v>405</v>
      </c>
      <c r="N20" s="245">
        <v>64</v>
      </c>
      <c r="O20" s="245">
        <v>29</v>
      </c>
      <c r="P20" s="245">
        <v>4</v>
      </c>
      <c r="Q20" s="245">
        <v>109</v>
      </c>
      <c r="R20" s="246" t="s">
        <v>25</v>
      </c>
      <c r="S20" s="246" t="s">
        <v>25</v>
      </c>
      <c r="T20" s="245">
        <v>7</v>
      </c>
      <c r="U20" s="246" t="s">
        <v>25</v>
      </c>
      <c r="V20" s="246" t="s">
        <v>25</v>
      </c>
      <c r="W20" s="245">
        <v>2</v>
      </c>
      <c r="X20" s="245">
        <v>6</v>
      </c>
      <c r="Y20" s="245">
        <v>85</v>
      </c>
      <c r="Z20" s="245">
        <v>45</v>
      </c>
      <c r="AA20" s="245">
        <v>37</v>
      </c>
      <c r="AB20" s="245">
        <v>15</v>
      </c>
      <c r="AC20" s="245">
        <v>19</v>
      </c>
      <c r="AD20" s="245">
        <v>145</v>
      </c>
      <c r="AE20" s="245">
        <v>10</v>
      </c>
      <c r="AF20" s="245">
        <v>191</v>
      </c>
      <c r="AG20" s="245">
        <v>360</v>
      </c>
      <c r="AH20" s="246" t="s">
        <v>25</v>
      </c>
      <c r="AI20" s="245">
        <v>13</v>
      </c>
      <c r="AJ20" s="245">
        <v>79</v>
      </c>
      <c r="AK20" s="245">
        <v>395</v>
      </c>
      <c r="AL20" s="245">
        <v>177</v>
      </c>
      <c r="AM20" s="245">
        <v>68</v>
      </c>
      <c r="AN20" s="245">
        <v>15</v>
      </c>
      <c r="AO20" s="216"/>
    </row>
    <row r="21" spans="1:41" ht="12.6" customHeight="1">
      <c r="A21" s="49"/>
      <c r="B21" s="94" t="s">
        <v>295</v>
      </c>
      <c r="C21" s="197"/>
      <c r="D21" s="245">
        <v>611</v>
      </c>
      <c r="E21" s="245">
        <v>574</v>
      </c>
      <c r="F21" s="245">
        <v>157</v>
      </c>
      <c r="G21" s="245">
        <v>64</v>
      </c>
      <c r="H21" s="245">
        <v>33</v>
      </c>
      <c r="I21" s="245">
        <v>210</v>
      </c>
      <c r="J21" s="245">
        <v>365</v>
      </c>
      <c r="K21" s="245">
        <v>21</v>
      </c>
      <c r="L21" s="245">
        <v>27</v>
      </c>
      <c r="M21" s="245">
        <v>407</v>
      </c>
      <c r="N21" s="245">
        <v>58</v>
      </c>
      <c r="O21" s="245">
        <v>36</v>
      </c>
      <c r="P21" s="246" t="s">
        <v>25</v>
      </c>
      <c r="Q21" s="245">
        <v>83</v>
      </c>
      <c r="R21" s="245">
        <v>2</v>
      </c>
      <c r="S21" s="245">
        <v>8</v>
      </c>
      <c r="T21" s="245">
        <v>8</v>
      </c>
      <c r="U21" s="246" t="s">
        <v>25</v>
      </c>
      <c r="V21" s="245">
        <v>3</v>
      </c>
      <c r="W21" s="245">
        <v>8</v>
      </c>
      <c r="X21" s="245">
        <v>4</v>
      </c>
      <c r="Y21" s="245">
        <v>77</v>
      </c>
      <c r="Z21" s="245">
        <v>98</v>
      </c>
      <c r="AA21" s="245">
        <v>85</v>
      </c>
      <c r="AB21" s="245">
        <v>12</v>
      </c>
      <c r="AC21" s="245">
        <v>1</v>
      </c>
      <c r="AD21" s="245">
        <v>165</v>
      </c>
      <c r="AE21" s="245">
        <v>2</v>
      </c>
      <c r="AF21" s="245">
        <v>180</v>
      </c>
      <c r="AG21" s="245">
        <v>412</v>
      </c>
      <c r="AH21" s="245">
        <v>3</v>
      </c>
      <c r="AI21" s="245">
        <v>36</v>
      </c>
      <c r="AJ21" s="245">
        <v>61</v>
      </c>
      <c r="AK21" s="245">
        <v>419</v>
      </c>
      <c r="AL21" s="245">
        <v>202</v>
      </c>
      <c r="AM21" s="245">
        <v>89</v>
      </c>
      <c r="AN21" s="245">
        <v>19</v>
      </c>
      <c r="AO21" s="216"/>
    </row>
    <row r="22" spans="1:41" ht="12.6" customHeight="1">
      <c r="A22" s="49"/>
      <c r="B22" s="94" t="s">
        <v>296</v>
      </c>
      <c r="C22" s="197"/>
      <c r="D22" s="245">
        <v>781</v>
      </c>
      <c r="E22" s="245">
        <v>701</v>
      </c>
      <c r="F22" s="245">
        <v>155</v>
      </c>
      <c r="G22" s="245">
        <v>76</v>
      </c>
      <c r="H22" s="245">
        <v>35</v>
      </c>
      <c r="I22" s="245">
        <v>253</v>
      </c>
      <c r="J22" s="245">
        <v>503</v>
      </c>
      <c r="K22" s="245">
        <v>19</v>
      </c>
      <c r="L22" s="245">
        <v>37</v>
      </c>
      <c r="M22" s="245">
        <v>477</v>
      </c>
      <c r="N22" s="245">
        <v>68</v>
      </c>
      <c r="O22" s="245">
        <v>14</v>
      </c>
      <c r="P22" s="245">
        <v>2</v>
      </c>
      <c r="Q22" s="245">
        <v>35</v>
      </c>
      <c r="R22" s="246" t="s">
        <v>25</v>
      </c>
      <c r="S22" s="246" t="s">
        <v>25</v>
      </c>
      <c r="T22" s="245">
        <v>6</v>
      </c>
      <c r="U22" s="245">
        <v>2</v>
      </c>
      <c r="V22" s="246" t="s">
        <v>25</v>
      </c>
      <c r="W22" s="245">
        <v>1</v>
      </c>
      <c r="X22" s="245">
        <v>5</v>
      </c>
      <c r="Y22" s="245">
        <v>63</v>
      </c>
      <c r="Z22" s="245">
        <v>151</v>
      </c>
      <c r="AA22" s="245">
        <v>135</v>
      </c>
      <c r="AB22" s="245">
        <v>15</v>
      </c>
      <c r="AC22" s="245">
        <v>6</v>
      </c>
      <c r="AD22" s="245">
        <v>137</v>
      </c>
      <c r="AE22" s="245">
        <v>7</v>
      </c>
      <c r="AF22" s="245">
        <v>291</v>
      </c>
      <c r="AG22" s="245">
        <v>367</v>
      </c>
      <c r="AH22" s="245">
        <v>13</v>
      </c>
      <c r="AI22" s="245">
        <v>42</v>
      </c>
      <c r="AJ22" s="245">
        <v>82</v>
      </c>
      <c r="AK22" s="245">
        <v>414</v>
      </c>
      <c r="AL22" s="245">
        <v>141</v>
      </c>
      <c r="AM22" s="245">
        <v>62</v>
      </c>
      <c r="AN22" s="245">
        <v>19</v>
      </c>
      <c r="AO22" s="216"/>
    </row>
    <row r="23" spans="1:41" ht="12.6" customHeight="1">
      <c r="A23" s="49"/>
      <c r="B23" s="94" t="s">
        <v>297</v>
      </c>
      <c r="C23" s="197"/>
      <c r="D23" s="245">
        <v>569</v>
      </c>
      <c r="E23" s="245">
        <v>506</v>
      </c>
      <c r="F23" s="245">
        <v>107</v>
      </c>
      <c r="G23" s="245">
        <v>79</v>
      </c>
      <c r="H23" s="245">
        <v>46</v>
      </c>
      <c r="I23" s="245">
        <v>157</v>
      </c>
      <c r="J23" s="245">
        <v>348</v>
      </c>
      <c r="K23" s="245">
        <v>27</v>
      </c>
      <c r="L23" s="245">
        <v>39</v>
      </c>
      <c r="M23" s="245">
        <v>352</v>
      </c>
      <c r="N23" s="245">
        <v>47</v>
      </c>
      <c r="O23" s="245">
        <v>7</v>
      </c>
      <c r="P23" s="245">
        <v>5</v>
      </c>
      <c r="Q23" s="245">
        <v>46</v>
      </c>
      <c r="R23" s="246" t="s">
        <v>25</v>
      </c>
      <c r="S23" s="246" t="s">
        <v>25</v>
      </c>
      <c r="T23" s="245">
        <v>7</v>
      </c>
      <c r="U23" s="246" t="s">
        <v>25</v>
      </c>
      <c r="V23" s="245">
        <v>2</v>
      </c>
      <c r="W23" s="246" t="s">
        <v>25</v>
      </c>
      <c r="X23" s="245">
        <v>2</v>
      </c>
      <c r="Y23" s="245">
        <v>56</v>
      </c>
      <c r="Z23" s="245">
        <v>153</v>
      </c>
      <c r="AA23" s="245">
        <v>143</v>
      </c>
      <c r="AB23" s="245">
        <v>9</v>
      </c>
      <c r="AC23" s="245">
        <v>6</v>
      </c>
      <c r="AD23" s="245">
        <v>158</v>
      </c>
      <c r="AE23" s="245">
        <v>2</v>
      </c>
      <c r="AF23" s="245">
        <v>230</v>
      </c>
      <c r="AG23" s="245">
        <v>167</v>
      </c>
      <c r="AH23" s="245">
        <v>5</v>
      </c>
      <c r="AI23" s="245">
        <v>18</v>
      </c>
      <c r="AJ23" s="245">
        <v>51</v>
      </c>
      <c r="AK23" s="245">
        <v>196</v>
      </c>
      <c r="AL23" s="245">
        <v>84</v>
      </c>
      <c r="AM23" s="245">
        <v>32</v>
      </c>
      <c r="AN23" s="245">
        <v>32</v>
      </c>
      <c r="AO23" s="216"/>
    </row>
    <row r="24" spans="1:41" ht="12.6" customHeight="1">
      <c r="A24" s="49"/>
      <c r="B24" s="94" t="s">
        <v>298</v>
      </c>
      <c r="C24" s="197"/>
      <c r="D24" s="245">
        <v>530</v>
      </c>
      <c r="E24" s="245">
        <v>445</v>
      </c>
      <c r="F24" s="245">
        <v>66</v>
      </c>
      <c r="G24" s="245">
        <v>65</v>
      </c>
      <c r="H24" s="245">
        <v>22</v>
      </c>
      <c r="I24" s="245">
        <v>86</v>
      </c>
      <c r="J24" s="245">
        <v>260</v>
      </c>
      <c r="K24" s="245">
        <v>19</v>
      </c>
      <c r="L24" s="245">
        <v>17</v>
      </c>
      <c r="M24" s="245">
        <v>232</v>
      </c>
      <c r="N24" s="245">
        <v>42</v>
      </c>
      <c r="O24" s="245">
        <v>5</v>
      </c>
      <c r="P24" s="245">
        <v>2</v>
      </c>
      <c r="Q24" s="245">
        <v>30</v>
      </c>
      <c r="R24" s="246" t="s">
        <v>25</v>
      </c>
      <c r="S24" s="245">
        <v>6</v>
      </c>
      <c r="T24" s="245">
        <v>8</v>
      </c>
      <c r="U24" s="245">
        <v>3</v>
      </c>
      <c r="V24" s="245">
        <v>2</v>
      </c>
      <c r="W24" s="245">
        <v>5</v>
      </c>
      <c r="X24" s="246" t="s">
        <v>25</v>
      </c>
      <c r="Y24" s="245">
        <v>22</v>
      </c>
      <c r="Z24" s="245">
        <v>196</v>
      </c>
      <c r="AA24" s="245">
        <v>145</v>
      </c>
      <c r="AB24" s="245">
        <v>21</v>
      </c>
      <c r="AC24" s="245">
        <v>10</v>
      </c>
      <c r="AD24" s="245">
        <v>132</v>
      </c>
      <c r="AE24" s="245">
        <v>17</v>
      </c>
      <c r="AF24" s="245">
        <v>210</v>
      </c>
      <c r="AG24" s="245">
        <v>62</v>
      </c>
      <c r="AH24" s="245">
        <v>8</v>
      </c>
      <c r="AI24" s="245">
        <v>20</v>
      </c>
      <c r="AJ24" s="245">
        <v>27</v>
      </c>
      <c r="AK24" s="245">
        <v>116</v>
      </c>
      <c r="AL24" s="245">
        <v>74</v>
      </c>
      <c r="AM24" s="245">
        <v>10</v>
      </c>
      <c r="AN24" s="245">
        <v>29</v>
      </c>
      <c r="AO24" s="216"/>
    </row>
    <row r="25" spans="1:41" ht="12.6" customHeight="1">
      <c r="A25" s="49"/>
      <c r="B25" s="94" t="s">
        <v>299</v>
      </c>
      <c r="C25" s="197"/>
      <c r="D25" s="245">
        <v>467</v>
      </c>
      <c r="E25" s="245">
        <v>362</v>
      </c>
      <c r="F25" s="245">
        <v>16</v>
      </c>
      <c r="G25" s="245">
        <v>26</v>
      </c>
      <c r="H25" s="245">
        <v>15</v>
      </c>
      <c r="I25" s="245">
        <v>24</v>
      </c>
      <c r="J25" s="245">
        <v>141</v>
      </c>
      <c r="K25" s="245">
        <v>14</v>
      </c>
      <c r="L25" s="245">
        <v>5</v>
      </c>
      <c r="M25" s="245">
        <v>112</v>
      </c>
      <c r="N25" s="245">
        <v>17</v>
      </c>
      <c r="O25" s="245">
        <v>6</v>
      </c>
      <c r="P25" s="245">
        <v>7</v>
      </c>
      <c r="Q25" s="245">
        <v>43</v>
      </c>
      <c r="R25" s="245">
        <v>1</v>
      </c>
      <c r="S25" s="245">
        <v>9</v>
      </c>
      <c r="T25" s="245">
        <v>12</v>
      </c>
      <c r="U25" s="246" t="s">
        <v>25</v>
      </c>
      <c r="V25" s="246" t="s">
        <v>25</v>
      </c>
      <c r="W25" s="245">
        <v>1</v>
      </c>
      <c r="X25" s="245">
        <v>2</v>
      </c>
      <c r="Y25" s="245">
        <v>14</v>
      </c>
      <c r="Z25" s="245">
        <v>188</v>
      </c>
      <c r="AA25" s="245">
        <v>92</v>
      </c>
      <c r="AB25" s="245">
        <v>13</v>
      </c>
      <c r="AC25" s="245">
        <v>8</v>
      </c>
      <c r="AD25" s="245">
        <v>87</v>
      </c>
      <c r="AE25" s="245">
        <v>16</v>
      </c>
      <c r="AF25" s="245">
        <v>122</v>
      </c>
      <c r="AG25" s="245">
        <v>21</v>
      </c>
      <c r="AH25" s="245">
        <v>23</v>
      </c>
      <c r="AI25" s="245">
        <v>30</v>
      </c>
      <c r="AJ25" s="245">
        <v>18</v>
      </c>
      <c r="AK25" s="245">
        <v>43</v>
      </c>
      <c r="AL25" s="245">
        <v>17</v>
      </c>
      <c r="AM25" s="245">
        <v>4</v>
      </c>
      <c r="AN25" s="245">
        <v>22</v>
      </c>
      <c r="AO25" s="216"/>
    </row>
    <row r="26" spans="1:41" ht="7.5" customHeight="1">
      <c r="A26" s="49"/>
      <c r="B26" s="94"/>
      <c r="C26" s="197"/>
      <c r="D26" s="199"/>
      <c r="E26" s="199"/>
      <c r="F26" s="199"/>
      <c r="G26" s="199"/>
      <c r="H26" s="199"/>
      <c r="I26" s="199"/>
      <c r="J26" s="199"/>
      <c r="K26" s="199"/>
      <c r="L26" s="199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</row>
    <row r="27" spans="1:41" ht="12.6" customHeight="1">
      <c r="A27" s="49"/>
      <c r="B27" s="94" t="s">
        <v>261</v>
      </c>
      <c r="C27" s="51"/>
      <c r="D27" s="245">
        <v>4188</v>
      </c>
      <c r="E27" s="245">
        <v>3709</v>
      </c>
      <c r="F27" s="245">
        <v>464</v>
      </c>
      <c r="G27" s="245">
        <v>564</v>
      </c>
      <c r="H27" s="245">
        <v>418</v>
      </c>
      <c r="I27" s="245">
        <v>1492</v>
      </c>
      <c r="J27" s="245">
        <v>2420</v>
      </c>
      <c r="K27" s="245">
        <v>251</v>
      </c>
      <c r="L27" s="245">
        <v>414</v>
      </c>
      <c r="M27" s="245">
        <v>2468</v>
      </c>
      <c r="N27" s="245">
        <v>568</v>
      </c>
      <c r="O27" s="245">
        <v>119</v>
      </c>
      <c r="P27" s="245">
        <v>130</v>
      </c>
      <c r="Q27" s="245">
        <v>598</v>
      </c>
      <c r="R27" s="245">
        <v>57</v>
      </c>
      <c r="S27" s="245">
        <v>105</v>
      </c>
      <c r="T27" s="245">
        <v>176</v>
      </c>
      <c r="U27" s="245">
        <v>79</v>
      </c>
      <c r="V27" s="245">
        <v>53</v>
      </c>
      <c r="W27" s="245">
        <v>508</v>
      </c>
      <c r="X27" s="245">
        <v>778</v>
      </c>
      <c r="Y27" s="245">
        <v>1263</v>
      </c>
      <c r="Z27" s="245">
        <v>1281</v>
      </c>
      <c r="AA27" s="245">
        <v>232</v>
      </c>
      <c r="AB27" s="245">
        <v>218</v>
      </c>
      <c r="AC27" s="245">
        <v>100</v>
      </c>
      <c r="AD27" s="245">
        <v>1226</v>
      </c>
      <c r="AE27" s="245">
        <v>135</v>
      </c>
      <c r="AF27" s="245">
        <v>1742</v>
      </c>
      <c r="AG27" s="245">
        <v>1602</v>
      </c>
      <c r="AH27" s="245">
        <v>13</v>
      </c>
      <c r="AI27" s="245">
        <v>54</v>
      </c>
      <c r="AJ27" s="245">
        <v>94</v>
      </c>
      <c r="AK27" s="245">
        <v>1851</v>
      </c>
      <c r="AL27" s="245">
        <v>1103</v>
      </c>
      <c r="AM27" s="245">
        <v>217</v>
      </c>
      <c r="AN27" s="245">
        <v>158</v>
      </c>
    </row>
    <row r="28" spans="1:41" ht="7.5" customHeight="1">
      <c r="A28" s="49"/>
      <c r="B28" s="94"/>
      <c r="C28" s="51"/>
      <c r="D28" s="199"/>
      <c r="E28" s="199"/>
      <c r="F28" s="199"/>
      <c r="G28" s="199"/>
      <c r="H28" s="199"/>
      <c r="I28" s="199"/>
      <c r="J28" s="199"/>
      <c r="K28" s="199"/>
      <c r="L28" s="199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</row>
    <row r="29" spans="1:41" ht="12.6" customHeight="1">
      <c r="A29" s="49"/>
      <c r="B29" s="94" t="s">
        <v>292</v>
      </c>
      <c r="C29" s="51"/>
      <c r="D29" s="245">
        <v>187</v>
      </c>
      <c r="E29" s="245">
        <v>180</v>
      </c>
      <c r="F29" s="245">
        <v>30</v>
      </c>
      <c r="G29" s="245">
        <v>13</v>
      </c>
      <c r="H29" s="245">
        <v>15</v>
      </c>
      <c r="I29" s="245">
        <v>111</v>
      </c>
      <c r="J29" s="245">
        <v>137</v>
      </c>
      <c r="K29" s="245">
        <v>16</v>
      </c>
      <c r="L29" s="245">
        <v>10</v>
      </c>
      <c r="M29" s="245">
        <v>142</v>
      </c>
      <c r="N29" s="245">
        <v>72</v>
      </c>
      <c r="O29" s="245">
        <v>7</v>
      </c>
      <c r="P29" s="245">
        <v>14</v>
      </c>
      <c r="Q29" s="245">
        <v>52</v>
      </c>
      <c r="R29" s="245">
        <v>13</v>
      </c>
      <c r="S29" s="245">
        <v>14</v>
      </c>
      <c r="T29" s="245">
        <v>43</v>
      </c>
      <c r="U29" s="245">
        <v>1</v>
      </c>
      <c r="V29" s="246" t="s">
        <v>25</v>
      </c>
      <c r="W29" s="245">
        <v>16</v>
      </c>
      <c r="X29" s="245">
        <v>45</v>
      </c>
      <c r="Y29" s="245">
        <v>77</v>
      </c>
      <c r="Z29" s="245">
        <v>14</v>
      </c>
      <c r="AA29" s="245">
        <v>7</v>
      </c>
      <c r="AB29" s="245">
        <v>41</v>
      </c>
      <c r="AC29" s="245">
        <v>5</v>
      </c>
      <c r="AD29" s="245">
        <v>42</v>
      </c>
      <c r="AE29" s="245">
        <v>9</v>
      </c>
      <c r="AF29" s="245">
        <v>109</v>
      </c>
      <c r="AG29" s="245">
        <v>130</v>
      </c>
      <c r="AH29" s="246" t="s">
        <v>25</v>
      </c>
      <c r="AI29" s="245">
        <v>10</v>
      </c>
      <c r="AJ29" s="246" t="s">
        <v>25</v>
      </c>
      <c r="AK29" s="245">
        <v>151</v>
      </c>
      <c r="AL29" s="245">
        <v>72</v>
      </c>
      <c r="AM29" s="245">
        <v>27</v>
      </c>
      <c r="AN29" s="245">
        <v>8</v>
      </c>
    </row>
    <row r="30" spans="1:41" ht="12.6" customHeight="1">
      <c r="A30" s="49"/>
      <c r="B30" s="94" t="s">
        <v>293</v>
      </c>
      <c r="C30" s="197"/>
      <c r="D30" s="245">
        <v>446</v>
      </c>
      <c r="E30" s="245">
        <v>432</v>
      </c>
      <c r="F30" s="245">
        <v>59</v>
      </c>
      <c r="G30" s="245">
        <v>69</v>
      </c>
      <c r="H30" s="245">
        <v>75</v>
      </c>
      <c r="I30" s="245">
        <v>302</v>
      </c>
      <c r="J30" s="245">
        <v>348</v>
      </c>
      <c r="K30" s="245">
        <v>24</v>
      </c>
      <c r="L30" s="245">
        <v>81</v>
      </c>
      <c r="M30" s="245">
        <v>379</v>
      </c>
      <c r="N30" s="245">
        <v>125</v>
      </c>
      <c r="O30" s="245">
        <v>26</v>
      </c>
      <c r="P30" s="245">
        <v>24</v>
      </c>
      <c r="Q30" s="245">
        <v>197</v>
      </c>
      <c r="R30" s="245">
        <v>23</v>
      </c>
      <c r="S30" s="245">
        <v>22</v>
      </c>
      <c r="T30" s="245">
        <v>9</v>
      </c>
      <c r="U30" s="246" t="s">
        <v>25</v>
      </c>
      <c r="V30" s="245">
        <v>5</v>
      </c>
      <c r="W30" s="245">
        <v>15</v>
      </c>
      <c r="X30" s="245">
        <v>48</v>
      </c>
      <c r="Y30" s="245">
        <v>152</v>
      </c>
      <c r="Z30" s="245">
        <v>25</v>
      </c>
      <c r="AA30" s="245">
        <v>16</v>
      </c>
      <c r="AB30" s="245">
        <v>35</v>
      </c>
      <c r="AC30" s="245">
        <v>8</v>
      </c>
      <c r="AD30" s="245">
        <v>177</v>
      </c>
      <c r="AE30" s="245">
        <v>19</v>
      </c>
      <c r="AF30" s="245">
        <v>174</v>
      </c>
      <c r="AG30" s="245">
        <v>285</v>
      </c>
      <c r="AH30" s="246" t="s">
        <v>25</v>
      </c>
      <c r="AI30" s="245">
        <v>5</v>
      </c>
      <c r="AJ30" s="245">
        <v>5</v>
      </c>
      <c r="AK30" s="245">
        <v>300</v>
      </c>
      <c r="AL30" s="245">
        <v>170</v>
      </c>
      <c r="AM30" s="245">
        <v>25</v>
      </c>
      <c r="AN30" s="245">
        <v>9</v>
      </c>
    </row>
    <row r="31" spans="1:41" ht="12.6" customHeight="1">
      <c r="A31" s="49"/>
      <c r="B31" s="94" t="s">
        <v>294</v>
      </c>
      <c r="C31" s="197"/>
      <c r="D31" s="245">
        <v>490</v>
      </c>
      <c r="E31" s="245">
        <v>457</v>
      </c>
      <c r="F31" s="245">
        <v>89</v>
      </c>
      <c r="G31" s="245">
        <v>105</v>
      </c>
      <c r="H31" s="245">
        <v>78</v>
      </c>
      <c r="I31" s="245">
        <v>258</v>
      </c>
      <c r="J31" s="245">
        <v>370</v>
      </c>
      <c r="K31" s="245">
        <v>66</v>
      </c>
      <c r="L31" s="245">
        <v>101</v>
      </c>
      <c r="M31" s="245">
        <v>402</v>
      </c>
      <c r="N31" s="245">
        <v>61</v>
      </c>
      <c r="O31" s="245">
        <v>16</v>
      </c>
      <c r="P31" s="245">
        <v>3</v>
      </c>
      <c r="Q31" s="245">
        <v>125</v>
      </c>
      <c r="R31" s="245">
        <v>4</v>
      </c>
      <c r="S31" s="245">
        <v>6</v>
      </c>
      <c r="T31" s="245">
        <v>9</v>
      </c>
      <c r="U31" s="245">
        <v>1</v>
      </c>
      <c r="V31" s="245">
        <v>15</v>
      </c>
      <c r="W31" s="245">
        <v>46</v>
      </c>
      <c r="X31" s="245">
        <v>68</v>
      </c>
      <c r="Y31" s="245">
        <v>225</v>
      </c>
      <c r="Z31" s="245">
        <v>53</v>
      </c>
      <c r="AA31" s="245">
        <v>40</v>
      </c>
      <c r="AB31" s="245">
        <v>25</v>
      </c>
      <c r="AC31" s="245">
        <v>15</v>
      </c>
      <c r="AD31" s="245">
        <v>216</v>
      </c>
      <c r="AE31" s="245">
        <v>43</v>
      </c>
      <c r="AF31" s="245">
        <v>222</v>
      </c>
      <c r="AG31" s="245">
        <v>326</v>
      </c>
      <c r="AH31" s="245">
        <v>4</v>
      </c>
      <c r="AI31" s="245">
        <v>9</v>
      </c>
      <c r="AJ31" s="245">
        <v>21</v>
      </c>
      <c r="AK31" s="245">
        <v>344</v>
      </c>
      <c r="AL31" s="245">
        <v>232</v>
      </c>
      <c r="AM31" s="245">
        <v>30</v>
      </c>
      <c r="AN31" s="245">
        <v>17</v>
      </c>
    </row>
    <row r="32" spans="1:41" ht="12.6" customHeight="1">
      <c r="A32" s="49"/>
      <c r="B32" s="94" t="s">
        <v>295</v>
      </c>
      <c r="C32" s="197"/>
      <c r="D32" s="245">
        <v>577</v>
      </c>
      <c r="E32" s="245">
        <v>525</v>
      </c>
      <c r="F32" s="245">
        <v>93</v>
      </c>
      <c r="G32" s="245">
        <v>69</v>
      </c>
      <c r="H32" s="245">
        <v>34</v>
      </c>
      <c r="I32" s="245">
        <v>261</v>
      </c>
      <c r="J32" s="245">
        <v>390</v>
      </c>
      <c r="K32" s="245">
        <v>21</v>
      </c>
      <c r="L32" s="245">
        <v>51</v>
      </c>
      <c r="M32" s="245">
        <v>453</v>
      </c>
      <c r="N32" s="245">
        <v>72</v>
      </c>
      <c r="O32" s="245">
        <v>35</v>
      </c>
      <c r="P32" s="245">
        <v>21</v>
      </c>
      <c r="Q32" s="245">
        <v>86</v>
      </c>
      <c r="R32" s="245">
        <v>10</v>
      </c>
      <c r="S32" s="245">
        <v>9</v>
      </c>
      <c r="T32" s="245">
        <v>27</v>
      </c>
      <c r="U32" s="245">
        <v>2</v>
      </c>
      <c r="V32" s="245">
        <v>3</v>
      </c>
      <c r="W32" s="245">
        <v>69</v>
      </c>
      <c r="X32" s="245">
        <v>118</v>
      </c>
      <c r="Y32" s="245">
        <v>228</v>
      </c>
      <c r="Z32" s="245">
        <v>167</v>
      </c>
      <c r="AA32" s="245">
        <v>49</v>
      </c>
      <c r="AB32" s="245">
        <v>30</v>
      </c>
      <c r="AC32" s="245">
        <v>15</v>
      </c>
      <c r="AD32" s="245">
        <v>253</v>
      </c>
      <c r="AE32" s="245">
        <v>9</v>
      </c>
      <c r="AF32" s="245">
        <v>232</v>
      </c>
      <c r="AG32" s="245">
        <v>340</v>
      </c>
      <c r="AH32" s="245">
        <v>5</v>
      </c>
      <c r="AI32" s="245">
        <v>14</v>
      </c>
      <c r="AJ32" s="245">
        <v>11</v>
      </c>
      <c r="AK32" s="245">
        <v>341</v>
      </c>
      <c r="AL32" s="245">
        <v>250</v>
      </c>
      <c r="AM32" s="245">
        <v>73</v>
      </c>
      <c r="AN32" s="245">
        <v>16</v>
      </c>
    </row>
    <row r="33" spans="1:40" ht="12.6" customHeight="1">
      <c r="A33" s="49"/>
      <c r="B33" s="94" t="s">
        <v>296</v>
      </c>
      <c r="C33" s="197"/>
      <c r="D33" s="245">
        <v>741</v>
      </c>
      <c r="E33" s="245">
        <v>693</v>
      </c>
      <c r="F33" s="245">
        <v>100</v>
      </c>
      <c r="G33" s="245">
        <v>103</v>
      </c>
      <c r="H33" s="245">
        <v>89</v>
      </c>
      <c r="I33" s="245">
        <v>293</v>
      </c>
      <c r="J33" s="245">
        <v>502</v>
      </c>
      <c r="K33" s="245">
        <v>37</v>
      </c>
      <c r="L33" s="245">
        <v>85</v>
      </c>
      <c r="M33" s="245">
        <v>508</v>
      </c>
      <c r="N33" s="245">
        <v>93</v>
      </c>
      <c r="O33" s="245">
        <v>13</v>
      </c>
      <c r="P33" s="245">
        <v>9</v>
      </c>
      <c r="Q33" s="245">
        <v>56</v>
      </c>
      <c r="R33" s="245">
        <v>3</v>
      </c>
      <c r="S33" s="245">
        <v>4</v>
      </c>
      <c r="T33" s="245">
        <v>28</v>
      </c>
      <c r="U33" s="245">
        <v>7</v>
      </c>
      <c r="V33" s="245">
        <v>5</v>
      </c>
      <c r="W33" s="245">
        <v>92</v>
      </c>
      <c r="X33" s="245">
        <v>126</v>
      </c>
      <c r="Y33" s="245">
        <v>231</v>
      </c>
      <c r="Z33" s="245">
        <v>249</v>
      </c>
      <c r="AA33" s="245">
        <v>55</v>
      </c>
      <c r="AB33" s="245">
        <v>23</v>
      </c>
      <c r="AC33" s="245">
        <v>18</v>
      </c>
      <c r="AD33" s="245">
        <v>272</v>
      </c>
      <c r="AE33" s="245">
        <v>7</v>
      </c>
      <c r="AF33" s="245">
        <v>357</v>
      </c>
      <c r="AG33" s="245">
        <v>325</v>
      </c>
      <c r="AH33" s="245">
        <v>2</v>
      </c>
      <c r="AI33" s="245">
        <v>7</v>
      </c>
      <c r="AJ33" s="245">
        <v>25</v>
      </c>
      <c r="AK33" s="245">
        <v>353</v>
      </c>
      <c r="AL33" s="245">
        <v>161</v>
      </c>
      <c r="AM33" s="245">
        <v>40</v>
      </c>
      <c r="AN33" s="245">
        <v>24</v>
      </c>
    </row>
    <row r="34" spans="1:40" ht="12.6" customHeight="1">
      <c r="A34" s="49"/>
      <c r="B34" s="94" t="s">
        <v>297</v>
      </c>
      <c r="C34" s="197"/>
      <c r="D34" s="245">
        <v>538</v>
      </c>
      <c r="E34" s="245">
        <v>503</v>
      </c>
      <c r="F34" s="245">
        <v>57</v>
      </c>
      <c r="G34" s="245">
        <v>93</v>
      </c>
      <c r="H34" s="245">
        <v>65</v>
      </c>
      <c r="I34" s="245">
        <v>149</v>
      </c>
      <c r="J34" s="245">
        <v>325</v>
      </c>
      <c r="K34" s="245">
        <v>43</v>
      </c>
      <c r="L34" s="245">
        <v>57</v>
      </c>
      <c r="M34" s="245">
        <v>325</v>
      </c>
      <c r="N34" s="245">
        <v>77</v>
      </c>
      <c r="O34" s="245">
        <v>6</v>
      </c>
      <c r="P34" s="245">
        <v>16</v>
      </c>
      <c r="Q34" s="245">
        <v>41</v>
      </c>
      <c r="R34" s="245">
        <v>1</v>
      </c>
      <c r="S34" s="245">
        <v>23</v>
      </c>
      <c r="T34" s="245">
        <v>15</v>
      </c>
      <c r="U34" s="245">
        <v>34</v>
      </c>
      <c r="V34" s="245">
        <v>13</v>
      </c>
      <c r="W34" s="245">
        <v>85</v>
      </c>
      <c r="X34" s="245">
        <v>127</v>
      </c>
      <c r="Y34" s="245">
        <v>158</v>
      </c>
      <c r="Z34" s="245">
        <v>235</v>
      </c>
      <c r="AA34" s="245">
        <v>42</v>
      </c>
      <c r="AB34" s="245">
        <v>19</v>
      </c>
      <c r="AC34" s="245">
        <v>22</v>
      </c>
      <c r="AD34" s="245">
        <v>149</v>
      </c>
      <c r="AE34" s="245">
        <v>12</v>
      </c>
      <c r="AF34" s="245">
        <v>255</v>
      </c>
      <c r="AG34" s="245">
        <v>139</v>
      </c>
      <c r="AH34" s="245">
        <v>1</v>
      </c>
      <c r="AI34" s="245">
        <v>5</v>
      </c>
      <c r="AJ34" s="245">
        <v>16</v>
      </c>
      <c r="AK34" s="245">
        <v>194</v>
      </c>
      <c r="AL34" s="245">
        <v>114</v>
      </c>
      <c r="AM34" s="245">
        <v>20</v>
      </c>
      <c r="AN34" s="245">
        <v>31</v>
      </c>
    </row>
    <row r="35" spans="1:40" ht="12.6" customHeight="1">
      <c r="A35" s="49"/>
      <c r="B35" s="94" t="s">
        <v>298</v>
      </c>
      <c r="C35" s="197"/>
      <c r="D35" s="245">
        <v>574</v>
      </c>
      <c r="E35" s="245">
        <v>459</v>
      </c>
      <c r="F35" s="245">
        <v>22</v>
      </c>
      <c r="G35" s="245">
        <v>72</v>
      </c>
      <c r="H35" s="245">
        <v>34</v>
      </c>
      <c r="I35" s="245">
        <v>82</v>
      </c>
      <c r="J35" s="245">
        <v>217</v>
      </c>
      <c r="K35" s="245">
        <v>19</v>
      </c>
      <c r="L35" s="245">
        <v>14</v>
      </c>
      <c r="M35" s="245">
        <v>167</v>
      </c>
      <c r="N35" s="245">
        <v>41</v>
      </c>
      <c r="O35" s="245">
        <v>12</v>
      </c>
      <c r="P35" s="245">
        <v>16</v>
      </c>
      <c r="Q35" s="245">
        <v>20</v>
      </c>
      <c r="R35" s="245">
        <v>1</v>
      </c>
      <c r="S35" s="245">
        <v>19</v>
      </c>
      <c r="T35" s="245">
        <v>24</v>
      </c>
      <c r="U35" s="245">
        <v>16</v>
      </c>
      <c r="V35" s="245">
        <v>8</v>
      </c>
      <c r="W35" s="245">
        <v>91</v>
      </c>
      <c r="X35" s="245">
        <v>129</v>
      </c>
      <c r="Y35" s="245">
        <v>116</v>
      </c>
      <c r="Z35" s="245">
        <v>266</v>
      </c>
      <c r="AA35" s="245">
        <v>14</v>
      </c>
      <c r="AB35" s="245">
        <v>25</v>
      </c>
      <c r="AC35" s="245">
        <v>10</v>
      </c>
      <c r="AD35" s="245">
        <v>83</v>
      </c>
      <c r="AE35" s="245">
        <v>13</v>
      </c>
      <c r="AF35" s="245">
        <v>216</v>
      </c>
      <c r="AG35" s="245">
        <v>39</v>
      </c>
      <c r="AH35" s="246" t="s">
        <v>25</v>
      </c>
      <c r="AI35" s="245">
        <v>3</v>
      </c>
      <c r="AJ35" s="245">
        <v>13</v>
      </c>
      <c r="AK35" s="245">
        <v>119</v>
      </c>
      <c r="AL35" s="245">
        <v>74</v>
      </c>
      <c r="AM35" s="245">
        <v>1</v>
      </c>
      <c r="AN35" s="245">
        <v>27</v>
      </c>
    </row>
    <row r="36" spans="1:40" ht="12.6" customHeight="1">
      <c r="A36" s="49"/>
      <c r="B36" s="94" t="s">
        <v>299</v>
      </c>
      <c r="C36" s="197"/>
      <c r="D36" s="245">
        <v>635</v>
      </c>
      <c r="E36" s="245">
        <v>460</v>
      </c>
      <c r="F36" s="245">
        <v>13</v>
      </c>
      <c r="G36" s="245">
        <v>41</v>
      </c>
      <c r="H36" s="245">
        <v>27</v>
      </c>
      <c r="I36" s="245">
        <v>37</v>
      </c>
      <c r="J36" s="245">
        <v>132</v>
      </c>
      <c r="K36" s="245">
        <v>24</v>
      </c>
      <c r="L36" s="245">
        <v>14</v>
      </c>
      <c r="M36" s="245">
        <v>93</v>
      </c>
      <c r="N36" s="245">
        <v>27</v>
      </c>
      <c r="O36" s="245">
        <v>4</v>
      </c>
      <c r="P36" s="245">
        <v>26</v>
      </c>
      <c r="Q36" s="245">
        <v>20</v>
      </c>
      <c r="R36" s="245">
        <v>3</v>
      </c>
      <c r="S36" s="245">
        <v>8</v>
      </c>
      <c r="T36" s="245">
        <v>22</v>
      </c>
      <c r="U36" s="245">
        <v>17</v>
      </c>
      <c r="V36" s="245">
        <v>4</v>
      </c>
      <c r="W36" s="245">
        <v>93</v>
      </c>
      <c r="X36" s="245">
        <v>117</v>
      </c>
      <c r="Y36" s="245">
        <v>77</v>
      </c>
      <c r="Z36" s="245">
        <v>272</v>
      </c>
      <c r="AA36" s="245">
        <v>9</v>
      </c>
      <c r="AB36" s="245">
        <v>21</v>
      </c>
      <c r="AC36" s="245">
        <v>8</v>
      </c>
      <c r="AD36" s="245">
        <v>33</v>
      </c>
      <c r="AE36" s="245">
        <v>21</v>
      </c>
      <c r="AF36" s="245">
        <v>177</v>
      </c>
      <c r="AG36" s="245">
        <v>19</v>
      </c>
      <c r="AH36" s="245">
        <v>1</v>
      </c>
      <c r="AI36" s="245">
        <v>2</v>
      </c>
      <c r="AJ36" s="245">
        <v>4</v>
      </c>
      <c r="AK36" s="245">
        <v>49</v>
      </c>
      <c r="AL36" s="245">
        <v>30</v>
      </c>
      <c r="AM36" s="246" t="s">
        <v>25</v>
      </c>
      <c r="AN36" s="245">
        <v>26</v>
      </c>
    </row>
    <row r="37" spans="1:40" ht="5.0999999999999996" customHeight="1" thickBot="1">
      <c r="A37" s="89"/>
      <c r="B37" s="54"/>
      <c r="C37" s="91"/>
      <c r="D37" s="89"/>
      <c r="E37" s="89"/>
      <c r="F37" s="89"/>
      <c r="G37" s="89"/>
      <c r="H37" s="89"/>
      <c r="I37" s="89"/>
      <c r="J37" s="89"/>
      <c r="K37" s="89"/>
      <c r="L37" s="89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</row>
    <row r="38" spans="1:40" ht="13.5" customHeight="1" thickTop="1">
      <c r="A38" s="218"/>
      <c r="B38" s="247" t="s">
        <v>333</v>
      </c>
      <c r="C38" s="218"/>
      <c r="D38" s="34" t="s">
        <v>369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</row>
    <row r="39" spans="1:40" ht="13.5" customHeight="1">
      <c r="A39" s="219" t="s">
        <v>334</v>
      </c>
      <c r="B39" s="219"/>
      <c r="C39" s="219"/>
      <c r="D39" s="381" t="s">
        <v>370</v>
      </c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</row>
    <row r="40" spans="1:40">
      <c r="A40" s="219"/>
      <c r="B40" s="219"/>
      <c r="C40" s="219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</row>
    <row r="41" spans="1:40" ht="13.5" customHeight="1">
      <c r="A41" s="219"/>
      <c r="B41" s="219"/>
      <c r="C41" s="219"/>
      <c r="D41" s="381" t="s">
        <v>335</v>
      </c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</row>
    <row r="42" spans="1:40">
      <c r="B42" s="34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220"/>
    </row>
    <row r="43" spans="1:40" ht="13.5" customHeight="1">
      <c r="B43" s="34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</row>
    <row r="44" spans="1:40">
      <c r="B44" s="34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220"/>
    </row>
    <row r="45" spans="1:40">
      <c r="B45" s="34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220"/>
    </row>
    <row r="46" spans="1:40">
      <c r="B46" s="34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220"/>
    </row>
    <row r="47" spans="1:40" ht="14.25" customHeight="1">
      <c r="B47" s="34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220"/>
    </row>
    <row r="48" spans="1:40">
      <c r="B48" s="34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220"/>
    </row>
    <row r="49" spans="2:16">
      <c r="B49" s="34"/>
      <c r="D49" s="379"/>
      <c r="E49" s="379"/>
      <c r="F49" s="379"/>
      <c r="G49" s="379"/>
      <c r="H49" s="379"/>
      <c r="I49" s="379"/>
      <c r="J49" s="379"/>
      <c r="K49" s="379"/>
      <c r="L49" s="379"/>
      <c r="M49" s="379"/>
      <c r="N49" s="379"/>
      <c r="O49" s="379"/>
      <c r="P49" s="34"/>
    </row>
  </sheetData>
  <mergeCells count="14">
    <mergeCell ref="D41:P41"/>
    <mergeCell ref="F1:O1"/>
    <mergeCell ref="A2:C3"/>
    <mergeCell ref="D2:D3"/>
    <mergeCell ref="E2:AM2"/>
    <mergeCell ref="D39:P40"/>
    <mergeCell ref="D48:O48"/>
    <mergeCell ref="D49:O49"/>
    <mergeCell ref="D42:O42"/>
    <mergeCell ref="D43:P43"/>
    <mergeCell ref="D44:O44"/>
    <mergeCell ref="D45:O45"/>
    <mergeCell ref="D46:O46"/>
    <mergeCell ref="D47:O47"/>
  </mergeCells>
  <phoneticPr fontId="3"/>
  <pageMargins left="0.7" right="0.7" top="0.75" bottom="0.75" header="0.3" footer="0.3"/>
  <pageSetup paperSize="9" fitToWidth="0" orientation="portrait" r:id="rId1"/>
  <headerFooter>
    <oddHeader>&amp;L男女、年齢、趣味・娯楽の種類別行動者数&amp;R&amp;F （&amp;A）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63"/>
  <sheetViews>
    <sheetView zoomScaleNormal="100" zoomScaleSheetLayoutView="106" workbookViewId="0"/>
  </sheetViews>
  <sheetFormatPr defaultColWidth="9" defaultRowHeight="10.5"/>
  <cols>
    <col min="1" max="1" width="0.75" style="267" customWidth="1"/>
    <col min="2" max="2" width="9.75" style="267" bestFit="1" customWidth="1"/>
    <col min="3" max="3" width="0.75" style="267" customWidth="1"/>
    <col min="4" max="4" width="6.625" style="267" customWidth="1"/>
    <col min="5" max="7" width="12.625" style="267" customWidth="1"/>
    <col min="8" max="8" width="10.25" style="267" bestFit="1" customWidth="1"/>
    <col min="9" max="9" width="8.25" style="267" bestFit="1" customWidth="1"/>
    <col min="10" max="10" width="6.625" style="267" customWidth="1"/>
    <col min="11" max="11" width="3.875" style="267" customWidth="1"/>
    <col min="12" max="16384" width="9" style="267"/>
  </cols>
  <sheetData>
    <row r="1" spans="1:11" ht="14.25" customHeight="1" thickBot="1">
      <c r="J1" s="268" t="s">
        <v>347</v>
      </c>
    </row>
    <row r="2" spans="1:11" s="274" customFormat="1" ht="39.4" customHeight="1" thickTop="1">
      <c r="A2" s="386" t="s">
        <v>348</v>
      </c>
      <c r="B2" s="386"/>
      <c r="C2" s="386"/>
      <c r="D2" s="269" t="s">
        <v>349</v>
      </c>
      <c r="E2" s="270" t="s">
        <v>350</v>
      </c>
      <c r="F2" s="271" t="s">
        <v>351</v>
      </c>
      <c r="G2" s="271" t="s">
        <v>352</v>
      </c>
      <c r="H2" s="272" t="s">
        <v>353</v>
      </c>
      <c r="I2" s="271" t="s">
        <v>354</v>
      </c>
      <c r="J2" s="272" t="s">
        <v>355</v>
      </c>
      <c r="K2" s="273"/>
    </row>
    <row r="3" spans="1:11" ht="11.25" customHeight="1">
      <c r="D3" s="275"/>
      <c r="E3" s="268" t="s">
        <v>356</v>
      </c>
      <c r="F3" s="268" t="s">
        <v>357</v>
      </c>
      <c r="G3" s="268" t="s">
        <v>356</v>
      </c>
      <c r="H3" s="268"/>
    </row>
    <row r="4" spans="1:11" s="278" customFormat="1" ht="20.25" customHeight="1">
      <c r="A4" s="276"/>
      <c r="B4" s="277" t="s">
        <v>358</v>
      </c>
      <c r="D4" s="279">
        <v>78</v>
      </c>
      <c r="E4" s="280">
        <v>18207403</v>
      </c>
      <c r="F4" s="280">
        <v>3093581</v>
      </c>
      <c r="G4" s="280">
        <v>28382204</v>
      </c>
      <c r="H4" s="280">
        <v>553914</v>
      </c>
      <c r="I4" s="280">
        <v>3285</v>
      </c>
      <c r="J4" s="280">
        <v>120</v>
      </c>
    </row>
    <row r="5" spans="1:11" s="278" customFormat="1" ht="20.25" customHeight="1">
      <c r="A5" s="276"/>
      <c r="B5" s="277" t="s">
        <v>359</v>
      </c>
      <c r="D5" s="279">
        <v>78</v>
      </c>
      <c r="E5" s="280">
        <v>18229222</v>
      </c>
      <c r="F5" s="280">
        <v>3060316</v>
      </c>
      <c r="G5" s="280">
        <v>36064788</v>
      </c>
      <c r="H5" s="280">
        <v>614314</v>
      </c>
      <c r="I5" s="280">
        <v>4838</v>
      </c>
      <c r="J5" s="280">
        <v>120</v>
      </c>
    </row>
    <row r="6" spans="1:11" s="278" customFormat="1" ht="20.25" customHeight="1">
      <c r="A6" s="276"/>
      <c r="B6" s="281" t="s">
        <v>360</v>
      </c>
      <c r="C6" s="282"/>
      <c r="D6" s="283">
        <f t="shared" ref="D6:J6" si="0">SUM(D7:D47)</f>
        <v>78</v>
      </c>
      <c r="E6" s="284">
        <f t="shared" si="0"/>
        <v>18244117</v>
      </c>
      <c r="F6" s="284">
        <f t="shared" si="0"/>
        <v>2904840</v>
      </c>
      <c r="G6" s="284">
        <f>SUM(G7:G47)</f>
        <v>35595201</v>
      </c>
      <c r="H6" s="284">
        <f t="shared" si="0"/>
        <v>603681</v>
      </c>
      <c r="I6" s="284">
        <f t="shared" si="0"/>
        <v>2706</v>
      </c>
      <c r="J6" s="284">
        <f t="shared" si="0"/>
        <v>129</v>
      </c>
      <c r="K6" s="285"/>
    </row>
    <row r="7" spans="1:11" ht="15.4" customHeight="1">
      <c r="B7" s="286" t="s">
        <v>361</v>
      </c>
      <c r="D7" s="287">
        <v>2</v>
      </c>
      <c r="E7" s="288">
        <v>1227314</v>
      </c>
      <c r="F7" s="288">
        <v>22834</v>
      </c>
      <c r="G7" s="288">
        <v>77851</v>
      </c>
      <c r="H7" s="288">
        <v>8356</v>
      </c>
      <c r="I7" s="288">
        <v>123</v>
      </c>
      <c r="J7" s="289" t="s">
        <v>58</v>
      </c>
      <c r="K7" s="290"/>
    </row>
    <row r="8" spans="1:11" ht="9" customHeight="1">
      <c r="B8" s="286"/>
      <c r="D8" s="287"/>
      <c r="E8" s="291"/>
      <c r="F8" s="291"/>
      <c r="G8" s="291"/>
      <c r="H8" s="288"/>
      <c r="I8" s="291"/>
      <c r="J8" s="289"/>
      <c r="K8" s="290"/>
    </row>
    <row r="9" spans="1:11" ht="15.4" customHeight="1">
      <c r="B9" s="286" t="s">
        <v>9</v>
      </c>
      <c r="D9" s="287">
        <v>18</v>
      </c>
      <c r="E9" s="288">
        <v>4085698</v>
      </c>
      <c r="F9" s="288">
        <v>737403</v>
      </c>
      <c r="G9" s="288">
        <v>11533797</v>
      </c>
      <c r="H9" s="288">
        <v>243155</v>
      </c>
      <c r="I9" s="288">
        <v>156</v>
      </c>
      <c r="J9" s="288">
        <v>30</v>
      </c>
    </row>
    <row r="10" spans="1:11" ht="15.4" customHeight="1">
      <c r="B10" s="286" t="s">
        <v>10</v>
      </c>
      <c r="D10" s="287">
        <v>7</v>
      </c>
      <c r="E10" s="288">
        <v>1929836</v>
      </c>
      <c r="F10" s="288">
        <v>372042</v>
      </c>
      <c r="G10" s="288">
        <v>6264582</v>
      </c>
      <c r="H10" s="288">
        <v>87957</v>
      </c>
      <c r="I10" s="288">
        <v>213</v>
      </c>
      <c r="J10" s="288">
        <v>21</v>
      </c>
    </row>
    <row r="11" spans="1:11" ht="15.4" customHeight="1">
      <c r="B11" s="286" t="s">
        <v>11</v>
      </c>
      <c r="D11" s="287">
        <v>3</v>
      </c>
      <c r="E11" s="288">
        <v>1454327</v>
      </c>
      <c r="F11" s="288">
        <v>147953</v>
      </c>
      <c r="G11" s="288">
        <v>2258411</v>
      </c>
      <c r="H11" s="288">
        <v>21996</v>
      </c>
      <c r="I11" s="288">
        <v>105</v>
      </c>
      <c r="J11" s="288" t="s">
        <v>58</v>
      </c>
    </row>
    <row r="12" spans="1:11" ht="15.4" customHeight="1">
      <c r="B12" s="286" t="s">
        <v>12</v>
      </c>
      <c r="D12" s="287">
        <v>4</v>
      </c>
      <c r="E12" s="288">
        <v>786300</v>
      </c>
      <c r="F12" s="288">
        <v>238838</v>
      </c>
      <c r="G12" s="288">
        <v>1320396</v>
      </c>
      <c r="H12" s="288">
        <v>23293</v>
      </c>
      <c r="I12" s="288">
        <v>72</v>
      </c>
      <c r="J12" s="288" t="s">
        <v>58</v>
      </c>
    </row>
    <row r="13" spans="1:11" ht="15.4" customHeight="1">
      <c r="B13" s="286" t="s">
        <v>13</v>
      </c>
      <c r="D13" s="287">
        <v>4</v>
      </c>
      <c r="E13" s="288">
        <v>726837</v>
      </c>
      <c r="F13" s="288">
        <v>83851</v>
      </c>
      <c r="G13" s="288">
        <v>1201349</v>
      </c>
      <c r="H13" s="288">
        <v>2897</v>
      </c>
      <c r="I13" s="288">
        <v>213</v>
      </c>
      <c r="J13" s="288">
        <v>13</v>
      </c>
    </row>
    <row r="14" spans="1:11" ht="9" customHeight="1">
      <c r="B14" s="286"/>
      <c r="D14" s="287"/>
      <c r="E14" s="291"/>
      <c r="F14" s="291"/>
      <c r="G14" s="291"/>
      <c r="H14" s="288"/>
      <c r="I14" s="291"/>
      <c r="J14" s="289"/>
      <c r="K14" s="290"/>
    </row>
    <row r="15" spans="1:11" ht="15.4" customHeight="1">
      <c r="B15" s="286" t="s">
        <v>14</v>
      </c>
      <c r="D15" s="287">
        <v>5</v>
      </c>
      <c r="E15" s="288">
        <v>572028</v>
      </c>
      <c r="F15" s="288">
        <v>70997</v>
      </c>
      <c r="G15" s="288">
        <v>1248118</v>
      </c>
      <c r="H15" s="288">
        <v>80591</v>
      </c>
      <c r="I15" s="288">
        <v>23</v>
      </c>
      <c r="J15" s="288" t="s">
        <v>58</v>
      </c>
    </row>
    <row r="16" spans="1:11" ht="15.4" customHeight="1">
      <c r="B16" s="286" t="s">
        <v>15</v>
      </c>
      <c r="D16" s="287">
        <v>4</v>
      </c>
      <c r="E16" s="288">
        <v>1264220</v>
      </c>
      <c r="F16" s="288">
        <v>133692</v>
      </c>
      <c r="G16" s="288">
        <v>2991402</v>
      </c>
      <c r="H16" s="288">
        <v>39415</v>
      </c>
      <c r="I16" s="288">
        <v>296</v>
      </c>
      <c r="J16" s="288" t="s">
        <v>58</v>
      </c>
    </row>
    <row r="17" spans="1:11" ht="15.4" customHeight="1">
      <c r="B17" s="286" t="s">
        <v>16</v>
      </c>
      <c r="D17" s="287">
        <v>2</v>
      </c>
      <c r="E17" s="288">
        <v>395858</v>
      </c>
      <c r="F17" s="288">
        <v>30312</v>
      </c>
      <c r="G17" s="288">
        <v>615780</v>
      </c>
      <c r="H17" s="288">
        <v>3646</v>
      </c>
      <c r="I17" s="288">
        <v>34</v>
      </c>
      <c r="J17" s="288" t="s">
        <v>58</v>
      </c>
    </row>
    <row r="18" spans="1:11" ht="15.4" customHeight="1">
      <c r="B18" s="286" t="s">
        <v>17</v>
      </c>
      <c r="D18" s="287">
        <v>1</v>
      </c>
      <c r="E18" s="288">
        <v>498111</v>
      </c>
      <c r="F18" s="288">
        <v>153844</v>
      </c>
      <c r="G18" s="288">
        <v>1015731</v>
      </c>
      <c r="H18" s="288">
        <v>9913</v>
      </c>
      <c r="I18" s="288">
        <v>112</v>
      </c>
      <c r="J18" s="288" t="s">
        <v>58</v>
      </c>
    </row>
    <row r="19" spans="1:11" ht="15.4" customHeight="1">
      <c r="B19" s="286" t="s">
        <v>18</v>
      </c>
      <c r="D19" s="287">
        <v>1</v>
      </c>
      <c r="E19" s="288">
        <v>232481</v>
      </c>
      <c r="F19" s="288">
        <v>40751</v>
      </c>
      <c r="G19" s="288">
        <v>396647</v>
      </c>
      <c r="H19" s="288">
        <v>5497</v>
      </c>
      <c r="I19" s="288">
        <v>37</v>
      </c>
      <c r="J19" s="288" t="s">
        <v>58</v>
      </c>
    </row>
    <row r="20" spans="1:11" ht="9" customHeight="1">
      <c r="B20" s="286"/>
      <c r="D20" s="287"/>
      <c r="E20" s="291"/>
      <c r="F20" s="291"/>
      <c r="G20" s="291"/>
      <c r="H20" s="291"/>
      <c r="I20" s="291"/>
      <c r="J20" s="289"/>
      <c r="K20" s="290"/>
    </row>
    <row r="21" spans="1:11" ht="15.4" customHeight="1">
      <c r="B21" s="286" t="s">
        <v>19</v>
      </c>
      <c r="D21" s="287">
        <v>1</v>
      </c>
      <c r="E21" s="288">
        <v>66851</v>
      </c>
      <c r="F21" s="288">
        <v>12084</v>
      </c>
      <c r="G21" s="288">
        <v>31031</v>
      </c>
      <c r="H21" s="292" t="s">
        <v>25</v>
      </c>
      <c r="I21" s="289">
        <v>2</v>
      </c>
      <c r="J21" s="288" t="s">
        <v>58</v>
      </c>
    </row>
    <row r="22" spans="1:11" ht="15.4" customHeight="1">
      <c r="B22" s="286" t="s">
        <v>20</v>
      </c>
      <c r="D22" s="287">
        <v>1</v>
      </c>
      <c r="E22" s="288">
        <v>518987</v>
      </c>
      <c r="F22" s="288">
        <v>58072</v>
      </c>
      <c r="G22" s="288">
        <v>518812</v>
      </c>
      <c r="H22" s="288">
        <v>9324</v>
      </c>
      <c r="I22" s="288">
        <v>30</v>
      </c>
      <c r="J22" s="288" t="s">
        <v>153</v>
      </c>
    </row>
    <row r="23" spans="1:11" ht="15.4" customHeight="1">
      <c r="B23" s="286" t="s">
        <v>21</v>
      </c>
      <c r="D23" s="287">
        <v>1</v>
      </c>
      <c r="E23" s="288">
        <v>690368</v>
      </c>
      <c r="F23" s="288">
        <v>165915</v>
      </c>
      <c r="G23" s="288">
        <v>960258</v>
      </c>
      <c r="H23" s="288">
        <v>29300</v>
      </c>
      <c r="I23" s="288">
        <v>402</v>
      </c>
      <c r="J23" s="288">
        <v>25</v>
      </c>
    </row>
    <row r="24" spans="1:11" ht="15.4" customHeight="1">
      <c r="B24" s="286" t="s">
        <v>76</v>
      </c>
      <c r="D24" s="287">
        <v>3</v>
      </c>
      <c r="E24" s="288">
        <v>603986</v>
      </c>
      <c r="F24" s="288">
        <v>111893</v>
      </c>
      <c r="G24" s="288">
        <v>1235920</v>
      </c>
      <c r="H24" s="288">
        <v>510</v>
      </c>
      <c r="I24" s="288">
        <v>36</v>
      </c>
      <c r="J24" s="288" t="s">
        <v>58</v>
      </c>
    </row>
    <row r="25" spans="1:11" ht="15.4" customHeight="1">
      <c r="B25" s="286" t="s">
        <v>23</v>
      </c>
      <c r="D25" s="287">
        <v>1</v>
      </c>
      <c r="E25" s="288">
        <v>309146</v>
      </c>
      <c r="F25" s="288">
        <v>26745</v>
      </c>
      <c r="G25" s="288">
        <v>516893</v>
      </c>
      <c r="H25" s="288">
        <v>7855</v>
      </c>
      <c r="I25" s="288">
        <v>37</v>
      </c>
      <c r="J25" s="288" t="s">
        <v>58</v>
      </c>
    </row>
    <row r="26" spans="1:11" ht="9" customHeight="1">
      <c r="B26" s="286"/>
      <c r="D26" s="287"/>
      <c r="E26" s="291"/>
      <c r="F26" s="291"/>
      <c r="G26" s="288"/>
      <c r="H26" s="291"/>
      <c r="I26" s="291"/>
      <c r="J26" s="289"/>
      <c r="K26" s="290"/>
    </row>
    <row r="27" spans="1:11" ht="15.4" customHeight="1">
      <c r="B27" s="286" t="s">
        <v>24</v>
      </c>
      <c r="D27" s="287">
        <v>2</v>
      </c>
      <c r="E27" s="288">
        <v>452165</v>
      </c>
      <c r="F27" s="288">
        <v>172583</v>
      </c>
      <c r="G27" s="288">
        <v>808967</v>
      </c>
      <c r="H27" s="288">
        <v>449</v>
      </c>
      <c r="I27" s="288">
        <v>33</v>
      </c>
      <c r="J27" s="288" t="s">
        <v>58</v>
      </c>
    </row>
    <row r="28" spans="1:11" ht="15.4" customHeight="1">
      <c r="B28" s="286" t="s">
        <v>26</v>
      </c>
      <c r="D28" s="287">
        <v>1</v>
      </c>
      <c r="E28" s="288">
        <v>415935</v>
      </c>
      <c r="F28" s="288">
        <v>105719</v>
      </c>
      <c r="G28" s="288">
        <v>909989</v>
      </c>
      <c r="H28" s="288">
        <v>141</v>
      </c>
      <c r="I28" s="288">
        <v>32</v>
      </c>
      <c r="J28" s="288">
        <v>15</v>
      </c>
    </row>
    <row r="29" spans="1:11" s="298" customFormat="1" ht="15.4" customHeight="1">
      <c r="A29" s="293"/>
      <c r="B29" s="294" t="s">
        <v>27</v>
      </c>
      <c r="C29" s="293"/>
      <c r="D29" s="295">
        <v>1</v>
      </c>
      <c r="E29" s="296">
        <v>229823</v>
      </c>
      <c r="F29" s="296">
        <v>19467</v>
      </c>
      <c r="G29" s="296">
        <v>133025</v>
      </c>
      <c r="H29" s="296">
        <v>1040</v>
      </c>
      <c r="I29" s="296">
        <v>20</v>
      </c>
      <c r="J29" s="296" t="s">
        <v>58</v>
      </c>
      <c r="K29" s="297"/>
    </row>
    <row r="30" spans="1:11" s="298" customFormat="1" ht="15.4" customHeight="1">
      <c r="A30" s="293"/>
      <c r="B30" s="294" t="s">
        <v>77</v>
      </c>
      <c r="C30" s="293"/>
      <c r="D30" s="295">
        <v>1</v>
      </c>
      <c r="E30" s="296">
        <v>241057</v>
      </c>
      <c r="F30" s="296">
        <v>17609</v>
      </c>
      <c r="G30" s="296">
        <v>331349</v>
      </c>
      <c r="H30" s="296">
        <v>4695</v>
      </c>
      <c r="I30" s="296">
        <v>311</v>
      </c>
      <c r="J30" s="296" t="s">
        <v>58</v>
      </c>
    </row>
    <row r="31" spans="1:11" ht="9" customHeight="1">
      <c r="B31" s="286"/>
      <c r="D31" s="287"/>
      <c r="E31" s="288"/>
      <c r="F31" s="291"/>
      <c r="G31" s="291"/>
      <c r="H31" s="291"/>
      <c r="I31" s="291"/>
      <c r="J31" s="289"/>
      <c r="K31" s="290"/>
    </row>
    <row r="32" spans="1:11" s="298" customFormat="1" ht="15.4" customHeight="1">
      <c r="A32" s="293"/>
      <c r="B32" s="294" t="s">
        <v>29</v>
      </c>
      <c r="C32" s="293"/>
      <c r="D32" s="295">
        <v>1</v>
      </c>
      <c r="E32" s="296">
        <v>164442</v>
      </c>
      <c r="F32" s="296">
        <v>27880</v>
      </c>
      <c r="G32" s="296">
        <v>174809</v>
      </c>
      <c r="H32" s="296">
        <v>7202</v>
      </c>
      <c r="I32" s="296">
        <v>28</v>
      </c>
      <c r="J32" s="296" t="s">
        <v>58</v>
      </c>
    </row>
    <row r="33" spans="1:11" s="298" customFormat="1" ht="15.4" customHeight="1">
      <c r="A33" s="293"/>
      <c r="B33" s="294" t="s">
        <v>30</v>
      </c>
      <c r="C33" s="293"/>
      <c r="D33" s="295">
        <v>1</v>
      </c>
      <c r="E33" s="296">
        <v>237026</v>
      </c>
      <c r="F33" s="296">
        <v>18512</v>
      </c>
      <c r="G33" s="296">
        <v>272724</v>
      </c>
      <c r="H33" s="296">
        <v>4750</v>
      </c>
      <c r="I33" s="296">
        <v>6</v>
      </c>
      <c r="J33" s="296" t="s">
        <v>58</v>
      </c>
    </row>
    <row r="34" spans="1:11" s="298" customFormat="1" ht="15.4" customHeight="1">
      <c r="A34" s="293"/>
      <c r="B34" s="294" t="s">
        <v>31</v>
      </c>
      <c r="C34" s="293"/>
      <c r="D34" s="295">
        <v>1</v>
      </c>
      <c r="E34" s="296">
        <v>238410</v>
      </c>
      <c r="F34" s="296">
        <v>26585</v>
      </c>
      <c r="G34" s="296">
        <v>145341</v>
      </c>
      <c r="H34" s="296">
        <v>2012</v>
      </c>
      <c r="I34" s="296">
        <v>58</v>
      </c>
      <c r="J34" s="296" t="s">
        <v>58</v>
      </c>
    </row>
    <row r="35" spans="1:11" s="298" customFormat="1" ht="15.4" customHeight="1">
      <c r="A35" s="293"/>
      <c r="B35" s="294" t="s">
        <v>32</v>
      </c>
      <c r="C35" s="293"/>
      <c r="D35" s="295">
        <v>1</v>
      </c>
      <c r="E35" s="296">
        <v>222548</v>
      </c>
      <c r="F35" s="296">
        <v>22348</v>
      </c>
      <c r="G35" s="296">
        <v>205763</v>
      </c>
      <c r="H35" s="296">
        <v>2811</v>
      </c>
      <c r="I35" s="296">
        <v>13</v>
      </c>
      <c r="J35" s="296" t="s">
        <v>58</v>
      </c>
    </row>
    <row r="36" spans="1:11" s="298" customFormat="1" ht="15.4" customHeight="1">
      <c r="A36" s="293"/>
      <c r="B36" s="294" t="s">
        <v>78</v>
      </c>
      <c r="C36" s="293"/>
      <c r="D36" s="295">
        <v>2</v>
      </c>
      <c r="E36" s="296">
        <v>47367</v>
      </c>
      <c r="F36" s="296">
        <v>528</v>
      </c>
      <c r="G36" s="296">
        <v>23941</v>
      </c>
      <c r="H36" s="296">
        <v>903</v>
      </c>
      <c r="I36" s="296">
        <v>7</v>
      </c>
      <c r="J36" s="296" t="s">
        <v>58</v>
      </c>
    </row>
    <row r="37" spans="1:11" ht="9" customHeight="1">
      <c r="B37" s="286"/>
      <c r="D37" s="287"/>
      <c r="E37" s="288"/>
      <c r="F37" s="291"/>
      <c r="G37" s="288"/>
      <c r="H37" s="291"/>
      <c r="I37" s="291"/>
      <c r="J37" s="289"/>
      <c r="K37" s="290"/>
    </row>
    <row r="38" spans="1:11" s="298" customFormat="1" ht="15.4" customHeight="1">
      <c r="A38" s="293"/>
      <c r="B38" s="294" t="s">
        <v>79</v>
      </c>
      <c r="C38" s="293"/>
      <c r="D38" s="295">
        <v>1</v>
      </c>
      <c r="E38" s="296">
        <v>89336</v>
      </c>
      <c r="F38" s="296">
        <v>5375</v>
      </c>
      <c r="G38" s="296">
        <v>79759</v>
      </c>
      <c r="H38" s="296">
        <v>2881</v>
      </c>
      <c r="I38" s="296">
        <v>10</v>
      </c>
      <c r="J38" s="296" t="s">
        <v>58</v>
      </c>
    </row>
    <row r="39" spans="1:11" s="298" customFormat="1" ht="15.4" customHeight="1">
      <c r="A39" s="293"/>
      <c r="B39" s="294" t="s">
        <v>35</v>
      </c>
      <c r="C39" s="293"/>
      <c r="D39" s="295">
        <v>1</v>
      </c>
      <c r="E39" s="296">
        <v>74391</v>
      </c>
      <c r="F39" s="296">
        <v>6523</v>
      </c>
      <c r="G39" s="296">
        <v>26963</v>
      </c>
      <c r="H39" s="296">
        <v>145</v>
      </c>
      <c r="I39" s="296">
        <v>18</v>
      </c>
      <c r="J39" s="296" t="s">
        <v>58</v>
      </c>
    </row>
    <row r="40" spans="1:11" s="298" customFormat="1" ht="15.4" customHeight="1">
      <c r="A40" s="293"/>
      <c r="B40" s="294" t="s">
        <v>36</v>
      </c>
      <c r="C40" s="293"/>
      <c r="D40" s="295">
        <v>1</v>
      </c>
      <c r="E40" s="296">
        <v>64543</v>
      </c>
      <c r="F40" s="296">
        <v>8257</v>
      </c>
      <c r="G40" s="296">
        <v>44997</v>
      </c>
      <c r="H40" s="296">
        <v>121</v>
      </c>
      <c r="I40" s="296">
        <v>40</v>
      </c>
      <c r="J40" s="296" t="s">
        <v>58</v>
      </c>
    </row>
    <row r="41" spans="1:11" s="298" customFormat="1" ht="15.4" customHeight="1">
      <c r="A41" s="293"/>
      <c r="B41" s="294" t="s">
        <v>80</v>
      </c>
      <c r="C41" s="293"/>
      <c r="D41" s="295">
        <v>1</v>
      </c>
      <c r="E41" s="296">
        <v>31871</v>
      </c>
      <c r="F41" s="296">
        <v>10781</v>
      </c>
      <c r="G41" s="296">
        <v>36879</v>
      </c>
      <c r="H41" s="296">
        <v>60</v>
      </c>
      <c r="I41" s="296">
        <v>21</v>
      </c>
      <c r="J41" s="296" t="s">
        <v>58</v>
      </c>
    </row>
    <row r="42" spans="1:11" s="298" customFormat="1" ht="15.4" customHeight="1">
      <c r="A42" s="293"/>
      <c r="B42" s="294" t="s">
        <v>38</v>
      </c>
      <c r="C42" s="293"/>
      <c r="D42" s="295">
        <v>1</v>
      </c>
      <c r="E42" s="296">
        <v>83551</v>
      </c>
      <c r="F42" s="296">
        <v>5361</v>
      </c>
      <c r="G42" s="296">
        <v>11830</v>
      </c>
      <c r="H42" s="299" t="s">
        <v>25</v>
      </c>
      <c r="I42" s="296">
        <v>29</v>
      </c>
      <c r="J42" s="296">
        <v>22</v>
      </c>
    </row>
    <row r="43" spans="1:11" ht="9" customHeight="1">
      <c r="B43" s="286"/>
      <c r="D43" s="287"/>
      <c r="E43" s="288"/>
      <c r="F43" s="288"/>
      <c r="G43" s="288"/>
      <c r="H43" s="291"/>
      <c r="I43" s="291"/>
      <c r="J43" s="289"/>
      <c r="K43" s="290"/>
    </row>
    <row r="44" spans="1:11" s="298" customFormat="1" ht="15.4" customHeight="1">
      <c r="A44" s="293"/>
      <c r="B44" s="294" t="s">
        <v>39</v>
      </c>
      <c r="C44" s="293"/>
      <c r="D44" s="295">
        <v>1</v>
      </c>
      <c r="E44" s="296">
        <v>54040</v>
      </c>
      <c r="F44" s="296">
        <v>4607</v>
      </c>
      <c r="G44" s="296">
        <v>21772</v>
      </c>
      <c r="H44" s="299" t="s">
        <v>25</v>
      </c>
      <c r="I44" s="296">
        <v>138</v>
      </c>
      <c r="J44" s="296" t="s">
        <v>58</v>
      </c>
    </row>
    <row r="45" spans="1:11" s="298" customFormat="1" ht="15.4" customHeight="1">
      <c r="A45" s="293"/>
      <c r="B45" s="294" t="s">
        <v>40</v>
      </c>
      <c r="C45" s="293"/>
      <c r="D45" s="295">
        <v>1</v>
      </c>
      <c r="E45" s="296">
        <v>117507</v>
      </c>
      <c r="F45" s="296">
        <v>25468</v>
      </c>
      <c r="G45" s="296">
        <v>101751</v>
      </c>
      <c r="H45" s="296">
        <v>2001</v>
      </c>
      <c r="I45" s="296">
        <v>11</v>
      </c>
      <c r="J45" s="296">
        <v>3</v>
      </c>
    </row>
    <row r="46" spans="1:11" s="298" customFormat="1" ht="15.4" customHeight="1">
      <c r="A46" s="293"/>
      <c r="B46" s="294" t="s">
        <v>41</v>
      </c>
      <c r="C46" s="293"/>
      <c r="D46" s="295">
        <v>1</v>
      </c>
      <c r="E46" s="296">
        <v>72491</v>
      </c>
      <c r="F46" s="296">
        <v>17643</v>
      </c>
      <c r="G46" s="296">
        <v>64664</v>
      </c>
      <c r="H46" s="296">
        <v>109</v>
      </c>
      <c r="I46" s="296">
        <v>25</v>
      </c>
      <c r="J46" s="296" t="s">
        <v>58</v>
      </c>
    </row>
    <row r="47" spans="1:11" s="298" customFormat="1" ht="15.4" customHeight="1">
      <c r="A47" s="293"/>
      <c r="B47" s="294" t="s">
        <v>42</v>
      </c>
      <c r="C47" s="293"/>
      <c r="D47" s="295">
        <v>1</v>
      </c>
      <c r="E47" s="296">
        <v>45266</v>
      </c>
      <c r="F47" s="296">
        <v>2368</v>
      </c>
      <c r="G47" s="296">
        <v>13700</v>
      </c>
      <c r="H47" s="296">
        <v>656</v>
      </c>
      <c r="I47" s="296">
        <v>15</v>
      </c>
      <c r="J47" s="296" t="s">
        <v>58</v>
      </c>
    </row>
    <row r="48" spans="1:11" ht="6" customHeight="1" thickBot="1">
      <c r="A48" s="300"/>
      <c r="B48" s="300"/>
      <c r="C48" s="300"/>
      <c r="D48" s="301"/>
      <c r="E48" s="302"/>
      <c r="F48" s="302"/>
      <c r="G48" s="302"/>
      <c r="H48" s="302"/>
      <c r="I48" s="302"/>
      <c r="J48" s="302"/>
    </row>
    <row r="49" spans="4:10" ht="3.75" customHeight="1" thickTop="1"/>
    <row r="50" spans="4:10">
      <c r="D50" s="303"/>
      <c r="E50" s="303"/>
      <c r="F50" s="303"/>
      <c r="G50" s="303"/>
      <c r="H50" s="303"/>
      <c r="I50" s="303"/>
      <c r="J50" s="303"/>
    </row>
    <row r="51" spans="4:10" ht="13.5">
      <c r="D51" s="304"/>
      <c r="E51" s="303"/>
      <c r="F51" s="303"/>
      <c r="G51" s="303"/>
      <c r="H51" s="303"/>
      <c r="I51" s="303"/>
      <c r="J51" s="303"/>
    </row>
    <row r="52" spans="4:10">
      <c r="D52" s="303"/>
      <c r="E52" s="303"/>
      <c r="F52" s="303"/>
      <c r="G52" s="303"/>
      <c r="H52" s="303"/>
      <c r="I52" s="303"/>
      <c r="J52" s="303"/>
    </row>
    <row r="53" spans="4:10">
      <c r="D53" s="303"/>
      <c r="E53" s="303"/>
      <c r="F53" s="303"/>
      <c r="G53" s="303"/>
      <c r="H53" s="303"/>
      <c r="I53" s="303"/>
      <c r="J53" s="303"/>
    </row>
    <row r="54" spans="4:10">
      <c r="D54" s="303"/>
      <c r="E54" s="303"/>
      <c r="F54" s="303"/>
      <c r="G54" s="303"/>
      <c r="H54" s="303"/>
      <c r="I54" s="303"/>
      <c r="J54" s="303"/>
    </row>
    <row r="55" spans="4:10">
      <c r="D55" s="303"/>
      <c r="E55" s="303"/>
      <c r="F55" s="303"/>
      <c r="G55" s="303"/>
      <c r="H55" s="303"/>
      <c r="I55" s="303"/>
      <c r="J55" s="303"/>
    </row>
    <row r="56" spans="4:10">
      <c r="D56" s="303"/>
      <c r="E56" s="303"/>
      <c r="F56" s="303"/>
      <c r="G56" s="303"/>
      <c r="H56" s="303"/>
      <c r="I56" s="303"/>
      <c r="J56" s="303"/>
    </row>
    <row r="57" spans="4:10">
      <c r="D57" s="303"/>
      <c r="E57" s="303"/>
      <c r="F57" s="303"/>
      <c r="G57" s="303"/>
      <c r="H57" s="303"/>
      <c r="I57" s="303"/>
      <c r="J57" s="303"/>
    </row>
    <row r="58" spans="4:10">
      <c r="D58" s="303"/>
      <c r="E58" s="303"/>
      <c r="F58" s="303"/>
      <c r="G58" s="303"/>
      <c r="H58" s="303"/>
      <c r="I58" s="303"/>
      <c r="J58" s="303"/>
    </row>
    <row r="59" spans="4:10">
      <c r="D59" s="303"/>
      <c r="E59" s="303"/>
      <c r="F59" s="303"/>
      <c r="G59" s="303"/>
      <c r="H59" s="303"/>
      <c r="I59" s="303"/>
      <c r="J59" s="303"/>
    </row>
    <row r="60" spans="4:10">
      <c r="D60" s="303"/>
      <c r="E60" s="303"/>
      <c r="F60" s="303"/>
      <c r="G60" s="303"/>
      <c r="H60" s="303"/>
      <c r="I60" s="303"/>
      <c r="J60" s="303"/>
    </row>
    <row r="61" spans="4:10">
      <c r="D61" s="303"/>
      <c r="E61" s="303"/>
      <c r="F61" s="303"/>
      <c r="G61" s="303"/>
      <c r="H61" s="303"/>
      <c r="I61" s="303"/>
      <c r="J61" s="303"/>
    </row>
    <row r="62" spans="4:10">
      <c r="D62" s="303"/>
      <c r="E62" s="303"/>
      <c r="F62" s="303"/>
      <c r="G62" s="303"/>
      <c r="H62" s="303"/>
      <c r="I62" s="303"/>
      <c r="J62" s="303"/>
    </row>
    <row r="63" spans="4:10">
      <c r="D63" s="303"/>
      <c r="E63" s="303"/>
      <c r="F63" s="303"/>
      <c r="G63" s="303"/>
      <c r="H63" s="303"/>
      <c r="I63" s="303"/>
      <c r="J63" s="303"/>
    </row>
  </sheetData>
  <mergeCells count="1">
    <mergeCell ref="A2:C2"/>
  </mergeCells>
  <phoneticPr fontId="3"/>
  <printOptions horizontalCentered="1"/>
  <pageMargins left="0.59055118110236227" right="0.59055118110236227" top="0.78740157480314965" bottom="0.47244094488188981" header="0.51181102362204722" footer="0"/>
  <pageSetup paperSize="9" orientation="portrait" r:id="rId1"/>
  <headerFooter alignWithMargins="0">
    <oddHeader>&amp;L&amp;9公共図書館の状況&amp;R&amp;9&amp;F　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30"/>
  <sheetViews>
    <sheetView zoomScaleNormal="100" workbookViewId="0"/>
  </sheetViews>
  <sheetFormatPr defaultColWidth="8.25" defaultRowHeight="9.75"/>
  <cols>
    <col min="1" max="1" width="0.75" style="36" customWidth="1"/>
    <col min="2" max="2" width="15.625" style="60" customWidth="1"/>
    <col min="3" max="3" width="0.75" style="36" customWidth="1"/>
    <col min="4" max="6" width="10.25" style="36" customWidth="1"/>
    <col min="7" max="8" width="8.25" style="36"/>
    <col min="9" max="9" width="9.25" style="36" customWidth="1"/>
    <col min="10" max="16384" width="8.25" style="36"/>
  </cols>
  <sheetData>
    <row r="1" spans="1:8" ht="14.25" customHeight="1" thickBot="1">
      <c r="A1" s="32" t="s">
        <v>45</v>
      </c>
      <c r="B1" s="33"/>
      <c r="C1" s="34"/>
      <c r="D1" s="34"/>
      <c r="E1" s="34"/>
      <c r="F1" s="35" t="s">
        <v>46</v>
      </c>
    </row>
    <row r="2" spans="1:8" s="39" customFormat="1" ht="15" customHeight="1" thickTop="1">
      <c r="A2" s="384" t="s">
        <v>47</v>
      </c>
      <c r="B2" s="384"/>
      <c r="C2" s="387"/>
      <c r="D2" s="37" t="s">
        <v>48</v>
      </c>
      <c r="E2" s="37" t="s">
        <v>49</v>
      </c>
      <c r="F2" s="38" t="s">
        <v>50</v>
      </c>
    </row>
    <row r="3" spans="1:8" s="39" customFormat="1" ht="3.75" customHeight="1">
      <c r="A3" s="40"/>
      <c r="B3" s="40"/>
      <c r="C3" s="41"/>
      <c r="D3" s="40"/>
      <c r="E3" s="40"/>
      <c r="F3" s="40"/>
    </row>
    <row r="4" spans="1:8" s="46" customFormat="1" ht="14.1" customHeight="1">
      <c r="A4" s="42"/>
      <c r="B4" s="43" t="s">
        <v>51</v>
      </c>
      <c r="C4" s="44"/>
      <c r="D4" s="45">
        <f>SUM(D6:D23)</f>
        <v>19</v>
      </c>
      <c r="E4" s="45">
        <f>SUM(E6:E23)</f>
        <v>403</v>
      </c>
      <c r="F4" s="45">
        <f>SUM(F6:F23)</f>
        <v>387</v>
      </c>
      <c r="H4" s="47"/>
    </row>
    <row r="5" spans="1:8" s="46" customFormat="1" ht="6" customHeight="1">
      <c r="A5" s="42"/>
      <c r="B5" s="43"/>
      <c r="C5" s="44"/>
      <c r="D5" s="48"/>
      <c r="E5" s="45"/>
      <c r="F5" s="45"/>
    </row>
    <row r="6" spans="1:8" ht="11.1" customHeight="1">
      <c r="A6" s="49"/>
      <c r="B6" s="50" t="s">
        <v>52</v>
      </c>
      <c r="C6" s="51"/>
      <c r="D6" s="48">
        <v>1</v>
      </c>
      <c r="E6" s="53">
        <v>55</v>
      </c>
      <c r="F6" s="52">
        <v>43</v>
      </c>
    </row>
    <row r="7" spans="1:8" ht="11.1" customHeight="1">
      <c r="A7" s="49"/>
      <c r="B7" s="50" t="s">
        <v>53</v>
      </c>
      <c r="C7" s="51"/>
      <c r="D7" s="48">
        <v>6</v>
      </c>
      <c r="E7" s="53">
        <v>47</v>
      </c>
      <c r="F7" s="52">
        <v>42</v>
      </c>
    </row>
    <row r="8" spans="1:8" ht="11.1" customHeight="1">
      <c r="A8" s="49"/>
      <c r="B8" s="50" t="s">
        <v>54</v>
      </c>
      <c r="C8" s="51"/>
      <c r="D8" s="48">
        <v>1</v>
      </c>
      <c r="E8" s="53">
        <v>76</v>
      </c>
      <c r="F8" s="52">
        <v>78</v>
      </c>
    </row>
    <row r="9" spans="1:8" ht="11.1" customHeight="1">
      <c r="A9" s="49"/>
      <c r="B9" s="50" t="s">
        <v>55</v>
      </c>
      <c r="C9" s="51"/>
      <c r="D9" s="48">
        <v>6</v>
      </c>
      <c r="E9" s="53">
        <v>52</v>
      </c>
      <c r="F9" s="52">
        <v>59</v>
      </c>
    </row>
    <row r="10" spans="1:8" ht="11.1" customHeight="1">
      <c r="A10" s="49"/>
      <c r="B10" s="50" t="s">
        <v>56</v>
      </c>
      <c r="C10" s="51"/>
      <c r="D10" s="48">
        <v>5</v>
      </c>
      <c r="E10" s="53">
        <v>73</v>
      </c>
      <c r="F10" s="52">
        <v>7</v>
      </c>
    </row>
    <row r="11" spans="1:8" s="46" customFormat="1" ht="4.5" customHeight="1">
      <c r="A11" s="42"/>
      <c r="B11" s="43"/>
      <c r="C11" s="44"/>
      <c r="D11" s="48"/>
      <c r="E11" s="45"/>
      <c r="F11" s="45"/>
    </row>
    <row r="12" spans="1:8" ht="11.1" customHeight="1">
      <c r="A12" s="49"/>
      <c r="B12" s="50" t="s">
        <v>57</v>
      </c>
      <c r="C12" s="51"/>
      <c r="D12" s="48" t="s">
        <v>58</v>
      </c>
      <c r="E12" s="53">
        <v>9</v>
      </c>
      <c r="F12" s="52">
        <v>22</v>
      </c>
    </row>
    <row r="13" spans="1:8" ht="11.1" customHeight="1">
      <c r="A13" s="49"/>
      <c r="B13" s="50" t="s">
        <v>59</v>
      </c>
      <c r="C13" s="51"/>
      <c r="D13" s="48" t="s">
        <v>58</v>
      </c>
      <c r="E13" s="53">
        <v>8</v>
      </c>
      <c r="F13" s="52">
        <v>2</v>
      </c>
    </row>
    <row r="14" spans="1:8" ht="11.1" customHeight="1">
      <c r="A14" s="49"/>
      <c r="B14" s="50" t="s">
        <v>60</v>
      </c>
      <c r="C14" s="51"/>
      <c r="D14" s="48" t="s">
        <v>58</v>
      </c>
      <c r="E14" s="53">
        <v>1</v>
      </c>
      <c r="F14" s="48" t="s">
        <v>58</v>
      </c>
    </row>
    <row r="15" spans="1:8" ht="11.1" customHeight="1">
      <c r="A15" s="49"/>
      <c r="B15" s="50" t="s">
        <v>61</v>
      </c>
      <c r="C15" s="51"/>
      <c r="D15" s="48" t="s">
        <v>58</v>
      </c>
      <c r="E15" s="53">
        <v>2</v>
      </c>
      <c r="F15" s="52">
        <v>18</v>
      </c>
    </row>
    <row r="16" spans="1:8" ht="11.1" customHeight="1">
      <c r="A16" s="49"/>
      <c r="B16" s="50" t="s">
        <v>62</v>
      </c>
      <c r="C16" s="51"/>
      <c r="D16" s="48" t="s">
        <v>58</v>
      </c>
      <c r="E16" s="53">
        <v>7</v>
      </c>
      <c r="F16" s="52">
        <v>28</v>
      </c>
    </row>
    <row r="17" spans="1:6" s="46" customFormat="1" ht="4.5" customHeight="1">
      <c r="A17" s="42"/>
      <c r="B17" s="43"/>
      <c r="C17" s="44"/>
      <c r="D17" s="48"/>
      <c r="E17" s="45"/>
      <c r="F17" s="45"/>
    </row>
    <row r="18" spans="1:6" ht="11.1" customHeight="1">
      <c r="A18" s="49"/>
      <c r="B18" s="50" t="s">
        <v>63</v>
      </c>
      <c r="C18" s="51"/>
      <c r="D18" s="48" t="s">
        <v>58</v>
      </c>
      <c r="E18" s="53">
        <v>60</v>
      </c>
      <c r="F18" s="52">
        <v>24</v>
      </c>
    </row>
    <row r="19" spans="1:6" ht="11.1" customHeight="1">
      <c r="A19" s="49"/>
      <c r="B19" s="50" t="s">
        <v>64</v>
      </c>
      <c r="C19" s="51"/>
      <c r="D19" s="48" t="s">
        <v>58</v>
      </c>
      <c r="E19" s="53">
        <v>2</v>
      </c>
      <c r="F19" s="52">
        <v>1</v>
      </c>
    </row>
    <row r="20" spans="1:6" ht="11.1" customHeight="1">
      <c r="A20" s="49"/>
      <c r="B20" s="50" t="s">
        <v>65</v>
      </c>
      <c r="C20" s="51"/>
      <c r="D20" s="48" t="s">
        <v>58</v>
      </c>
      <c r="E20" s="48">
        <v>1</v>
      </c>
      <c r="F20" s="48" t="s">
        <v>58</v>
      </c>
    </row>
    <row r="21" spans="1:6" ht="11.1" customHeight="1">
      <c r="A21" s="49"/>
      <c r="B21" s="50" t="s">
        <v>66</v>
      </c>
      <c r="C21" s="51"/>
      <c r="D21" s="48" t="s">
        <v>58</v>
      </c>
      <c r="E21" s="53">
        <v>4</v>
      </c>
      <c r="F21" s="52">
        <v>1</v>
      </c>
    </row>
    <row r="22" spans="1:6" ht="11.1" customHeight="1">
      <c r="A22" s="49"/>
      <c r="B22" s="50" t="s">
        <v>67</v>
      </c>
      <c r="C22" s="51"/>
      <c r="D22" s="48" t="s">
        <v>58</v>
      </c>
      <c r="E22" s="53">
        <v>6</v>
      </c>
      <c r="F22" s="52">
        <v>61</v>
      </c>
    </row>
    <row r="23" spans="1:6" ht="11.1" customHeight="1">
      <c r="A23" s="49"/>
      <c r="B23" s="50" t="s">
        <v>68</v>
      </c>
      <c r="C23" s="51"/>
      <c r="D23" s="48" t="s">
        <v>58</v>
      </c>
      <c r="E23" s="48" t="s">
        <v>58</v>
      </c>
      <c r="F23" s="52">
        <v>1</v>
      </c>
    </row>
    <row r="24" spans="1:6" ht="4.5" customHeight="1" thickBot="1">
      <c r="A24" s="54"/>
      <c r="B24" s="55"/>
      <c r="C24" s="56"/>
      <c r="D24" s="54"/>
      <c r="E24" s="54"/>
      <c r="F24" s="54"/>
    </row>
    <row r="25" spans="1:6" ht="5.65" customHeight="1" thickTop="1">
      <c r="B25" s="57"/>
      <c r="C25" s="58"/>
      <c r="D25" s="58"/>
      <c r="E25" s="58"/>
      <c r="F25" s="58"/>
    </row>
    <row r="26" spans="1:6">
      <c r="A26" s="36" t="s">
        <v>69</v>
      </c>
      <c r="B26" s="59"/>
    </row>
    <row r="27" spans="1:6">
      <c r="A27" s="36" t="s">
        <v>70</v>
      </c>
      <c r="B27" s="59"/>
    </row>
    <row r="28" spans="1:6">
      <c r="A28" s="36" t="s">
        <v>371</v>
      </c>
      <c r="B28" s="59"/>
    </row>
    <row r="29" spans="1:6">
      <c r="A29" s="36" t="s">
        <v>71</v>
      </c>
      <c r="C29" s="61"/>
    </row>
    <row r="30" spans="1:6">
      <c r="C30" s="61"/>
    </row>
  </sheetData>
  <mergeCells count="1">
    <mergeCell ref="A2:C2"/>
  </mergeCells>
  <phoneticPr fontId="3"/>
  <printOptions horizontalCentered="1"/>
  <pageMargins left="0.59055118110236227" right="0.35433070866141736" top="1.3385826771653544" bottom="0.47244094488188981" header="0.74803149606299213" footer="0"/>
  <pageSetup paperSize="9" scale="120" orientation="portrait" r:id="rId1"/>
  <headerFooter alignWithMargins="0">
    <oddHeader>&amp;L&amp;9文化財指定件数&amp;R&amp;9&amp;F 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2"/>
  <sheetViews>
    <sheetView zoomScaleNormal="100" workbookViewId="0"/>
  </sheetViews>
  <sheetFormatPr defaultColWidth="9" defaultRowHeight="9.75"/>
  <cols>
    <col min="1" max="1" width="0.75" style="36" customWidth="1"/>
    <col min="2" max="2" width="9.75" style="36" customWidth="1"/>
    <col min="3" max="3" width="1" style="36" customWidth="1"/>
    <col min="4" max="4" width="8" style="36" customWidth="1"/>
    <col min="5" max="5" width="1" style="36" customWidth="1"/>
    <col min="6" max="6" width="6.25" style="36" customWidth="1"/>
    <col min="7" max="7" width="1" style="36" customWidth="1"/>
    <col min="8" max="8" width="5.125" style="36" customWidth="1"/>
    <col min="9" max="9" width="0.75" style="36" customWidth="1"/>
    <col min="10" max="10" width="1" style="36" customWidth="1"/>
    <col min="11" max="11" width="6.25" style="36" customWidth="1"/>
    <col min="12" max="12" width="1" style="36" customWidth="1"/>
    <col min="13" max="13" width="5.125" style="36" customWidth="1"/>
    <col min="14" max="14" width="0.75" style="36" customWidth="1"/>
    <col min="15" max="15" width="1" style="36" customWidth="1"/>
    <col min="16" max="16" width="6.25" style="36" customWidth="1"/>
    <col min="17" max="17" width="1" style="36" customWidth="1"/>
    <col min="18" max="18" width="5.125" style="36" customWidth="1"/>
    <col min="19" max="19" width="0.75" style="36" customWidth="1"/>
    <col min="20" max="16384" width="9" style="36"/>
  </cols>
  <sheetData>
    <row r="1" spans="1:19" ht="14.25" customHeight="1" thickBot="1">
      <c r="A1" s="34" t="s">
        <v>337</v>
      </c>
      <c r="K1" s="62"/>
      <c r="L1" s="63"/>
      <c r="M1" s="63"/>
      <c r="N1" s="63"/>
      <c r="O1" s="63"/>
      <c r="P1" s="63"/>
      <c r="Q1" s="63"/>
      <c r="R1" s="63"/>
      <c r="S1" s="63"/>
    </row>
    <row r="2" spans="1:19" ht="15" customHeight="1" thickTop="1">
      <c r="A2" s="384" t="s">
        <v>72</v>
      </c>
      <c r="B2" s="384"/>
      <c r="C2" s="387"/>
      <c r="D2" s="64" t="s">
        <v>73</v>
      </c>
      <c r="E2" s="58"/>
      <c r="F2" s="58"/>
    </row>
    <row r="3" spans="1:19" ht="3.75" customHeight="1">
      <c r="A3" s="40"/>
      <c r="B3" s="40"/>
      <c r="C3" s="41"/>
      <c r="D3" s="40"/>
      <c r="E3" s="58"/>
      <c r="F3" s="58"/>
    </row>
    <row r="4" spans="1:19" ht="15" customHeight="1">
      <c r="A4" s="49"/>
      <c r="B4" s="43" t="s">
        <v>51</v>
      </c>
      <c r="C4" s="65"/>
      <c r="D4" s="66">
        <f>SUM(D6:D12,D13:D21,D22:D30,D31:D38)</f>
        <v>1785</v>
      </c>
      <c r="E4" s="58"/>
      <c r="F4" s="58"/>
      <c r="H4" s="39"/>
    </row>
    <row r="5" spans="1:19" ht="6" customHeight="1">
      <c r="A5" s="49"/>
      <c r="B5" s="50"/>
      <c r="C5" s="51"/>
      <c r="D5" s="67"/>
      <c r="E5" s="58"/>
      <c r="F5" s="58"/>
    </row>
    <row r="6" spans="1:19" ht="12" customHeight="1">
      <c r="A6" s="49"/>
      <c r="B6" s="50" t="s">
        <v>9</v>
      </c>
      <c r="C6" s="51"/>
      <c r="D6" s="52">
        <v>166</v>
      </c>
      <c r="E6" s="58"/>
      <c r="F6" s="58"/>
    </row>
    <row r="7" spans="1:19" ht="12" customHeight="1">
      <c r="A7" s="49"/>
      <c r="B7" s="50" t="s">
        <v>10</v>
      </c>
      <c r="C7" s="51"/>
      <c r="D7" s="52">
        <v>116</v>
      </c>
      <c r="E7" s="58"/>
      <c r="F7" s="58"/>
    </row>
    <row r="8" spans="1:19" ht="12" customHeight="1">
      <c r="A8" s="49"/>
      <c r="B8" s="50" t="s">
        <v>74</v>
      </c>
      <c r="C8" s="51"/>
      <c r="D8" s="68">
        <v>64</v>
      </c>
      <c r="E8" s="58"/>
      <c r="F8" s="58"/>
    </row>
    <row r="9" spans="1:19" ht="12" customHeight="1">
      <c r="A9" s="49"/>
      <c r="B9" s="50" t="s">
        <v>75</v>
      </c>
      <c r="C9" s="51"/>
      <c r="D9" s="52">
        <v>95</v>
      </c>
      <c r="E9" s="58"/>
      <c r="F9" s="58"/>
    </row>
    <row r="10" spans="1:19" ht="12" customHeight="1">
      <c r="A10" s="49"/>
      <c r="B10" s="50" t="s">
        <v>13</v>
      </c>
      <c r="C10" s="51"/>
      <c r="D10" s="52">
        <v>46</v>
      </c>
      <c r="E10" s="58"/>
      <c r="F10" s="58"/>
    </row>
    <row r="11" spans="1:19" ht="12" customHeight="1">
      <c r="A11" s="49"/>
      <c r="B11" s="50" t="s">
        <v>14</v>
      </c>
      <c r="C11" s="51"/>
      <c r="D11" s="52">
        <v>328</v>
      </c>
      <c r="E11" s="58"/>
      <c r="F11" s="58"/>
    </row>
    <row r="12" spans="1:19" ht="12" customHeight="1">
      <c r="A12" s="49"/>
      <c r="B12" s="50" t="s">
        <v>15</v>
      </c>
      <c r="C12" s="51"/>
      <c r="D12" s="52">
        <v>89</v>
      </c>
      <c r="E12" s="58"/>
      <c r="F12" s="58"/>
    </row>
    <row r="13" spans="1:19" ht="12" customHeight="1">
      <c r="A13" s="69"/>
      <c r="B13" s="50" t="s">
        <v>16</v>
      </c>
      <c r="C13" s="51"/>
      <c r="D13" s="52">
        <v>115</v>
      </c>
      <c r="E13" s="58"/>
      <c r="F13" s="58"/>
    </row>
    <row r="14" spans="1:19" ht="12" customHeight="1">
      <c r="A14" s="70"/>
      <c r="B14" s="50" t="s">
        <v>17</v>
      </c>
      <c r="C14" s="51"/>
      <c r="D14" s="52">
        <v>31</v>
      </c>
      <c r="E14" s="58"/>
      <c r="F14" s="58"/>
    </row>
    <row r="15" spans="1:19" ht="12" customHeight="1">
      <c r="A15" s="70"/>
      <c r="B15" s="50" t="s">
        <v>18</v>
      </c>
      <c r="C15" s="51"/>
      <c r="D15" s="52">
        <v>21</v>
      </c>
      <c r="E15" s="58"/>
      <c r="F15" s="58"/>
    </row>
    <row r="16" spans="1:19" ht="12" customHeight="1">
      <c r="A16" s="70"/>
      <c r="B16" s="50" t="s">
        <v>19</v>
      </c>
      <c r="C16" s="51"/>
      <c r="D16" s="52">
        <v>26</v>
      </c>
      <c r="E16" s="58"/>
      <c r="F16" s="58"/>
    </row>
    <row r="17" spans="1:6" ht="12" customHeight="1">
      <c r="A17" s="70"/>
      <c r="B17" s="50" t="s">
        <v>20</v>
      </c>
      <c r="C17" s="51"/>
      <c r="D17" s="52">
        <v>36</v>
      </c>
      <c r="E17" s="58"/>
      <c r="F17" s="58"/>
    </row>
    <row r="18" spans="1:6" ht="12" customHeight="1">
      <c r="A18" s="70"/>
      <c r="B18" s="50" t="s">
        <v>21</v>
      </c>
      <c r="C18" s="51"/>
      <c r="D18" s="52">
        <v>57</v>
      </c>
      <c r="E18" s="58"/>
      <c r="F18" s="58"/>
    </row>
    <row r="19" spans="1:6" ht="12" customHeight="1">
      <c r="A19" s="70"/>
      <c r="B19" s="50" t="s">
        <v>76</v>
      </c>
      <c r="C19" s="51"/>
      <c r="D19" s="52">
        <v>32</v>
      </c>
      <c r="E19" s="58"/>
      <c r="F19" s="58"/>
    </row>
    <row r="20" spans="1:6" ht="12" customHeight="1">
      <c r="A20" s="70"/>
      <c r="B20" s="50" t="s">
        <v>23</v>
      </c>
      <c r="C20" s="51"/>
      <c r="D20" s="52">
        <v>39</v>
      </c>
      <c r="E20" s="58"/>
      <c r="F20" s="58"/>
    </row>
    <row r="21" spans="1:6" ht="12" customHeight="1">
      <c r="A21" s="70"/>
      <c r="B21" s="50" t="s">
        <v>24</v>
      </c>
      <c r="C21" s="51"/>
      <c r="D21" s="52">
        <v>22</v>
      </c>
      <c r="E21" s="58"/>
      <c r="F21" s="58"/>
    </row>
    <row r="22" spans="1:6" ht="12" customHeight="1">
      <c r="A22" s="70"/>
      <c r="B22" s="50" t="s">
        <v>26</v>
      </c>
      <c r="C22" s="51"/>
      <c r="D22" s="52">
        <v>37</v>
      </c>
      <c r="E22" s="58"/>
      <c r="F22" s="58"/>
    </row>
    <row r="23" spans="1:6" ht="12" customHeight="1">
      <c r="A23" s="70"/>
      <c r="B23" s="50" t="s">
        <v>27</v>
      </c>
      <c r="C23" s="51"/>
      <c r="D23" s="52">
        <v>37</v>
      </c>
      <c r="E23" s="58"/>
      <c r="F23" s="58"/>
    </row>
    <row r="24" spans="1:6" ht="12" customHeight="1">
      <c r="A24" s="70"/>
      <c r="B24" s="50" t="s">
        <v>77</v>
      </c>
      <c r="C24" s="51"/>
      <c r="D24" s="52">
        <v>15</v>
      </c>
      <c r="E24" s="58"/>
      <c r="F24" s="58"/>
    </row>
    <row r="25" spans="1:6" ht="12" customHeight="1">
      <c r="A25" s="70"/>
      <c r="B25" s="50" t="s">
        <v>29</v>
      </c>
      <c r="C25" s="51"/>
      <c r="D25" s="52">
        <v>65</v>
      </c>
      <c r="E25" s="58"/>
      <c r="F25" s="58"/>
    </row>
    <row r="26" spans="1:6" ht="12" customHeight="1">
      <c r="A26" s="70"/>
      <c r="B26" s="50" t="s">
        <v>30</v>
      </c>
      <c r="C26" s="51"/>
      <c r="D26" s="52">
        <v>22</v>
      </c>
      <c r="E26" s="58"/>
      <c r="F26" s="58"/>
    </row>
    <row r="27" spans="1:6" ht="12" customHeight="1">
      <c r="A27" s="70"/>
      <c r="B27" s="50" t="s">
        <v>31</v>
      </c>
      <c r="C27" s="51"/>
      <c r="D27" s="52">
        <v>32</v>
      </c>
      <c r="E27" s="58"/>
      <c r="F27" s="58"/>
    </row>
    <row r="28" spans="1:6" ht="12" customHeight="1">
      <c r="A28" s="70"/>
      <c r="B28" s="50" t="s">
        <v>32</v>
      </c>
      <c r="C28" s="51"/>
      <c r="D28" s="52">
        <v>13</v>
      </c>
      <c r="E28" s="58"/>
      <c r="F28" s="58"/>
    </row>
    <row r="29" spans="1:6" ht="12" customHeight="1">
      <c r="A29" s="70"/>
      <c r="B29" s="50" t="s">
        <v>78</v>
      </c>
      <c r="C29" s="51"/>
      <c r="D29" s="52">
        <v>21</v>
      </c>
      <c r="E29" s="58"/>
      <c r="F29" s="58"/>
    </row>
    <row r="30" spans="1:6" ht="12" customHeight="1">
      <c r="A30" s="70"/>
      <c r="B30" s="50" t="s">
        <v>79</v>
      </c>
      <c r="C30" s="51"/>
      <c r="D30" s="52">
        <v>21</v>
      </c>
      <c r="E30" s="58"/>
      <c r="F30" s="58"/>
    </row>
    <row r="31" spans="1:6" ht="12" customHeight="1">
      <c r="A31" s="70"/>
      <c r="B31" s="50" t="s">
        <v>35</v>
      </c>
      <c r="C31" s="51"/>
      <c r="D31" s="52">
        <v>18</v>
      </c>
      <c r="E31" s="58"/>
      <c r="F31" s="58"/>
    </row>
    <row r="32" spans="1:6" ht="12" customHeight="1">
      <c r="A32" s="70"/>
      <c r="B32" s="50" t="s">
        <v>36</v>
      </c>
      <c r="C32" s="51"/>
      <c r="D32" s="52">
        <v>17</v>
      </c>
      <c r="E32" s="58"/>
      <c r="F32" s="58"/>
    </row>
    <row r="33" spans="1:6" ht="12" customHeight="1">
      <c r="A33" s="70"/>
      <c r="B33" s="50" t="s">
        <v>80</v>
      </c>
      <c r="C33" s="51"/>
      <c r="D33" s="53">
        <v>2</v>
      </c>
      <c r="E33" s="58"/>
      <c r="F33" s="58"/>
    </row>
    <row r="34" spans="1:6" ht="12" customHeight="1">
      <c r="A34" s="70"/>
      <c r="B34" s="50" t="s">
        <v>38</v>
      </c>
      <c r="C34" s="51"/>
      <c r="D34" s="53">
        <v>36</v>
      </c>
      <c r="E34" s="58"/>
      <c r="F34" s="58"/>
    </row>
    <row r="35" spans="1:6" ht="12" customHeight="1">
      <c r="A35" s="70"/>
      <c r="B35" s="50" t="s">
        <v>39</v>
      </c>
      <c r="C35" s="51"/>
      <c r="D35" s="53">
        <v>112</v>
      </c>
      <c r="E35" s="58"/>
      <c r="F35" s="58"/>
    </row>
    <row r="36" spans="1:6" ht="12" customHeight="1">
      <c r="A36" s="70"/>
      <c r="B36" s="50" t="s">
        <v>40</v>
      </c>
      <c r="C36" s="51"/>
      <c r="D36" s="53">
        <v>27</v>
      </c>
      <c r="E36" s="58"/>
      <c r="F36" s="58"/>
    </row>
    <row r="37" spans="1:6" ht="12" customHeight="1">
      <c r="A37" s="70"/>
      <c r="B37" s="50" t="s">
        <v>41</v>
      </c>
      <c r="C37" s="51"/>
      <c r="D37" s="53">
        <v>23</v>
      </c>
      <c r="E37" s="58"/>
      <c r="F37" s="58"/>
    </row>
    <row r="38" spans="1:6" ht="12" customHeight="1">
      <c r="A38" s="70"/>
      <c r="B38" s="50" t="s">
        <v>42</v>
      </c>
      <c r="C38" s="51"/>
      <c r="D38" s="53">
        <v>4</v>
      </c>
      <c r="E38" s="58"/>
      <c r="F38" s="58"/>
    </row>
    <row r="39" spans="1:6" ht="4.5" customHeight="1" thickBot="1">
      <c r="A39" s="54"/>
      <c r="B39" s="54"/>
      <c r="C39" s="56"/>
      <c r="D39" s="54"/>
      <c r="E39" s="58"/>
      <c r="F39" s="58"/>
    </row>
    <row r="40" spans="1:6" ht="10.5" thickTop="1"/>
    <row r="42" spans="1:6" ht="14.25">
      <c r="D42" s="71"/>
    </row>
  </sheetData>
  <mergeCells count="1">
    <mergeCell ref="A2:C2"/>
  </mergeCells>
  <phoneticPr fontId="3"/>
  <printOptions horizontalCentered="1"/>
  <pageMargins left="0.59055118110236227" right="0.59055118110236227" top="1.3385826771653544" bottom="0.47244094488188981" header="0.74803149606299213" footer="0"/>
  <pageSetup paperSize="9" scale="120" orientation="portrait" r:id="rId1"/>
  <headerFooter alignWithMargins="0">
    <oddHeader>&amp;L&amp;9文化財指定件数&amp;R&amp;9&amp;F 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24-1</vt:lpstr>
      <vt:lpstr>24-2</vt:lpstr>
      <vt:lpstr>24-3</vt:lpstr>
      <vt:lpstr>24-4</vt:lpstr>
      <vt:lpstr>24-5</vt:lpstr>
      <vt:lpstr>24-6</vt:lpstr>
      <vt:lpstr>24-7</vt:lpstr>
      <vt:lpstr>24-8-1</vt:lpstr>
      <vt:lpstr>24-8-2</vt:lpstr>
      <vt:lpstr>24-9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2024-03-01T04:47:37Z</cp:lastPrinted>
  <dcterms:created xsi:type="dcterms:W3CDTF">2023-03-30T05:21:55Z</dcterms:created>
  <dcterms:modified xsi:type="dcterms:W3CDTF">2024-03-12T05:41:01Z</dcterms:modified>
</cp:coreProperties>
</file>