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203\14_助成Ｇ（助成担当）\02 幼稚園\10_幼稚園補助金\11_教育支援体制整備\400_補助員等配置による園務平準化支援\06_実績報告提出依頼\"/>
    </mc:Choice>
  </mc:AlternateContent>
  <bookViews>
    <workbookView xWindow="0" yWindow="0" windowWidth="28800" windowHeight="11256"/>
  </bookViews>
  <sheets>
    <sheet name="別紙１" sheetId="1" r:id="rId1"/>
    <sheet name="記載例" sheetId="2" r:id="rId2"/>
  </sheets>
  <definedNames>
    <definedName name="_xlnm.Print_Area" localSheetId="1">記載例!$A$1:$J$35</definedName>
    <definedName name="_xlnm.Print_Area" localSheetId="0">別紙１!$A$1:$J$35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3" i="1" l="1"/>
  <c r="G27" i="2" l="1"/>
  <c r="G27" i="1"/>
  <c r="G30" i="1" s="1"/>
  <c r="G32" i="1" l="1"/>
  <c r="G30" i="2" l="1"/>
  <c r="G32" i="2" s="1"/>
  <c r="G33" i="2" s="1"/>
  <c r="G35" i="2" s="1"/>
</calcChain>
</file>

<file path=xl/sharedStrings.xml><?xml version="1.0" encoding="utf-8"?>
<sst xmlns="http://schemas.openxmlformats.org/spreadsheetml/2006/main" count="95" uniqueCount="46">
  <si>
    <t>幼稚園名</t>
    <rPh sb="0" eb="3">
      <t>ヨウチエン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</si>
  <si>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</si>
  <si>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</si>
  <si>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業務内容</t>
    <rPh sb="0" eb="2">
      <t>ギョウム</t>
    </rPh>
    <rPh sb="2" eb="4">
      <t>ナイヨウ</t>
    </rPh>
    <phoneticPr fontId="3"/>
  </si>
  <si>
    <t>業務担当者等</t>
    <rPh sb="0" eb="2">
      <t>ギョウム</t>
    </rPh>
    <rPh sb="2" eb="5">
      <t>タントウシャ</t>
    </rPh>
    <rPh sb="5" eb="6">
      <t>トウ</t>
    </rPh>
    <phoneticPr fontId="3"/>
  </si>
  <si>
    <t>①</t>
    <phoneticPr fontId="3"/>
  </si>
  <si>
    <t>職員名または委託先名</t>
    <rPh sb="0" eb="2">
      <t>ショクイン</t>
    </rPh>
    <rPh sb="2" eb="3">
      <t>メイ</t>
    </rPh>
    <rPh sb="6" eb="9">
      <t>イタクサキ</t>
    </rPh>
    <rPh sb="9" eb="10">
      <t>メイ</t>
    </rPh>
    <phoneticPr fontId="3"/>
  </si>
  <si>
    <t>契約期間</t>
    <rPh sb="0" eb="2">
      <t>ケイヤク</t>
    </rPh>
    <rPh sb="2" eb="4">
      <t>キカン</t>
    </rPh>
    <phoneticPr fontId="3"/>
  </si>
  <si>
    <t>契約内容</t>
    <rPh sb="0" eb="2">
      <t>ケイヤク</t>
    </rPh>
    <rPh sb="2" eb="4">
      <t>ナイヨウ</t>
    </rPh>
    <phoneticPr fontId="3"/>
  </si>
  <si>
    <t>②</t>
    <phoneticPr fontId="3"/>
  </si>
  <si>
    <t>③</t>
    <phoneticPr fontId="3"/>
  </si>
  <si>
    <t>(2)事業経費</t>
    <rPh sb="3" eb="5">
      <t>ジギョウ</t>
    </rPh>
    <rPh sb="5" eb="7">
      <t>ケイヒ</t>
    </rPh>
    <phoneticPr fontId="3"/>
  </si>
  <si>
    <t>事業経費積算（契約金額×業務時間・割合等）</t>
    <rPh sb="0" eb="2">
      <t>ジギョウ</t>
    </rPh>
    <rPh sb="2" eb="4">
      <t>ケイヒ</t>
    </rPh>
    <rPh sb="4" eb="6">
      <t>セキサン</t>
    </rPh>
    <rPh sb="7" eb="9">
      <t>ケイヤク</t>
    </rPh>
    <rPh sb="9" eb="11">
      <t>キンガク</t>
    </rPh>
    <rPh sb="12" eb="14">
      <t>ギョウム</t>
    </rPh>
    <rPh sb="14" eb="16">
      <t>ジカン</t>
    </rPh>
    <rPh sb="17" eb="19">
      <t>ワリアイ</t>
    </rPh>
    <rPh sb="19" eb="20">
      <t>トウ</t>
    </rPh>
    <phoneticPr fontId="3"/>
  </si>
  <si>
    <t>事業経費（円）</t>
    <rPh sb="0" eb="2">
      <t>ジギョウ</t>
    </rPh>
    <rPh sb="2" eb="4">
      <t>ケイヒ</t>
    </rPh>
    <rPh sb="5" eb="6">
      <t>エン</t>
    </rPh>
    <phoneticPr fontId="3"/>
  </si>
  <si>
    <t>①</t>
    <phoneticPr fontId="3"/>
  </si>
  <si>
    <t>　対象外経費　　　　　　　　（Ｂ）</t>
    <rPh sb="1" eb="4">
      <t>タイショウガイ</t>
    </rPh>
    <rPh sb="4" eb="6">
      <t>ケイヒ</t>
    </rPh>
    <phoneticPr fontId="3"/>
  </si>
  <si>
    <t>　寄付金その他収入額　　　　（Ｃ）</t>
    <rPh sb="1" eb="4">
      <t>キフキン</t>
    </rPh>
    <rPh sb="6" eb="7">
      <t>ホカ</t>
    </rPh>
    <rPh sb="7" eb="9">
      <t>シュウニュウ</t>
    </rPh>
    <rPh sb="9" eb="10">
      <t>ガク</t>
    </rPh>
    <phoneticPr fontId="3"/>
  </si>
  <si>
    <t>　補助基準額　　　　　　　　（Ｅ）</t>
    <rPh sb="1" eb="3">
      <t>ホジョ</t>
    </rPh>
    <rPh sb="3" eb="5">
      <t>キジュン</t>
    </rPh>
    <rPh sb="5" eb="6">
      <t>ガク</t>
    </rPh>
    <phoneticPr fontId="3"/>
  </si>
  <si>
    <t>千円</t>
    <rPh sb="0" eb="1">
      <t>セン</t>
    </rPh>
    <rPh sb="1" eb="2">
      <t>エン</t>
    </rPh>
    <phoneticPr fontId="3"/>
  </si>
  <si>
    <t>○○○幼稚園</t>
    <rPh sb="3" eb="6">
      <t>ヨウチエン</t>
    </rPh>
    <phoneticPr fontId="3"/>
  </si>
  <si>
    <t>045-210-1111</t>
    <phoneticPr fontId="3"/>
  </si>
  <si>
    <t>□□　□□</t>
    <phoneticPr fontId="3"/>
  </si>
  <si>
    <t>○○○幼稚園</t>
    <rPh sb="3" eb="6">
      <t>ヨウチエン</t>
    </rPh>
    <phoneticPr fontId="2"/>
  </si>
  <si>
    <t>○○　○○</t>
    <phoneticPr fontId="2"/>
  </si>
  <si>
    <t>時給 1,500円、上記期間中の252時間</t>
    <rPh sb="0" eb="2">
      <t>ジキュウ</t>
    </rPh>
    <rPh sb="8" eb="9">
      <t>エン</t>
    </rPh>
    <rPh sb="10" eb="12">
      <t>ジョウキ</t>
    </rPh>
    <rPh sb="12" eb="15">
      <t>キカンチュウ</t>
    </rPh>
    <rPh sb="19" eb="21">
      <t>ジカン</t>
    </rPh>
    <phoneticPr fontId="2"/>
  </si>
  <si>
    <t>時給 1,500円×252時間</t>
    <rPh sb="0" eb="2">
      <t>ジキュウ</t>
    </rPh>
    <rPh sb="8" eb="9">
      <t>エン</t>
    </rPh>
    <rPh sb="13" eb="15">
      <t>ジカン</t>
    </rPh>
    <phoneticPr fontId="2"/>
  </si>
  <si>
    <t>　補助額（千円未満切捨て）　（Ｇ）＝（Ｆ）×補助率１／２</t>
    <rPh sb="1" eb="3">
      <t>ホジョ</t>
    </rPh>
    <rPh sb="3" eb="4">
      <t>ガク</t>
    </rPh>
    <rPh sb="5" eb="7">
      <t>センエン</t>
    </rPh>
    <rPh sb="7" eb="9">
      <t>ミマン</t>
    </rPh>
    <rPh sb="9" eb="10">
      <t>キ</t>
    </rPh>
    <rPh sb="10" eb="11">
      <t>ス</t>
    </rPh>
    <rPh sb="22" eb="25">
      <t>ホジョリツ</t>
    </rPh>
    <phoneticPr fontId="3"/>
  </si>
  <si>
    <t>　補助対象経費　　　　　　　（Ｆ）＝（Ｄ）と（Ｅ）のいずれか低い額</t>
    <rPh sb="1" eb="3">
      <t>ホジョ</t>
    </rPh>
    <rPh sb="3" eb="5">
      <t>タイショウ</t>
    </rPh>
    <rPh sb="5" eb="7">
      <t>ケイヒ</t>
    </rPh>
    <phoneticPr fontId="3"/>
  </si>
  <si>
    <t>　事業経費　　　　　　　　　（Ａ）＝①＋②＋③</t>
    <rPh sb="1" eb="3">
      <t>ジギョウ</t>
    </rPh>
    <rPh sb="3" eb="5">
      <t>ケイヒ</t>
    </rPh>
    <phoneticPr fontId="3"/>
  </si>
  <si>
    <t>　対象経費　　　　　　　　　（Ｄ）＝（Ａ）－（Ｂ）－（Ｃ）</t>
    <rPh sb="1" eb="3">
      <t>タイショウ</t>
    </rPh>
    <rPh sb="3" eb="5">
      <t>ケイヒ</t>
    </rPh>
    <phoneticPr fontId="3"/>
  </si>
  <si>
    <t>例）幼稚園の入口における園児の受け入れ業務、園務の建物内への誘導業務、担任教員に対する登園状況の報告業務等</t>
    <rPh sb="0" eb="1">
      <t>レイ</t>
    </rPh>
    <rPh sb="2" eb="5">
      <t>ヨウチエン</t>
    </rPh>
    <rPh sb="6" eb="8">
      <t>イリグチ</t>
    </rPh>
    <rPh sb="12" eb="14">
      <t>エンジ</t>
    </rPh>
    <rPh sb="15" eb="16">
      <t>ウ</t>
    </rPh>
    <rPh sb="17" eb="18">
      <t>イ</t>
    </rPh>
    <rPh sb="19" eb="21">
      <t>ギョウム</t>
    </rPh>
    <rPh sb="22" eb="23">
      <t>エン</t>
    </rPh>
    <rPh sb="23" eb="24">
      <t>ム</t>
    </rPh>
    <rPh sb="25" eb="27">
      <t>タテモノ</t>
    </rPh>
    <rPh sb="27" eb="28">
      <t>ナイ</t>
    </rPh>
    <rPh sb="30" eb="32">
      <t>ユウドウ</t>
    </rPh>
    <rPh sb="32" eb="34">
      <t>ギョウム</t>
    </rPh>
    <rPh sb="35" eb="37">
      <t>タンニン</t>
    </rPh>
    <rPh sb="37" eb="39">
      <t>キョウイン</t>
    </rPh>
    <rPh sb="40" eb="41">
      <t>タイ</t>
    </rPh>
    <rPh sb="43" eb="45">
      <t>トウエン</t>
    </rPh>
    <rPh sb="45" eb="47">
      <t>ジョウキョウ</t>
    </rPh>
    <rPh sb="48" eb="50">
      <t>ホウコク</t>
    </rPh>
    <rPh sb="50" eb="52">
      <t>ギョウム</t>
    </rPh>
    <rPh sb="52" eb="53">
      <t>トウ</t>
    </rPh>
    <phoneticPr fontId="2"/>
  </si>
  <si>
    <t>令和５年４月～令和６年３月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2"/>
  </si>
  <si>
    <t>△△△株式会社</t>
    <rPh sb="3" eb="7">
      <t>カブシキガイシャ</t>
    </rPh>
    <phoneticPr fontId="2"/>
  </si>
  <si>
    <t>□□□株式会社</t>
    <rPh sb="3" eb="5">
      <t>カブシキ</t>
    </rPh>
    <rPh sb="5" eb="7">
      <t>カイシャ</t>
    </rPh>
    <phoneticPr fontId="2"/>
  </si>
  <si>
    <t>令和５年11月～令和６年３月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2"/>
  </si>
  <si>
    <t>令和５年６月～令和６年３月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2"/>
  </si>
  <si>
    <t>登園時の誘導業務のみを業務委託。（委託料300,000円）</t>
    <rPh sb="0" eb="2">
      <t>トウエン</t>
    </rPh>
    <rPh sb="2" eb="3">
      <t>ジ</t>
    </rPh>
    <rPh sb="4" eb="6">
      <t>ユウドウ</t>
    </rPh>
    <rPh sb="6" eb="8">
      <t>ギョウム</t>
    </rPh>
    <rPh sb="11" eb="13">
      <t>ギョウム</t>
    </rPh>
    <rPh sb="13" eb="15">
      <t>イタク</t>
    </rPh>
    <rPh sb="17" eb="20">
      <t>イタクリョウ</t>
    </rPh>
    <rPh sb="27" eb="28">
      <t>エン</t>
    </rPh>
    <phoneticPr fontId="2"/>
  </si>
  <si>
    <t>他業務含め一括で業務委託。(委託料500,000円)
うち登園状況の報告業務が20%。</t>
    <rPh sb="0" eb="1">
      <t>タ</t>
    </rPh>
    <rPh sb="1" eb="3">
      <t>ギョウム</t>
    </rPh>
    <rPh sb="3" eb="4">
      <t>フク</t>
    </rPh>
    <rPh sb="5" eb="7">
      <t>イッカツ</t>
    </rPh>
    <rPh sb="8" eb="10">
      <t>ギョウム</t>
    </rPh>
    <rPh sb="10" eb="12">
      <t>イタク</t>
    </rPh>
    <rPh sb="14" eb="17">
      <t>イタクリョウ</t>
    </rPh>
    <rPh sb="24" eb="25">
      <t>エン</t>
    </rPh>
    <rPh sb="29" eb="31">
      <t>トウエン</t>
    </rPh>
    <rPh sb="31" eb="33">
      <t>ジョウキョウ</t>
    </rPh>
    <rPh sb="34" eb="36">
      <t>ホウコク</t>
    </rPh>
    <rPh sb="36" eb="38">
      <t>ギョウム</t>
    </rPh>
    <phoneticPr fontId="2"/>
  </si>
  <si>
    <t>委託料 300,000円</t>
    <rPh sb="0" eb="3">
      <t>イタクリョウ</t>
    </rPh>
    <rPh sb="11" eb="12">
      <t>エン</t>
    </rPh>
    <phoneticPr fontId="2"/>
  </si>
  <si>
    <t>委託料 500,000円×登園状況の報告業務20%</t>
    <rPh sb="0" eb="3">
      <t>イタクリョウ</t>
    </rPh>
    <rPh sb="11" eb="12">
      <t>エン</t>
    </rPh>
    <rPh sb="13" eb="15">
      <t>トウエン</t>
    </rPh>
    <rPh sb="15" eb="17">
      <t>ジョウキョウ</t>
    </rPh>
    <rPh sb="18" eb="20">
      <t>ホウコク</t>
    </rPh>
    <rPh sb="20" eb="22">
      <t>ギョウム</t>
    </rPh>
    <phoneticPr fontId="2"/>
  </si>
  <si>
    <t>私立幼稚園園務平準化支援事業費補助事業実施報告書・補助金精算書</t>
    <rPh sb="0" eb="2">
      <t>シリツ</t>
    </rPh>
    <rPh sb="2" eb="5">
      <t>ヨウチエン</t>
    </rPh>
    <rPh sb="5" eb="6">
      <t>エン</t>
    </rPh>
    <rPh sb="6" eb="7">
      <t>ム</t>
    </rPh>
    <rPh sb="7" eb="10">
      <t>ヘイジュンカ</t>
    </rPh>
    <rPh sb="10" eb="12">
      <t>シエン</t>
    </rPh>
    <rPh sb="12" eb="14">
      <t>ジギョウ</t>
    </rPh>
    <rPh sb="14" eb="15">
      <t>ヒ</t>
    </rPh>
    <rPh sb="15" eb="17">
      <t>ホジョ</t>
    </rPh>
    <rPh sb="17" eb="19">
      <t>ジギョウ</t>
    </rPh>
    <rPh sb="19" eb="21">
      <t>ジッシ</t>
    </rPh>
    <rPh sb="21" eb="24">
      <t>ホウコクショ</t>
    </rPh>
    <rPh sb="25" eb="28">
      <t>ホジョキン</t>
    </rPh>
    <rPh sb="28" eb="31">
      <t>セイサンショ</t>
    </rPh>
    <phoneticPr fontId="3"/>
  </si>
  <si>
    <t>(1)実施報告</t>
    <rPh sb="3" eb="5">
      <t>ジッシ</t>
    </rPh>
    <rPh sb="5" eb="7">
      <t>ホウコク</t>
    </rPh>
    <phoneticPr fontId="3"/>
  </si>
  <si>
    <t>別紙２</t>
    <rPh sb="0" eb="2">
      <t>ベッシ</t>
    </rPh>
    <phoneticPr fontId="3"/>
  </si>
  <si>
    <t>　交付決定額　　　　　　　　（Ｈ）</t>
    <rPh sb="1" eb="3">
      <t>コウフ</t>
    </rPh>
    <rPh sb="3" eb="5">
      <t>ケッテイ</t>
    </rPh>
    <rPh sb="5" eb="6">
      <t>ガク</t>
    </rPh>
    <phoneticPr fontId="3"/>
  </si>
  <si>
    <t>　確定額　　　　　　　　　　（Ｉ）＝（Ｇ）と（Ｈ）のいずれか低い額</t>
    <rPh sb="1" eb="3">
      <t>カクテイ</t>
    </rPh>
    <rPh sb="3" eb="4">
      <t>ガク</t>
    </rPh>
    <rPh sb="30" eb="31">
      <t>ヒク</t>
    </rPh>
    <rPh sb="32" eb="33">
      <t>ガク</t>
    </rPh>
    <phoneticPr fontId="3"/>
  </si>
  <si>
    <t>千円</t>
    <rPh sb="0" eb="2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</si>
</sst>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i/>
      <sz val="12"/>
      <name val="HG創英角ﾎﾟｯﾌﾟ体"/>
      <family val="3"/>
      <charset val="128"/>
    </font>
    <font>
      <i/>
      <sz val="12"/>
      <color theme="1"/>
      <name val="HG創英角ﾎﾟｯﾌﾟ体"/>
      <family val="3"/>
      <charset val="128"/>
    </font>
    <font>
      <i/>
      <sz val="11"/>
      <color theme="1"/>
      <name val="HG創英角ﾎﾟｯﾌﾟ体"/>
      <family val="3"/>
      <charset val="128"/>
    </font>
    <font>
      <i/>
      <sz val="9"/>
      <color theme="1"/>
      <name val="HG創英角ﾎﾟｯﾌﾟ体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NumberFormat="1">
      <alignment vertical="center"/>
    </xf>
    <xf numFmtId="0" fontId="0" fillId="0" borderId="0" xfId="0" quotePrefix="1" applyAlignme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5" xfId="0" applyNumberFormat="1" applyBorder="1" applyAlignment="1">
      <alignment vertical="center"/>
    </xf>
    <xf numFmtId="38" fontId="8" fillId="2" borderId="1" xfId="1" applyFont="1" applyFill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182881</xdr:colOff>
      <xdr:row>2</xdr:row>
      <xdr:rowOff>7620</xdr:rowOff>
    </xdr:from>
    <xdr:ext cx="1295400" cy="490662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881" y="426720"/>
          <a:ext cx="1295400" cy="490662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記載例</a:t>
          </a:r>
        </a:p>
      </xdr:txBody>
    </xdr:sp>
    <xdr:clientData/>
  </xdr:oneCellAnchor>
  <xdr:twoCellAnchor>
    <xdr:from>
      <xdr:col>4</xdr:col>
      <xdr:colOff>1299210</xdr:colOff>
      <xdr:row>6</xdr:row>
      <xdr:rowOff>53340</xdr:rowOff>
    </xdr:from>
    <xdr:to>
      <xdr:col>9</xdr:col>
      <xdr:colOff>243840</xdr:colOff>
      <xdr:row>9</xdr:row>
      <xdr:rowOff>205740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975610" y="1485900"/>
          <a:ext cx="4210050" cy="975360"/>
        </a:xfrm>
        <a:prstGeom prst="wedgeRoundRectCallout">
          <a:avLst>
            <a:gd name="adj1" fmla="val 5539"/>
            <a:gd name="adj2" fmla="val 107659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補助対象となるのは、令和５年４月１日～令和６年３月３１日に新たに補助員等を配置した場合のみ。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（配置初年度に係る費用に限る。２年目以降の経費は補助対象外。）</a:t>
          </a:r>
          <a:endParaRPr kumimoji="1" lang="en-US" altLang="ja-JP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586740</xdr:colOff>
      <xdr:row>20</xdr:row>
      <xdr:rowOff>0</xdr:rowOff>
    </xdr:from>
    <xdr:to>
      <xdr:col>5</xdr:col>
      <xdr:colOff>601980</xdr:colOff>
      <xdr:row>22</xdr:row>
      <xdr:rowOff>60960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270760" y="6553200"/>
          <a:ext cx="1630680" cy="556260"/>
        </a:xfrm>
        <a:prstGeom prst="wedgeRoundRectCallout">
          <a:avLst>
            <a:gd name="adj1" fmla="val -20346"/>
            <a:gd name="adj2" fmla="val 46421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対応する番号について、記入してください。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15240</xdr:colOff>
      <xdr:row>21</xdr:row>
      <xdr:rowOff>95250</xdr:rowOff>
    </xdr:from>
    <xdr:to>
      <xdr:col>4</xdr:col>
      <xdr:colOff>586740</xdr:colOff>
      <xdr:row>22</xdr:row>
      <xdr:rowOff>167640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16" idx="1"/>
        </xdr:cNvCxnSpPr>
      </xdr:nvCxnSpPr>
      <xdr:spPr>
        <a:xfrm flipH="1">
          <a:off x="769620" y="6831330"/>
          <a:ext cx="1501140" cy="38481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251460</xdr:colOff>
      <xdr:row>22</xdr:row>
      <xdr:rowOff>121920</xdr:rowOff>
    </xdr:from>
    <xdr:to>
      <xdr:col>2</xdr:col>
      <xdr:colOff>53340</xdr:colOff>
      <xdr:row>26</xdr:row>
      <xdr:rowOff>106680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51460" y="7170420"/>
          <a:ext cx="556260" cy="1234440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495300</xdr:colOff>
      <xdr:row>11</xdr:row>
      <xdr:rowOff>0</xdr:rowOff>
    </xdr:from>
    <xdr:to>
      <xdr:col>4</xdr:col>
      <xdr:colOff>68580</xdr:colOff>
      <xdr:row>20</xdr:row>
      <xdr:rowOff>91440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249680" y="3741420"/>
          <a:ext cx="502920" cy="2903220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68580</xdr:colOff>
      <xdr:row>20</xdr:row>
      <xdr:rowOff>53340</xdr:rowOff>
    </xdr:from>
    <xdr:to>
      <xdr:col>4</xdr:col>
      <xdr:colOff>594360</xdr:colOff>
      <xdr:row>21</xdr:row>
      <xdr:rowOff>91440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 flipV="1">
          <a:off x="1752600" y="6606540"/>
          <a:ext cx="525780" cy="22098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27</xdr:row>
      <xdr:rowOff>251460</xdr:rowOff>
    </xdr:from>
    <xdr:to>
      <xdr:col>5</xdr:col>
      <xdr:colOff>1813560</xdr:colOff>
      <xdr:row>30</xdr:row>
      <xdr:rowOff>22860</xdr:rowOff>
    </xdr:to>
    <xdr:sp macro="" textlink="">
      <xdr:nvSpPr>
        <xdr:cNvPr id="13" name="角丸四角形吹き出し 12"/>
        <xdr:cNvSpPr/>
      </xdr:nvSpPr>
      <xdr:spPr>
        <a:xfrm>
          <a:off x="3299460" y="8252460"/>
          <a:ext cx="1805940" cy="731520"/>
        </a:xfrm>
        <a:prstGeom prst="wedgeRoundRectCallout">
          <a:avLst>
            <a:gd name="adj1" fmla="val 81392"/>
            <a:gd name="adj2" fmla="val 194580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交付決定通知書に記載されている金額を記入。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1181100</xdr:colOff>
      <xdr:row>31</xdr:row>
      <xdr:rowOff>160020</xdr:rowOff>
    </xdr:from>
    <xdr:to>
      <xdr:col>5</xdr:col>
      <xdr:colOff>1409700</xdr:colOff>
      <xdr:row>33</xdr:row>
      <xdr:rowOff>297180</xdr:rowOff>
    </xdr:to>
    <xdr:sp macro="" textlink="">
      <xdr:nvSpPr>
        <xdr:cNvPr id="14" name="角丸四角形吹き出し 13"/>
        <xdr:cNvSpPr/>
      </xdr:nvSpPr>
      <xdr:spPr>
        <a:xfrm>
          <a:off x="2857500" y="9441180"/>
          <a:ext cx="1844040" cy="777240"/>
        </a:xfrm>
        <a:prstGeom prst="wedgeRoundRectCallout">
          <a:avLst>
            <a:gd name="adj1" fmla="val 102911"/>
            <a:gd name="adj2" fmla="val 76300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補助額（Ｇ）と交付決定額（Ｈ）のうち、低い方の額を記入。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tabSelected="1" view="pageBreakPreview" zoomScaleNormal="100" zoomScaleSheetLayoutView="100" workbookViewId="0">
      <selection activeCell="G34" sqref="G34:H34"/>
    </sheetView>
  </sheetViews>
  <sheetFormatPr defaultRowHeight="14.4"/>
  <cols>
    <col min="1" max="1" width="4" customWidth="1"/>
    <col min="2" max="2" width="5.8984375" customWidth="1"/>
    <col min="3" max="3" width="7.19921875" customWidth="1"/>
    <col min="4" max="4" width="4.8984375" customWidth="1"/>
    <col min="5" max="5" width="21.19921875" customWidth="1"/>
    <col min="6" max="6" width="29.09765625" customWidth="1"/>
    <col min="7" max="7" width="8" customWidth="1"/>
    <col min="8" max="9" width="5.3984375" customWidth="1"/>
    <col min="10" max="10" width="3.69921875" customWidth="1"/>
  </cols>
  <sheetData>
    <row r="1" spans="2:9" ht="8.4" customHeight="1"/>
    <row r="2" spans="2:9" ht="25.2" customHeight="1">
      <c r="B2" t="s">
        <v>42</v>
      </c>
      <c r="E2" s="8" t="s">
        <v>0</v>
      </c>
      <c r="F2" s="17"/>
      <c r="G2" s="17"/>
      <c r="H2" s="17"/>
    </row>
    <row r="3" spans="2:9" ht="25.2" customHeight="1">
      <c r="C3" s="1"/>
      <c r="D3" s="1"/>
      <c r="E3" s="8" t="s">
        <v>1</v>
      </c>
      <c r="F3" s="17"/>
      <c r="G3" s="17"/>
      <c r="H3" s="17"/>
    </row>
    <row r="4" spans="2:9" ht="25.2" customHeight="1">
      <c r="E4" s="8" t="s">
        <v>2</v>
      </c>
      <c r="F4" s="17"/>
      <c r="G4" s="17"/>
      <c r="H4" s="17"/>
    </row>
    <row r="7" spans="2:9" ht="25.2" customHeight="1">
      <c r="B7" s="21" t="s">
        <v>40</v>
      </c>
      <c r="C7" s="21"/>
      <c r="D7" s="21"/>
      <c r="E7" s="21"/>
      <c r="F7" s="21"/>
      <c r="G7" s="21"/>
      <c r="H7" s="21"/>
      <c r="I7" s="9"/>
    </row>
    <row r="8" spans="2:9">
      <c r="B8" s="2"/>
    </row>
    <row r="9" spans="2:9" ht="25.2" customHeight="1">
      <c r="B9" s="3" t="s">
        <v>41</v>
      </c>
    </row>
    <row r="10" spans="2:9" ht="30" customHeight="1">
      <c r="B10" s="18" t="s">
        <v>0</v>
      </c>
      <c r="C10" s="18"/>
      <c r="D10" s="12"/>
      <c r="E10" s="12"/>
      <c r="F10" s="12"/>
      <c r="G10" s="12"/>
      <c r="H10" s="12"/>
      <c r="I10" s="12"/>
    </row>
    <row r="11" spans="2:9" ht="30" customHeight="1">
      <c r="B11" s="18" t="s">
        <v>3</v>
      </c>
      <c r="C11" s="18"/>
      <c r="D11" s="12"/>
      <c r="E11" s="12"/>
      <c r="F11" s="12"/>
      <c r="G11" s="12"/>
      <c r="H11" s="12"/>
      <c r="I11" s="12"/>
    </row>
    <row r="12" spans="2:9" ht="25.2" customHeight="1">
      <c r="B12" s="18" t="s">
        <v>4</v>
      </c>
      <c r="C12" s="18"/>
      <c r="D12" s="12" t="s">
        <v>5</v>
      </c>
      <c r="E12" s="5" t="s">
        <v>6</v>
      </c>
      <c r="F12" s="12"/>
      <c r="G12" s="12"/>
      <c r="H12" s="12"/>
      <c r="I12" s="12"/>
    </row>
    <row r="13" spans="2:9" ht="25.2" customHeight="1">
      <c r="B13" s="18"/>
      <c r="C13" s="18"/>
      <c r="D13" s="12"/>
      <c r="E13" s="5" t="s">
        <v>7</v>
      </c>
      <c r="F13" s="12"/>
      <c r="G13" s="12"/>
      <c r="H13" s="12"/>
      <c r="I13" s="12"/>
    </row>
    <row r="14" spans="2:9" ht="25.2" customHeight="1">
      <c r="B14" s="18"/>
      <c r="C14" s="18"/>
      <c r="D14" s="12"/>
      <c r="E14" s="5" t="s">
        <v>8</v>
      </c>
      <c r="F14" s="12"/>
      <c r="G14" s="12"/>
      <c r="H14" s="12"/>
      <c r="I14" s="12"/>
    </row>
    <row r="15" spans="2:9" ht="25.2" customHeight="1">
      <c r="B15" s="18"/>
      <c r="C15" s="18"/>
      <c r="D15" s="12" t="s">
        <v>9</v>
      </c>
      <c r="E15" s="5" t="s">
        <v>6</v>
      </c>
      <c r="F15" s="12"/>
      <c r="G15" s="12"/>
      <c r="H15" s="12"/>
      <c r="I15" s="12"/>
    </row>
    <row r="16" spans="2:9" ht="25.2" customHeight="1">
      <c r="B16" s="18"/>
      <c r="C16" s="18"/>
      <c r="D16" s="12"/>
      <c r="E16" s="5" t="s">
        <v>7</v>
      </c>
      <c r="F16" s="12"/>
      <c r="G16" s="12"/>
      <c r="H16" s="12"/>
      <c r="I16" s="12"/>
    </row>
    <row r="17" spans="2:9" ht="25.2" customHeight="1">
      <c r="B17" s="18"/>
      <c r="C17" s="18"/>
      <c r="D17" s="12"/>
      <c r="E17" s="5" t="s">
        <v>8</v>
      </c>
      <c r="F17" s="12"/>
      <c r="G17" s="12"/>
      <c r="H17" s="12"/>
      <c r="I17" s="12"/>
    </row>
    <row r="18" spans="2:9" ht="25.2" customHeight="1">
      <c r="B18" s="18"/>
      <c r="C18" s="18"/>
      <c r="D18" s="12" t="s">
        <v>10</v>
      </c>
      <c r="E18" s="5" t="s">
        <v>6</v>
      </c>
      <c r="F18" s="12"/>
      <c r="G18" s="12"/>
      <c r="H18" s="12"/>
      <c r="I18" s="12"/>
    </row>
    <row r="19" spans="2:9" ht="25.2" customHeight="1">
      <c r="B19" s="18"/>
      <c r="C19" s="18"/>
      <c r="D19" s="12"/>
      <c r="E19" s="5" t="s">
        <v>7</v>
      </c>
      <c r="F19" s="12"/>
      <c r="G19" s="12"/>
      <c r="H19" s="12"/>
      <c r="I19" s="12"/>
    </row>
    <row r="20" spans="2:9" ht="25.2" customHeight="1">
      <c r="B20" s="18"/>
      <c r="C20" s="18"/>
      <c r="D20" s="12"/>
      <c r="E20" s="5" t="s">
        <v>8</v>
      </c>
      <c r="F20" s="12"/>
      <c r="G20" s="12"/>
      <c r="H20" s="12"/>
      <c r="I20" s="12"/>
    </row>
    <row r="22" spans="2:9" ht="25.2" customHeight="1">
      <c r="B22" s="3" t="s">
        <v>11</v>
      </c>
    </row>
    <row r="23" spans="2:9" ht="25.2" customHeight="1">
      <c r="B23" s="5"/>
      <c r="C23" s="22" t="s">
        <v>12</v>
      </c>
      <c r="D23" s="23"/>
      <c r="E23" s="23"/>
      <c r="F23" s="23"/>
      <c r="G23" s="12" t="s">
        <v>13</v>
      </c>
      <c r="H23" s="12"/>
      <c r="I23" s="12"/>
    </row>
    <row r="24" spans="2:9" ht="25.2" customHeight="1">
      <c r="B24" s="6" t="s">
        <v>14</v>
      </c>
      <c r="C24" s="22"/>
      <c r="D24" s="23"/>
      <c r="E24" s="23"/>
      <c r="F24" s="23"/>
      <c r="G24" s="13"/>
      <c r="H24" s="13"/>
      <c r="I24" s="13"/>
    </row>
    <row r="25" spans="2:9" ht="25.2" customHeight="1">
      <c r="B25" s="6" t="s">
        <v>9</v>
      </c>
      <c r="C25" s="22"/>
      <c r="D25" s="23"/>
      <c r="E25" s="23"/>
      <c r="F25" s="23"/>
      <c r="G25" s="13"/>
      <c r="H25" s="13"/>
      <c r="I25" s="13"/>
    </row>
    <row r="26" spans="2:9" ht="25.2" customHeight="1">
      <c r="B26" s="6" t="s">
        <v>10</v>
      </c>
      <c r="C26" s="22"/>
      <c r="D26" s="23"/>
      <c r="E26" s="23"/>
      <c r="F26" s="23"/>
      <c r="G26" s="13"/>
      <c r="H26" s="13"/>
      <c r="I26" s="13"/>
    </row>
    <row r="27" spans="2:9" ht="25.2" customHeight="1">
      <c r="B27" s="14" t="s">
        <v>28</v>
      </c>
      <c r="C27" s="15"/>
      <c r="D27" s="15"/>
      <c r="E27" s="15"/>
      <c r="F27" s="15"/>
      <c r="G27" s="13">
        <f>SUM(G24:H26)</f>
        <v>0</v>
      </c>
      <c r="H27" s="13"/>
      <c r="I27" s="13"/>
    </row>
    <row r="28" spans="2:9" ht="25.2" customHeight="1">
      <c r="B28" s="14" t="s">
        <v>15</v>
      </c>
      <c r="C28" s="15"/>
      <c r="D28" s="15"/>
      <c r="E28" s="15"/>
      <c r="F28" s="15"/>
      <c r="G28" s="13"/>
      <c r="H28" s="13"/>
      <c r="I28" s="13"/>
    </row>
    <row r="29" spans="2:9" ht="25.2" customHeight="1">
      <c r="B29" s="14" t="s">
        <v>16</v>
      </c>
      <c r="C29" s="15"/>
      <c r="D29" s="15"/>
      <c r="E29" s="15"/>
      <c r="F29" s="15"/>
      <c r="G29" s="13"/>
      <c r="H29" s="13"/>
      <c r="I29" s="13"/>
    </row>
    <row r="30" spans="2:9" ht="25.2" customHeight="1">
      <c r="B30" s="14" t="s">
        <v>29</v>
      </c>
      <c r="C30" s="15"/>
      <c r="D30" s="15"/>
      <c r="E30" s="15"/>
      <c r="F30" s="15"/>
      <c r="G30" s="13">
        <f>G27-G28-G29</f>
        <v>0</v>
      </c>
      <c r="H30" s="13"/>
      <c r="I30" s="13"/>
    </row>
    <row r="31" spans="2:9" ht="25.2" customHeight="1">
      <c r="B31" s="14" t="s">
        <v>17</v>
      </c>
      <c r="C31" s="15"/>
      <c r="D31" s="15"/>
      <c r="E31" s="15"/>
      <c r="F31" s="15"/>
      <c r="G31" s="13">
        <v>225000</v>
      </c>
      <c r="H31" s="13"/>
      <c r="I31" s="13"/>
    </row>
    <row r="32" spans="2:9" ht="25.2" customHeight="1">
      <c r="B32" s="14" t="s">
        <v>27</v>
      </c>
      <c r="C32" s="15"/>
      <c r="D32" s="15"/>
      <c r="E32" s="15"/>
      <c r="F32" s="15"/>
      <c r="G32" s="13">
        <f>MIN(G30:H31)</f>
        <v>0</v>
      </c>
      <c r="H32" s="13"/>
      <c r="I32" s="13"/>
    </row>
    <row r="33" spans="2:9" ht="25.2" customHeight="1">
      <c r="B33" s="14" t="s">
        <v>26</v>
      </c>
      <c r="C33" s="15"/>
      <c r="D33" s="15"/>
      <c r="E33" s="15"/>
      <c r="F33" s="16"/>
      <c r="G33" s="19">
        <f>ROUNDDOWN(G32/2,-3)/1000</f>
        <v>0</v>
      </c>
      <c r="H33" s="20"/>
      <c r="I33" s="7" t="s">
        <v>18</v>
      </c>
    </row>
    <row r="34" spans="2:9" ht="25.2" customHeight="1">
      <c r="B34" s="14" t="s">
        <v>43</v>
      </c>
      <c r="C34" s="15"/>
      <c r="D34" s="15"/>
      <c r="E34" s="15"/>
      <c r="F34" s="16"/>
      <c r="G34" s="19"/>
      <c r="H34" s="20"/>
      <c r="I34" s="11" t="s">
        <v>45</v>
      </c>
    </row>
    <row r="35" spans="2:9" ht="25.2" customHeight="1">
      <c r="B35" s="14" t="s">
        <v>44</v>
      </c>
      <c r="C35" s="15"/>
      <c r="D35" s="15"/>
      <c r="E35" s="15"/>
      <c r="F35" s="16"/>
      <c r="G35" s="19">
        <f>MIN(G33:H34)</f>
        <v>0</v>
      </c>
      <c r="H35" s="20"/>
      <c r="I35" s="10" t="s">
        <v>45</v>
      </c>
    </row>
    <row r="36" spans="2:9" ht="25.2" customHeight="1"/>
  </sheetData>
  <mergeCells count="47">
    <mergeCell ref="B34:F34"/>
    <mergeCell ref="B35:F35"/>
    <mergeCell ref="G34:H34"/>
    <mergeCell ref="G35:H35"/>
    <mergeCell ref="B7:H7"/>
    <mergeCell ref="B10:C10"/>
    <mergeCell ref="C25:F25"/>
    <mergeCell ref="C26:F26"/>
    <mergeCell ref="C24:F24"/>
    <mergeCell ref="C23:F23"/>
    <mergeCell ref="G26:I26"/>
    <mergeCell ref="G25:I25"/>
    <mergeCell ref="G24:I24"/>
    <mergeCell ref="G23:I23"/>
    <mergeCell ref="G33:H33"/>
    <mergeCell ref="B27:F27"/>
    <mergeCell ref="F4:H4"/>
    <mergeCell ref="F3:H3"/>
    <mergeCell ref="F2:H2"/>
    <mergeCell ref="B11:C11"/>
    <mergeCell ref="B12:C20"/>
    <mergeCell ref="D12:D14"/>
    <mergeCell ref="D15:D17"/>
    <mergeCell ref="D18:D20"/>
    <mergeCell ref="D10:I10"/>
    <mergeCell ref="D11:I11"/>
    <mergeCell ref="F14:I14"/>
    <mergeCell ref="F13:I13"/>
    <mergeCell ref="F12:I12"/>
    <mergeCell ref="F17:I17"/>
    <mergeCell ref="F16:I16"/>
    <mergeCell ref="F15:I15"/>
    <mergeCell ref="F20:I20"/>
    <mergeCell ref="F18:I18"/>
    <mergeCell ref="F19:I19"/>
    <mergeCell ref="G32:I32"/>
    <mergeCell ref="B33:F33"/>
    <mergeCell ref="B30:F30"/>
    <mergeCell ref="B31:F31"/>
    <mergeCell ref="B32:F32"/>
    <mergeCell ref="G31:I31"/>
    <mergeCell ref="G30:I30"/>
    <mergeCell ref="B28:F28"/>
    <mergeCell ref="B29:F29"/>
    <mergeCell ref="G29:I29"/>
    <mergeCell ref="G28:I28"/>
    <mergeCell ref="G27:I27"/>
  </mergeCells>
  <phoneticPr fontId="2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view="pageBreakPreview" zoomScaleNormal="100" zoomScaleSheetLayoutView="100" workbookViewId="0">
      <selection activeCell="B3" sqref="B3"/>
    </sheetView>
  </sheetViews>
  <sheetFormatPr defaultRowHeight="14.4"/>
  <cols>
    <col min="1" max="1" width="4" customWidth="1"/>
    <col min="2" max="2" width="5.8984375" customWidth="1"/>
    <col min="3" max="3" width="7.19921875" customWidth="1"/>
    <col min="4" max="4" width="4.8984375" customWidth="1"/>
    <col min="5" max="5" width="21.19921875" customWidth="1"/>
    <col min="6" max="6" width="29.09765625" customWidth="1"/>
    <col min="7" max="7" width="12.8984375" customWidth="1"/>
    <col min="8" max="9" width="5.3984375" customWidth="1"/>
    <col min="10" max="10" width="3.69921875" customWidth="1"/>
  </cols>
  <sheetData>
    <row r="1" spans="2:9" ht="8.4" customHeight="1"/>
    <row r="2" spans="2:9" ht="25.2" customHeight="1">
      <c r="B2" t="s">
        <v>42</v>
      </c>
      <c r="E2" s="8" t="s">
        <v>0</v>
      </c>
      <c r="F2" s="33" t="s">
        <v>19</v>
      </c>
      <c r="G2" s="33"/>
      <c r="H2" s="33"/>
    </row>
    <row r="3" spans="2:9" ht="25.2" customHeight="1">
      <c r="C3" s="1"/>
      <c r="D3" s="1"/>
      <c r="E3" s="8" t="s">
        <v>1</v>
      </c>
      <c r="F3" s="33" t="s">
        <v>20</v>
      </c>
      <c r="G3" s="33"/>
      <c r="H3" s="33"/>
    </row>
    <row r="4" spans="2:9" ht="25.2" customHeight="1">
      <c r="E4" s="8" t="s">
        <v>2</v>
      </c>
      <c r="F4" s="33" t="s">
        <v>21</v>
      </c>
      <c r="G4" s="33"/>
      <c r="H4" s="33"/>
    </row>
    <row r="7" spans="2:9" ht="25.2" customHeight="1">
      <c r="B7" s="21" t="s">
        <v>40</v>
      </c>
      <c r="C7" s="21"/>
      <c r="D7" s="21"/>
      <c r="E7" s="21"/>
      <c r="F7" s="21"/>
      <c r="G7" s="21"/>
      <c r="H7" s="21"/>
      <c r="I7" s="9"/>
    </row>
    <row r="8" spans="2:9">
      <c r="B8" s="2"/>
    </row>
    <row r="9" spans="2:9" ht="25.2" customHeight="1">
      <c r="B9" s="3" t="s">
        <v>41</v>
      </c>
    </row>
    <row r="10" spans="2:9" ht="30" customHeight="1">
      <c r="B10" s="18" t="s">
        <v>0</v>
      </c>
      <c r="C10" s="18"/>
      <c r="D10" s="28" t="s">
        <v>22</v>
      </c>
      <c r="E10" s="28"/>
      <c r="F10" s="28"/>
      <c r="G10" s="28"/>
      <c r="H10" s="28"/>
      <c r="I10" s="28"/>
    </row>
    <row r="11" spans="2:9" ht="30" customHeight="1">
      <c r="B11" s="18" t="s">
        <v>3</v>
      </c>
      <c r="C11" s="18"/>
      <c r="D11" s="34" t="s">
        <v>30</v>
      </c>
      <c r="E11" s="34"/>
      <c r="F11" s="34"/>
      <c r="G11" s="34"/>
      <c r="H11" s="34"/>
      <c r="I11" s="34"/>
    </row>
    <row r="12" spans="2:9" ht="25.2" customHeight="1">
      <c r="B12" s="18" t="s">
        <v>4</v>
      </c>
      <c r="C12" s="18"/>
      <c r="D12" s="30" t="s">
        <v>5</v>
      </c>
      <c r="E12" s="4" t="s">
        <v>6</v>
      </c>
      <c r="F12" s="28" t="s">
        <v>23</v>
      </c>
      <c r="G12" s="28"/>
      <c r="H12" s="28"/>
      <c r="I12" s="28"/>
    </row>
    <row r="13" spans="2:9" ht="25.2" customHeight="1">
      <c r="B13" s="18"/>
      <c r="C13" s="18"/>
      <c r="D13" s="12"/>
      <c r="E13" s="5" t="s">
        <v>7</v>
      </c>
      <c r="F13" s="28" t="s">
        <v>31</v>
      </c>
      <c r="G13" s="28"/>
      <c r="H13" s="28"/>
      <c r="I13" s="28"/>
    </row>
    <row r="14" spans="2:9" ht="25.2" customHeight="1">
      <c r="B14" s="18"/>
      <c r="C14" s="18"/>
      <c r="D14" s="12"/>
      <c r="E14" s="5" t="s">
        <v>8</v>
      </c>
      <c r="F14" s="28" t="s">
        <v>24</v>
      </c>
      <c r="G14" s="28"/>
      <c r="H14" s="28"/>
      <c r="I14" s="28"/>
    </row>
    <row r="15" spans="2:9" ht="25.2" customHeight="1">
      <c r="B15" s="18"/>
      <c r="C15" s="18"/>
      <c r="D15" s="12" t="s">
        <v>9</v>
      </c>
      <c r="E15" s="5" t="s">
        <v>6</v>
      </c>
      <c r="F15" s="28" t="s">
        <v>32</v>
      </c>
      <c r="G15" s="28"/>
      <c r="H15" s="28"/>
      <c r="I15" s="28"/>
    </row>
    <row r="16" spans="2:9" ht="25.2" customHeight="1">
      <c r="B16" s="18"/>
      <c r="C16" s="18"/>
      <c r="D16" s="12"/>
      <c r="E16" s="5" t="s">
        <v>7</v>
      </c>
      <c r="F16" s="28" t="s">
        <v>35</v>
      </c>
      <c r="G16" s="28"/>
      <c r="H16" s="28"/>
      <c r="I16" s="28"/>
    </row>
    <row r="17" spans="2:9" ht="25.2" customHeight="1">
      <c r="B17" s="18"/>
      <c r="C17" s="18"/>
      <c r="D17" s="12"/>
      <c r="E17" s="5" t="s">
        <v>8</v>
      </c>
      <c r="F17" s="29" t="s">
        <v>36</v>
      </c>
      <c r="G17" s="29"/>
      <c r="H17" s="29"/>
      <c r="I17" s="29"/>
    </row>
    <row r="18" spans="2:9" ht="25.2" customHeight="1">
      <c r="B18" s="18"/>
      <c r="C18" s="18"/>
      <c r="D18" s="12" t="s">
        <v>10</v>
      </c>
      <c r="E18" s="5" t="s">
        <v>6</v>
      </c>
      <c r="F18" s="28" t="s">
        <v>33</v>
      </c>
      <c r="G18" s="28"/>
      <c r="H18" s="28"/>
      <c r="I18" s="28"/>
    </row>
    <row r="19" spans="2:9" ht="25.2" customHeight="1">
      <c r="B19" s="18"/>
      <c r="C19" s="18"/>
      <c r="D19" s="12"/>
      <c r="E19" s="5" t="s">
        <v>7</v>
      </c>
      <c r="F19" s="28" t="s">
        <v>34</v>
      </c>
      <c r="G19" s="28"/>
      <c r="H19" s="28"/>
      <c r="I19" s="28"/>
    </row>
    <row r="20" spans="2:9" ht="25.2" customHeight="1">
      <c r="B20" s="18"/>
      <c r="C20" s="18"/>
      <c r="D20" s="12"/>
      <c r="E20" s="5" t="s">
        <v>8</v>
      </c>
      <c r="F20" s="31" t="s">
        <v>37</v>
      </c>
      <c r="G20" s="31"/>
      <c r="H20" s="31"/>
      <c r="I20" s="31"/>
    </row>
    <row r="22" spans="2:9" ht="25.2" customHeight="1">
      <c r="B22" s="3" t="s">
        <v>11</v>
      </c>
    </row>
    <row r="23" spans="2:9" ht="25.2" customHeight="1">
      <c r="B23" s="5"/>
      <c r="C23" s="22" t="s">
        <v>12</v>
      </c>
      <c r="D23" s="23"/>
      <c r="E23" s="23"/>
      <c r="F23" s="27"/>
      <c r="G23" s="12" t="s">
        <v>13</v>
      </c>
      <c r="H23" s="12"/>
      <c r="I23" s="12"/>
    </row>
    <row r="24" spans="2:9" ht="25.2" customHeight="1">
      <c r="B24" s="6" t="s">
        <v>5</v>
      </c>
      <c r="C24" s="24" t="s">
        <v>25</v>
      </c>
      <c r="D24" s="25"/>
      <c r="E24" s="25"/>
      <c r="F24" s="26"/>
      <c r="G24" s="32">
        <v>378000</v>
      </c>
      <c r="H24" s="32"/>
      <c r="I24" s="32"/>
    </row>
    <row r="25" spans="2:9" ht="25.2" customHeight="1">
      <c r="B25" s="6" t="s">
        <v>9</v>
      </c>
      <c r="C25" s="24" t="s">
        <v>38</v>
      </c>
      <c r="D25" s="25"/>
      <c r="E25" s="25"/>
      <c r="F25" s="26"/>
      <c r="G25" s="32">
        <v>300000</v>
      </c>
      <c r="H25" s="32"/>
      <c r="I25" s="32"/>
    </row>
    <row r="26" spans="2:9" ht="25.2" customHeight="1">
      <c r="B26" s="6" t="s">
        <v>10</v>
      </c>
      <c r="C26" s="24" t="s">
        <v>39</v>
      </c>
      <c r="D26" s="25"/>
      <c r="E26" s="25"/>
      <c r="F26" s="26"/>
      <c r="G26" s="32">
        <v>100000</v>
      </c>
      <c r="H26" s="32"/>
      <c r="I26" s="32"/>
    </row>
    <row r="27" spans="2:9" ht="25.2" customHeight="1">
      <c r="B27" s="14" t="s">
        <v>28</v>
      </c>
      <c r="C27" s="15"/>
      <c r="D27" s="15"/>
      <c r="E27" s="15"/>
      <c r="F27" s="16"/>
      <c r="G27" s="32">
        <f>SUM(G24:H26)</f>
        <v>778000</v>
      </c>
      <c r="H27" s="32"/>
      <c r="I27" s="32"/>
    </row>
    <row r="28" spans="2:9" ht="25.2" customHeight="1">
      <c r="B28" s="14" t="s">
        <v>15</v>
      </c>
      <c r="C28" s="15"/>
      <c r="D28" s="15"/>
      <c r="E28" s="15"/>
      <c r="F28" s="16"/>
      <c r="G28" s="32">
        <v>0</v>
      </c>
      <c r="H28" s="32"/>
      <c r="I28" s="32"/>
    </row>
    <row r="29" spans="2:9" ht="25.2" customHeight="1">
      <c r="B29" s="14" t="s">
        <v>16</v>
      </c>
      <c r="C29" s="15"/>
      <c r="D29" s="15"/>
      <c r="E29" s="15"/>
      <c r="F29" s="16"/>
      <c r="G29" s="32">
        <v>0</v>
      </c>
      <c r="H29" s="32"/>
      <c r="I29" s="32"/>
    </row>
    <row r="30" spans="2:9" ht="25.2" customHeight="1">
      <c r="B30" s="14" t="s">
        <v>29</v>
      </c>
      <c r="C30" s="15"/>
      <c r="D30" s="15"/>
      <c r="E30" s="15"/>
      <c r="F30" s="16"/>
      <c r="G30" s="32">
        <f>G27-G28-G29</f>
        <v>778000</v>
      </c>
      <c r="H30" s="32"/>
      <c r="I30" s="32"/>
    </row>
    <row r="31" spans="2:9" ht="25.2" customHeight="1">
      <c r="B31" s="14" t="s">
        <v>17</v>
      </c>
      <c r="C31" s="15"/>
      <c r="D31" s="15"/>
      <c r="E31" s="15"/>
      <c r="F31" s="16"/>
      <c r="G31" s="32">
        <v>225000</v>
      </c>
      <c r="H31" s="32"/>
      <c r="I31" s="32"/>
    </row>
    <row r="32" spans="2:9" ht="25.2" customHeight="1">
      <c r="B32" s="14" t="s">
        <v>27</v>
      </c>
      <c r="C32" s="15"/>
      <c r="D32" s="15"/>
      <c r="E32" s="15"/>
      <c r="F32" s="16"/>
      <c r="G32" s="32">
        <f>MIN(G30:H31)</f>
        <v>225000</v>
      </c>
      <c r="H32" s="32"/>
      <c r="I32" s="32"/>
    </row>
    <row r="33" spans="2:9" ht="25.2" customHeight="1">
      <c r="B33" s="14" t="s">
        <v>26</v>
      </c>
      <c r="C33" s="15"/>
      <c r="D33" s="15"/>
      <c r="E33" s="15"/>
      <c r="F33" s="16"/>
      <c r="G33" s="35">
        <f>ROUNDDOWN(G32*1/2,-3)/1000</f>
        <v>112</v>
      </c>
      <c r="H33" s="36"/>
      <c r="I33" s="7" t="s">
        <v>18</v>
      </c>
    </row>
    <row r="34" spans="2:9" ht="25.2" customHeight="1">
      <c r="B34" s="14" t="s">
        <v>43</v>
      </c>
      <c r="C34" s="15"/>
      <c r="D34" s="15"/>
      <c r="E34" s="15"/>
      <c r="F34" s="16"/>
      <c r="G34" s="35">
        <v>112</v>
      </c>
      <c r="H34" s="36"/>
      <c r="I34" s="11" t="s">
        <v>45</v>
      </c>
    </row>
    <row r="35" spans="2:9" ht="25.2" customHeight="1">
      <c r="B35" s="14" t="s">
        <v>44</v>
      </c>
      <c r="C35" s="15"/>
      <c r="D35" s="15"/>
      <c r="E35" s="15"/>
      <c r="F35" s="16"/>
      <c r="G35" s="35">
        <f>MIN(G33:H34)</f>
        <v>112</v>
      </c>
      <c r="H35" s="36"/>
      <c r="I35" s="10" t="s">
        <v>45</v>
      </c>
    </row>
    <row r="36" spans="2:9" ht="25.2" customHeight="1"/>
  </sheetData>
  <mergeCells count="47">
    <mergeCell ref="B34:F34"/>
    <mergeCell ref="G34:H34"/>
    <mergeCell ref="B35:F35"/>
    <mergeCell ref="G35:H35"/>
    <mergeCell ref="B27:F27"/>
    <mergeCell ref="G33:H33"/>
    <mergeCell ref="B28:F28"/>
    <mergeCell ref="B29:F29"/>
    <mergeCell ref="B33:F33"/>
    <mergeCell ref="B30:F30"/>
    <mergeCell ref="B31:F31"/>
    <mergeCell ref="B32:F32"/>
    <mergeCell ref="G32:I32"/>
    <mergeCell ref="G31:I31"/>
    <mergeCell ref="G30:I30"/>
    <mergeCell ref="G29:I29"/>
    <mergeCell ref="F3:H3"/>
    <mergeCell ref="F2:H2"/>
    <mergeCell ref="B11:C11"/>
    <mergeCell ref="B7:H7"/>
    <mergeCell ref="B10:C10"/>
    <mergeCell ref="F4:H4"/>
    <mergeCell ref="D10:I10"/>
    <mergeCell ref="D11:I11"/>
    <mergeCell ref="F20:I20"/>
    <mergeCell ref="F12:I12"/>
    <mergeCell ref="G28:I28"/>
    <mergeCell ref="G27:I27"/>
    <mergeCell ref="G26:I26"/>
    <mergeCell ref="G25:I25"/>
    <mergeCell ref="G24:I24"/>
    <mergeCell ref="C25:F25"/>
    <mergeCell ref="C26:F26"/>
    <mergeCell ref="C24:F24"/>
    <mergeCell ref="C23:F23"/>
    <mergeCell ref="B12:C20"/>
    <mergeCell ref="F19:I19"/>
    <mergeCell ref="F18:I18"/>
    <mergeCell ref="F16:I16"/>
    <mergeCell ref="F15:I15"/>
    <mergeCell ref="F14:I14"/>
    <mergeCell ref="F13:I13"/>
    <mergeCell ref="G23:I23"/>
    <mergeCell ref="F17:I17"/>
    <mergeCell ref="D12:D14"/>
    <mergeCell ref="D15:D17"/>
    <mergeCell ref="D18:D20"/>
  </mergeCells>
  <phoneticPr fontId="2"/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記載例</vt:lpstr>
      <vt:lpstr>記載例!Print_Area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本村</cp:lastModifiedBy>
  <cp:lastPrinted>2024-02-29T00:26:25Z</cp:lastPrinted>
  <dcterms:modified xsi:type="dcterms:W3CDTF">2024-03-14T23:06:50Z</dcterms:modified>
</cp:coreProperties>
</file>