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312" tabRatio="717" activeTab="7"/>
  </bookViews>
  <sheets>
    <sheet name="効果検証様式（集計値）" sheetId="1" r:id="rId1"/>
    <sheet name="R4.4" sheetId="90" r:id="rId2"/>
    <sheet name="R4.5" sheetId="111" r:id="rId3"/>
    <sheet name="R4.6" sheetId="114" r:id="rId4"/>
    <sheet name="R4.7" sheetId="115" r:id="rId5"/>
    <sheet name="R4.8" sheetId="116" r:id="rId6"/>
    <sheet name="R4.9" sheetId="117" r:id="rId7"/>
    <sheet name="R4.10" sheetId="118" r:id="rId8"/>
    <sheet name="..." sheetId="113" r:id="rId9"/>
  </sheets>
  <definedNames>
    <definedName name="_xlnm.Print_Area" localSheetId="8">'...'!$A$1:$J$90</definedName>
    <definedName name="_xlnm.Print_Area" localSheetId="7">'R4.10'!$A$1:$J$89</definedName>
    <definedName name="_xlnm.Print_Area" localSheetId="1">'R4.4'!$A$1:$J$89</definedName>
    <definedName name="_xlnm.Print_Area" localSheetId="2">'R4.5'!$A$1:$J$89</definedName>
    <definedName name="_xlnm.Print_Area" localSheetId="3">'R4.6'!$A$1:$J$89</definedName>
    <definedName name="_xlnm.Print_Area" localSheetId="4">'R4.7'!$A$1:$J$89</definedName>
    <definedName name="_xlnm.Print_Area" localSheetId="5">'R4.8'!$A$1:$J$89</definedName>
    <definedName name="_xlnm.Print_Area" localSheetId="6">'R4.9'!$A$1:$J$89</definedName>
    <definedName name="_xlnm.Print_Area" localSheetId="0">'効果検証様式（集計値）'!$A$1:$H$41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118" l="1"/>
  <c r="E84" i="118"/>
  <c r="E72" i="118"/>
  <c r="E71" i="118"/>
  <c r="E68" i="118"/>
  <c r="E10" i="118"/>
  <c r="E72" i="117"/>
  <c r="E71" i="117"/>
  <c r="E68" i="117"/>
  <c r="E10" i="117"/>
  <c r="E85" i="117"/>
  <c r="E84" i="117"/>
  <c r="E85" i="116"/>
  <c r="E84" i="116"/>
  <c r="E72" i="116"/>
  <c r="E71" i="116"/>
  <c r="E68" i="116"/>
  <c r="E10" i="116"/>
  <c r="E85" i="115"/>
  <c r="E84" i="115"/>
  <c r="E72" i="115"/>
  <c r="E71" i="115"/>
  <c r="E68" i="115"/>
  <c r="E10" i="115"/>
  <c r="E85" i="114"/>
  <c r="E84" i="114"/>
  <c r="E72" i="114"/>
  <c r="E71" i="114"/>
  <c r="E68" i="114"/>
  <c r="E10" i="114"/>
  <c r="E85" i="111"/>
  <c r="E84" i="111"/>
  <c r="E72" i="111"/>
  <c r="E71" i="111"/>
  <c r="E68" i="111"/>
  <c r="E10" i="111"/>
  <c r="E72" i="90"/>
  <c r="E71" i="90"/>
  <c r="E85" i="90"/>
  <c r="E84" i="90"/>
  <c r="E68" i="90"/>
  <c r="E10" i="90"/>
  <c r="E21" i="1" l="1"/>
  <c r="E20" i="1"/>
  <c r="E18" i="1" l="1"/>
  <c r="E17" i="1"/>
  <c r="E15" i="1"/>
  <c r="E14" i="1"/>
  <c r="E16" i="1" l="1"/>
  <c r="E37" i="1" s="1"/>
  <c r="E36" i="1" l="1"/>
  <c r="E8" i="1"/>
  <c r="E11" i="1"/>
  <c r="E10" i="1"/>
  <c r="E9" i="1"/>
  <c r="E86" i="113" l="1"/>
  <c r="E85" i="113"/>
  <c r="E12" i="1"/>
  <c r="E72" i="113"/>
  <c r="E71" i="113"/>
  <c r="E23" i="1"/>
  <c r="E22" i="1"/>
  <c r="E68" i="113" l="1"/>
  <c r="E10" i="113"/>
  <c r="E19" i="1"/>
</calcChain>
</file>

<file path=xl/sharedStrings.xml><?xml version="1.0" encoding="utf-8"?>
<sst xmlns="http://schemas.openxmlformats.org/spreadsheetml/2006/main" count="839" uniqueCount="85">
  <si>
    <t>都道府県名</t>
    <rPh sb="0" eb="4">
      <t>トドウフケン</t>
    </rPh>
    <rPh sb="4" eb="5">
      <t>メイ</t>
    </rPh>
    <phoneticPr fontId="1"/>
  </si>
  <si>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</si>
  <si>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</si>
  <si>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</si>
  <si>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</si>
  <si>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②</t>
    <phoneticPr fontId="1"/>
  </si>
  <si>
    <t>対象商品の数量</t>
    <rPh sb="5" eb="7">
      <t>スウリョウ</t>
    </rPh>
    <phoneticPr fontId="1"/>
  </si>
  <si>
    <t>販売金額（円）</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</si>
  <si>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</si>
  <si>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</si>
  <si>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</si>
  <si>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</si>
  <si>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</si>
  <si>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</si>
  <si>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</si>
  <si>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r>
      <t>②-6：</t>
    </r>
    <r>
      <rPr>
        <sz val="6"/>
        <color theme="1"/>
        <rFont val="ＭＳ Ｐゴシック"/>
        <family val="3"/>
        <charset val="128"/>
      </rPr>
      <t xml:space="preserve"> </t>
    </r>
    <r>
      <rPr>
        <sz val="9"/>
        <color theme="1"/>
        <rFont val="ＭＳ Ｐゴシック"/>
        <family val="3"/>
        <charset val="128"/>
      </rPr>
      <t>旅行会社経由(日帰り)</t>
    </r>
    <rPh sb="12" eb="14">
      <t>ヒガエ</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</si>
  <si>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</si>
  <si>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</si>
  <si>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</si>
  <si>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②-11：延べ旅行者数（日帰り）（人）　</t>
    <rPh sb="12" eb="14">
      <t>ヒガエ</t>
    </rPh>
    <phoneticPr fontId="1"/>
  </si>
  <si>
    <t>②-12：1人泊あたりの平均旅行代金（円）※2</t>
    <rPh sb="6" eb="7">
      <t>ニン</t>
    </rPh>
    <rPh sb="7" eb="8">
      <t>ハク</t>
    </rPh>
    <rPh sb="12" eb="14">
      <t>ヘイキン</t>
    </rPh>
    <rPh sb="14" eb="16">
      <t>リョコウ</t>
    </rPh>
    <rPh sb="16" eb="18">
      <t>ダイキン</t>
    </rPh>
    <rPh sb="19" eb="20">
      <t>エン</t>
    </rPh>
    <phoneticPr fontId="1"/>
  </si>
  <si>
    <t>②-13：1人あたりの平均旅行代金（日帰り）（円）※2</t>
    <rPh sb="6" eb="7">
      <t>ニン</t>
    </rPh>
    <rPh sb="11" eb="13">
      <t>ヘイキン</t>
    </rPh>
    <rPh sb="13" eb="15">
      <t>リョコウ</t>
    </rPh>
    <rPh sb="15" eb="17">
      <t>ダイキン</t>
    </rPh>
    <rPh sb="18" eb="20">
      <t>ヒガエ</t>
    </rPh>
    <rPh sb="23" eb="24">
      <t>エン</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</si>
  <si>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</si>
  <si>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</si>
  <si>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</si>
  <si>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</si>
  <si>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</si>
  <si>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</si>
  <si>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</si>
  <si>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</si>
  <si>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</si>
  <si>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</si>
  <si>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</si>
  <si>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</si>
  <si>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</si>
  <si>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</si>
  <si>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効果検証様式（県民割支援）</t>
    <rPh sb="0" eb="2">
      <t>コウカ</t>
    </rPh>
    <rPh sb="2" eb="4">
      <t>ケンショウ</t>
    </rPh>
    <rPh sb="4" eb="6">
      <t>ヨウシキ</t>
    </rPh>
    <rPh sb="7" eb="9">
      <t>ケンミン</t>
    </rPh>
    <rPh sb="9" eb="10">
      <t>ワ</t>
    </rPh>
    <rPh sb="10" eb="12">
      <t>シエン</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</si>
  <si>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</si>
  <si>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</si>
  <si>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②-14：割引水準及びｸｰﾎﾟﾝ付与水準※3</t>
    <rPh sb="5" eb="7">
      <t>ワリビキ</t>
    </rPh>
    <rPh sb="7" eb="9">
      <t>スイジュン</t>
    </rPh>
    <rPh sb="9" eb="10">
      <t>オヨ</t>
    </rPh>
    <rPh sb="16" eb="18">
      <t>フヨ</t>
    </rPh>
    <rPh sb="18" eb="20">
      <t>スイジュン</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</si>
  <si>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</si>
  <si>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</si>
  <si>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</si>
  <si>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</si>
  <si>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</si>
  <si>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t>
    <phoneticPr fontId="1"/>
  </si>
  <si>
    <t>１人旅行代金20000円以上</t>
    <rPh sb="1" eb="2">
      <t>ニン</t>
    </rPh>
    <rPh sb="2" eb="6">
      <t>リョコウダイキン</t>
    </rPh>
    <rPh sb="11" eb="12">
      <t>エン</t>
    </rPh>
    <rPh sb="12" eb="14">
      <t>イジョウ</t>
    </rPh>
    <phoneticPr fontId="1"/>
  </si>
  <si>
    <t>１人旅行代金10000円以上</t>
    <rPh sb="11" eb="14">
      <t>エンイジョウ</t>
    </rPh>
    <phoneticPr fontId="1"/>
  </si>
  <si>
    <t>１人旅行代金6000円以上</t>
    <rPh sb="10" eb="11">
      <t>エン</t>
    </rPh>
    <rPh sb="11" eb="13">
      <t>イジョウ</t>
    </rPh>
    <phoneticPr fontId="1"/>
  </si>
  <si>
    <t>１人旅行代金2500円以上</t>
    <rPh sb="10" eb="11">
      <t>エン</t>
    </rPh>
    <rPh sb="11" eb="13">
      <t>イジョウ</t>
    </rPh>
    <phoneticPr fontId="1"/>
  </si>
  <si>
    <t>4/1-4/15</t>
    <phoneticPr fontId="1"/>
  </si>
  <si>
    <t>4/6-4/30</t>
    <phoneticPr fontId="1"/>
  </si>
  <si>
    <t>小計</t>
    <rPh sb="0" eb="1">
      <t>ショウ</t>
    </rPh>
    <rPh sb="1" eb="2">
      <t>ケイ</t>
    </rPh>
    <phoneticPr fontId="1"/>
  </si>
  <si>
    <t>②-6：旅行会社経由（日帰り）</t>
    <rPh sb="4" eb="6">
      <t>リョコウ</t>
    </rPh>
    <rPh sb="6" eb="8">
      <t>カイシャ</t>
    </rPh>
    <rPh sb="8" eb="10">
      <t>ケイユ</t>
    </rPh>
    <rPh sb="11" eb="13">
      <t>ヒガエ</t>
    </rPh>
    <phoneticPr fontId="1"/>
  </si>
  <si>
    <t>-</t>
  </si>
  <si>
    <t>②-8：宿直販等（日帰り）</t>
    <rPh sb="4" eb="5">
      <t>ヤド</t>
    </rPh>
    <rPh sb="5" eb="7">
      <t>チョクハン</t>
    </rPh>
    <rPh sb="7" eb="8">
      <t>トウ</t>
    </rPh>
    <rPh sb="9" eb="11">
      <t>ヒガエ</t>
    </rPh>
    <phoneticPr fontId="1"/>
  </si>
  <si>
    <t>クーポン</t>
    <phoneticPr fontId="1"/>
  </si>
  <si>
    <t>合計</t>
    <rPh sb="0" eb="2">
      <t>ゴウケイ</t>
    </rPh>
    <phoneticPr fontId="1"/>
  </si>
  <si>
    <t>○○○○割</t>
    <rPh sb="4" eb="5">
      <t>ワリ</t>
    </rPh>
    <phoneticPr fontId="1"/>
  </si>
  <si>
    <t>事業名</t>
    <rPh sb="0" eb="3">
      <t>ジギョウメイ</t>
    </rPh>
    <phoneticPr fontId="1"/>
  </si>
  <si>
    <r>
      <t>②-13：</t>
    </r>
    <r>
      <rPr>
        <sz val="8"/>
        <color theme="1"/>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</si>
  <si>
    <t>②-10：延べ宿泊者数（人泊）※1</t>
    <rPh sb="5" eb="6">
      <t>ノ</t>
    </rPh>
    <rPh sb="7" eb="9">
      <t>シュクハク</t>
    </rPh>
    <rPh sb="9" eb="10">
      <t>シャ</t>
    </rPh>
    <rPh sb="10" eb="11">
      <t>スウ</t>
    </rPh>
    <rPh sb="13" eb="14">
      <t>ハク</t>
    </rPh>
    <phoneticPr fontId="1"/>
  </si>
  <si>
    <t>②-11：延べ旅行者数（日帰り）（人）</t>
    <rPh sb="5" eb="6">
      <t>ノ</t>
    </rPh>
    <rPh sb="7" eb="10">
      <t>リョコウシャ</t>
    </rPh>
    <rPh sb="10" eb="11">
      <t>スウ</t>
    </rPh>
    <rPh sb="12" eb="14">
      <t>ヒガエ</t>
    </rPh>
    <phoneticPr fontId="1"/>
  </si>
  <si>
    <t>※1　例：2泊3日、3名での旅行の場合、延べ宿泊者数「6人泊」でカウント</t>
    <rPh sb="22" eb="24">
      <t>シュクハク</t>
    </rPh>
    <rPh sb="28" eb="30">
      <t>ニンハク</t>
    </rPh>
    <phoneticPr fontId="1"/>
  </si>
  <si>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</si>
  <si>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</si>
  <si>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5">
      <t>リョコウ</t>
    </rPh>
    <rPh sb="15" eb="17">
      <t>ワリビキ</t>
    </rPh>
    <rPh sb="18" eb="20">
      <t>タイショウ</t>
    </rPh>
    <rPh sb="26" eb="28">
      <t>ニッスウ</t>
    </rPh>
    <phoneticPr fontId="1"/>
  </si>
  <si>
    <t>※4　事業停止期間などを除いた、実際に旅行割引の対象となっていた日数</t>
    <phoneticPr fontId="1"/>
  </si>
  <si>
    <t>③-3：延べ対象旅行期間（日）※4</t>
    <rPh sb="4" eb="5">
      <t>ノ</t>
    </rPh>
    <rPh sb="6" eb="8">
      <t>タイショウ</t>
    </rPh>
    <rPh sb="8" eb="10">
      <t>リョコウ</t>
    </rPh>
    <rPh sb="10" eb="12">
      <t>キカン</t>
    </rPh>
    <rPh sb="13" eb="14">
      <t>ニチ</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</si>
  <si>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</si>
  <si>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販売金額（円）
※1</t>
    <rPh sb="0" eb="2">
      <t>ハンバイ</t>
    </rPh>
    <rPh sb="2" eb="4">
      <t>キンガク</t>
    </rPh>
    <rPh sb="5" eb="6">
      <t>エン</t>
    </rPh>
    <phoneticPr fontId="1"/>
  </si>
  <si>
    <t>※3　対象となる金額や期間等により割引手法や水準が異なる場合はそれぞれ記載</t>
    <rPh sb="3" eb="5">
      <t>タイショウ</t>
    </rPh>
    <rPh sb="8" eb="10">
      <t>キンガク</t>
    </rPh>
    <rPh sb="11" eb="13">
      <t>キカン</t>
    </rPh>
    <rPh sb="13" eb="14">
      <t>トウ</t>
    </rPh>
    <rPh sb="17" eb="21">
      <t>ワリビキシュホウ</t>
    </rPh>
    <rPh sb="22" eb="24">
      <t>スイジュン</t>
    </rPh>
    <rPh sb="25" eb="26">
      <t>コト</t>
    </rPh>
    <rPh sb="28" eb="30">
      <t>バアイ</t>
    </rPh>
    <rPh sb="35" eb="37">
      <t>キサイ</t>
    </rPh>
    <phoneticPr fontId="1"/>
  </si>
  <si>
    <t>神奈川県</t>
    <rPh sb="0" eb="4">
      <t>カナガワケン</t>
    </rPh>
    <phoneticPr fontId="1"/>
  </si>
  <si>
    <t>不正防止については、誓約書により要綱遵守や暴力団排除を実施。</t>
    <rPh sb="0" eb="2">
      <t>フセイ</t>
    </rPh>
    <rPh sb="2" eb="4">
      <t>ボウシ</t>
    </rPh>
    <rPh sb="10" eb="13">
      <t>セイヤクショ</t>
    </rPh>
    <rPh sb="16" eb="18">
      <t>ヨウコウ</t>
    </rPh>
    <rPh sb="18" eb="20">
      <t>ジュンシュ</t>
    </rPh>
    <rPh sb="21" eb="24">
      <t>ボウリョクダン</t>
    </rPh>
    <rPh sb="24" eb="26">
      <t>ハイジョ</t>
    </rPh>
    <rPh sb="27" eb="29">
      <t>ジッシ</t>
    </rPh>
    <phoneticPr fontId="5"/>
  </si>
  <si>
    <t>かながわ旅割</t>
    <rPh sb="4" eb="5">
      <t>タビ</t>
    </rPh>
    <rPh sb="5" eb="6">
      <t>ワリ</t>
    </rPh>
    <phoneticPr fontId="1"/>
  </si>
  <si>
    <t>１人旅行代金10,000円以上</t>
    <rPh sb="1" eb="2">
      <t>ニン</t>
    </rPh>
    <rPh sb="2" eb="6">
      <t>リョコウダイキン</t>
    </rPh>
    <rPh sb="12" eb="13">
      <t>エン</t>
    </rPh>
    <rPh sb="13" eb="15">
      <t>イジョウ</t>
    </rPh>
    <phoneticPr fontId="1"/>
  </si>
  <si>
    <t>１人旅行代金6,000円以上</t>
    <rPh sb="11" eb="14">
      <t>エンイジョウ</t>
    </rPh>
    <phoneticPr fontId="1"/>
  </si>
  <si>
    <t>１人旅行代金3,000円以上</t>
    <rPh sb="11" eb="12">
      <t>エン</t>
    </rPh>
    <rPh sb="12" eb="14">
      <t>イジョウ</t>
    </rPh>
    <phoneticPr fontId="1"/>
  </si>
  <si>
    <t>かながわ旅割（R4.4.6～R4.10.10）
（※R4.4.29～R4.5.8は対象外）</t>
    <rPh sb="4" eb="5">
      <t>タビ</t>
    </rPh>
    <rPh sb="5" eb="6">
      <t>ワリ</t>
    </rPh>
    <rPh sb="41" eb="44">
      <t>タイショウガイ</t>
    </rPh>
    <phoneticPr fontId="1"/>
  </si>
  <si>
    <t>１人旅行代金6,000円以上</t>
    <rPh sb="1" eb="2">
      <t>ニン</t>
    </rPh>
    <rPh sb="2" eb="6">
      <t>リョコウダイキン</t>
    </rPh>
    <rPh sb="11" eb="12">
      <t>エン</t>
    </rPh>
    <rPh sb="12" eb="14">
      <t>イジョウ</t>
    </rPh>
    <phoneticPr fontId="1"/>
  </si>
  <si>
    <t>１人旅行代金3,000円以上</t>
    <rPh sb="11" eb="14">
      <t>エンイジョウ</t>
    </rPh>
    <phoneticPr fontId="1"/>
  </si>
  <si>
    <t>効果検証様式（県民割）</t>
    <rPh sb="0" eb="2">
      <t>コウカ</t>
    </rPh>
    <rPh sb="2" eb="4">
      <t>ケンショウ</t>
    </rPh>
    <rPh sb="4" eb="6">
      <t>ヨウシキ</t>
    </rPh>
    <rPh sb="7" eb="9">
      <t>ケンミン</t>
    </rPh>
    <rPh sb="9" eb="10">
      <t>ワリ</t>
    </rPh>
    <phoneticPr fontId="1"/>
  </si>
  <si>
    <t>効果検証様式（県民割）</t>
    <rPh sb="0" eb="2">
      <t>コウカ</t>
    </rPh>
    <rPh sb="2" eb="4">
      <t>ケンショウ</t>
    </rPh>
    <rPh sb="4" eb="6">
      <t>ヨウシキ</t>
    </rPh>
    <rPh sb="7" eb="9">
      <t>ケンミン</t>
    </rPh>
    <rPh sb="9" eb="10">
      <t>ワ</t>
    </rPh>
    <phoneticPr fontId="1"/>
  </si>
  <si>
    <t>※3　事業停止期間などを除いた、実際に旅行割引の対象となっていた日数</t>
    <phoneticPr fontId="1"/>
  </si>
  <si>
    <t>②-14：割引水準及びｸｰﾎﾟﾝ付与水準</t>
    <rPh sb="5" eb="7">
      <t>ワリビキ</t>
    </rPh>
    <rPh sb="7" eb="9">
      <t>スイジュン</t>
    </rPh>
    <rPh sb="9" eb="10">
      <t>オヨ</t>
    </rPh>
    <rPh sb="16" eb="18">
      <t>フヨ</t>
    </rPh>
    <rPh sb="18" eb="20">
      <t>スイジュン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</si>
</sst>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F800]dddd\,\ mmmm\ dd\,\ yyyy"/>
  </numFmts>
  <fonts count="12" x14ac:knownFonts="1">
    <font>
      <sz val="11"/>
      <color theme="1"/>
      <name val="游ゴシック"/>
      <family val="2"/>
      <scheme val="minor"/>
    </font>
    <font>
      <sz val="6"/>
      <name val="游ゴシック"/>
      <family val="3"/>
      <charset val="128"/>
      <scheme val="minor"/>
    </font>
    <font>
      <sz val="10"/>
      <color theme="1"/>
      <name val="ＭＳ Ｐゴシック"/>
      <family val="3"/>
      <charset val="128"/>
    </font>
    <font>
      <b/>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9"/>
      <name val="ＭＳ Ｐゴシック"/>
      <family val="3"/>
      <charset val="128"/>
    </font>
    <font>
      <sz val="10"/>
      <color rgb="FFFF0000"/>
      <name val="ＭＳ Ｐゴシック"/>
      <family val="3"/>
      <charset val="128"/>
    </font>
    <font>
      <sz val="11"/>
      <name val="ＭＳ Ｐゴシック"/>
      <family val="3"/>
      <charset val="128"/>
    </font>
    <font>
      <sz val="6"/>
      <color theme="1"/>
      <name val="ＭＳ Ｐゴシック"/>
      <family val="3"/>
      <charset val="128"/>
    </font>
    <font>
      <sz val="8"/>
      <color theme="1"/>
      <name val="ＭＳ Ｐゴシック"/>
      <family val="3"/>
      <charset val="128"/>
    </font>
    <font>
      <sz val="11"/>
      <color theme="1"/>
      <name val="游ゴシック"/>
      <family val="2"/>
      <scheme val="minor"/>
    </font>
  </fonts>
  <fills count="3">
    <fill>
      <patternFill patternType="none"/>
    </fill>
    <fill>
      <patternFill patternType="gray125"/>
    </fill>
    <fill>
      <patternFill patternType="solid">
        <fgColor theme="0"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diagonal/>
    </border>
  </borders>
  <cellStyleXfs count="3">
    <xf numFmtId="0" fontId="0" fillId="0" borderId="0"/>
    <xf numFmtId="0" fontId="8" fillId="0" borderId="0"/>
    <xf numFmtId="38" fontId="11" fillId="0" borderId="0" applyFont="0" applyFill="0" applyBorder="0" applyAlignment="0" applyProtection="0">
      <alignment vertical="center"/>
    </xf>
  </cellStyleXfs>
  <cellXfs count="201">
    <xf numFmtId="0" fontId="0" fillId="0" borderId="0" xfId="0"/>
    <xf numFmtId="0" fontId="2" fillId="0" borderId="0" xfId="0" applyFont="1" applyAlignment="1">
      <alignment vertical="center"/>
    </xf>
    <xf numFmtId="0" fontId="3" fillId="0" borderId="0" xfId="0" applyFont="1" applyAlignment="1">
      <alignment horizontal="center" vertical="center"/>
    </xf>
    <xf numFmtId="0" fontId="6" fillId="0" borderId="7"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7" fillId="0" borderId="1" xfId="0" applyFont="1" applyBorder="1" applyAlignment="1">
      <alignment vertical="center"/>
    </xf>
    <xf numFmtId="0" fontId="3" fillId="0" borderId="1" xfId="0" applyFont="1" applyBorder="1" applyAlignment="1">
      <alignment horizontal="center" vertical="center"/>
    </xf>
    <xf numFmtId="0" fontId="4" fillId="0" borderId="0" xfId="0" applyFont="1" applyAlignment="1">
      <alignment vertical="center"/>
    </xf>
    <xf numFmtId="9" fontId="5" fillId="0" borderId="0" xfId="0" applyNumberFormat="1" applyFont="1" applyAlignment="1">
      <alignment vertical="center"/>
    </xf>
    <xf numFmtId="57" fontId="5" fillId="0" borderId="0" xfId="0" applyNumberFormat="1" applyFont="1" applyAlignment="1">
      <alignment horizontal="center" vertical="center"/>
    </xf>
    <xf numFmtId="0" fontId="4" fillId="0" borderId="0" xfId="0" applyFont="1" applyAlignment="1">
      <alignment vertical="center" wrapText="1"/>
    </xf>
    <xf numFmtId="0" fontId="5" fillId="0" borderId="0" xfId="0" applyFont="1" applyAlignment="1">
      <alignment vertical="center"/>
    </xf>
    <xf numFmtId="176" fontId="5" fillId="0" borderId="0" xfId="0" applyNumberFormat="1" applyFont="1" applyAlignment="1">
      <alignment horizontal="center" vertical="center"/>
    </xf>
    <xf numFmtId="0" fontId="2" fillId="0" borderId="0" xfId="0" applyFont="1" applyAlignment="1">
      <alignment horizontal="center" vertical="center"/>
    </xf>
    <xf numFmtId="0" fontId="4" fillId="0" borderId="0" xfId="0" applyFont="1" applyBorder="1" applyAlignment="1">
      <alignment vertical="center"/>
    </xf>
    <xf numFmtId="177" fontId="5" fillId="0" borderId="0" xfId="0" applyNumberFormat="1" applyFont="1" applyBorder="1" applyAlignment="1">
      <alignment horizontal="center" vertical="center"/>
    </xf>
    <xf numFmtId="0" fontId="4" fillId="0" borderId="21" xfId="0" applyFont="1" applyBorder="1" applyAlignment="1">
      <alignment vertical="center"/>
    </xf>
    <xf numFmtId="0" fontId="4" fillId="0" borderId="21" xfId="0" applyFont="1" applyBorder="1" applyAlignment="1">
      <alignment horizontal="left" vertical="center"/>
    </xf>
    <xf numFmtId="0" fontId="4" fillId="0" borderId="23" xfId="0" applyFont="1" applyBorder="1" applyAlignment="1">
      <alignment vertical="center"/>
    </xf>
    <xf numFmtId="3" fontId="5" fillId="0" borderId="21" xfId="0" applyNumberFormat="1" applyFont="1" applyBorder="1" applyAlignment="1">
      <alignment horizontal="right" vertical="center"/>
    </xf>
    <xf numFmtId="3" fontId="5" fillId="2" borderId="21" xfId="0" applyNumberFormat="1" applyFont="1" applyFill="1" applyBorder="1" applyAlignment="1">
      <alignment horizontal="right" vertical="center"/>
    </xf>
    <xf numFmtId="0" fontId="4" fillId="0" borderId="21" xfId="0" applyFont="1" applyBorder="1" applyAlignment="1">
      <alignment horizontal="center" vertical="center" wrapText="1"/>
    </xf>
    <xf numFmtId="177" fontId="5" fillId="0" borderId="21" xfId="0" applyNumberFormat="1" applyFont="1" applyBorder="1" applyAlignment="1">
      <alignment horizontal="center" vertical="center"/>
    </xf>
    <xf numFmtId="3" fontId="5" fillId="0" borderId="21" xfId="0" applyNumberFormat="1" applyFont="1" applyBorder="1" applyAlignment="1">
      <alignment horizontal="center" vertical="center"/>
    </xf>
    <xf numFmtId="177" fontId="5" fillId="0" borderId="21" xfId="0" applyNumberFormat="1" applyFont="1" applyBorder="1" applyAlignment="1">
      <alignment vertical="center"/>
    </xf>
    <xf numFmtId="177" fontId="5" fillId="0" borderId="21" xfId="0" applyNumberFormat="1" applyFont="1" applyBorder="1" applyAlignment="1">
      <alignment horizontal="right" vertical="center"/>
    </xf>
    <xf numFmtId="3" fontId="5" fillId="0" borderId="33" xfId="0" applyNumberFormat="1" applyFont="1" applyBorder="1" applyAlignment="1">
      <alignment horizontal="right" vertical="center"/>
    </xf>
    <xf numFmtId="0" fontId="4" fillId="0" borderId="26" xfId="0" applyFont="1" applyBorder="1" applyAlignment="1">
      <alignment horizontal="center" vertical="center" wrapText="1"/>
    </xf>
    <xf numFmtId="0" fontId="5" fillId="0" borderId="26" xfId="0" applyFont="1" applyBorder="1" applyAlignment="1">
      <alignment horizontal="left" vertical="center"/>
    </xf>
    <xf numFmtId="3" fontId="5" fillId="0" borderId="24" xfId="0" applyNumberFormat="1" applyFont="1" applyBorder="1" applyAlignment="1">
      <alignment vertical="center"/>
    </xf>
    <xf numFmtId="3" fontId="5" fillId="0" borderId="26" xfId="0" applyNumberFormat="1" applyFont="1" applyBorder="1" applyAlignment="1">
      <alignment vertical="center"/>
    </xf>
    <xf numFmtId="3" fontId="5" fillId="2" borderId="33" xfId="0" applyNumberFormat="1" applyFont="1" applyFill="1" applyBorder="1" applyAlignment="1">
      <alignment horizontal="right" vertical="center"/>
    </xf>
    <xf numFmtId="177" fontId="5" fillId="0" borderId="33" xfId="0" applyNumberFormat="1" applyFont="1" applyBorder="1" applyAlignment="1">
      <alignment horizontal="center" vertical="center"/>
    </xf>
    <xf numFmtId="0" fontId="5" fillId="0" borderId="35" xfId="0" applyFont="1" applyBorder="1" applyAlignment="1">
      <alignment horizontal="left" vertical="center"/>
    </xf>
    <xf numFmtId="3" fontId="5" fillId="2" borderId="31" xfId="0" applyNumberFormat="1" applyFont="1" applyFill="1" applyBorder="1" applyAlignment="1">
      <alignment horizontal="right" vertical="center"/>
    </xf>
    <xf numFmtId="3" fontId="5" fillId="0" borderId="31" xfId="0" applyNumberFormat="1" applyFont="1" applyBorder="1" applyAlignment="1">
      <alignment horizontal="right" vertical="center"/>
    </xf>
    <xf numFmtId="177" fontId="5" fillId="0" borderId="31" xfId="0" applyNumberFormat="1" applyFont="1" applyBorder="1" applyAlignment="1">
      <alignment horizontal="center" vertical="center"/>
    </xf>
    <xf numFmtId="3" fontId="5" fillId="0" borderId="31" xfId="0" applyNumberFormat="1" applyFont="1" applyBorder="1" applyAlignment="1">
      <alignment horizontal="center" vertical="center"/>
    </xf>
    <xf numFmtId="0" fontId="5" fillId="0" borderId="32" xfId="0" applyFont="1" applyBorder="1" applyAlignment="1">
      <alignment horizontal="left" vertical="center"/>
    </xf>
    <xf numFmtId="0" fontId="4" fillId="0" borderId="36" xfId="0" applyFont="1" applyBorder="1" applyAlignment="1">
      <alignment horizontal="right" vertical="center"/>
    </xf>
    <xf numFmtId="3" fontId="5" fillId="0" borderId="37" xfId="0" applyNumberFormat="1" applyFont="1" applyBorder="1" applyAlignment="1">
      <alignment horizontal="right" vertical="center"/>
    </xf>
    <xf numFmtId="3" fontId="5" fillId="2" borderId="37" xfId="0" applyNumberFormat="1" applyFont="1" applyFill="1" applyBorder="1" applyAlignment="1">
      <alignment horizontal="right" vertical="center"/>
    </xf>
    <xf numFmtId="177" fontId="5" fillId="2" borderId="37" xfId="0" applyNumberFormat="1" applyFont="1" applyFill="1" applyBorder="1" applyAlignment="1">
      <alignment horizontal="center" vertical="center"/>
    </xf>
    <xf numFmtId="0" fontId="5" fillId="2" borderId="38" xfId="0" applyFont="1" applyFill="1" applyBorder="1" applyAlignment="1">
      <alignment horizontal="left" vertical="center"/>
    </xf>
    <xf numFmtId="3" fontId="5" fillId="0" borderId="39" xfId="0" applyNumberFormat="1" applyFont="1" applyBorder="1" applyAlignment="1">
      <alignment horizontal="right" vertical="center"/>
    </xf>
    <xf numFmtId="3" fontId="5" fillId="2" borderId="39" xfId="0" applyNumberFormat="1" applyFont="1" applyFill="1" applyBorder="1" applyAlignment="1">
      <alignment horizontal="right" vertical="center"/>
    </xf>
    <xf numFmtId="177" fontId="5" fillId="2" borderId="39" xfId="0" applyNumberFormat="1" applyFont="1" applyFill="1" applyBorder="1" applyAlignment="1">
      <alignment vertical="center"/>
    </xf>
    <xf numFmtId="3" fontId="5" fillId="2" borderId="39" xfId="0" applyNumberFormat="1" applyFont="1" applyFill="1" applyBorder="1" applyAlignment="1">
      <alignment vertical="center"/>
    </xf>
    <xf numFmtId="0" fontId="5" fillId="2" borderId="40" xfId="0" applyFont="1" applyFill="1" applyBorder="1" applyAlignment="1">
      <alignment horizontal="left" vertical="center"/>
    </xf>
    <xf numFmtId="3" fontId="5" fillId="2" borderId="37" xfId="0" applyNumberFormat="1" applyFont="1" applyFill="1" applyBorder="1" applyAlignment="1">
      <alignment horizontal="center" vertical="center"/>
    </xf>
    <xf numFmtId="0" fontId="4" fillId="0" borderId="23" xfId="0" applyFont="1" applyBorder="1" applyAlignment="1">
      <alignment vertical="center"/>
    </xf>
    <xf numFmtId="3" fontId="5" fillId="0" borderId="0" xfId="0" applyNumberFormat="1" applyFont="1" applyBorder="1" applyAlignment="1">
      <alignment horizontal="center" vertical="center"/>
    </xf>
    <xf numFmtId="0" fontId="4" fillId="0" borderId="33" xfId="0" applyFont="1" applyBorder="1" applyAlignment="1">
      <alignment vertical="center"/>
    </xf>
    <xf numFmtId="3" fontId="5" fillId="0" borderId="40" xfId="0" applyNumberFormat="1" applyFont="1" applyBorder="1" applyAlignment="1">
      <alignment vertical="center"/>
    </xf>
    <xf numFmtId="0" fontId="4" fillId="0" borderId="48" xfId="0" applyFont="1" applyBorder="1" applyAlignment="1">
      <alignment vertical="center"/>
    </xf>
    <xf numFmtId="3" fontId="5" fillId="0" borderId="49" xfId="0" applyNumberFormat="1" applyFont="1" applyBorder="1" applyAlignment="1">
      <alignment vertical="center"/>
    </xf>
    <xf numFmtId="0" fontId="3" fillId="0" borderId="0" xfId="0" applyFont="1" applyAlignment="1">
      <alignment vertical="center"/>
    </xf>
    <xf numFmtId="0" fontId="4" fillId="0" borderId="23" xfId="0" applyFont="1" applyBorder="1" applyAlignment="1">
      <alignment vertical="center"/>
    </xf>
    <xf numFmtId="3" fontId="5" fillId="0" borderId="24" xfId="0" applyNumberFormat="1" applyFont="1" applyBorder="1" applyAlignment="1">
      <alignment horizontal="right" vertical="center"/>
    </xf>
    <xf numFmtId="3" fontId="5" fillId="0" borderId="33" xfId="0" applyNumberFormat="1" applyFont="1" applyBorder="1" applyAlignment="1">
      <alignment horizontal="right" vertical="center"/>
    </xf>
    <xf numFmtId="3" fontId="5" fillId="0" borderId="21" xfId="0" applyNumberFormat="1" applyFont="1" applyBorder="1" applyAlignment="1">
      <alignment horizontal="right" vertical="center"/>
    </xf>
    <xf numFmtId="3" fontId="5" fillId="0" borderId="29" xfId="0" applyNumberFormat="1" applyFont="1" applyBorder="1" applyAlignment="1">
      <alignment horizontal="right" vertical="center"/>
    </xf>
    <xf numFmtId="3" fontId="5" fillId="0" borderId="31" xfId="0" applyNumberFormat="1" applyFont="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3" fontId="5" fillId="0" borderId="0" xfId="0" applyNumberFormat="1" applyFont="1" applyBorder="1" applyAlignment="1">
      <alignment horizontal="center" vertical="center"/>
    </xf>
    <xf numFmtId="176" fontId="5" fillId="0" borderId="0" xfId="0" applyNumberFormat="1" applyFont="1" applyAlignment="1">
      <alignment horizontal="center" vertical="center"/>
    </xf>
    <xf numFmtId="38" fontId="5" fillId="0" borderId="32" xfId="2" applyFont="1" applyBorder="1" applyAlignment="1">
      <alignment horizontal="right" vertical="center"/>
    </xf>
    <xf numFmtId="38" fontId="5" fillId="0" borderId="29" xfId="2" applyFont="1" applyBorder="1" applyAlignment="1">
      <alignment horizontal="right" vertical="center"/>
    </xf>
    <xf numFmtId="0" fontId="3" fillId="0" borderId="0" xfId="0" applyFont="1" applyAlignment="1">
      <alignment vertical="center"/>
    </xf>
    <xf numFmtId="0" fontId="4" fillId="0" borderId="23" xfId="0" applyFont="1" applyBorder="1" applyAlignment="1">
      <alignment vertical="center"/>
    </xf>
    <xf numFmtId="38" fontId="5" fillId="0" borderId="29" xfId="2" applyFont="1" applyBorder="1" applyAlignment="1">
      <alignment horizontal="right" vertical="center"/>
    </xf>
    <xf numFmtId="3" fontId="5" fillId="0" borderId="33" xfId="0" applyNumberFormat="1" applyFont="1" applyBorder="1" applyAlignment="1">
      <alignment horizontal="right" vertical="center"/>
    </xf>
    <xf numFmtId="0" fontId="4" fillId="0" borderId="3" xfId="0" applyFont="1" applyBorder="1" applyAlignment="1">
      <alignment vertical="center"/>
    </xf>
    <xf numFmtId="0" fontId="4" fillId="0" borderId="4" xfId="0" applyFont="1" applyBorder="1" applyAlignment="1">
      <alignment vertical="center"/>
    </xf>
    <xf numFmtId="176" fontId="5" fillId="0" borderId="0" xfId="0" applyNumberFormat="1" applyFont="1" applyAlignment="1">
      <alignment horizontal="center" vertical="center"/>
    </xf>
    <xf numFmtId="3" fontId="5" fillId="0" borderId="0" xfId="0" applyNumberFormat="1" applyFont="1" applyBorder="1" applyAlignment="1">
      <alignment horizontal="center" vertical="center"/>
    </xf>
    <xf numFmtId="0" fontId="4" fillId="0" borderId="31" xfId="0" applyFont="1" applyBorder="1" applyAlignment="1">
      <alignment vertical="center"/>
    </xf>
    <xf numFmtId="3" fontId="5" fillId="0" borderId="58" xfId="0" applyNumberFormat="1" applyFont="1" applyBorder="1" applyAlignment="1">
      <alignment vertical="center"/>
    </xf>
    <xf numFmtId="3" fontId="5" fillId="0" borderId="57" xfId="0" applyNumberFormat="1" applyFont="1" applyBorder="1" applyAlignment="1">
      <alignment vertical="center"/>
    </xf>
    <xf numFmtId="3" fontId="5" fillId="0" borderId="31" xfId="0" applyNumberFormat="1" applyFont="1" applyBorder="1" applyAlignment="1">
      <alignment horizontal="right" vertical="center"/>
    </xf>
    <xf numFmtId="178" fontId="5" fillId="0" borderId="3"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7" fillId="0" borderId="1" xfId="0" applyNumberFormat="1" applyFont="1" applyBorder="1" applyAlignment="1">
      <alignment horizontal="center" vertical="center"/>
    </xf>
    <xf numFmtId="3" fontId="5" fillId="0" borderId="21" xfId="0" applyNumberFormat="1" applyFont="1" applyBorder="1" applyAlignment="1">
      <alignment horizontal="right" vertical="center"/>
    </xf>
    <xf numFmtId="3" fontId="5" fillId="0" borderId="29" xfId="0" applyNumberFormat="1" applyFont="1" applyBorder="1" applyAlignment="1">
      <alignment horizontal="right" vertical="center"/>
    </xf>
    <xf numFmtId="3" fontId="5" fillId="0" borderId="39" xfId="0" applyNumberFormat="1" applyFont="1" applyBorder="1" applyAlignment="1">
      <alignment horizontal="right" vertical="center"/>
    </xf>
    <xf numFmtId="3" fontId="5" fillId="0" borderId="24" xfId="0" applyNumberFormat="1" applyFont="1" applyBorder="1" applyAlignment="1">
      <alignment horizontal="right" vertical="center"/>
    </xf>
    <xf numFmtId="0" fontId="4" fillId="0" borderId="43" xfId="0" applyFont="1" applyBorder="1" applyAlignment="1">
      <alignment horizontal="right" vertical="center"/>
    </xf>
    <xf numFmtId="0" fontId="4" fillId="0" borderId="44" xfId="0" applyFont="1" applyBorder="1" applyAlignment="1">
      <alignment horizontal="right" vertical="center"/>
    </xf>
    <xf numFmtId="3" fontId="5" fillId="0" borderId="45" xfId="0" applyNumberFormat="1" applyFont="1" applyBorder="1" applyAlignment="1">
      <alignment horizontal="right" vertical="center"/>
    </xf>
    <xf numFmtId="3" fontId="5" fillId="0" borderId="19" xfId="0" applyNumberFormat="1" applyFont="1" applyBorder="1" applyAlignment="1">
      <alignment horizontal="right" vertical="center"/>
    </xf>
    <xf numFmtId="3" fontId="5" fillId="0" borderId="20" xfId="0" applyNumberFormat="1"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22" xfId="0" applyFont="1" applyBorder="1" applyAlignment="1">
      <alignment vertical="center" wrapText="1"/>
    </xf>
    <xf numFmtId="0" fontId="4" fillId="0" borderId="25" xfId="0" applyFont="1" applyBorder="1" applyAlignment="1">
      <alignment vertical="center" wrapText="1"/>
    </xf>
    <xf numFmtId="0" fontId="4" fillId="0" borderId="41" xfId="0" applyFont="1" applyBorder="1" applyAlignment="1">
      <alignment vertical="center"/>
    </xf>
    <xf numFmtId="0" fontId="3" fillId="0" borderId="0" xfId="0" applyFont="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3" fontId="5" fillId="0" borderId="59" xfId="0" applyNumberFormat="1" applyFont="1" applyBorder="1" applyAlignment="1">
      <alignment horizontal="right" vertical="center"/>
    </xf>
    <xf numFmtId="3" fontId="5" fillId="0" borderId="60" xfId="0" applyNumberFormat="1" applyFont="1" applyBorder="1" applyAlignment="1">
      <alignment horizontal="right" vertical="center"/>
    </xf>
    <xf numFmtId="3" fontId="5" fillId="0" borderId="48" xfId="0" applyNumberFormat="1" applyFont="1" applyBorder="1" applyAlignment="1">
      <alignment horizontal="right" vertical="center"/>
    </xf>
    <xf numFmtId="3" fontId="5" fillId="0" borderId="49" xfId="0" applyNumberFormat="1" applyFont="1" applyBorder="1" applyAlignment="1">
      <alignment horizontal="right" vertical="center"/>
    </xf>
    <xf numFmtId="3" fontId="5" fillId="0" borderId="61" xfId="0" applyNumberFormat="1" applyFont="1" applyBorder="1" applyAlignment="1">
      <alignment horizontal="right" vertical="center"/>
    </xf>
    <xf numFmtId="3" fontId="5" fillId="0" borderId="58" xfId="0" applyNumberFormat="1" applyFont="1" applyBorder="1" applyAlignment="1">
      <alignment horizontal="right" vertical="center"/>
    </xf>
    <xf numFmtId="3" fontId="5" fillId="0" borderId="28" xfId="0" applyNumberFormat="1" applyFont="1" applyBorder="1" applyAlignment="1">
      <alignment horizontal="right" vertical="center"/>
    </xf>
    <xf numFmtId="3" fontId="5" fillId="0" borderId="29" xfId="0" applyNumberFormat="1" applyFont="1" applyBorder="1" applyAlignment="1">
      <alignment horizontal="righ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3" fontId="5" fillId="0" borderId="39" xfId="0" applyNumberFormat="1" applyFont="1" applyBorder="1" applyAlignment="1">
      <alignment horizontal="right" vertical="center"/>
    </xf>
    <xf numFmtId="3" fontId="5" fillId="0" borderId="40" xfId="0" applyNumberFormat="1" applyFont="1" applyBorder="1" applyAlignment="1">
      <alignment horizontal="right" vertical="center"/>
    </xf>
    <xf numFmtId="0" fontId="4" fillId="0" borderId="30" xfId="0" applyFont="1" applyBorder="1" applyAlignment="1">
      <alignment vertical="center"/>
    </xf>
    <xf numFmtId="0" fontId="4" fillId="0" borderId="31" xfId="0" applyFont="1" applyBorder="1" applyAlignment="1">
      <alignment vertical="center"/>
    </xf>
    <xf numFmtId="3" fontId="5" fillId="0" borderId="31" xfId="0" applyNumberFormat="1" applyFont="1" applyBorder="1" applyAlignment="1">
      <alignment horizontal="right" vertical="center"/>
    </xf>
    <xf numFmtId="3" fontId="5" fillId="0" borderId="32" xfId="0" applyNumberFormat="1" applyFont="1" applyBorder="1" applyAlignment="1">
      <alignment horizontal="right" vertical="center"/>
    </xf>
    <xf numFmtId="3" fontId="5" fillId="0" borderId="23" xfId="0" applyNumberFormat="1" applyFont="1" applyBorder="1" applyAlignment="1">
      <alignment horizontal="right" vertical="center"/>
    </xf>
    <xf numFmtId="3" fontId="5" fillId="0" borderId="24" xfId="0" applyNumberFormat="1" applyFont="1" applyBorder="1" applyAlignment="1">
      <alignment horizontal="right" vertical="center"/>
    </xf>
    <xf numFmtId="3" fontId="5" fillId="0" borderId="21" xfId="0" applyNumberFormat="1" applyFont="1" applyBorder="1" applyAlignment="1">
      <alignment horizontal="right" vertical="center"/>
    </xf>
    <xf numFmtId="3" fontId="5" fillId="0" borderId="26" xfId="0" applyNumberFormat="1" applyFont="1" applyBorder="1" applyAlignment="1">
      <alignment horizontal="right" vertical="center"/>
    </xf>
    <xf numFmtId="0" fontId="3" fillId="0" borderId="0" xfId="0" applyFont="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178" fontId="5" fillId="0" borderId="3"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6" xfId="0" applyNumberFormat="1" applyFont="1" applyBorder="1" applyAlignment="1">
      <alignment horizontal="center" vertical="center"/>
    </xf>
    <xf numFmtId="0" fontId="4" fillId="0" borderId="0" xfId="0" applyFont="1" applyAlignment="1">
      <alignment horizontal="center" vertical="center"/>
    </xf>
    <xf numFmtId="9" fontId="5" fillId="0" borderId="3" xfId="0" applyNumberFormat="1" applyFont="1" applyBorder="1" applyAlignment="1">
      <alignment horizontal="center" vertical="center"/>
    </xf>
    <xf numFmtId="9" fontId="5" fillId="0" borderId="5"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6" xfId="0" applyNumberFormat="1"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177" fontId="5" fillId="0" borderId="16" xfId="0" applyNumberFormat="1" applyFont="1" applyFill="1" applyBorder="1" applyAlignment="1">
      <alignment horizontal="center" vertical="center"/>
    </xf>
    <xf numFmtId="177" fontId="5" fillId="0" borderId="14" xfId="0" applyNumberFormat="1" applyFont="1" applyFill="1" applyBorder="1" applyAlignment="1">
      <alignment horizontal="center" vertical="center"/>
    </xf>
    <xf numFmtId="177" fontId="5" fillId="0" borderId="15" xfId="0" applyNumberFormat="1" applyFont="1" applyFill="1" applyBorder="1" applyAlignment="1">
      <alignment horizontal="center" vertical="center"/>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56" xfId="0" applyFont="1" applyBorder="1" applyAlignment="1">
      <alignment horizontal="right" vertical="center"/>
    </xf>
    <xf numFmtId="0" fontId="4" fillId="0" borderId="50" xfId="0" applyFont="1" applyBorder="1" applyAlignment="1">
      <alignment vertical="center"/>
    </xf>
    <xf numFmtId="3" fontId="5" fillId="0" borderId="0" xfId="0" applyNumberFormat="1" applyFont="1" applyAlignment="1">
      <alignment horizontal="center" vertical="center"/>
    </xf>
    <xf numFmtId="3" fontId="5" fillId="0" borderId="0"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4" fillId="0" borderId="25"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1" xfId="0" applyFont="1" applyBorder="1" applyAlignment="1">
      <alignment horizontal="left" vertical="top" wrapText="1"/>
    </xf>
    <xf numFmtId="0" fontId="4" fillId="0" borderId="21" xfId="0" applyFont="1" applyBorder="1" applyAlignment="1">
      <alignment horizontal="left" vertical="top"/>
    </xf>
    <xf numFmtId="0" fontId="4" fillId="0" borderId="33" xfId="0" applyFont="1" applyBorder="1" applyAlignment="1">
      <alignment horizontal="left" vertical="top"/>
    </xf>
    <xf numFmtId="0" fontId="4" fillId="0" borderId="31" xfId="0" applyFont="1" applyBorder="1" applyAlignment="1">
      <alignment horizontal="left" vertical="top"/>
    </xf>
    <xf numFmtId="0" fontId="4" fillId="0" borderId="25" xfId="0" applyFont="1" applyBorder="1" applyAlignment="1">
      <alignment horizontal="center" vertical="center"/>
    </xf>
    <xf numFmtId="0" fontId="4" fillId="0" borderId="51" xfId="0" applyFont="1" applyBorder="1" applyAlignment="1">
      <alignment horizontal="center" vertical="center"/>
    </xf>
    <xf numFmtId="0" fontId="4" fillId="0" borderId="31" xfId="0" applyFont="1" applyBorder="1" applyAlignment="1">
      <alignment horizontal="left" vertical="top" wrapText="1"/>
    </xf>
    <xf numFmtId="0" fontId="4" fillId="0" borderId="34" xfId="0" applyFont="1" applyBorder="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7" xfId="0" applyFont="1" applyBorder="1" applyAlignment="1">
      <alignment vertical="center"/>
    </xf>
    <xf numFmtId="0" fontId="4" fillId="0" borderId="10" xfId="0" applyFont="1" applyBorder="1" applyAlignment="1">
      <alignment vertical="center"/>
    </xf>
    <xf numFmtId="0" fontId="4" fillId="0" borderId="18" xfId="0" applyFont="1" applyBorder="1" applyAlignment="1">
      <alignment vertical="center"/>
    </xf>
    <xf numFmtId="0" fontId="4" fillId="0" borderId="2" xfId="0" applyFont="1" applyBorder="1" applyAlignment="1">
      <alignment vertical="center"/>
    </xf>
    <xf numFmtId="9" fontId="5" fillId="0" borderId="19" xfId="0" applyNumberFormat="1" applyFont="1" applyBorder="1" applyAlignment="1">
      <alignment horizontal="center" vertical="center"/>
    </xf>
    <xf numFmtId="9" fontId="5" fillId="0" borderId="20"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5" fillId="0" borderId="14" xfId="0" applyNumberFormat="1" applyFont="1" applyBorder="1" applyAlignment="1">
      <alignment horizontal="center" vertical="center"/>
    </xf>
    <xf numFmtId="177" fontId="5" fillId="0" borderId="15" xfId="0" applyNumberFormat="1" applyFont="1" applyBorder="1" applyAlignment="1">
      <alignment horizontal="center" vertical="center"/>
    </xf>
    <xf numFmtId="57" fontId="5" fillId="2" borderId="13" xfId="0" applyNumberFormat="1" applyFont="1" applyFill="1" applyBorder="1" applyAlignment="1">
      <alignment horizontal="center" vertical="center"/>
    </xf>
    <xf numFmtId="57" fontId="5" fillId="2" borderId="52" xfId="0" applyNumberFormat="1" applyFont="1" applyFill="1" applyBorder="1" applyAlignment="1">
      <alignment horizontal="center" vertical="center"/>
    </xf>
    <xf numFmtId="57" fontId="5" fillId="2" borderId="17" xfId="0" applyNumberFormat="1" applyFont="1" applyFill="1" applyBorder="1" applyAlignment="1">
      <alignment horizontal="center" vertical="center"/>
    </xf>
    <xf numFmtId="57" fontId="5" fillId="2" borderId="53" xfId="0" applyNumberFormat="1" applyFont="1" applyFill="1" applyBorder="1" applyAlignment="1">
      <alignment horizontal="center" vertical="center"/>
    </xf>
    <xf numFmtId="57" fontId="5" fillId="2" borderId="19" xfId="0" applyNumberFormat="1" applyFont="1" applyFill="1" applyBorder="1" applyAlignment="1">
      <alignment horizontal="center" vertical="center"/>
    </xf>
    <xf numFmtId="57" fontId="5" fillId="2" borderId="20" xfId="0" applyNumberFormat="1" applyFont="1" applyFill="1" applyBorder="1" applyAlignment="1">
      <alignment horizontal="center" vertical="center"/>
    </xf>
    <xf numFmtId="57" fontId="5" fillId="2" borderId="54" xfId="0" applyNumberFormat="1" applyFont="1" applyFill="1" applyBorder="1" applyAlignment="1">
      <alignment horizontal="center" vertical="center"/>
    </xf>
    <xf numFmtId="57" fontId="5" fillId="2" borderId="55" xfId="0" applyNumberFormat="1" applyFont="1" applyFill="1" applyBorder="1" applyAlignment="1">
      <alignment horizontal="center" vertical="center"/>
    </xf>
    <xf numFmtId="0" fontId="4" fillId="0" borderId="12" xfId="0" applyFont="1" applyBorder="1" applyAlignment="1">
      <alignment horizontal="center" vertical="center"/>
    </xf>
    <xf numFmtId="0" fontId="4" fillId="0" borderId="42" xfId="0" applyFont="1" applyBorder="1" applyAlignment="1">
      <alignment horizontal="right" vertical="center"/>
    </xf>
    <xf numFmtId="0" fontId="4" fillId="0" borderId="39" xfId="0" applyFont="1" applyBorder="1" applyAlignment="1">
      <alignment horizontal="right" vertical="center"/>
    </xf>
    <xf numFmtId="176" fontId="5" fillId="0" borderId="0" xfId="0" applyNumberFormat="1" applyFont="1" applyAlignment="1">
      <alignment horizontal="center" vertical="center"/>
    </xf>
  </cellXfs>
  <cellStyles count="3">
    <cellStyle name="桁区切り" xfId="2" builtinId="6"/>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view="pageBreakPreview" zoomScaleNormal="100" zoomScaleSheetLayoutView="100" workbookViewId="0">
      <selection activeCell="L33" sqref="L33"/>
    </sheetView>
  </sheetViews>
  <sheetFormatPr defaultColWidth="9" defaultRowHeight="12" x14ac:dyDescent="0.45"/>
  <cols>
    <col min="1" max="1" width="0.69921875" style="1" customWidth="1"/>
    <col min="2" max="2" width="3.09765625" style="1" bestFit="1" customWidth="1"/>
    <col min="3" max="3" width="10.59765625" style="1" customWidth="1"/>
    <col min="4" max="4" width="20.59765625" style="1" customWidth="1"/>
    <col min="5" max="5" width="25.59765625" style="1" customWidth="1"/>
    <col min="6" max="6" width="10.59765625" style="1" customWidth="1"/>
    <col min="7" max="7" width="15.59765625" style="1" customWidth="1"/>
    <col min="8" max="8" width="0.796875" style="1" customWidth="1"/>
    <col min="9" max="10" width="9" style="1" customWidth="1"/>
    <col min="11" max="16384" width="9" style="1"/>
  </cols>
  <sheetData>
    <row r="1" spans="1:15" ht="18.75" customHeight="1" x14ac:dyDescent="0.45">
      <c r="A1" s="128" t="s">
        <v>81</v>
      </c>
      <c r="B1" s="128"/>
      <c r="C1" s="128"/>
      <c r="D1" s="128"/>
      <c r="E1" s="128"/>
      <c r="F1" s="128"/>
      <c r="G1" s="128"/>
      <c r="H1" s="128"/>
    </row>
    <row r="2" spans="1:15" x14ac:dyDescent="0.45">
      <c r="B2" s="2"/>
      <c r="C2" s="9" t="s">
        <v>0</v>
      </c>
      <c r="D2" s="8" t="s">
        <v>72</v>
      </c>
      <c r="E2" s="6"/>
      <c r="F2" s="9" t="s">
        <v>1</v>
      </c>
      <c r="G2" s="86">
        <v>45432</v>
      </c>
    </row>
    <row r="3" spans="1:15" ht="15" customHeight="1" x14ac:dyDescent="0.45">
      <c r="B3" s="2"/>
      <c r="C3" s="6"/>
      <c r="D3" s="6"/>
      <c r="E3" s="6"/>
      <c r="F3" s="6"/>
      <c r="G3" s="6"/>
      <c r="H3" s="6"/>
    </row>
    <row r="4" spans="1:15" ht="15" customHeight="1" thickBot="1" x14ac:dyDescent="0.5">
      <c r="B4" s="1" t="s">
        <v>2</v>
      </c>
      <c r="C4" s="105" t="s">
        <v>3</v>
      </c>
      <c r="D4" s="105"/>
      <c r="E4" s="105"/>
      <c r="F4" s="105"/>
      <c r="G4" s="6"/>
    </row>
    <row r="5" spans="1:15" ht="32.25" customHeight="1" thickBot="1" x14ac:dyDescent="0.5">
      <c r="C5" s="129" t="s">
        <v>4</v>
      </c>
      <c r="D5" s="130"/>
      <c r="E5" s="131" t="s">
        <v>78</v>
      </c>
      <c r="F5" s="131"/>
      <c r="G5" s="132"/>
      <c r="H5" s="14"/>
    </row>
    <row r="6" spans="1:15" ht="15" customHeight="1" x14ac:dyDescent="0.45"/>
    <row r="7" spans="1:15" ht="15" customHeight="1" thickBot="1" x14ac:dyDescent="0.5">
      <c r="B7" s="1" t="s">
        <v>5</v>
      </c>
      <c r="C7" s="105" t="s">
        <v>6</v>
      </c>
      <c r="D7" s="105"/>
      <c r="E7" s="105"/>
      <c r="F7" s="105"/>
    </row>
    <row r="8" spans="1:15" ht="15" customHeight="1" x14ac:dyDescent="0.45">
      <c r="C8" s="102" t="s">
        <v>70</v>
      </c>
      <c r="D8" s="21" t="s">
        <v>8</v>
      </c>
      <c r="E8" s="108">
        <f>'R4.4'!E6+'R4.5'!E6+'R4.6'!E6+'R4.7'!E6+'R4.8'!E6+'R4.9'!E6+'R4.10'!E6</f>
        <v>6421435433</v>
      </c>
      <c r="F8" s="108"/>
      <c r="G8" s="109"/>
      <c r="H8" s="10"/>
    </row>
    <row r="9" spans="1:15" ht="15" customHeight="1" x14ac:dyDescent="0.45">
      <c r="C9" s="103"/>
      <c r="D9" s="19" t="s">
        <v>9</v>
      </c>
      <c r="E9" s="126">
        <f>'R4.4'!E7+'R4.5'!E7+'R4.6'!E7+'R4.7'!E7+'R4.8'!E7+'R4.9'!E7+'R4.10'!E7</f>
        <v>750953863</v>
      </c>
      <c r="F9" s="126"/>
      <c r="G9" s="127"/>
      <c r="H9" s="10"/>
    </row>
    <row r="10" spans="1:15" ht="15" customHeight="1" x14ac:dyDescent="0.45">
      <c r="C10" s="103"/>
      <c r="D10" s="19" t="s">
        <v>10</v>
      </c>
      <c r="E10" s="112">
        <f>'R4.4'!E8+'R4.5'!E8+'R4.6'!E8+'R4.7'!E8+'R4.8'!E8+'R4.9'!E8+'R4.10'!E8</f>
        <v>7552839775</v>
      </c>
      <c r="F10" s="112"/>
      <c r="G10" s="113"/>
      <c r="H10" s="10"/>
    </row>
    <row r="11" spans="1:15" ht="15" customHeight="1" x14ac:dyDescent="0.45">
      <c r="C11" s="104"/>
      <c r="D11" s="55" t="s">
        <v>11</v>
      </c>
      <c r="E11" s="110">
        <f>'R4.4'!E9+'R4.5'!E9+'R4.6'!E9+'R4.7'!E9+'R4.8'!E9+'R4.9'!E9+'R4.10'!E9</f>
        <v>479117423</v>
      </c>
      <c r="F11" s="110"/>
      <c r="G11" s="111"/>
      <c r="H11" s="10"/>
    </row>
    <row r="12" spans="1:15" ht="15" customHeight="1" thickBot="1" x14ac:dyDescent="0.5">
      <c r="C12" s="91" t="s">
        <v>57</v>
      </c>
      <c r="D12" s="92"/>
      <c r="E12" s="93">
        <f>SUM(E8:G11)</f>
        <v>15204346494</v>
      </c>
      <c r="F12" s="94"/>
      <c r="G12" s="95"/>
      <c r="H12" s="10"/>
    </row>
    <row r="13" spans="1:15" x14ac:dyDescent="0.45">
      <c r="C13" s="153" t="s">
        <v>12</v>
      </c>
      <c r="D13" s="154"/>
      <c r="E13" s="154"/>
      <c r="F13" s="154"/>
      <c r="G13" s="155"/>
      <c r="H13" s="13"/>
      <c r="N13" s="16"/>
      <c r="O13" s="16"/>
    </row>
    <row r="14" spans="1:15" ht="15" customHeight="1" x14ac:dyDescent="0.45">
      <c r="C14" s="151" t="s">
        <v>13</v>
      </c>
      <c r="D14" s="80" t="s">
        <v>14</v>
      </c>
      <c r="E14" s="112">
        <f>'R4.4'!E23+'R4.5'!E23+'R4.6'!E23+'R4.7'!E23+'R4.8'!E23+'R4.9'!E23+'R4.10'!E23</f>
        <v>1740134500</v>
      </c>
      <c r="F14" s="112"/>
      <c r="G14" s="113"/>
      <c r="H14" s="11"/>
      <c r="N14" s="16"/>
      <c r="O14" s="16"/>
    </row>
    <row r="15" spans="1:15" ht="15" customHeight="1" x14ac:dyDescent="0.45">
      <c r="C15" s="152"/>
      <c r="D15" s="20" t="s">
        <v>15</v>
      </c>
      <c r="E15" s="126">
        <f>'R4.4'!E34+'R4.5'!E34+'R4.6'!E34+'R4.7'!E34+'R4.8'!E34+'R4.9'!E34+'R4.10'!E34</f>
        <v>347403000</v>
      </c>
      <c r="F15" s="126"/>
      <c r="G15" s="127"/>
      <c r="H15" s="11"/>
    </row>
    <row r="16" spans="1:15" ht="15" customHeight="1" x14ac:dyDescent="0.45">
      <c r="C16" s="152"/>
      <c r="D16" s="19" t="s">
        <v>16</v>
      </c>
      <c r="E16" s="126">
        <f>'R4.4'!E45+'R4.5'!E45+'R4.6'!E45+'R4.7'!E45+'R4.8'!E45+'R4.9'!E45+'R4.10'!E45</f>
        <v>2202112000</v>
      </c>
      <c r="F16" s="126"/>
      <c r="G16" s="127"/>
      <c r="H16" s="11"/>
    </row>
    <row r="17" spans="2:8" ht="15" customHeight="1" x14ac:dyDescent="0.45">
      <c r="C17" s="152"/>
      <c r="D17" s="20" t="s">
        <v>17</v>
      </c>
      <c r="E17" s="126">
        <f>'R4.4'!E56+'R4.5'!E56+'R4.6'!E56+'R4.7'!E56+'R4.8'!E56+'R4.9'!E56+'R4.10'!E56</f>
        <v>204441500</v>
      </c>
      <c r="F17" s="126"/>
      <c r="G17" s="127"/>
      <c r="H17" s="11"/>
    </row>
    <row r="18" spans="2:8" ht="15" customHeight="1" x14ac:dyDescent="0.45">
      <c r="C18" s="96" t="s">
        <v>18</v>
      </c>
      <c r="D18" s="97"/>
      <c r="E18" s="122">
        <f>'R4.4'!E67+'R4.5'!E67+'R4.6'!E67+'R4.7'!E67+'R4.8'!E67+'R4.9'!E67+'R4.10'!E67</f>
        <v>2023522590</v>
      </c>
      <c r="F18" s="122"/>
      <c r="G18" s="123"/>
      <c r="H18" s="11"/>
    </row>
    <row r="19" spans="2:8" ht="15" customHeight="1" thickBot="1" x14ac:dyDescent="0.5">
      <c r="C19" s="91" t="s">
        <v>57</v>
      </c>
      <c r="D19" s="92"/>
      <c r="E19" s="93">
        <f>SUM(E14:G18)</f>
        <v>6517613590</v>
      </c>
      <c r="F19" s="94"/>
      <c r="G19" s="95"/>
      <c r="H19" s="11"/>
    </row>
    <row r="20" spans="2:8" ht="15" customHeight="1" x14ac:dyDescent="0.45">
      <c r="C20" s="106" t="s">
        <v>61</v>
      </c>
      <c r="D20" s="107"/>
      <c r="E20" s="124">
        <f>'R4.4'!E69+'R4.5'!E69+'R4.6'!E69+'R4.7'!E69+'R4.8'!E69+'R4.9'!E69+'R4.10'!E69</f>
        <v>1041825</v>
      </c>
      <c r="F20" s="124"/>
      <c r="G20" s="125"/>
      <c r="H20" s="10"/>
    </row>
    <row r="21" spans="2:8" ht="15" customHeight="1" thickBot="1" x14ac:dyDescent="0.5">
      <c r="C21" s="116" t="s">
        <v>19</v>
      </c>
      <c r="D21" s="117"/>
      <c r="E21" s="118">
        <f>'R4.4'!E70+'R4.5'!E70+'R4.6'!E70+'R4.7'!E70+'R4.8'!E70+'R4.9'!E70+'R4.10'!E70</f>
        <v>146423</v>
      </c>
      <c r="F21" s="118"/>
      <c r="G21" s="119"/>
      <c r="H21" s="10"/>
    </row>
    <row r="22" spans="2:8" ht="15" customHeight="1" x14ac:dyDescent="0.45">
      <c r="C22" s="120" t="s">
        <v>20</v>
      </c>
      <c r="D22" s="121"/>
      <c r="E22" s="122">
        <f>(E8+E10)/E20</f>
        <v>13413.265383341732</v>
      </c>
      <c r="F22" s="122"/>
      <c r="G22" s="123"/>
      <c r="H22" s="10"/>
    </row>
    <row r="23" spans="2:8" ht="15" customHeight="1" thickBot="1" x14ac:dyDescent="0.5">
      <c r="C23" s="98" t="s">
        <v>60</v>
      </c>
      <c r="D23" s="99"/>
      <c r="E23" s="114">
        <f>(E9+E11)/E21</f>
        <v>8400.8064716608733</v>
      </c>
      <c r="F23" s="114"/>
      <c r="G23" s="115"/>
      <c r="H23" s="10"/>
    </row>
    <row r="24" spans="2:8" ht="15" customHeight="1" x14ac:dyDescent="0.45">
      <c r="C24" s="10" t="s">
        <v>63</v>
      </c>
      <c r="D24" s="10"/>
      <c r="E24" s="10"/>
      <c r="F24" s="10"/>
      <c r="G24" s="10"/>
      <c r="H24" s="10"/>
    </row>
    <row r="25" spans="2:8" ht="15" customHeight="1" x14ac:dyDescent="0.45">
      <c r="C25" s="10" t="s">
        <v>64</v>
      </c>
      <c r="D25" s="10"/>
      <c r="E25" s="10"/>
      <c r="F25" s="10"/>
      <c r="G25" s="10"/>
      <c r="H25" s="10"/>
    </row>
    <row r="26" spans="2:8" ht="15" customHeight="1" x14ac:dyDescent="0.45">
      <c r="C26" s="10"/>
      <c r="D26" s="10"/>
      <c r="F26" s="10"/>
      <c r="G26" s="10"/>
      <c r="H26" s="10"/>
    </row>
    <row r="27" spans="2:8" ht="15" customHeight="1" x14ac:dyDescent="0.45"/>
    <row r="28" spans="2:8" ht="15" customHeight="1" x14ac:dyDescent="0.45">
      <c r="B28" s="1" t="s">
        <v>22</v>
      </c>
      <c r="C28" s="105" t="s">
        <v>23</v>
      </c>
      <c r="D28" s="105"/>
      <c r="E28" s="105"/>
      <c r="F28" s="105"/>
    </row>
    <row r="29" spans="2:8" ht="12.6" thickBot="1" x14ac:dyDescent="0.5">
      <c r="C29" s="6"/>
      <c r="D29" s="6"/>
      <c r="E29" s="7" t="s">
        <v>24</v>
      </c>
      <c r="F29" s="139" t="s">
        <v>25</v>
      </c>
      <c r="G29" s="139"/>
      <c r="H29" s="7"/>
    </row>
    <row r="30" spans="2:8" ht="15" customHeight="1" x14ac:dyDescent="0.45">
      <c r="C30" s="144" t="s">
        <v>26</v>
      </c>
      <c r="D30" s="145"/>
      <c r="E30" s="84">
        <v>44657</v>
      </c>
      <c r="F30" s="135">
        <v>44844</v>
      </c>
      <c r="G30" s="136"/>
      <c r="H30" s="12"/>
    </row>
    <row r="31" spans="2:8" ht="15" customHeight="1" thickBot="1" x14ac:dyDescent="0.5">
      <c r="C31" s="146" t="s">
        <v>27</v>
      </c>
      <c r="D31" s="147"/>
      <c r="E31" s="85">
        <v>44657</v>
      </c>
      <c r="F31" s="137">
        <v>44845</v>
      </c>
      <c r="G31" s="138"/>
      <c r="H31" s="12"/>
    </row>
    <row r="32" spans="2:8" ht="15" customHeight="1" thickBot="1" x14ac:dyDescent="0.5">
      <c r="C32" s="146" t="s">
        <v>65</v>
      </c>
      <c r="D32" s="147"/>
      <c r="E32" s="148">
        <v>179</v>
      </c>
      <c r="F32" s="149"/>
      <c r="G32" s="150"/>
      <c r="H32" s="12"/>
    </row>
    <row r="33" spans="2:8" ht="15" customHeight="1" x14ac:dyDescent="0.45">
      <c r="C33" s="17" t="s">
        <v>66</v>
      </c>
      <c r="D33" s="17"/>
      <c r="E33" s="18"/>
      <c r="F33" s="18"/>
      <c r="G33" s="18"/>
      <c r="H33" s="12"/>
    </row>
    <row r="34" spans="2:8" ht="15" customHeight="1" x14ac:dyDescent="0.45"/>
    <row r="35" spans="2:8" ht="15" customHeight="1" thickBot="1" x14ac:dyDescent="0.5">
      <c r="B35" s="1" t="s">
        <v>28</v>
      </c>
      <c r="C35" s="105" t="s">
        <v>29</v>
      </c>
      <c r="D35" s="105"/>
      <c r="E35" s="105"/>
      <c r="F35" s="105"/>
    </row>
    <row r="36" spans="2:8" ht="15" customHeight="1" x14ac:dyDescent="0.45">
      <c r="C36" s="100" t="s">
        <v>30</v>
      </c>
      <c r="D36" s="4" t="s">
        <v>31</v>
      </c>
      <c r="E36" s="140">
        <f>(SUM(E17:G18))/(SUM(E15:G18))</f>
        <v>0.4663472195333041</v>
      </c>
      <c r="F36" s="140"/>
      <c r="G36" s="141"/>
    </row>
    <row r="37" spans="2:8" ht="15" customHeight="1" thickBot="1" x14ac:dyDescent="0.5">
      <c r="C37" s="101"/>
      <c r="D37" s="5" t="s">
        <v>32</v>
      </c>
      <c r="E37" s="142">
        <f>(SUM(E15:G16))/(SUM(E15:G18))</f>
        <v>0.53365278046669584</v>
      </c>
      <c r="F37" s="142"/>
      <c r="G37" s="143"/>
    </row>
    <row r="38" spans="2:8" ht="15" customHeight="1" x14ac:dyDescent="0.45"/>
    <row r="39" spans="2:8" ht="15" customHeight="1" thickBot="1" x14ac:dyDescent="0.5">
      <c r="B39" s="1" t="s">
        <v>33</v>
      </c>
      <c r="C39" s="105" t="s">
        <v>34</v>
      </c>
      <c r="D39" s="105"/>
      <c r="E39" s="105"/>
      <c r="F39" s="105"/>
      <c r="G39" s="105"/>
      <c r="H39" s="105"/>
    </row>
    <row r="40" spans="2:8" ht="70.05" customHeight="1" thickBot="1" x14ac:dyDescent="0.5">
      <c r="C40" s="3" t="s">
        <v>35</v>
      </c>
      <c r="D40" s="133" t="s">
        <v>73</v>
      </c>
      <c r="E40" s="133"/>
      <c r="F40" s="133"/>
      <c r="G40" s="134"/>
      <c r="H40" s="14"/>
    </row>
  </sheetData>
  <mergeCells count="44">
    <mergeCell ref="C12:D12"/>
    <mergeCell ref="E12:G12"/>
    <mergeCell ref="C14:C17"/>
    <mergeCell ref="E15:G15"/>
    <mergeCell ref="E17:G17"/>
    <mergeCell ref="E16:G16"/>
    <mergeCell ref="C13:G13"/>
    <mergeCell ref="D40:G40"/>
    <mergeCell ref="F30:G30"/>
    <mergeCell ref="F31:G31"/>
    <mergeCell ref="F29:G29"/>
    <mergeCell ref="E36:G36"/>
    <mergeCell ref="E37:G37"/>
    <mergeCell ref="C30:D30"/>
    <mergeCell ref="C31:D31"/>
    <mergeCell ref="C39:H39"/>
    <mergeCell ref="C32:D32"/>
    <mergeCell ref="E32:G32"/>
    <mergeCell ref="A1:H1"/>
    <mergeCell ref="C5:D5"/>
    <mergeCell ref="E5:G5"/>
    <mergeCell ref="C4:F4"/>
    <mergeCell ref="C7:F7"/>
    <mergeCell ref="C8:C11"/>
    <mergeCell ref="C28:F28"/>
    <mergeCell ref="C35:F35"/>
    <mergeCell ref="C20:D20"/>
    <mergeCell ref="E8:G8"/>
    <mergeCell ref="E11:G11"/>
    <mergeCell ref="E14:G14"/>
    <mergeCell ref="E23:G23"/>
    <mergeCell ref="C21:D21"/>
    <mergeCell ref="E21:G21"/>
    <mergeCell ref="C22:D22"/>
    <mergeCell ref="E22:G22"/>
    <mergeCell ref="E18:G18"/>
    <mergeCell ref="E20:G20"/>
    <mergeCell ref="E9:G9"/>
    <mergeCell ref="E10:G10"/>
    <mergeCell ref="C19:D19"/>
    <mergeCell ref="E19:G19"/>
    <mergeCell ref="C18:D18"/>
    <mergeCell ref="C23:D23"/>
    <mergeCell ref="C36:C37"/>
  </mergeCells>
  <phoneticPr fontId="1"/>
  <pageMargins left="0.51181102362204722" right="0.11811023622047245" top="0.55118110236220474" bottom="0.19685039370078741" header="0.31496062992125984" footer="0.11811023622047245"/>
  <pageSetup paperSize="9" scale="96"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C1" zoomScaleNormal="100" zoomScaleSheetLayoutView="100" workbookViewId="0">
      <selection activeCell="F11" sqref="F11:I1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6384" width="9" style="1"/>
  </cols>
  <sheetData>
    <row r="1" spans="1:10" ht="18.75" customHeight="1" x14ac:dyDescent="0.45">
      <c r="A1" s="128" t="s">
        <v>82</v>
      </c>
      <c r="B1" s="128"/>
      <c r="C1" s="128"/>
      <c r="D1" s="128"/>
      <c r="E1" s="128"/>
      <c r="F1" s="128"/>
      <c r="G1" s="128"/>
      <c r="H1" s="128"/>
      <c r="I1" s="128"/>
      <c r="J1" s="128"/>
    </row>
    <row r="2" spans="1:10" ht="15" customHeight="1" thickBot="1" x14ac:dyDescent="0.5">
      <c r="B2" s="1" t="s">
        <v>2</v>
      </c>
      <c r="C2" s="105" t="s">
        <v>3</v>
      </c>
      <c r="D2" s="105"/>
      <c r="E2" s="105"/>
      <c r="F2" s="105"/>
      <c r="G2" s="105"/>
      <c r="H2" s="6"/>
    </row>
    <row r="3" spans="1:10" ht="19.5" customHeight="1" thickBot="1" x14ac:dyDescent="0.5">
      <c r="C3" s="129" t="s">
        <v>59</v>
      </c>
      <c r="D3" s="130"/>
      <c r="E3" s="160" t="s">
        <v>74</v>
      </c>
      <c r="F3" s="161"/>
      <c r="G3" s="161"/>
      <c r="H3" s="161"/>
      <c r="I3" s="162"/>
    </row>
    <row r="4" spans="1:10" ht="15" customHeight="1" x14ac:dyDescent="0.45"/>
    <row r="5" spans="1:10" ht="15" customHeight="1" thickBot="1" x14ac:dyDescent="0.5">
      <c r="B5" s="1" t="s">
        <v>5</v>
      </c>
      <c r="C5" s="105" t="s">
        <v>6</v>
      </c>
      <c r="D5" s="105"/>
      <c r="E5" s="105"/>
      <c r="F5" s="105"/>
      <c r="G5" s="105"/>
    </row>
    <row r="6" spans="1:10" ht="15" customHeight="1" x14ac:dyDescent="0.45">
      <c r="C6" s="102" t="s">
        <v>7</v>
      </c>
      <c r="D6" s="53" t="s">
        <v>8</v>
      </c>
      <c r="E6" s="32">
        <v>577256866</v>
      </c>
      <c r="F6" s="158"/>
      <c r="G6" s="158"/>
      <c r="H6" s="158"/>
      <c r="I6" s="158"/>
    </row>
    <row r="7" spans="1:10" ht="15" customHeight="1" x14ac:dyDescent="0.45">
      <c r="C7" s="103"/>
      <c r="D7" s="19" t="s">
        <v>37</v>
      </c>
      <c r="E7" s="81">
        <v>103787336</v>
      </c>
      <c r="F7" s="158"/>
      <c r="G7" s="158"/>
      <c r="H7" s="158"/>
      <c r="I7" s="158"/>
    </row>
    <row r="8" spans="1:10" ht="15" customHeight="1" x14ac:dyDescent="0.45">
      <c r="C8" s="103"/>
      <c r="D8" s="19" t="s">
        <v>10</v>
      </c>
      <c r="E8" s="33">
        <v>817108323</v>
      </c>
      <c r="F8" s="158"/>
      <c r="G8" s="158"/>
      <c r="H8" s="158"/>
      <c r="I8" s="158"/>
    </row>
    <row r="9" spans="1:10" ht="15" customHeight="1" x14ac:dyDescent="0.45">
      <c r="C9" s="157"/>
      <c r="D9" s="57" t="s">
        <v>38</v>
      </c>
      <c r="E9" s="82">
        <v>48490684</v>
      </c>
      <c r="F9" s="159"/>
      <c r="G9" s="159"/>
      <c r="H9" s="159"/>
      <c r="I9" s="159"/>
    </row>
    <row r="10" spans="1:10" ht="15" customHeight="1" thickBot="1" x14ac:dyDescent="0.5">
      <c r="C10" s="91" t="s">
        <v>57</v>
      </c>
      <c r="D10" s="156"/>
      <c r="E10" s="56">
        <f>SUM(E6:E9)</f>
        <v>1546643209</v>
      </c>
      <c r="F10" s="54"/>
      <c r="G10" s="54"/>
      <c r="H10" s="54"/>
      <c r="I10" s="54"/>
    </row>
    <row r="11" spans="1:10" ht="21" customHeight="1" x14ac:dyDescent="0.45">
      <c r="C11" s="163" t="s">
        <v>12</v>
      </c>
      <c r="D11" s="164"/>
      <c r="E11" s="164"/>
      <c r="F11" s="167" t="s">
        <v>84</v>
      </c>
      <c r="G11" s="167"/>
      <c r="H11" s="167"/>
      <c r="I11" s="168"/>
    </row>
    <row r="12" spans="1:10" ht="22.05" customHeight="1" x14ac:dyDescent="0.45">
      <c r="C12" s="165"/>
      <c r="D12" s="166"/>
      <c r="E12" s="166"/>
      <c r="F12" s="24" t="s">
        <v>40</v>
      </c>
      <c r="G12" s="24" t="s">
        <v>41</v>
      </c>
      <c r="H12" s="24" t="s">
        <v>42</v>
      </c>
      <c r="I12" s="30" t="s">
        <v>43</v>
      </c>
    </row>
    <row r="13" spans="1:10" ht="15" customHeight="1" x14ac:dyDescent="0.45">
      <c r="C13" s="152" t="s">
        <v>44</v>
      </c>
      <c r="D13" s="169" t="s">
        <v>14</v>
      </c>
      <c r="E13" s="23"/>
      <c r="F13" s="22">
        <v>5000</v>
      </c>
      <c r="G13" s="25" t="s">
        <v>45</v>
      </c>
      <c r="H13" s="26" t="s">
        <v>45</v>
      </c>
      <c r="I13" s="31" t="s">
        <v>75</v>
      </c>
    </row>
    <row r="14" spans="1:10" ht="15" customHeight="1" x14ac:dyDescent="0.45">
      <c r="C14" s="152"/>
      <c r="D14" s="170"/>
      <c r="E14" s="23"/>
      <c r="F14" s="22">
        <v>3000</v>
      </c>
      <c r="G14" s="25" t="s">
        <v>45</v>
      </c>
      <c r="H14" s="26" t="s">
        <v>45</v>
      </c>
      <c r="I14" s="31" t="s">
        <v>76</v>
      </c>
    </row>
    <row r="15" spans="1:10" ht="15" customHeight="1" x14ac:dyDescent="0.45">
      <c r="C15" s="152"/>
      <c r="D15" s="170"/>
      <c r="E15" s="23"/>
      <c r="F15" s="22">
        <v>1500</v>
      </c>
      <c r="G15" s="25" t="s">
        <v>45</v>
      </c>
      <c r="H15" s="26" t="s">
        <v>45</v>
      </c>
      <c r="I15" s="31" t="s">
        <v>77</v>
      </c>
    </row>
    <row r="16" spans="1:10" ht="15" customHeight="1" x14ac:dyDescent="0.45">
      <c r="C16" s="152"/>
      <c r="D16" s="170"/>
      <c r="E16" s="23"/>
      <c r="F16" s="22"/>
      <c r="G16" s="25"/>
      <c r="H16" s="26"/>
      <c r="I16" s="31"/>
    </row>
    <row r="17" spans="3:9" ht="15" customHeight="1" x14ac:dyDescent="0.45">
      <c r="C17" s="152"/>
      <c r="D17" s="170"/>
      <c r="E17" s="23"/>
      <c r="F17" s="26"/>
      <c r="G17" s="27"/>
      <c r="H17" s="22"/>
      <c r="I17" s="31"/>
    </row>
    <row r="18" spans="3:9" ht="15" customHeight="1" x14ac:dyDescent="0.45">
      <c r="C18" s="152"/>
      <c r="D18" s="170"/>
      <c r="E18" s="23"/>
      <c r="F18" s="26"/>
      <c r="G18" s="27"/>
      <c r="H18" s="22"/>
      <c r="I18" s="31"/>
    </row>
    <row r="19" spans="3:9" ht="15" customHeight="1" x14ac:dyDescent="0.45">
      <c r="C19" s="152"/>
      <c r="D19" s="170"/>
      <c r="E19" s="23"/>
      <c r="F19" s="26"/>
      <c r="G19" s="27"/>
      <c r="H19" s="22"/>
      <c r="I19" s="31"/>
    </row>
    <row r="20" spans="3:9" ht="15" customHeight="1" x14ac:dyDescent="0.45">
      <c r="C20" s="152"/>
      <c r="D20" s="170"/>
      <c r="E20" s="23"/>
      <c r="F20" s="26"/>
      <c r="G20" s="28"/>
      <c r="H20" s="22"/>
      <c r="I20" s="31"/>
    </row>
    <row r="21" spans="3:9" ht="15" customHeight="1" x14ac:dyDescent="0.45">
      <c r="C21" s="152"/>
      <c r="D21" s="170"/>
      <c r="E21" s="23"/>
      <c r="F21" s="22"/>
      <c r="G21" s="25"/>
      <c r="H21" s="22"/>
      <c r="I21" s="31"/>
    </row>
    <row r="22" spans="3:9" ht="15" customHeight="1" thickBot="1" x14ac:dyDescent="0.5">
      <c r="C22" s="152"/>
      <c r="D22" s="171"/>
      <c r="E22" s="34"/>
      <c r="F22" s="29"/>
      <c r="G22" s="35"/>
      <c r="H22" s="29"/>
      <c r="I22" s="36"/>
    </row>
    <row r="23" spans="3:9" ht="15" customHeight="1" thickBot="1" x14ac:dyDescent="0.5">
      <c r="C23" s="176"/>
      <c r="D23" s="42" t="s">
        <v>52</v>
      </c>
      <c r="E23" s="43">
        <v>157347500</v>
      </c>
      <c r="F23" s="44"/>
      <c r="G23" s="45"/>
      <c r="H23" s="44"/>
      <c r="I23" s="46"/>
    </row>
    <row r="24" spans="3:9" ht="15" customHeight="1" x14ac:dyDescent="0.45">
      <c r="C24" s="152"/>
      <c r="D24" s="175" t="s">
        <v>53</v>
      </c>
      <c r="E24" s="37"/>
      <c r="F24" s="87">
        <v>5000</v>
      </c>
      <c r="G24" s="25" t="s">
        <v>45</v>
      </c>
      <c r="H24" s="26" t="s">
        <v>45</v>
      </c>
      <c r="I24" s="31" t="s">
        <v>75</v>
      </c>
    </row>
    <row r="25" spans="3:9" ht="15" customHeight="1" x14ac:dyDescent="0.45">
      <c r="C25" s="152"/>
      <c r="D25" s="170"/>
      <c r="E25" s="23"/>
      <c r="F25" s="87">
        <v>3000</v>
      </c>
      <c r="G25" s="25" t="s">
        <v>45</v>
      </c>
      <c r="H25" s="26" t="s">
        <v>45</v>
      </c>
      <c r="I25" s="31" t="s">
        <v>76</v>
      </c>
    </row>
    <row r="26" spans="3:9" ht="15" customHeight="1" x14ac:dyDescent="0.45">
      <c r="C26" s="152"/>
      <c r="D26" s="170"/>
      <c r="E26" s="23"/>
      <c r="F26" s="87">
        <v>1500</v>
      </c>
      <c r="G26" s="25" t="s">
        <v>45</v>
      </c>
      <c r="H26" s="26" t="s">
        <v>45</v>
      </c>
      <c r="I26" s="31" t="s">
        <v>77</v>
      </c>
    </row>
    <row r="27" spans="3:9" ht="15" customHeight="1" x14ac:dyDescent="0.45">
      <c r="C27" s="152"/>
      <c r="D27" s="170"/>
      <c r="E27" s="23"/>
      <c r="F27" s="87"/>
      <c r="G27" s="25"/>
      <c r="H27" s="26"/>
      <c r="I27" s="31"/>
    </row>
    <row r="28" spans="3:9" ht="15" customHeight="1" x14ac:dyDescent="0.45">
      <c r="C28" s="152"/>
      <c r="D28" s="170"/>
      <c r="E28" s="23"/>
      <c r="F28" s="87"/>
      <c r="G28" s="25"/>
      <c r="H28" s="26"/>
      <c r="I28" s="31"/>
    </row>
    <row r="29" spans="3:9" ht="15" customHeight="1" x14ac:dyDescent="0.45">
      <c r="C29" s="152"/>
      <c r="D29" s="170"/>
      <c r="E29" s="23"/>
      <c r="F29" s="87"/>
      <c r="G29" s="25"/>
      <c r="H29" s="26"/>
      <c r="I29" s="31"/>
    </row>
    <row r="30" spans="3:9" ht="15" customHeight="1" x14ac:dyDescent="0.45">
      <c r="C30" s="152"/>
      <c r="D30" s="170"/>
      <c r="E30" s="23"/>
      <c r="F30" s="26"/>
      <c r="G30" s="27"/>
      <c r="H30" s="22"/>
      <c r="I30" s="31"/>
    </row>
    <row r="31" spans="3:9" ht="15" customHeight="1" x14ac:dyDescent="0.45">
      <c r="C31" s="152"/>
      <c r="D31" s="170"/>
      <c r="E31" s="23"/>
      <c r="F31" s="26"/>
      <c r="G31" s="28"/>
      <c r="H31" s="22"/>
      <c r="I31" s="31"/>
    </row>
    <row r="32" spans="3:9" ht="15" customHeight="1" x14ac:dyDescent="0.45">
      <c r="C32" s="152"/>
      <c r="D32" s="170"/>
      <c r="E32" s="23"/>
      <c r="F32" s="22"/>
      <c r="G32" s="25"/>
      <c r="H32" s="22"/>
      <c r="I32" s="31"/>
    </row>
    <row r="33" spans="3:9" ht="15" customHeight="1" thickBot="1" x14ac:dyDescent="0.5">
      <c r="C33" s="152"/>
      <c r="D33" s="171"/>
      <c r="E33" s="34"/>
      <c r="F33" s="29"/>
      <c r="G33" s="35"/>
      <c r="H33" s="29"/>
      <c r="I33" s="36"/>
    </row>
    <row r="34" spans="3:9" ht="15" customHeight="1" thickBot="1" x14ac:dyDescent="0.5">
      <c r="C34" s="176"/>
      <c r="D34" s="42" t="s">
        <v>52</v>
      </c>
      <c r="E34" s="43">
        <v>46994500</v>
      </c>
      <c r="F34" s="44"/>
      <c r="G34" s="45"/>
      <c r="H34" s="44"/>
      <c r="I34" s="46"/>
    </row>
    <row r="35" spans="3:9" ht="15" customHeight="1" x14ac:dyDescent="0.45">
      <c r="C35" s="152"/>
      <c r="D35" s="172" t="s">
        <v>16</v>
      </c>
      <c r="E35" s="37"/>
      <c r="F35" s="87">
        <v>5000</v>
      </c>
      <c r="G35" s="25" t="s">
        <v>45</v>
      </c>
      <c r="H35" s="26" t="s">
        <v>45</v>
      </c>
      <c r="I35" s="31" t="s">
        <v>75</v>
      </c>
    </row>
    <row r="36" spans="3:9" ht="15" customHeight="1" x14ac:dyDescent="0.45">
      <c r="C36" s="152"/>
      <c r="D36" s="170"/>
      <c r="E36" s="23"/>
      <c r="F36" s="87">
        <v>3000</v>
      </c>
      <c r="G36" s="25" t="s">
        <v>45</v>
      </c>
      <c r="H36" s="26" t="s">
        <v>45</v>
      </c>
      <c r="I36" s="31" t="s">
        <v>76</v>
      </c>
    </row>
    <row r="37" spans="3:9" ht="15" customHeight="1" x14ac:dyDescent="0.45">
      <c r="C37" s="152"/>
      <c r="D37" s="170"/>
      <c r="E37" s="23"/>
      <c r="F37" s="87">
        <v>1500</v>
      </c>
      <c r="G37" s="25" t="s">
        <v>45</v>
      </c>
      <c r="H37" s="26" t="s">
        <v>45</v>
      </c>
      <c r="I37" s="31" t="s">
        <v>77</v>
      </c>
    </row>
    <row r="38" spans="3:9" ht="15" customHeight="1" x14ac:dyDescent="0.45">
      <c r="C38" s="152"/>
      <c r="D38" s="170"/>
      <c r="E38" s="23"/>
      <c r="F38" s="22"/>
      <c r="G38" s="25"/>
      <c r="H38" s="26"/>
      <c r="I38" s="31"/>
    </row>
    <row r="39" spans="3:9" ht="15" customHeight="1" x14ac:dyDescent="0.45">
      <c r="C39" s="152"/>
      <c r="D39" s="170"/>
      <c r="E39" s="23"/>
      <c r="F39" s="22"/>
      <c r="G39" s="27"/>
      <c r="H39" s="22"/>
      <c r="I39" s="31"/>
    </row>
    <row r="40" spans="3:9" ht="15" customHeight="1" x14ac:dyDescent="0.45">
      <c r="C40" s="152"/>
      <c r="D40" s="170"/>
      <c r="E40" s="23"/>
      <c r="F40" s="22"/>
      <c r="G40" s="27"/>
      <c r="H40" s="22"/>
      <c r="I40" s="31"/>
    </row>
    <row r="41" spans="3:9" ht="15" customHeight="1" x14ac:dyDescent="0.45">
      <c r="C41" s="152"/>
      <c r="D41" s="170"/>
      <c r="E41" s="23"/>
      <c r="F41" s="22"/>
      <c r="G41" s="27"/>
      <c r="H41" s="22"/>
      <c r="I41" s="31"/>
    </row>
    <row r="42" spans="3:9" ht="15" customHeight="1" x14ac:dyDescent="0.45">
      <c r="C42" s="152"/>
      <c r="D42" s="170"/>
      <c r="E42" s="23"/>
      <c r="F42" s="22"/>
      <c r="G42" s="25"/>
      <c r="H42" s="22"/>
      <c r="I42" s="31"/>
    </row>
    <row r="43" spans="3:9" ht="15" customHeight="1" x14ac:dyDescent="0.45">
      <c r="C43" s="152"/>
      <c r="D43" s="170"/>
      <c r="E43" s="23"/>
      <c r="F43" s="22"/>
      <c r="G43" s="25"/>
      <c r="H43" s="22"/>
      <c r="I43" s="31"/>
    </row>
    <row r="44" spans="3:9" ht="15" customHeight="1" thickBot="1" x14ac:dyDescent="0.5">
      <c r="C44" s="152"/>
      <c r="D44" s="171"/>
      <c r="E44" s="34"/>
      <c r="F44" s="29"/>
      <c r="G44" s="35"/>
      <c r="H44" s="29"/>
      <c r="I44" s="36"/>
    </row>
    <row r="45" spans="3:9" ht="15" customHeight="1" thickBot="1" x14ac:dyDescent="0.5">
      <c r="C45" s="176"/>
      <c r="D45" s="42" t="s">
        <v>52</v>
      </c>
      <c r="E45" s="43">
        <v>241045000</v>
      </c>
      <c r="F45" s="44"/>
      <c r="G45" s="45"/>
      <c r="H45" s="44"/>
      <c r="I45" s="46"/>
    </row>
    <row r="46" spans="3:9" ht="15" customHeight="1" x14ac:dyDescent="0.45">
      <c r="C46" s="152"/>
      <c r="D46" s="172" t="s">
        <v>55</v>
      </c>
      <c r="E46" s="37"/>
      <c r="F46" s="87">
        <v>5000</v>
      </c>
      <c r="G46" s="25" t="s">
        <v>45</v>
      </c>
      <c r="H46" s="26" t="s">
        <v>45</v>
      </c>
      <c r="I46" s="31" t="s">
        <v>75</v>
      </c>
    </row>
    <row r="47" spans="3:9" ht="15" customHeight="1" x14ac:dyDescent="0.45">
      <c r="C47" s="152"/>
      <c r="D47" s="170"/>
      <c r="E47" s="23"/>
      <c r="F47" s="87">
        <v>3000</v>
      </c>
      <c r="G47" s="25" t="s">
        <v>45</v>
      </c>
      <c r="H47" s="26" t="s">
        <v>45</v>
      </c>
      <c r="I47" s="31" t="s">
        <v>76</v>
      </c>
    </row>
    <row r="48" spans="3:9" ht="15" customHeight="1" x14ac:dyDescent="0.45">
      <c r="C48" s="152"/>
      <c r="D48" s="170"/>
      <c r="E48" s="23"/>
      <c r="F48" s="87">
        <v>1500</v>
      </c>
      <c r="G48" s="25" t="s">
        <v>45</v>
      </c>
      <c r="H48" s="26" t="s">
        <v>45</v>
      </c>
      <c r="I48" s="31" t="s">
        <v>77</v>
      </c>
    </row>
    <row r="49" spans="3:9" ht="15" customHeight="1" x14ac:dyDescent="0.45">
      <c r="C49" s="152"/>
      <c r="D49" s="170"/>
      <c r="E49" s="23"/>
      <c r="F49" s="22"/>
      <c r="G49" s="25"/>
      <c r="H49" s="26"/>
      <c r="I49" s="31"/>
    </row>
    <row r="50" spans="3:9" ht="15" customHeight="1" x14ac:dyDescent="0.45">
      <c r="C50" s="152"/>
      <c r="D50" s="170"/>
      <c r="E50" s="23"/>
      <c r="F50" s="22"/>
      <c r="G50" s="27"/>
      <c r="H50" s="22"/>
      <c r="I50" s="31"/>
    </row>
    <row r="51" spans="3:9" ht="15" customHeight="1" x14ac:dyDescent="0.45">
      <c r="C51" s="152"/>
      <c r="D51" s="170"/>
      <c r="E51" s="23"/>
      <c r="F51" s="22"/>
      <c r="G51" s="27"/>
      <c r="H51" s="22"/>
      <c r="I51" s="31"/>
    </row>
    <row r="52" spans="3:9" ht="15" customHeight="1" x14ac:dyDescent="0.45">
      <c r="C52" s="152"/>
      <c r="D52" s="170"/>
      <c r="E52" s="23"/>
      <c r="F52" s="22"/>
      <c r="G52" s="27"/>
      <c r="H52" s="22"/>
      <c r="I52" s="31"/>
    </row>
    <row r="53" spans="3:9" ht="15" customHeight="1" x14ac:dyDescent="0.45">
      <c r="C53" s="152"/>
      <c r="D53" s="170"/>
      <c r="E53" s="23"/>
      <c r="F53" s="22"/>
      <c r="G53" s="25"/>
      <c r="H53" s="22"/>
      <c r="I53" s="31"/>
    </row>
    <row r="54" spans="3:9" ht="15" customHeight="1" x14ac:dyDescent="0.45">
      <c r="C54" s="152"/>
      <c r="D54" s="170"/>
      <c r="E54" s="23"/>
      <c r="F54" s="22"/>
      <c r="G54" s="25"/>
      <c r="H54" s="22"/>
      <c r="I54" s="31"/>
    </row>
    <row r="55" spans="3:9" ht="15" customHeight="1" thickBot="1" x14ac:dyDescent="0.5">
      <c r="C55" s="152"/>
      <c r="D55" s="171"/>
      <c r="E55" s="34"/>
      <c r="F55" s="29"/>
      <c r="G55" s="35"/>
      <c r="H55" s="29"/>
      <c r="I55" s="36"/>
    </row>
    <row r="56" spans="3:9" ht="15" customHeight="1" thickBot="1" x14ac:dyDescent="0.5">
      <c r="C56" s="176"/>
      <c r="D56" s="42" t="s">
        <v>52</v>
      </c>
      <c r="E56" s="43">
        <v>20594000</v>
      </c>
      <c r="F56" s="44"/>
      <c r="G56" s="45"/>
      <c r="H56" s="44"/>
      <c r="I56" s="46"/>
    </row>
    <row r="57" spans="3:9" ht="15" customHeight="1" x14ac:dyDescent="0.45">
      <c r="C57" s="173" t="s">
        <v>56</v>
      </c>
      <c r="D57" s="172" t="s">
        <v>18</v>
      </c>
      <c r="E57" s="37"/>
      <c r="F57" s="38">
        <v>2000</v>
      </c>
      <c r="G57" s="39" t="s">
        <v>45</v>
      </c>
      <c r="H57" s="40" t="s">
        <v>45</v>
      </c>
      <c r="I57" s="41" t="s">
        <v>79</v>
      </c>
    </row>
    <row r="58" spans="3:9" ht="15" customHeight="1" x14ac:dyDescent="0.45">
      <c r="C58" s="173"/>
      <c r="D58" s="170"/>
      <c r="E58" s="23"/>
      <c r="F58" s="22">
        <v>1000</v>
      </c>
      <c r="G58" s="25" t="s">
        <v>45</v>
      </c>
      <c r="H58" s="26" t="s">
        <v>45</v>
      </c>
      <c r="I58" s="31" t="s">
        <v>80</v>
      </c>
    </row>
    <row r="59" spans="3:9" ht="15" customHeight="1" x14ac:dyDescent="0.45">
      <c r="C59" s="173"/>
      <c r="D59" s="170"/>
      <c r="E59" s="23"/>
      <c r="F59" s="22"/>
      <c r="G59" s="25"/>
      <c r="H59" s="26"/>
      <c r="I59" s="31"/>
    </row>
    <row r="60" spans="3:9" ht="15" customHeight="1" x14ac:dyDescent="0.45">
      <c r="C60" s="173"/>
      <c r="D60" s="170"/>
      <c r="E60" s="23"/>
      <c r="F60" s="22"/>
      <c r="G60" s="27"/>
      <c r="H60" s="22"/>
      <c r="I60" s="31"/>
    </row>
    <row r="61" spans="3:9" ht="15" customHeight="1" x14ac:dyDescent="0.45">
      <c r="C61" s="173"/>
      <c r="D61" s="170"/>
      <c r="E61" s="23"/>
      <c r="F61" s="22"/>
      <c r="G61" s="25"/>
      <c r="H61" s="22"/>
      <c r="I61" s="31"/>
    </row>
    <row r="62" spans="3:9" ht="15" customHeight="1" x14ac:dyDescent="0.45">
      <c r="C62" s="173"/>
      <c r="D62" s="170"/>
      <c r="E62" s="23"/>
      <c r="F62" s="22"/>
      <c r="G62" s="25"/>
      <c r="H62" s="22"/>
      <c r="I62" s="31"/>
    </row>
    <row r="63" spans="3:9" ht="15" customHeight="1" x14ac:dyDescent="0.45">
      <c r="C63" s="173"/>
      <c r="D63" s="170"/>
      <c r="E63" s="23"/>
      <c r="F63" s="22"/>
      <c r="G63" s="25"/>
      <c r="H63" s="22"/>
      <c r="I63" s="31"/>
    </row>
    <row r="64" spans="3:9" ht="15" customHeight="1" x14ac:dyDescent="0.45">
      <c r="C64" s="173"/>
      <c r="D64" s="170"/>
      <c r="E64" s="23"/>
      <c r="F64" s="22"/>
      <c r="G64" s="25"/>
      <c r="H64" s="22"/>
      <c r="I64" s="31"/>
    </row>
    <row r="65" spans="2:9" ht="15" customHeight="1" x14ac:dyDescent="0.45">
      <c r="C65" s="173"/>
      <c r="D65" s="170"/>
      <c r="E65" s="23"/>
      <c r="F65" s="22"/>
      <c r="G65" s="25"/>
      <c r="H65" s="22"/>
      <c r="I65" s="31"/>
    </row>
    <row r="66" spans="2:9" ht="15" customHeight="1" thickBot="1" x14ac:dyDescent="0.5">
      <c r="C66" s="173"/>
      <c r="D66" s="171"/>
      <c r="E66" s="34"/>
      <c r="F66" s="29"/>
      <c r="G66" s="35"/>
      <c r="H66" s="29"/>
      <c r="I66" s="36"/>
    </row>
    <row r="67" spans="2:9" ht="15" customHeight="1" thickBot="1" x14ac:dyDescent="0.5">
      <c r="C67" s="174"/>
      <c r="D67" s="42" t="s">
        <v>52</v>
      </c>
      <c r="E67" s="43">
        <v>207051846</v>
      </c>
      <c r="F67" s="44"/>
      <c r="G67" s="45"/>
      <c r="H67" s="52"/>
      <c r="I67" s="46"/>
    </row>
    <row r="68" spans="2:9" ht="15" customHeight="1" thickBot="1" x14ac:dyDescent="0.5">
      <c r="C68" s="198" t="s">
        <v>57</v>
      </c>
      <c r="D68" s="199"/>
      <c r="E68" s="89">
        <f>E23+E34+E45+E56+E67</f>
        <v>673032846</v>
      </c>
      <c r="F68" s="48"/>
      <c r="G68" s="49"/>
      <c r="H68" s="50"/>
      <c r="I68" s="51"/>
    </row>
    <row r="69" spans="2:9" ht="15" customHeight="1" x14ac:dyDescent="0.45">
      <c r="C69" s="120" t="s">
        <v>61</v>
      </c>
      <c r="D69" s="121"/>
      <c r="E69" s="70">
        <v>98393</v>
      </c>
      <c r="F69" s="200"/>
      <c r="G69" s="200"/>
      <c r="H69" s="200"/>
      <c r="I69" s="200"/>
    </row>
    <row r="70" spans="2:9" ht="15" customHeight="1" thickBot="1" x14ac:dyDescent="0.5">
      <c r="C70" s="98" t="s">
        <v>62</v>
      </c>
      <c r="D70" s="99"/>
      <c r="E70" s="71">
        <v>20069</v>
      </c>
      <c r="F70" s="15"/>
      <c r="G70" s="15"/>
      <c r="H70" s="15"/>
      <c r="I70" s="15"/>
    </row>
    <row r="71" spans="2:9" ht="15" customHeight="1" x14ac:dyDescent="0.45">
      <c r="C71" s="106" t="s">
        <v>20</v>
      </c>
      <c r="D71" s="107"/>
      <c r="E71" s="90">
        <f>(E6+E8)/E69</f>
        <v>14171.386064049271</v>
      </c>
      <c r="F71" s="15"/>
      <c r="G71" s="15"/>
      <c r="H71" s="15"/>
      <c r="I71" s="15"/>
    </row>
    <row r="72" spans="2:9" ht="15" customHeight="1" thickBot="1" x14ac:dyDescent="0.5">
      <c r="C72" s="98" t="s">
        <v>21</v>
      </c>
      <c r="D72" s="99"/>
      <c r="E72" s="88">
        <f>(E7+E9)/E70</f>
        <v>7587.7233544272258</v>
      </c>
      <c r="F72" s="158"/>
      <c r="G72" s="158"/>
      <c r="H72" s="158"/>
      <c r="I72" s="158"/>
    </row>
    <row r="73" spans="2:9" ht="15" customHeight="1" x14ac:dyDescent="0.45">
      <c r="C73" s="10" t="s">
        <v>63</v>
      </c>
      <c r="D73" s="10"/>
      <c r="E73" s="10"/>
      <c r="F73" s="10"/>
      <c r="G73" s="10"/>
      <c r="H73" s="10"/>
      <c r="I73" s="10"/>
    </row>
    <row r="74" spans="2:9" ht="15" customHeight="1" x14ac:dyDescent="0.45">
      <c r="C74" s="10" t="s">
        <v>69</v>
      </c>
      <c r="D74" s="10"/>
      <c r="E74" s="10"/>
      <c r="F74" s="10"/>
      <c r="G74" s="10"/>
      <c r="H74" s="10"/>
      <c r="I74" s="10"/>
    </row>
    <row r="75" spans="2:9" ht="15" customHeight="1" x14ac:dyDescent="0.45"/>
    <row r="76" spans="2:9" ht="15" customHeight="1" x14ac:dyDescent="0.45">
      <c r="B76" s="1" t="s">
        <v>22</v>
      </c>
      <c r="C76" s="105" t="s">
        <v>23</v>
      </c>
      <c r="D76" s="105"/>
      <c r="E76" s="105"/>
      <c r="F76" s="105"/>
      <c r="G76" s="105"/>
    </row>
    <row r="77" spans="2:9" ht="12.6" thickBot="1" x14ac:dyDescent="0.5">
      <c r="C77" s="6"/>
      <c r="D77" s="6"/>
      <c r="E77" s="197" t="s">
        <v>24</v>
      </c>
      <c r="F77" s="197"/>
      <c r="G77" s="197"/>
      <c r="H77" s="197" t="s">
        <v>25</v>
      </c>
      <c r="I77" s="197"/>
    </row>
    <row r="78" spans="2:9" ht="15" customHeight="1" x14ac:dyDescent="0.45">
      <c r="C78" s="144" t="s">
        <v>26</v>
      </c>
      <c r="D78" s="145"/>
      <c r="E78" s="189"/>
      <c r="F78" s="190"/>
      <c r="G78" s="191"/>
      <c r="H78" s="189"/>
      <c r="I78" s="192"/>
    </row>
    <row r="79" spans="2:9" ht="15" customHeight="1" thickBot="1" x14ac:dyDescent="0.5">
      <c r="C79" s="182" t="s">
        <v>27</v>
      </c>
      <c r="D79" s="183"/>
      <c r="E79" s="195"/>
      <c r="F79" s="193"/>
      <c r="G79" s="196"/>
      <c r="H79" s="193"/>
      <c r="I79" s="194"/>
    </row>
    <row r="80" spans="2:9" ht="15" customHeight="1" thickBot="1" x14ac:dyDescent="0.5">
      <c r="C80" s="180" t="s">
        <v>65</v>
      </c>
      <c r="D80" s="181"/>
      <c r="E80" s="186">
        <v>23</v>
      </c>
      <c r="F80" s="187"/>
      <c r="G80" s="187"/>
      <c r="H80" s="187"/>
      <c r="I80" s="188"/>
    </row>
    <row r="81" spans="2:9" ht="15" customHeight="1" x14ac:dyDescent="0.45">
      <c r="C81" s="17" t="s">
        <v>83</v>
      </c>
      <c r="D81" s="17"/>
      <c r="E81" s="18"/>
      <c r="F81" s="18"/>
      <c r="G81" s="18"/>
      <c r="H81" s="18"/>
      <c r="I81" s="18"/>
    </row>
    <row r="82" spans="2:9" ht="15" customHeight="1" x14ac:dyDescent="0.45"/>
    <row r="83" spans="2:9" ht="15" customHeight="1" thickBot="1" x14ac:dyDescent="0.5">
      <c r="B83" s="1" t="s">
        <v>28</v>
      </c>
      <c r="C83" s="105" t="s">
        <v>29</v>
      </c>
      <c r="D83" s="105"/>
      <c r="E83" s="105"/>
      <c r="F83" s="105"/>
      <c r="G83" s="105"/>
    </row>
    <row r="84" spans="2:9" ht="15" customHeight="1" x14ac:dyDescent="0.45">
      <c r="C84" s="100" t="s">
        <v>30</v>
      </c>
      <c r="D84" s="4" t="s">
        <v>31</v>
      </c>
      <c r="E84" s="140">
        <f>(E23+E34)/(E23+E34+E45+E56)</f>
        <v>0.43852002549460173</v>
      </c>
      <c r="F84" s="140"/>
      <c r="G84" s="140"/>
      <c r="H84" s="140"/>
      <c r="I84" s="141"/>
    </row>
    <row r="85" spans="2:9" ht="15" customHeight="1" thickBot="1" x14ac:dyDescent="0.5">
      <c r="C85" s="101"/>
      <c r="D85" s="5" t="s">
        <v>32</v>
      </c>
      <c r="E85" s="142">
        <f>(E45+E56)/(E23+E34+E45+E56)</f>
        <v>0.56147997450539833</v>
      </c>
      <c r="F85" s="184"/>
      <c r="G85" s="184"/>
      <c r="H85" s="184"/>
      <c r="I85" s="185"/>
    </row>
    <row r="86" spans="2:9" ht="15" customHeight="1" x14ac:dyDescent="0.45"/>
    <row r="87" spans="2:9" ht="15" customHeight="1" thickBot="1" x14ac:dyDescent="0.5">
      <c r="B87" s="1" t="s">
        <v>33</v>
      </c>
      <c r="C87" s="105" t="s">
        <v>34</v>
      </c>
      <c r="D87" s="105"/>
      <c r="E87" s="105"/>
      <c r="F87" s="105"/>
      <c r="G87" s="105"/>
      <c r="H87" s="105"/>
      <c r="I87" s="105"/>
    </row>
    <row r="88" spans="2:9" ht="70.05" customHeight="1" thickBot="1" x14ac:dyDescent="0.5">
      <c r="C88" s="3" t="s">
        <v>35</v>
      </c>
      <c r="D88" s="177"/>
      <c r="E88" s="178"/>
      <c r="F88" s="178"/>
      <c r="G88" s="178"/>
      <c r="H88" s="178"/>
      <c r="I88" s="179"/>
    </row>
  </sheetData>
  <mergeCells count="44">
    <mergeCell ref="H77:I77"/>
    <mergeCell ref="E77:G77"/>
    <mergeCell ref="C76:G76"/>
    <mergeCell ref="C68:D68"/>
    <mergeCell ref="C69:D69"/>
    <mergeCell ref="F69:I69"/>
    <mergeCell ref="C72:D72"/>
    <mergeCell ref="F72:I72"/>
    <mergeCell ref="C70:D70"/>
    <mergeCell ref="C71:D71"/>
    <mergeCell ref="D88:I88"/>
    <mergeCell ref="C78:D78"/>
    <mergeCell ref="C80:D80"/>
    <mergeCell ref="C83:G83"/>
    <mergeCell ref="C84:C85"/>
    <mergeCell ref="E84:I84"/>
    <mergeCell ref="C87:I87"/>
    <mergeCell ref="C79:D79"/>
    <mergeCell ref="E85:I85"/>
    <mergeCell ref="E80:I80"/>
    <mergeCell ref="E78:G78"/>
    <mergeCell ref="H78:I78"/>
    <mergeCell ref="H79:I79"/>
    <mergeCell ref="E79:G79"/>
    <mergeCell ref="C11:E12"/>
    <mergeCell ref="F11:I11"/>
    <mergeCell ref="D13:D22"/>
    <mergeCell ref="D35:D44"/>
    <mergeCell ref="C57:C67"/>
    <mergeCell ref="D57:D66"/>
    <mergeCell ref="D24:D33"/>
    <mergeCell ref="D46:D55"/>
    <mergeCell ref="C13:C56"/>
    <mergeCell ref="C10:D10"/>
    <mergeCell ref="C6:C9"/>
    <mergeCell ref="F6:I6"/>
    <mergeCell ref="F9:I9"/>
    <mergeCell ref="A1:J1"/>
    <mergeCell ref="C2:G2"/>
    <mergeCell ref="C3:D3"/>
    <mergeCell ref="E3:I3"/>
    <mergeCell ref="C5:G5"/>
    <mergeCell ref="F7:I7"/>
    <mergeCell ref="F8:I8"/>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C1" zoomScaleNormal="100" zoomScaleSheetLayoutView="100" workbookViewId="0">
      <selection activeCell="F11" sqref="F11:I1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6384" width="9" style="1"/>
  </cols>
  <sheetData>
    <row r="1" spans="1:10" ht="18.75" customHeight="1" x14ac:dyDescent="0.45">
      <c r="A1" s="128" t="s">
        <v>82</v>
      </c>
      <c r="B1" s="128"/>
      <c r="C1" s="128"/>
      <c r="D1" s="128"/>
      <c r="E1" s="128"/>
      <c r="F1" s="128"/>
      <c r="G1" s="128"/>
      <c r="H1" s="128"/>
      <c r="I1" s="128"/>
      <c r="J1" s="128"/>
    </row>
    <row r="2" spans="1:10" ht="15" customHeight="1" thickBot="1" x14ac:dyDescent="0.5">
      <c r="B2" s="1" t="s">
        <v>2</v>
      </c>
      <c r="C2" s="105" t="s">
        <v>3</v>
      </c>
      <c r="D2" s="105"/>
      <c r="E2" s="105"/>
      <c r="F2" s="105"/>
      <c r="G2" s="105"/>
      <c r="H2" s="72"/>
    </row>
    <row r="3" spans="1:10" ht="19.5" customHeight="1" thickBot="1" x14ac:dyDescent="0.5">
      <c r="C3" s="129" t="s">
        <v>59</v>
      </c>
      <c r="D3" s="130"/>
      <c r="E3" s="160" t="s">
        <v>74</v>
      </c>
      <c r="F3" s="161"/>
      <c r="G3" s="161"/>
      <c r="H3" s="161"/>
      <c r="I3" s="162"/>
    </row>
    <row r="4" spans="1:10" ht="15" customHeight="1" x14ac:dyDescent="0.45"/>
    <row r="5" spans="1:10" ht="15" customHeight="1" thickBot="1" x14ac:dyDescent="0.5">
      <c r="B5" s="1" t="s">
        <v>5</v>
      </c>
      <c r="C5" s="105" t="s">
        <v>6</v>
      </c>
      <c r="D5" s="105"/>
      <c r="E5" s="105"/>
      <c r="F5" s="105"/>
      <c r="G5" s="105"/>
    </row>
    <row r="6" spans="1:10" ht="15" customHeight="1" x14ac:dyDescent="0.45">
      <c r="C6" s="102" t="s">
        <v>7</v>
      </c>
      <c r="D6" s="73" t="s">
        <v>8</v>
      </c>
      <c r="E6" s="32">
        <v>862821991</v>
      </c>
      <c r="F6" s="158"/>
      <c r="G6" s="158"/>
      <c r="H6" s="158"/>
      <c r="I6" s="158"/>
    </row>
    <row r="7" spans="1:10" ht="15" customHeight="1" x14ac:dyDescent="0.45">
      <c r="C7" s="103"/>
      <c r="D7" s="19" t="s">
        <v>37</v>
      </c>
      <c r="E7" s="81">
        <v>160416514</v>
      </c>
      <c r="F7" s="158"/>
      <c r="G7" s="158"/>
      <c r="H7" s="158"/>
      <c r="I7" s="158"/>
    </row>
    <row r="8" spans="1:10" ht="15" customHeight="1" x14ac:dyDescent="0.45">
      <c r="C8" s="103"/>
      <c r="D8" s="19" t="s">
        <v>10</v>
      </c>
      <c r="E8" s="33">
        <v>1066883141</v>
      </c>
      <c r="F8" s="158"/>
      <c r="G8" s="158"/>
      <c r="H8" s="158"/>
      <c r="I8" s="158"/>
    </row>
    <row r="9" spans="1:10" ht="15" customHeight="1" x14ac:dyDescent="0.45">
      <c r="C9" s="157"/>
      <c r="D9" s="57" t="s">
        <v>38</v>
      </c>
      <c r="E9" s="82">
        <v>50151881</v>
      </c>
      <c r="F9" s="159"/>
      <c r="G9" s="159"/>
      <c r="H9" s="159"/>
      <c r="I9" s="159"/>
    </row>
    <row r="10" spans="1:10" ht="15" customHeight="1" thickBot="1" x14ac:dyDescent="0.5">
      <c r="C10" s="91" t="s">
        <v>57</v>
      </c>
      <c r="D10" s="156"/>
      <c r="E10" s="56">
        <f>SUM(E6:E9)</f>
        <v>2140273527</v>
      </c>
      <c r="F10" s="79"/>
      <c r="G10" s="79"/>
      <c r="H10" s="79"/>
      <c r="I10" s="79"/>
    </row>
    <row r="11" spans="1:10" ht="21" customHeight="1" x14ac:dyDescent="0.45">
      <c r="C11" s="163" t="s">
        <v>12</v>
      </c>
      <c r="D11" s="164"/>
      <c r="E11" s="164"/>
      <c r="F11" s="167" t="s">
        <v>84</v>
      </c>
      <c r="G11" s="167"/>
      <c r="H11" s="167"/>
      <c r="I11" s="168"/>
    </row>
    <row r="12" spans="1:10" ht="22.05" customHeight="1" x14ac:dyDescent="0.45">
      <c r="C12" s="165"/>
      <c r="D12" s="166"/>
      <c r="E12" s="166"/>
      <c r="F12" s="24" t="s">
        <v>40</v>
      </c>
      <c r="G12" s="24" t="s">
        <v>41</v>
      </c>
      <c r="H12" s="24" t="s">
        <v>42</v>
      </c>
      <c r="I12" s="30" t="s">
        <v>43</v>
      </c>
    </row>
    <row r="13" spans="1:10" ht="15" customHeight="1" x14ac:dyDescent="0.45">
      <c r="C13" s="152" t="s">
        <v>44</v>
      </c>
      <c r="D13" s="169" t="s">
        <v>14</v>
      </c>
      <c r="E13" s="23"/>
      <c r="F13" s="87">
        <v>5000</v>
      </c>
      <c r="G13" s="25" t="s">
        <v>45</v>
      </c>
      <c r="H13" s="26" t="s">
        <v>45</v>
      </c>
      <c r="I13" s="31" t="s">
        <v>75</v>
      </c>
    </row>
    <row r="14" spans="1:10" ht="15" customHeight="1" x14ac:dyDescent="0.45">
      <c r="C14" s="152"/>
      <c r="D14" s="170"/>
      <c r="E14" s="23"/>
      <c r="F14" s="87">
        <v>3000</v>
      </c>
      <c r="G14" s="25" t="s">
        <v>45</v>
      </c>
      <c r="H14" s="26" t="s">
        <v>45</v>
      </c>
      <c r="I14" s="31" t="s">
        <v>76</v>
      </c>
    </row>
    <row r="15" spans="1:10" ht="15" customHeight="1" x14ac:dyDescent="0.45">
      <c r="C15" s="152"/>
      <c r="D15" s="170"/>
      <c r="E15" s="23"/>
      <c r="F15" s="87">
        <v>1500</v>
      </c>
      <c r="G15" s="25" t="s">
        <v>45</v>
      </c>
      <c r="H15" s="26" t="s">
        <v>45</v>
      </c>
      <c r="I15" s="31" t="s">
        <v>77</v>
      </c>
    </row>
    <row r="16" spans="1:10" ht="15" customHeight="1" x14ac:dyDescent="0.45">
      <c r="C16" s="152"/>
      <c r="D16" s="170"/>
      <c r="E16" s="23"/>
      <c r="F16" s="87"/>
      <c r="G16" s="25"/>
      <c r="H16" s="26"/>
      <c r="I16" s="31"/>
    </row>
    <row r="17" spans="3:9" ht="15" customHeight="1" x14ac:dyDescent="0.45">
      <c r="C17" s="152"/>
      <c r="D17" s="170"/>
      <c r="E17" s="23"/>
      <c r="F17" s="26"/>
      <c r="G17" s="27"/>
      <c r="H17" s="87"/>
      <c r="I17" s="31"/>
    </row>
    <row r="18" spans="3:9" ht="15" customHeight="1" x14ac:dyDescent="0.45">
      <c r="C18" s="152"/>
      <c r="D18" s="170"/>
      <c r="E18" s="23"/>
      <c r="F18" s="26"/>
      <c r="G18" s="27"/>
      <c r="H18" s="87"/>
      <c r="I18" s="31"/>
    </row>
    <row r="19" spans="3:9" ht="15" customHeight="1" x14ac:dyDescent="0.45">
      <c r="C19" s="152"/>
      <c r="D19" s="170"/>
      <c r="E19" s="23"/>
      <c r="F19" s="26"/>
      <c r="G19" s="27"/>
      <c r="H19" s="87"/>
      <c r="I19" s="31"/>
    </row>
    <row r="20" spans="3:9" ht="15" customHeight="1" x14ac:dyDescent="0.45">
      <c r="C20" s="152"/>
      <c r="D20" s="170"/>
      <c r="E20" s="23"/>
      <c r="F20" s="26"/>
      <c r="G20" s="28"/>
      <c r="H20" s="87"/>
      <c r="I20" s="31"/>
    </row>
    <row r="21" spans="3:9" ht="15" customHeight="1" x14ac:dyDescent="0.45">
      <c r="C21" s="152"/>
      <c r="D21" s="170"/>
      <c r="E21" s="23"/>
      <c r="F21" s="87"/>
      <c r="G21" s="25"/>
      <c r="H21" s="87"/>
      <c r="I21" s="31"/>
    </row>
    <row r="22" spans="3:9" ht="15" customHeight="1" thickBot="1" x14ac:dyDescent="0.5">
      <c r="C22" s="152"/>
      <c r="D22" s="171"/>
      <c r="E22" s="34"/>
      <c r="F22" s="75"/>
      <c r="G22" s="35"/>
      <c r="H22" s="75"/>
      <c r="I22" s="36"/>
    </row>
    <row r="23" spans="3:9" ht="15" customHeight="1" thickBot="1" x14ac:dyDescent="0.5">
      <c r="C23" s="176"/>
      <c r="D23" s="42" t="s">
        <v>52</v>
      </c>
      <c r="E23" s="43">
        <v>230136000</v>
      </c>
      <c r="F23" s="44"/>
      <c r="G23" s="45"/>
      <c r="H23" s="44"/>
      <c r="I23" s="46"/>
    </row>
    <row r="24" spans="3:9" ht="15" customHeight="1" x14ac:dyDescent="0.45">
      <c r="C24" s="152"/>
      <c r="D24" s="175" t="s">
        <v>53</v>
      </c>
      <c r="E24" s="37"/>
      <c r="F24" s="87">
        <v>5000</v>
      </c>
      <c r="G24" s="25" t="s">
        <v>45</v>
      </c>
      <c r="H24" s="26" t="s">
        <v>45</v>
      </c>
      <c r="I24" s="31" t="s">
        <v>75</v>
      </c>
    </row>
    <row r="25" spans="3:9" ht="15" customHeight="1" x14ac:dyDescent="0.45">
      <c r="C25" s="152"/>
      <c r="D25" s="170"/>
      <c r="E25" s="23"/>
      <c r="F25" s="87">
        <v>3000</v>
      </c>
      <c r="G25" s="25" t="s">
        <v>45</v>
      </c>
      <c r="H25" s="26" t="s">
        <v>45</v>
      </c>
      <c r="I25" s="31" t="s">
        <v>76</v>
      </c>
    </row>
    <row r="26" spans="3:9" ht="15" customHeight="1" x14ac:dyDescent="0.45">
      <c r="C26" s="152"/>
      <c r="D26" s="170"/>
      <c r="E26" s="23"/>
      <c r="F26" s="87">
        <v>1500</v>
      </c>
      <c r="G26" s="25" t="s">
        <v>45</v>
      </c>
      <c r="H26" s="26" t="s">
        <v>45</v>
      </c>
      <c r="I26" s="31" t="s">
        <v>77</v>
      </c>
    </row>
    <row r="27" spans="3:9" ht="15" customHeight="1" x14ac:dyDescent="0.45">
      <c r="C27" s="152"/>
      <c r="D27" s="170"/>
      <c r="E27" s="23"/>
      <c r="F27" s="87"/>
      <c r="G27" s="25"/>
      <c r="H27" s="26"/>
      <c r="I27" s="31"/>
    </row>
    <row r="28" spans="3:9" ht="15" customHeight="1" x14ac:dyDescent="0.45">
      <c r="C28" s="152"/>
      <c r="D28" s="170"/>
      <c r="E28" s="23"/>
      <c r="F28" s="87"/>
      <c r="G28" s="25"/>
      <c r="H28" s="26"/>
      <c r="I28" s="31"/>
    </row>
    <row r="29" spans="3:9" ht="15" customHeight="1" x14ac:dyDescent="0.45">
      <c r="C29" s="152"/>
      <c r="D29" s="170"/>
      <c r="E29" s="23"/>
      <c r="F29" s="87"/>
      <c r="G29" s="25"/>
      <c r="H29" s="26"/>
      <c r="I29" s="31"/>
    </row>
    <row r="30" spans="3:9" ht="15" customHeight="1" x14ac:dyDescent="0.45">
      <c r="C30" s="152"/>
      <c r="D30" s="170"/>
      <c r="E30" s="23"/>
      <c r="F30" s="26"/>
      <c r="G30" s="27"/>
      <c r="H30" s="87"/>
      <c r="I30" s="31"/>
    </row>
    <row r="31" spans="3:9" ht="15" customHeight="1" x14ac:dyDescent="0.45">
      <c r="C31" s="152"/>
      <c r="D31" s="170"/>
      <c r="E31" s="23"/>
      <c r="F31" s="26"/>
      <c r="G31" s="28"/>
      <c r="H31" s="87"/>
      <c r="I31" s="31"/>
    </row>
    <row r="32" spans="3:9" ht="15" customHeight="1" x14ac:dyDescent="0.45">
      <c r="C32" s="152"/>
      <c r="D32" s="170"/>
      <c r="E32" s="23"/>
      <c r="F32" s="87"/>
      <c r="G32" s="25"/>
      <c r="H32" s="87"/>
      <c r="I32" s="31"/>
    </row>
    <row r="33" spans="3:9" ht="15" customHeight="1" thickBot="1" x14ac:dyDescent="0.5">
      <c r="C33" s="152"/>
      <c r="D33" s="171"/>
      <c r="E33" s="34"/>
      <c r="F33" s="75"/>
      <c r="G33" s="35"/>
      <c r="H33" s="75"/>
      <c r="I33" s="36"/>
    </row>
    <row r="34" spans="3:9" ht="15" customHeight="1" thickBot="1" x14ac:dyDescent="0.5">
      <c r="C34" s="176"/>
      <c r="D34" s="42" t="s">
        <v>52</v>
      </c>
      <c r="E34" s="43">
        <v>74354000</v>
      </c>
      <c r="F34" s="44"/>
      <c r="G34" s="45"/>
      <c r="H34" s="44"/>
      <c r="I34" s="46"/>
    </row>
    <row r="35" spans="3:9" ht="15" customHeight="1" x14ac:dyDescent="0.45">
      <c r="C35" s="152"/>
      <c r="D35" s="172" t="s">
        <v>16</v>
      </c>
      <c r="E35" s="37"/>
      <c r="F35" s="87">
        <v>5000</v>
      </c>
      <c r="G35" s="25" t="s">
        <v>45</v>
      </c>
      <c r="H35" s="26" t="s">
        <v>45</v>
      </c>
      <c r="I35" s="31" t="s">
        <v>75</v>
      </c>
    </row>
    <row r="36" spans="3:9" ht="15" customHeight="1" x14ac:dyDescent="0.45">
      <c r="C36" s="152"/>
      <c r="D36" s="170"/>
      <c r="E36" s="23"/>
      <c r="F36" s="87">
        <v>3000</v>
      </c>
      <c r="G36" s="25" t="s">
        <v>45</v>
      </c>
      <c r="H36" s="26" t="s">
        <v>45</v>
      </c>
      <c r="I36" s="31" t="s">
        <v>76</v>
      </c>
    </row>
    <row r="37" spans="3:9" ht="15" customHeight="1" x14ac:dyDescent="0.45">
      <c r="C37" s="152"/>
      <c r="D37" s="170"/>
      <c r="E37" s="23"/>
      <c r="F37" s="87">
        <v>1500</v>
      </c>
      <c r="G37" s="25" t="s">
        <v>45</v>
      </c>
      <c r="H37" s="26" t="s">
        <v>45</v>
      </c>
      <c r="I37" s="31" t="s">
        <v>77</v>
      </c>
    </row>
    <row r="38" spans="3:9" ht="15" customHeight="1" x14ac:dyDescent="0.45">
      <c r="C38" s="152"/>
      <c r="D38" s="170"/>
      <c r="E38" s="23"/>
      <c r="F38" s="87"/>
      <c r="G38" s="25"/>
      <c r="H38" s="26"/>
      <c r="I38" s="31"/>
    </row>
    <row r="39" spans="3:9" ht="15" customHeight="1" x14ac:dyDescent="0.45">
      <c r="C39" s="152"/>
      <c r="D39" s="170"/>
      <c r="E39" s="23"/>
      <c r="F39" s="87"/>
      <c r="G39" s="27"/>
      <c r="H39" s="87"/>
      <c r="I39" s="31"/>
    </row>
    <row r="40" spans="3:9" ht="15" customHeight="1" x14ac:dyDescent="0.45">
      <c r="C40" s="152"/>
      <c r="D40" s="170"/>
      <c r="E40" s="23"/>
      <c r="F40" s="87"/>
      <c r="G40" s="27"/>
      <c r="H40" s="87"/>
      <c r="I40" s="31"/>
    </row>
    <row r="41" spans="3:9" ht="15" customHeight="1" x14ac:dyDescent="0.45">
      <c r="C41" s="152"/>
      <c r="D41" s="170"/>
      <c r="E41" s="23"/>
      <c r="F41" s="87"/>
      <c r="G41" s="27"/>
      <c r="H41" s="87"/>
      <c r="I41" s="31"/>
    </row>
    <row r="42" spans="3:9" ht="15" customHeight="1" x14ac:dyDescent="0.45">
      <c r="C42" s="152"/>
      <c r="D42" s="170"/>
      <c r="E42" s="23"/>
      <c r="F42" s="87"/>
      <c r="G42" s="25"/>
      <c r="H42" s="87"/>
      <c r="I42" s="31"/>
    </row>
    <row r="43" spans="3:9" ht="15" customHeight="1" x14ac:dyDescent="0.45">
      <c r="C43" s="152"/>
      <c r="D43" s="170"/>
      <c r="E43" s="23"/>
      <c r="F43" s="87"/>
      <c r="G43" s="25"/>
      <c r="H43" s="87"/>
      <c r="I43" s="31"/>
    </row>
    <row r="44" spans="3:9" ht="15" customHeight="1" thickBot="1" x14ac:dyDescent="0.5">
      <c r="C44" s="152"/>
      <c r="D44" s="171"/>
      <c r="E44" s="34"/>
      <c r="F44" s="75"/>
      <c r="G44" s="35"/>
      <c r="H44" s="75"/>
      <c r="I44" s="36"/>
    </row>
    <row r="45" spans="3:9" ht="15" customHeight="1" thickBot="1" x14ac:dyDescent="0.5">
      <c r="C45" s="176"/>
      <c r="D45" s="42" t="s">
        <v>52</v>
      </c>
      <c r="E45" s="43">
        <v>310412500</v>
      </c>
      <c r="F45" s="44"/>
      <c r="G45" s="45"/>
      <c r="H45" s="44"/>
      <c r="I45" s="46"/>
    </row>
    <row r="46" spans="3:9" ht="15" customHeight="1" x14ac:dyDescent="0.45">
      <c r="C46" s="152"/>
      <c r="D46" s="172" t="s">
        <v>55</v>
      </c>
      <c r="E46" s="37"/>
      <c r="F46" s="87">
        <v>5000</v>
      </c>
      <c r="G46" s="25" t="s">
        <v>45</v>
      </c>
      <c r="H46" s="26" t="s">
        <v>45</v>
      </c>
      <c r="I46" s="31" t="s">
        <v>75</v>
      </c>
    </row>
    <row r="47" spans="3:9" ht="15" customHeight="1" x14ac:dyDescent="0.45">
      <c r="C47" s="152"/>
      <c r="D47" s="170"/>
      <c r="E47" s="23"/>
      <c r="F47" s="87">
        <v>3000</v>
      </c>
      <c r="G47" s="25" t="s">
        <v>45</v>
      </c>
      <c r="H47" s="26" t="s">
        <v>45</v>
      </c>
      <c r="I47" s="31" t="s">
        <v>76</v>
      </c>
    </row>
    <row r="48" spans="3:9" ht="15" customHeight="1" x14ac:dyDescent="0.45">
      <c r="C48" s="152"/>
      <c r="D48" s="170"/>
      <c r="E48" s="23"/>
      <c r="F48" s="87">
        <v>1500</v>
      </c>
      <c r="G48" s="25" t="s">
        <v>45</v>
      </c>
      <c r="H48" s="26" t="s">
        <v>45</v>
      </c>
      <c r="I48" s="31" t="s">
        <v>77</v>
      </c>
    </row>
    <row r="49" spans="3:9" ht="15" customHeight="1" x14ac:dyDescent="0.45">
      <c r="C49" s="152"/>
      <c r="D49" s="170"/>
      <c r="E49" s="23"/>
      <c r="F49" s="87"/>
      <c r="G49" s="25"/>
      <c r="H49" s="26"/>
      <c r="I49" s="31"/>
    </row>
    <row r="50" spans="3:9" ht="15" customHeight="1" x14ac:dyDescent="0.45">
      <c r="C50" s="152"/>
      <c r="D50" s="170"/>
      <c r="E50" s="23"/>
      <c r="F50" s="87"/>
      <c r="G50" s="27"/>
      <c r="H50" s="87"/>
      <c r="I50" s="31"/>
    </row>
    <row r="51" spans="3:9" ht="15" customHeight="1" x14ac:dyDescent="0.45">
      <c r="C51" s="152"/>
      <c r="D51" s="170"/>
      <c r="E51" s="23"/>
      <c r="F51" s="87"/>
      <c r="G51" s="27"/>
      <c r="H51" s="87"/>
      <c r="I51" s="31"/>
    </row>
    <row r="52" spans="3:9" ht="15" customHeight="1" x14ac:dyDescent="0.45">
      <c r="C52" s="152"/>
      <c r="D52" s="170"/>
      <c r="E52" s="23"/>
      <c r="F52" s="87"/>
      <c r="G52" s="27"/>
      <c r="H52" s="87"/>
      <c r="I52" s="31"/>
    </row>
    <row r="53" spans="3:9" ht="15" customHeight="1" x14ac:dyDescent="0.45">
      <c r="C53" s="152"/>
      <c r="D53" s="170"/>
      <c r="E53" s="23"/>
      <c r="F53" s="87"/>
      <c r="G53" s="25"/>
      <c r="H53" s="87"/>
      <c r="I53" s="31"/>
    </row>
    <row r="54" spans="3:9" ht="15" customHeight="1" x14ac:dyDescent="0.45">
      <c r="C54" s="152"/>
      <c r="D54" s="170"/>
      <c r="E54" s="23"/>
      <c r="F54" s="87"/>
      <c r="G54" s="25"/>
      <c r="H54" s="87"/>
      <c r="I54" s="31"/>
    </row>
    <row r="55" spans="3:9" ht="15" customHeight="1" thickBot="1" x14ac:dyDescent="0.5">
      <c r="C55" s="152"/>
      <c r="D55" s="171"/>
      <c r="E55" s="34"/>
      <c r="F55" s="75"/>
      <c r="G55" s="35"/>
      <c r="H55" s="75"/>
      <c r="I55" s="36"/>
    </row>
    <row r="56" spans="3:9" ht="15" customHeight="1" thickBot="1" x14ac:dyDescent="0.5">
      <c r="C56" s="176"/>
      <c r="D56" s="42" t="s">
        <v>52</v>
      </c>
      <c r="E56" s="43">
        <v>21027000</v>
      </c>
      <c r="F56" s="44"/>
      <c r="G56" s="45"/>
      <c r="H56" s="44"/>
      <c r="I56" s="46"/>
    </row>
    <row r="57" spans="3:9" ht="15" customHeight="1" x14ac:dyDescent="0.45">
      <c r="C57" s="173" t="s">
        <v>56</v>
      </c>
      <c r="D57" s="172" t="s">
        <v>18</v>
      </c>
      <c r="E57" s="37"/>
      <c r="F57" s="83">
        <v>2000</v>
      </c>
      <c r="G57" s="39" t="s">
        <v>45</v>
      </c>
      <c r="H57" s="40" t="s">
        <v>45</v>
      </c>
      <c r="I57" s="41" t="s">
        <v>79</v>
      </c>
    </row>
    <row r="58" spans="3:9" ht="15" customHeight="1" x14ac:dyDescent="0.45">
      <c r="C58" s="173"/>
      <c r="D58" s="170"/>
      <c r="E58" s="23"/>
      <c r="F58" s="87">
        <v>1000</v>
      </c>
      <c r="G58" s="25" t="s">
        <v>45</v>
      </c>
      <c r="H58" s="26" t="s">
        <v>45</v>
      </c>
      <c r="I58" s="31" t="s">
        <v>80</v>
      </c>
    </row>
    <row r="59" spans="3:9" ht="15" customHeight="1" x14ac:dyDescent="0.45">
      <c r="C59" s="173"/>
      <c r="D59" s="170"/>
      <c r="E59" s="23"/>
      <c r="F59" s="87"/>
      <c r="G59" s="25"/>
      <c r="H59" s="26"/>
      <c r="I59" s="31"/>
    </row>
    <row r="60" spans="3:9" ht="15" customHeight="1" x14ac:dyDescent="0.45">
      <c r="C60" s="173"/>
      <c r="D60" s="170"/>
      <c r="E60" s="23"/>
      <c r="F60" s="87"/>
      <c r="G60" s="27"/>
      <c r="H60" s="87"/>
      <c r="I60" s="31"/>
    </row>
    <row r="61" spans="3:9" ht="15" customHeight="1" x14ac:dyDescent="0.45">
      <c r="C61" s="173"/>
      <c r="D61" s="170"/>
      <c r="E61" s="23"/>
      <c r="F61" s="87"/>
      <c r="G61" s="25"/>
      <c r="H61" s="87"/>
      <c r="I61" s="31"/>
    </row>
    <row r="62" spans="3:9" ht="15" customHeight="1" x14ac:dyDescent="0.45">
      <c r="C62" s="173"/>
      <c r="D62" s="170"/>
      <c r="E62" s="23"/>
      <c r="F62" s="87"/>
      <c r="G62" s="25"/>
      <c r="H62" s="87"/>
      <c r="I62" s="31"/>
    </row>
    <row r="63" spans="3:9" ht="15" customHeight="1" x14ac:dyDescent="0.45">
      <c r="C63" s="173"/>
      <c r="D63" s="170"/>
      <c r="E63" s="23"/>
      <c r="F63" s="87"/>
      <c r="G63" s="25"/>
      <c r="H63" s="87"/>
      <c r="I63" s="31"/>
    </row>
    <row r="64" spans="3:9" ht="15" customHeight="1" x14ac:dyDescent="0.45">
      <c r="C64" s="173"/>
      <c r="D64" s="170"/>
      <c r="E64" s="23"/>
      <c r="F64" s="87"/>
      <c r="G64" s="25"/>
      <c r="H64" s="87"/>
      <c r="I64" s="31"/>
    </row>
    <row r="65" spans="2:9" ht="15" customHeight="1" x14ac:dyDescent="0.45">
      <c r="C65" s="173"/>
      <c r="D65" s="170"/>
      <c r="E65" s="23"/>
      <c r="F65" s="87"/>
      <c r="G65" s="25"/>
      <c r="H65" s="87"/>
      <c r="I65" s="31"/>
    </row>
    <row r="66" spans="2:9" ht="15" customHeight="1" thickBot="1" x14ac:dyDescent="0.5">
      <c r="C66" s="173"/>
      <c r="D66" s="171"/>
      <c r="E66" s="34"/>
      <c r="F66" s="75"/>
      <c r="G66" s="35"/>
      <c r="H66" s="75"/>
      <c r="I66" s="36"/>
    </row>
    <row r="67" spans="2:9" ht="15" customHeight="1" thickBot="1" x14ac:dyDescent="0.5">
      <c r="C67" s="174"/>
      <c r="D67" s="42" t="s">
        <v>52</v>
      </c>
      <c r="E67" s="43">
        <v>278930405</v>
      </c>
      <c r="F67" s="44"/>
      <c r="G67" s="45"/>
      <c r="H67" s="52"/>
      <c r="I67" s="46"/>
    </row>
    <row r="68" spans="2:9" ht="15" customHeight="1" thickBot="1" x14ac:dyDescent="0.5">
      <c r="C68" s="198" t="s">
        <v>57</v>
      </c>
      <c r="D68" s="199"/>
      <c r="E68" s="89">
        <f>E23+E34+E45+E56+E67</f>
        <v>914859905</v>
      </c>
      <c r="F68" s="48"/>
      <c r="G68" s="49"/>
      <c r="H68" s="50"/>
      <c r="I68" s="51"/>
    </row>
    <row r="69" spans="2:9" ht="15" customHeight="1" x14ac:dyDescent="0.45">
      <c r="C69" s="120" t="s">
        <v>61</v>
      </c>
      <c r="D69" s="121"/>
      <c r="E69" s="70">
        <v>142447</v>
      </c>
      <c r="F69" s="200"/>
      <c r="G69" s="200"/>
      <c r="H69" s="200"/>
      <c r="I69" s="200"/>
    </row>
    <row r="70" spans="2:9" ht="15" customHeight="1" thickBot="1" x14ac:dyDescent="0.5">
      <c r="C70" s="98" t="s">
        <v>62</v>
      </c>
      <c r="D70" s="99"/>
      <c r="E70" s="74">
        <v>23631</v>
      </c>
      <c r="F70" s="78"/>
      <c r="G70" s="78"/>
      <c r="H70" s="78"/>
      <c r="I70" s="78"/>
    </row>
    <row r="71" spans="2:9" ht="15" customHeight="1" x14ac:dyDescent="0.45">
      <c r="C71" s="106" t="s">
        <v>20</v>
      </c>
      <c r="D71" s="107"/>
      <c r="E71" s="90">
        <f>(E6+E8)/E69</f>
        <v>13546.828869684865</v>
      </c>
      <c r="F71" s="78"/>
      <c r="G71" s="78"/>
      <c r="H71" s="78"/>
      <c r="I71" s="78"/>
    </row>
    <row r="72" spans="2:9" ht="15" customHeight="1" thickBot="1" x14ac:dyDescent="0.5">
      <c r="C72" s="98" t="s">
        <v>21</v>
      </c>
      <c r="D72" s="99"/>
      <c r="E72" s="88">
        <f>(E7+E9)/E70</f>
        <v>8910.6849054208451</v>
      </c>
      <c r="F72" s="158"/>
      <c r="G72" s="158"/>
      <c r="H72" s="158"/>
      <c r="I72" s="158"/>
    </row>
    <row r="73" spans="2:9" ht="15" customHeight="1" x14ac:dyDescent="0.45">
      <c r="C73" s="10" t="s">
        <v>63</v>
      </c>
      <c r="D73" s="10"/>
      <c r="E73" s="10"/>
      <c r="F73" s="10"/>
      <c r="G73" s="10"/>
      <c r="H73" s="10"/>
      <c r="I73" s="10"/>
    </row>
    <row r="74" spans="2:9" ht="15" customHeight="1" x14ac:dyDescent="0.45">
      <c r="C74" s="10" t="s">
        <v>69</v>
      </c>
      <c r="D74" s="10"/>
      <c r="E74" s="10"/>
      <c r="F74" s="10"/>
      <c r="G74" s="10"/>
      <c r="H74" s="10"/>
      <c r="I74" s="10"/>
    </row>
    <row r="75" spans="2:9" ht="15" customHeight="1" x14ac:dyDescent="0.45"/>
    <row r="76" spans="2:9" ht="15" customHeight="1" x14ac:dyDescent="0.45">
      <c r="B76" s="1" t="s">
        <v>22</v>
      </c>
      <c r="C76" s="105" t="s">
        <v>23</v>
      </c>
      <c r="D76" s="105"/>
      <c r="E76" s="105"/>
      <c r="F76" s="105"/>
      <c r="G76" s="105"/>
    </row>
    <row r="77" spans="2:9" ht="12.6" thickBot="1" x14ac:dyDescent="0.5">
      <c r="C77" s="72"/>
      <c r="D77" s="72"/>
      <c r="E77" s="197" t="s">
        <v>24</v>
      </c>
      <c r="F77" s="197"/>
      <c r="G77" s="197"/>
      <c r="H77" s="197" t="s">
        <v>25</v>
      </c>
      <c r="I77" s="197"/>
    </row>
    <row r="78" spans="2:9" ht="15" customHeight="1" x14ac:dyDescent="0.45">
      <c r="C78" s="144" t="s">
        <v>26</v>
      </c>
      <c r="D78" s="145"/>
      <c r="E78" s="189"/>
      <c r="F78" s="190"/>
      <c r="G78" s="191"/>
      <c r="H78" s="189"/>
      <c r="I78" s="192"/>
    </row>
    <row r="79" spans="2:9" ht="15" customHeight="1" thickBot="1" x14ac:dyDescent="0.5">
      <c r="C79" s="182" t="s">
        <v>27</v>
      </c>
      <c r="D79" s="183"/>
      <c r="E79" s="195"/>
      <c r="F79" s="193"/>
      <c r="G79" s="196"/>
      <c r="H79" s="193"/>
      <c r="I79" s="194"/>
    </row>
    <row r="80" spans="2:9" ht="15" customHeight="1" thickBot="1" x14ac:dyDescent="0.5">
      <c r="C80" s="180" t="s">
        <v>65</v>
      </c>
      <c r="D80" s="181"/>
      <c r="E80" s="186">
        <v>22</v>
      </c>
      <c r="F80" s="187"/>
      <c r="G80" s="187"/>
      <c r="H80" s="187"/>
      <c r="I80" s="188"/>
    </row>
    <row r="81" spans="2:9" ht="15" customHeight="1" x14ac:dyDescent="0.45">
      <c r="C81" s="17" t="s">
        <v>83</v>
      </c>
      <c r="D81" s="17"/>
      <c r="E81" s="18"/>
      <c r="F81" s="18"/>
      <c r="G81" s="18"/>
      <c r="H81" s="18"/>
      <c r="I81" s="18"/>
    </row>
    <row r="82" spans="2:9" ht="15" customHeight="1" x14ac:dyDescent="0.45"/>
    <row r="83" spans="2:9" ht="15" customHeight="1" thickBot="1" x14ac:dyDescent="0.5">
      <c r="B83" s="1" t="s">
        <v>28</v>
      </c>
      <c r="C83" s="105" t="s">
        <v>29</v>
      </c>
      <c r="D83" s="105"/>
      <c r="E83" s="105"/>
      <c r="F83" s="105"/>
      <c r="G83" s="105"/>
    </row>
    <row r="84" spans="2:9" ht="15" customHeight="1" x14ac:dyDescent="0.45">
      <c r="C84" s="100" t="s">
        <v>30</v>
      </c>
      <c r="D84" s="76" t="s">
        <v>31</v>
      </c>
      <c r="E84" s="140">
        <f>(E23+E34)/(E23+E34+E45+E56)</f>
        <v>0.47881093737591979</v>
      </c>
      <c r="F84" s="140"/>
      <c r="G84" s="140"/>
      <c r="H84" s="140"/>
      <c r="I84" s="141"/>
    </row>
    <row r="85" spans="2:9" ht="15" customHeight="1" thickBot="1" x14ac:dyDescent="0.5">
      <c r="C85" s="101"/>
      <c r="D85" s="77" t="s">
        <v>32</v>
      </c>
      <c r="E85" s="142">
        <f>(E45+E56)/(E23+E34+E45+E56)</f>
        <v>0.52118906262408016</v>
      </c>
      <c r="F85" s="184"/>
      <c r="G85" s="184"/>
      <c r="H85" s="184"/>
      <c r="I85" s="185"/>
    </row>
    <row r="86" spans="2:9" ht="15" customHeight="1" x14ac:dyDescent="0.45"/>
    <row r="87" spans="2:9" ht="15" customHeight="1" thickBot="1" x14ac:dyDescent="0.5">
      <c r="B87" s="1" t="s">
        <v>33</v>
      </c>
      <c r="C87" s="105" t="s">
        <v>34</v>
      </c>
      <c r="D87" s="105"/>
      <c r="E87" s="105"/>
      <c r="F87" s="105"/>
      <c r="G87" s="105"/>
      <c r="H87" s="105"/>
      <c r="I87" s="105"/>
    </row>
    <row r="88" spans="2:9" ht="70.05" customHeight="1" thickBot="1" x14ac:dyDescent="0.5">
      <c r="C88" s="3" t="s">
        <v>35</v>
      </c>
      <c r="D88" s="177"/>
      <c r="E88" s="178"/>
      <c r="F88" s="178"/>
      <c r="G88" s="178"/>
      <c r="H88" s="178"/>
      <c r="I88"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C1" zoomScaleNormal="100" zoomScaleSheetLayoutView="100" workbookViewId="0">
      <selection activeCell="F11" sqref="F11:I1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6384" width="9" style="1"/>
  </cols>
  <sheetData>
    <row r="1" spans="1:10" ht="18.75" customHeight="1" x14ac:dyDescent="0.45">
      <c r="A1" s="128" t="s">
        <v>82</v>
      </c>
      <c r="B1" s="128"/>
      <c r="C1" s="128"/>
      <c r="D1" s="128"/>
      <c r="E1" s="128"/>
      <c r="F1" s="128"/>
      <c r="G1" s="128"/>
      <c r="H1" s="128"/>
      <c r="I1" s="128"/>
      <c r="J1" s="128"/>
    </row>
    <row r="2" spans="1:10" ht="15" customHeight="1" thickBot="1" x14ac:dyDescent="0.5">
      <c r="B2" s="1" t="s">
        <v>2</v>
      </c>
      <c r="C2" s="105" t="s">
        <v>3</v>
      </c>
      <c r="D2" s="105"/>
      <c r="E2" s="105"/>
      <c r="F2" s="105"/>
      <c r="G2" s="105"/>
      <c r="H2" s="72"/>
    </row>
    <row r="3" spans="1:10" ht="19.5" customHeight="1" thickBot="1" x14ac:dyDescent="0.5">
      <c r="C3" s="129" t="s">
        <v>59</v>
      </c>
      <c r="D3" s="130"/>
      <c r="E3" s="160" t="s">
        <v>74</v>
      </c>
      <c r="F3" s="161"/>
      <c r="G3" s="161"/>
      <c r="H3" s="161"/>
      <c r="I3" s="162"/>
    </row>
    <row r="4" spans="1:10" ht="15" customHeight="1" x14ac:dyDescent="0.45"/>
    <row r="5" spans="1:10" ht="15" customHeight="1" thickBot="1" x14ac:dyDescent="0.5">
      <c r="B5" s="1" t="s">
        <v>5</v>
      </c>
      <c r="C5" s="105" t="s">
        <v>6</v>
      </c>
      <c r="D5" s="105"/>
      <c r="E5" s="105"/>
      <c r="F5" s="105"/>
      <c r="G5" s="105"/>
    </row>
    <row r="6" spans="1:10" ht="15" customHeight="1" x14ac:dyDescent="0.45">
      <c r="C6" s="102" t="s">
        <v>7</v>
      </c>
      <c r="D6" s="73" t="s">
        <v>8</v>
      </c>
      <c r="E6" s="32">
        <v>1219790331</v>
      </c>
      <c r="F6" s="158"/>
      <c r="G6" s="158"/>
      <c r="H6" s="158"/>
      <c r="I6" s="158"/>
    </row>
    <row r="7" spans="1:10" ht="15" customHeight="1" x14ac:dyDescent="0.45">
      <c r="C7" s="103"/>
      <c r="D7" s="19" t="s">
        <v>37</v>
      </c>
      <c r="E7" s="81">
        <v>201045819</v>
      </c>
      <c r="F7" s="158"/>
      <c r="G7" s="158"/>
      <c r="H7" s="158"/>
      <c r="I7" s="158"/>
    </row>
    <row r="8" spans="1:10" ht="15" customHeight="1" x14ac:dyDescent="0.45">
      <c r="C8" s="103"/>
      <c r="D8" s="19" t="s">
        <v>10</v>
      </c>
      <c r="E8" s="33">
        <v>1346220138</v>
      </c>
      <c r="F8" s="158"/>
      <c r="G8" s="158"/>
      <c r="H8" s="158"/>
      <c r="I8" s="158"/>
    </row>
    <row r="9" spans="1:10" ht="15" customHeight="1" x14ac:dyDescent="0.45">
      <c r="C9" s="157"/>
      <c r="D9" s="57" t="s">
        <v>38</v>
      </c>
      <c r="E9" s="82">
        <v>82275293</v>
      </c>
      <c r="F9" s="159"/>
      <c r="G9" s="159"/>
      <c r="H9" s="159"/>
      <c r="I9" s="159"/>
    </row>
    <row r="10" spans="1:10" ht="15" customHeight="1" thickBot="1" x14ac:dyDescent="0.5">
      <c r="C10" s="91" t="s">
        <v>57</v>
      </c>
      <c r="D10" s="156"/>
      <c r="E10" s="56">
        <f>SUM(E6:E9)</f>
        <v>2849331581</v>
      </c>
      <c r="F10" s="79"/>
      <c r="G10" s="79"/>
      <c r="H10" s="79"/>
      <c r="I10" s="79"/>
    </row>
    <row r="11" spans="1:10" ht="21" customHeight="1" x14ac:dyDescent="0.45">
      <c r="C11" s="163" t="s">
        <v>12</v>
      </c>
      <c r="D11" s="164"/>
      <c r="E11" s="164"/>
      <c r="F11" s="167" t="s">
        <v>84</v>
      </c>
      <c r="G11" s="167"/>
      <c r="H11" s="167"/>
      <c r="I11" s="168"/>
    </row>
    <row r="12" spans="1:10" ht="22.05" customHeight="1" x14ac:dyDescent="0.45">
      <c r="C12" s="165"/>
      <c r="D12" s="166"/>
      <c r="E12" s="166"/>
      <c r="F12" s="24" t="s">
        <v>40</v>
      </c>
      <c r="G12" s="24" t="s">
        <v>41</v>
      </c>
      <c r="H12" s="24" t="s">
        <v>42</v>
      </c>
      <c r="I12" s="30" t="s">
        <v>43</v>
      </c>
    </row>
    <row r="13" spans="1:10" ht="15" customHeight="1" x14ac:dyDescent="0.45">
      <c r="C13" s="152" t="s">
        <v>44</v>
      </c>
      <c r="D13" s="169" t="s">
        <v>14</v>
      </c>
      <c r="E13" s="23"/>
      <c r="F13" s="87">
        <v>5000</v>
      </c>
      <c r="G13" s="25" t="s">
        <v>45</v>
      </c>
      <c r="H13" s="26" t="s">
        <v>45</v>
      </c>
      <c r="I13" s="31" t="s">
        <v>75</v>
      </c>
    </row>
    <row r="14" spans="1:10" ht="15" customHeight="1" x14ac:dyDescent="0.45">
      <c r="C14" s="152"/>
      <c r="D14" s="170"/>
      <c r="E14" s="23"/>
      <c r="F14" s="87">
        <v>3000</v>
      </c>
      <c r="G14" s="25" t="s">
        <v>45</v>
      </c>
      <c r="H14" s="26" t="s">
        <v>45</v>
      </c>
      <c r="I14" s="31" t="s">
        <v>76</v>
      </c>
    </row>
    <row r="15" spans="1:10" ht="15" customHeight="1" x14ac:dyDescent="0.45">
      <c r="C15" s="152"/>
      <c r="D15" s="170"/>
      <c r="E15" s="23"/>
      <c r="F15" s="87">
        <v>1500</v>
      </c>
      <c r="G15" s="25" t="s">
        <v>45</v>
      </c>
      <c r="H15" s="26" t="s">
        <v>45</v>
      </c>
      <c r="I15" s="31" t="s">
        <v>77</v>
      </c>
    </row>
    <row r="16" spans="1:10" ht="15" customHeight="1" x14ac:dyDescent="0.45">
      <c r="C16" s="152"/>
      <c r="D16" s="170"/>
      <c r="E16" s="23"/>
      <c r="F16" s="87"/>
      <c r="G16" s="25"/>
      <c r="H16" s="26"/>
      <c r="I16" s="31"/>
    </row>
    <row r="17" spans="3:9" ht="15" customHeight="1" x14ac:dyDescent="0.45">
      <c r="C17" s="152"/>
      <c r="D17" s="170"/>
      <c r="E17" s="23"/>
      <c r="F17" s="26"/>
      <c r="G17" s="27"/>
      <c r="H17" s="87"/>
      <c r="I17" s="31"/>
    </row>
    <row r="18" spans="3:9" ht="15" customHeight="1" x14ac:dyDescent="0.45">
      <c r="C18" s="152"/>
      <c r="D18" s="170"/>
      <c r="E18" s="23"/>
      <c r="F18" s="26"/>
      <c r="G18" s="27"/>
      <c r="H18" s="87"/>
      <c r="I18" s="31"/>
    </row>
    <row r="19" spans="3:9" ht="15" customHeight="1" x14ac:dyDescent="0.45">
      <c r="C19" s="152"/>
      <c r="D19" s="170"/>
      <c r="E19" s="23"/>
      <c r="F19" s="26"/>
      <c r="G19" s="27"/>
      <c r="H19" s="87"/>
      <c r="I19" s="31"/>
    </row>
    <row r="20" spans="3:9" ht="15" customHeight="1" x14ac:dyDescent="0.45">
      <c r="C20" s="152"/>
      <c r="D20" s="170"/>
      <c r="E20" s="23"/>
      <c r="F20" s="26"/>
      <c r="G20" s="28"/>
      <c r="H20" s="87"/>
      <c r="I20" s="31"/>
    </row>
    <row r="21" spans="3:9" ht="15" customHeight="1" x14ac:dyDescent="0.45">
      <c r="C21" s="152"/>
      <c r="D21" s="170"/>
      <c r="E21" s="23"/>
      <c r="F21" s="87"/>
      <c r="G21" s="25"/>
      <c r="H21" s="87"/>
      <c r="I21" s="31"/>
    </row>
    <row r="22" spans="3:9" ht="15" customHeight="1" thickBot="1" x14ac:dyDescent="0.5">
      <c r="C22" s="152"/>
      <c r="D22" s="171"/>
      <c r="E22" s="34"/>
      <c r="F22" s="75"/>
      <c r="G22" s="35"/>
      <c r="H22" s="75"/>
      <c r="I22" s="36"/>
    </row>
    <row r="23" spans="3:9" ht="15" customHeight="1" thickBot="1" x14ac:dyDescent="0.5">
      <c r="C23" s="176"/>
      <c r="D23" s="42" t="s">
        <v>52</v>
      </c>
      <c r="E23" s="43">
        <v>334984500</v>
      </c>
      <c r="F23" s="44"/>
      <c r="G23" s="45"/>
      <c r="H23" s="44"/>
      <c r="I23" s="46"/>
    </row>
    <row r="24" spans="3:9" ht="15" customHeight="1" x14ac:dyDescent="0.45">
      <c r="C24" s="152"/>
      <c r="D24" s="175" t="s">
        <v>53</v>
      </c>
      <c r="E24" s="37"/>
      <c r="F24" s="87">
        <v>5000</v>
      </c>
      <c r="G24" s="25" t="s">
        <v>45</v>
      </c>
      <c r="H24" s="26" t="s">
        <v>45</v>
      </c>
      <c r="I24" s="31" t="s">
        <v>75</v>
      </c>
    </row>
    <row r="25" spans="3:9" ht="15" customHeight="1" x14ac:dyDescent="0.45">
      <c r="C25" s="152"/>
      <c r="D25" s="170"/>
      <c r="E25" s="23"/>
      <c r="F25" s="87">
        <v>3000</v>
      </c>
      <c r="G25" s="25" t="s">
        <v>45</v>
      </c>
      <c r="H25" s="26" t="s">
        <v>45</v>
      </c>
      <c r="I25" s="31" t="s">
        <v>76</v>
      </c>
    </row>
    <row r="26" spans="3:9" ht="15" customHeight="1" x14ac:dyDescent="0.45">
      <c r="C26" s="152"/>
      <c r="D26" s="170"/>
      <c r="E26" s="23"/>
      <c r="F26" s="87">
        <v>1500</v>
      </c>
      <c r="G26" s="25" t="s">
        <v>45</v>
      </c>
      <c r="H26" s="26" t="s">
        <v>45</v>
      </c>
      <c r="I26" s="31" t="s">
        <v>77</v>
      </c>
    </row>
    <row r="27" spans="3:9" ht="15" customHeight="1" x14ac:dyDescent="0.45">
      <c r="C27" s="152"/>
      <c r="D27" s="170"/>
      <c r="E27" s="23"/>
      <c r="F27" s="87"/>
      <c r="G27" s="25"/>
      <c r="H27" s="26"/>
      <c r="I27" s="31"/>
    </row>
    <row r="28" spans="3:9" ht="15" customHeight="1" x14ac:dyDescent="0.45">
      <c r="C28" s="152"/>
      <c r="D28" s="170"/>
      <c r="E28" s="23"/>
      <c r="F28" s="87"/>
      <c r="G28" s="25"/>
      <c r="H28" s="26"/>
      <c r="I28" s="31"/>
    </row>
    <row r="29" spans="3:9" ht="15" customHeight="1" x14ac:dyDescent="0.45">
      <c r="C29" s="152"/>
      <c r="D29" s="170"/>
      <c r="E29" s="23"/>
      <c r="F29" s="87"/>
      <c r="G29" s="25"/>
      <c r="H29" s="26"/>
      <c r="I29" s="31"/>
    </row>
    <row r="30" spans="3:9" ht="15" customHeight="1" x14ac:dyDescent="0.45">
      <c r="C30" s="152"/>
      <c r="D30" s="170"/>
      <c r="E30" s="23"/>
      <c r="F30" s="26"/>
      <c r="G30" s="27"/>
      <c r="H30" s="87"/>
      <c r="I30" s="31"/>
    </row>
    <row r="31" spans="3:9" ht="15" customHeight="1" x14ac:dyDescent="0.45">
      <c r="C31" s="152"/>
      <c r="D31" s="170"/>
      <c r="E31" s="23"/>
      <c r="F31" s="26"/>
      <c r="G31" s="28"/>
      <c r="H31" s="87"/>
      <c r="I31" s="31"/>
    </row>
    <row r="32" spans="3:9" ht="15" customHeight="1" x14ac:dyDescent="0.45">
      <c r="C32" s="152"/>
      <c r="D32" s="170"/>
      <c r="E32" s="23"/>
      <c r="F32" s="87"/>
      <c r="G32" s="25"/>
      <c r="H32" s="87"/>
      <c r="I32" s="31"/>
    </row>
    <row r="33" spans="3:9" ht="15" customHeight="1" thickBot="1" x14ac:dyDescent="0.5">
      <c r="C33" s="152"/>
      <c r="D33" s="171"/>
      <c r="E33" s="34"/>
      <c r="F33" s="75"/>
      <c r="G33" s="35"/>
      <c r="H33" s="75"/>
      <c r="I33" s="36"/>
    </row>
    <row r="34" spans="3:9" ht="15" customHeight="1" thickBot="1" x14ac:dyDescent="0.5">
      <c r="C34" s="176"/>
      <c r="D34" s="42" t="s">
        <v>52</v>
      </c>
      <c r="E34" s="43">
        <v>93568500</v>
      </c>
      <c r="F34" s="44"/>
      <c r="G34" s="45"/>
      <c r="H34" s="44"/>
      <c r="I34" s="46"/>
    </row>
    <row r="35" spans="3:9" ht="15" customHeight="1" x14ac:dyDescent="0.45">
      <c r="C35" s="152"/>
      <c r="D35" s="172" t="s">
        <v>16</v>
      </c>
      <c r="E35" s="37"/>
      <c r="F35" s="87">
        <v>5000</v>
      </c>
      <c r="G35" s="25" t="s">
        <v>45</v>
      </c>
      <c r="H35" s="26" t="s">
        <v>45</v>
      </c>
      <c r="I35" s="31" t="s">
        <v>75</v>
      </c>
    </row>
    <row r="36" spans="3:9" ht="15" customHeight="1" x14ac:dyDescent="0.45">
      <c r="C36" s="152"/>
      <c r="D36" s="170"/>
      <c r="E36" s="23"/>
      <c r="F36" s="87">
        <v>3000</v>
      </c>
      <c r="G36" s="25" t="s">
        <v>45</v>
      </c>
      <c r="H36" s="26" t="s">
        <v>45</v>
      </c>
      <c r="I36" s="31" t="s">
        <v>76</v>
      </c>
    </row>
    <row r="37" spans="3:9" ht="15" customHeight="1" x14ac:dyDescent="0.45">
      <c r="C37" s="152"/>
      <c r="D37" s="170"/>
      <c r="E37" s="23"/>
      <c r="F37" s="87">
        <v>1500</v>
      </c>
      <c r="G37" s="25" t="s">
        <v>45</v>
      </c>
      <c r="H37" s="26" t="s">
        <v>45</v>
      </c>
      <c r="I37" s="31" t="s">
        <v>77</v>
      </c>
    </row>
    <row r="38" spans="3:9" ht="15" customHeight="1" x14ac:dyDescent="0.45">
      <c r="C38" s="152"/>
      <c r="D38" s="170"/>
      <c r="E38" s="23"/>
      <c r="F38" s="87"/>
      <c r="G38" s="25"/>
      <c r="H38" s="26"/>
      <c r="I38" s="31"/>
    </row>
    <row r="39" spans="3:9" ht="15" customHeight="1" x14ac:dyDescent="0.45">
      <c r="C39" s="152"/>
      <c r="D39" s="170"/>
      <c r="E39" s="23"/>
      <c r="F39" s="87"/>
      <c r="G39" s="27"/>
      <c r="H39" s="87"/>
      <c r="I39" s="31"/>
    </row>
    <row r="40" spans="3:9" ht="15" customHeight="1" x14ac:dyDescent="0.45">
      <c r="C40" s="152"/>
      <c r="D40" s="170"/>
      <c r="E40" s="23"/>
      <c r="F40" s="87"/>
      <c r="G40" s="27"/>
      <c r="H40" s="87"/>
      <c r="I40" s="31"/>
    </row>
    <row r="41" spans="3:9" ht="15" customHeight="1" x14ac:dyDescent="0.45">
      <c r="C41" s="152"/>
      <c r="D41" s="170"/>
      <c r="E41" s="23"/>
      <c r="F41" s="87"/>
      <c r="G41" s="27"/>
      <c r="H41" s="87"/>
      <c r="I41" s="31"/>
    </row>
    <row r="42" spans="3:9" ht="15" customHeight="1" x14ac:dyDescent="0.45">
      <c r="C42" s="152"/>
      <c r="D42" s="170"/>
      <c r="E42" s="23"/>
      <c r="F42" s="87"/>
      <c r="G42" s="25"/>
      <c r="H42" s="87"/>
      <c r="I42" s="31"/>
    </row>
    <row r="43" spans="3:9" ht="15" customHeight="1" x14ac:dyDescent="0.45">
      <c r="C43" s="152"/>
      <c r="D43" s="170"/>
      <c r="E43" s="23"/>
      <c r="F43" s="87"/>
      <c r="G43" s="25"/>
      <c r="H43" s="87"/>
      <c r="I43" s="31"/>
    </row>
    <row r="44" spans="3:9" ht="15" customHeight="1" thickBot="1" x14ac:dyDescent="0.5">
      <c r="C44" s="152"/>
      <c r="D44" s="171"/>
      <c r="E44" s="34"/>
      <c r="F44" s="75"/>
      <c r="G44" s="35"/>
      <c r="H44" s="75"/>
      <c r="I44" s="36"/>
    </row>
    <row r="45" spans="3:9" ht="15" customHeight="1" thickBot="1" x14ac:dyDescent="0.5">
      <c r="C45" s="176"/>
      <c r="D45" s="42" t="s">
        <v>52</v>
      </c>
      <c r="E45" s="43">
        <v>400524000</v>
      </c>
      <c r="F45" s="44"/>
      <c r="G45" s="45"/>
      <c r="H45" s="44"/>
      <c r="I45" s="46"/>
    </row>
    <row r="46" spans="3:9" ht="15" customHeight="1" x14ac:dyDescent="0.45">
      <c r="C46" s="152"/>
      <c r="D46" s="172" t="s">
        <v>55</v>
      </c>
      <c r="E46" s="37"/>
      <c r="F46" s="87">
        <v>5000</v>
      </c>
      <c r="G46" s="25" t="s">
        <v>45</v>
      </c>
      <c r="H46" s="26" t="s">
        <v>45</v>
      </c>
      <c r="I46" s="31" t="s">
        <v>75</v>
      </c>
    </row>
    <row r="47" spans="3:9" ht="15" customHeight="1" x14ac:dyDescent="0.45">
      <c r="C47" s="152"/>
      <c r="D47" s="170"/>
      <c r="E47" s="23"/>
      <c r="F47" s="87">
        <v>3000</v>
      </c>
      <c r="G47" s="25" t="s">
        <v>45</v>
      </c>
      <c r="H47" s="26" t="s">
        <v>45</v>
      </c>
      <c r="I47" s="31" t="s">
        <v>76</v>
      </c>
    </row>
    <row r="48" spans="3:9" ht="15" customHeight="1" x14ac:dyDescent="0.45">
      <c r="C48" s="152"/>
      <c r="D48" s="170"/>
      <c r="E48" s="23"/>
      <c r="F48" s="87">
        <v>1500</v>
      </c>
      <c r="G48" s="25" t="s">
        <v>45</v>
      </c>
      <c r="H48" s="26" t="s">
        <v>45</v>
      </c>
      <c r="I48" s="31" t="s">
        <v>77</v>
      </c>
    </row>
    <row r="49" spans="3:9" ht="15" customHeight="1" x14ac:dyDescent="0.45">
      <c r="C49" s="152"/>
      <c r="D49" s="170"/>
      <c r="E49" s="23"/>
      <c r="F49" s="87"/>
      <c r="G49" s="25"/>
      <c r="H49" s="26"/>
      <c r="I49" s="31"/>
    </row>
    <row r="50" spans="3:9" ht="15" customHeight="1" x14ac:dyDescent="0.45">
      <c r="C50" s="152"/>
      <c r="D50" s="170"/>
      <c r="E50" s="23"/>
      <c r="F50" s="87"/>
      <c r="G50" s="27"/>
      <c r="H50" s="87"/>
      <c r="I50" s="31"/>
    </row>
    <row r="51" spans="3:9" ht="15" customHeight="1" x14ac:dyDescent="0.45">
      <c r="C51" s="152"/>
      <c r="D51" s="170"/>
      <c r="E51" s="23"/>
      <c r="F51" s="87"/>
      <c r="G51" s="27"/>
      <c r="H51" s="87"/>
      <c r="I51" s="31"/>
    </row>
    <row r="52" spans="3:9" ht="15" customHeight="1" x14ac:dyDescent="0.45">
      <c r="C52" s="152"/>
      <c r="D52" s="170"/>
      <c r="E52" s="23"/>
      <c r="F52" s="87"/>
      <c r="G52" s="27"/>
      <c r="H52" s="87"/>
      <c r="I52" s="31"/>
    </row>
    <row r="53" spans="3:9" ht="15" customHeight="1" x14ac:dyDescent="0.45">
      <c r="C53" s="152"/>
      <c r="D53" s="170"/>
      <c r="E53" s="23"/>
      <c r="F53" s="87"/>
      <c r="G53" s="25"/>
      <c r="H53" s="87"/>
      <c r="I53" s="31"/>
    </row>
    <row r="54" spans="3:9" ht="15" customHeight="1" x14ac:dyDescent="0.45">
      <c r="C54" s="152"/>
      <c r="D54" s="170"/>
      <c r="E54" s="23"/>
      <c r="F54" s="87"/>
      <c r="G54" s="25"/>
      <c r="H54" s="87"/>
      <c r="I54" s="31"/>
    </row>
    <row r="55" spans="3:9" ht="15" customHeight="1" thickBot="1" x14ac:dyDescent="0.5">
      <c r="C55" s="152"/>
      <c r="D55" s="171"/>
      <c r="E55" s="34"/>
      <c r="F55" s="75"/>
      <c r="G55" s="35"/>
      <c r="H55" s="75"/>
      <c r="I55" s="36"/>
    </row>
    <row r="56" spans="3:9" ht="15" customHeight="1" thickBot="1" x14ac:dyDescent="0.5">
      <c r="C56" s="176"/>
      <c r="D56" s="42" t="s">
        <v>52</v>
      </c>
      <c r="E56" s="43">
        <v>35639500</v>
      </c>
      <c r="F56" s="44"/>
      <c r="G56" s="45"/>
      <c r="H56" s="44"/>
      <c r="I56" s="46"/>
    </row>
    <row r="57" spans="3:9" ht="15" customHeight="1" x14ac:dyDescent="0.45">
      <c r="C57" s="173" t="s">
        <v>56</v>
      </c>
      <c r="D57" s="172" t="s">
        <v>18</v>
      </c>
      <c r="E57" s="37"/>
      <c r="F57" s="83">
        <v>2000</v>
      </c>
      <c r="G57" s="39" t="s">
        <v>45</v>
      </c>
      <c r="H57" s="40" t="s">
        <v>45</v>
      </c>
      <c r="I57" s="41" t="s">
        <v>79</v>
      </c>
    </row>
    <row r="58" spans="3:9" ht="15" customHeight="1" x14ac:dyDescent="0.45">
      <c r="C58" s="173"/>
      <c r="D58" s="170"/>
      <c r="E58" s="23"/>
      <c r="F58" s="87">
        <v>1000</v>
      </c>
      <c r="G58" s="25" t="s">
        <v>45</v>
      </c>
      <c r="H58" s="26" t="s">
        <v>45</v>
      </c>
      <c r="I58" s="31" t="s">
        <v>80</v>
      </c>
    </row>
    <row r="59" spans="3:9" ht="15" customHeight="1" x14ac:dyDescent="0.45">
      <c r="C59" s="173"/>
      <c r="D59" s="170"/>
      <c r="E59" s="23"/>
      <c r="F59" s="87"/>
      <c r="G59" s="25"/>
      <c r="H59" s="26"/>
      <c r="I59" s="31"/>
    </row>
    <row r="60" spans="3:9" ht="15" customHeight="1" x14ac:dyDescent="0.45">
      <c r="C60" s="173"/>
      <c r="D60" s="170"/>
      <c r="E60" s="23"/>
      <c r="F60" s="87"/>
      <c r="G60" s="27"/>
      <c r="H60" s="87"/>
      <c r="I60" s="31"/>
    </row>
    <row r="61" spans="3:9" ht="15" customHeight="1" x14ac:dyDescent="0.45">
      <c r="C61" s="173"/>
      <c r="D61" s="170"/>
      <c r="E61" s="23"/>
      <c r="F61" s="87"/>
      <c r="G61" s="25"/>
      <c r="H61" s="87"/>
      <c r="I61" s="31"/>
    </row>
    <row r="62" spans="3:9" ht="15" customHeight="1" x14ac:dyDescent="0.45">
      <c r="C62" s="173"/>
      <c r="D62" s="170"/>
      <c r="E62" s="23"/>
      <c r="F62" s="87"/>
      <c r="G62" s="25"/>
      <c r="H62" s="87"/>
      <c r="I62" s="31"/>
    </row>
    <row r="63" spans="3:9" ht="15" customHeight="1" x14ac:dyDescent="0.45">
      <c r="C63" s="173"/>
      <c r="D63" s="170"/>
      <c r="E63" s="23"/>
      <c r="F63" s="87"/>
      <c r="G63" s="25"/>
      <c r="H63" s="87"/>
      <c r="I63" s="31"/>
    </row>
    <row r="64" spans="3:9" ht="15" customHeight="1" x14ac:dyDescent="0.45">
      <c r="C64" s="173"/>
      <c r="D64" s="170"/>
      <c r="E64" s="23"/>
      <c r="F64" s="87"/>
      <c r="G64" s="25"/>
      <c r="H64" s="87"/>
      <c r="I64" s="31"/>
    </row>
    <row r="65" spans="2:9" ht="15" customHeight="1" x14ac:dyDescent="0.45">
      <c r="C65" s="173"/>
      <c r="D65" s="170"/>
      <c r="E65" s="23"/>
      <c r="F65" s="87"/>
      <c r="G65" s="25"/>
      <c r="H65" s="87"/>
      <c r="I65" s="31"/>
    </row>
    <row r="66" spans="2:9" ht="15" customHeight="1" thickBot="1" x14ac:dyDescent="0.5">
      <c r="C66" s="173"/>
      <c r="D66" s="171"/>
      <c r="E66" s="34"/>
      <c r="F66" s="75"/>
      <c r="G66" s="35"/>
      <c r="H66" s="75"/>
      <c r="I66" s="36"/>
    </row>
    <row r="67" spans="2:9" ht="15" customHeight="1" thickBot="1" x14ac:dyDescent="0.5">
      <c r="C67" s="174"/>
      <c r="D67" s="42" t="s">
        <v>52</v>
      </c>
      <c r="E67" s="43">
        <v>394842055</v>
      </c>
      <c r="F67" s="44"/>
      <c r="G67" s="45"/>
      <c r="H67" s="52"/>
      <c r="I67" s="46"/>
    </row>
    <row r="68" spans="2:9" ht="15" customHeight="1" thickBot="1" x14ac:dyDescent="0.5">
      <c r="C68" s="198" t="s">
        <v>57</v>
      </c>
      <c r="D68" s="199"/>
      <c r="E68" s="89">
        <f>E23+E34+E45+E56+E67</f>
        <v>1259558555</v>
      </c>
      <c r="F68" s="48"/>
      <c r="G68" s="49"/>
      <c r="H68" s="50"/>
      <c r="I68" s="51"/>
    </row>
    <row r="69" spans="2:9" ht="15" customHeight="1" x14ac:dyDescent="0.45">
      <c r="C69" s="120" t="s">
        <v>61</v>
      </c>
      <c r="D69" s="121"/>
      <c r="E69" s="70">
        <v>201257</v>
      </c>
      <c r="F69" s="200"/>
      <c r="G69" s="200"/>
      <c r="H69" s="200"/>
      <c r="I69" s="200"/>
    </row>
    <row r="70" spans="2:9" ht="15" customHeight="1" thickBot="1" x14ac:dyDescent="0.5">
      <c r="C70" s="98" t="s">
        <v>62</v>
      </c>
      <c r="D70" s="99"/>
      <c r="E70" s="74">
        <v>30953</v>
      </c>
      <c r="F70" s="78"/>
      <c r="G70" s="78"/>
      <c r="H70" s="78"/>
      <c r="I70" s="78"/>
    </row>
    <row r="71" spans="2:9" ht="15" customHeight="1" x14ac:dyDescent="0.45">
      <c r="C71" s="106" t="s">
        <v>20</v>
      </c>
      <c r="D71" s="107"/>
      <c r="E71" s="90">
        <f>(E6+E8)/E69</f>
        <v>12749.919103434911</v>
      </c>
      <c r="F71" s="78"/>
      <c r="G71" s="78"/>
      <c r="H71" s="78"/>
      <c r="I71" s="78"/>
    </row>
    <row r="72" spans="2:9" ht="15" customHeight="1" thickBot="1" x14ac:dyDescent="0.5">
      <c r="C72" s="98" t="s">
        <v>21</v>
      </c>
      <c r="D72" s="99"/>
      <c r="E72" s="88">
        <f>(E7+E9)/E70</f>
        <v>9153.2682454043224</v>
      </c>
      <c r="F72" s="158"/>
      <c r="G72" s="158"/>
      <c r="H72" s="158"/>
      <c r="I72" s="158"/>
    </row>
    <row r="73" spans="2:9" ht="15" customHeight="1" x14ac:dyDescent="0.45">
      <c r="C73" s="10" t="s">
        <v>63</v>
      </c>
      <c r="D73" s="10"/>
      <c r="E73" s="10"/>
      <c r="F73" s="10"/>
      <c r="G73" s="10"/>
      <c r="H73" s="10"/>
      <c r="I73" s="10"/>
    </row>
    <row r="74" spans="2:9" ht="15" customHeight="1" x14ac:dyDescent="0.45">
      <c r="C74" s="10" t="s">
        <v>69</v>
      </c>
      <c r="D74" s="10"/>
      <c r="E74" s="10"/>
      <c r="F74" s="10"/>
      <c r="G74" s="10"/>
      <c r="H74" s="10"/>
      <c r="I74" s="10"/>
    </row>
    <row r="75" spans="2:9" ht="15" customHeight="1" x14ac:dyDescent="0.45">
      <c r="C75" s="10"/>
      <c r="D75" s="10"/>
      <c r="E75" s="10"/>
      <c r="F75" s="10"/>
      <c r="G75" s="10"/>
      <c r="H75" s="10"/>
      <c r="I75" s="10"/>
    </row>
    <row r="76" spans="2:9" ht="15" customHeight="1" x14ac:dyDescent="0.45">
      <c r="B76" s="1" t="s">
        <v>22</v>
      </c>
      <c r="C76" s="105" t="s">
        <v>23</v>
      </c>
      <c r="D76" s="105"/>
      <c r="E76" s="105"/>
      <c r="F76" s="105"/>
      <c r="G76" s="105"/>
    </row>
    <row r="77" spans="2:9" ht="12.6" thickBot="1" x14ac:dyDescent="0.5">
      <c r="C77" s="72"/>
      <c r="D77" s="72"/>
      <c r="E77" s="197" t="s">
        <v>24</v>
      </c>
      <c r="F77" s="197"/>
      <c r="G77" s="197"/>
      <c r="H77" s="197" t="s">
        <v>25</v>
      </c>
      <c r="I77" s="197"/>
    </row>
    <row r="78" spans="2:9" ht="15" customHeight="1" x14ac:dyDescent="0.45">
      <c r="C78" s="144" t="s">
        <v>26</v>
      </c>
      <c r="D78" s="145"/>
      <c r="E78" s="189"/>
      <c r="F78" s="190"/>
      <c r="G78" s="191"/>
      <c r="H78" s="189"/>
      <c r="I78" s="192"/>
    </row>
    <row r="79" spans="2:9" ht="15" customHeight="1" thickBot="1" x14ac:dyDescent="0.5">
      <c r="C79" s="182" t="s">
        <v>27</v>
      </c>
      <c r="D79" s="183"/>
      <c r="E79" s="195"/>
      <c r="F79" s="193"/>
      <c r="G79" s="196"/>
      <c r="H79" s="193"/>
      <c r="I79" s="194"/>
    </row>
    <row r="80" spans="2:9" ht="15" customHeight="1" thickBot="1" x14ac:dyDescent="0.5">
      <c r="C80" s="180" t="s">
        <v>65</v>
      </c>
      <c r="D80" s="181"/>
      <c r="E80" s="186">
        <v>30</v>
      </c>
      <c r="F80" s="187"/>
      <c r="G80" s="187"/>
      <c r="H80" s="187"/>
      <c r="I80" s="188"/>
    </row>
    <row r="81" spans="2:9" ht="15" customHeight="1" x14ac:dyDescent="0.45">
      <c r="C81" s="17" t="s">
        <v>83</v>
      </c>
      <c r="D81" s="17"/>
      <c r="E81" s="18"/>
      <c r="F81" s="18"/>
      <c r="G81" s="18"/>
      <c r="H81" s="18"/>
      <c r="I81" s="18"/>
    </row>
    <row r="82" spans="2:9" ht="15" customHeight="1" x14ac:dyDescent="0.45"/>
    <row r="83" spans="2:9" ht="15" customHeight="1" thickBot="1" x14ac:dyDescent="0.5">
      <c r="B83" s="1" t="s">
        <v>28</v>
      </c>
      <c r="C83" s="105" t="s">
        <v>29</v>
      </c>
      <c r="D83" s="105"/>
      <c r="E83" s="105"/>
      <c r="F83" s="105"/>
      <c r="G83" s="105"/>
    </row>
    <row r="84" spans="2:9" ht="15" customHeight="1" x14ac:dyDescent="0.45">
      <c r="C84" s="100" t="s">
        <v>30</v>
      </c>
      <c r="D84" s="76" t="s">
        <v>31</v>
      </c>
      <c r="E84" s="140">
        <f>(E23+E34)/(E23+E34+E45+E56)</f>
        <v>0.49559942478257324</v>
      </c>
      <c r="F84" s="140"/>
      <c r="G84" s="140"/>
      <c r="H84" s="140"/>
      <c r="I84" s="141"/>
    </row>
    <row r="85" spans="2:9" ht="15" customHeight="1" thickBot="1" x14ac:dyDescent="0.5">
      <c r="C85" s="101"/>
      <c r="D85" s="77" t="s">
        <v>32</v>
      </c>
      <c r="E85" s="142">
        <f>(E45+E56)/(E23+E34+E45+E56)</f>
        <v>0.50440057521742676</v>
      </c>
      <c r="F85" s="184"/>
      <c r="G85" s="184"/>
      <c r="H85" s="184"/>
      <c r="I85" s="185"/>
    </row>
    <row r="86" spans="2:9" ht="15" customHeight="1" x14ac:dyDescent="0.45"/>
    <row r="87" spans="2:9" ht="15" customHeight="1" thickBot="1" x14ac:dyDescent="0.5">
      <c r="B87" s="1" t="s">
        <v>33</v>
      </c>
      <c r="C87" s="105" t="s">
        <v>34</v>
      </c>
      <c r="D87" s="105"/>
      <c r="E87" s="105"/>
      <c r="F87" s="105"/>
      <c r="G87" s="105"/>
      <c r="H87" s="105"/>
      <c r="I87" s="105"/>
    </row>
    <row r="88" spans="2:9" ht="70.05" customHeight="1" thickBot="1" x14ac:dyDescent="0.5">
      <c r="C88" s="3" t="s">
        <v>35</v>
      </c>
      <c r="D88" s="177"/>
      <c r="E88" s="178"/>
      <c r="F88" s="178"/>
      <c r="G88" s="178"/>
      <c r="H88" s="178"/>
      <c r="I88" s="179"/>
    </row>
  </sheetData>
  <mergeCells count="44">
    <mergeCell ref="A1:J1"/>
    <mergeCell ref="C2:G2"/>
    <mergeCell ref="C3:D3"/>
    <mergeCell ref="E3:I3"/>
    <mergeCell ref="C5:G5"/>
    <mergeCell ref="C6:C9"/>
    <mergeCell ref="F6:I6"/>
    <mergeCell ref="F7:I7"/>
    <mergeCell ref="F8:I8"/>
    <mergeCell ref="F9:I9"/>
    <mergeCell ref="C10:D10"/>
    <mergeCell ref="C11:E12"/>
    <mergeCell ref="F11:I11"/>
    <mergeCell ref="C70:D70"/>
    <mergeCell ref="C71:D71"/>
    <mergeCell ref="C57:C67"/>
    <mergeCell ref="D57:D66"/>
    <mergeCell ref="C68:D68"/>
    <mergeCell ref="C69:D69"/>
    <mergeCell ref="F69:I69"/>
    <mergeCell ref="C13:C56"/>
    <mergeCell ref="D13:D22"/>
    <mergeCell ref="D24:D33"/>
    <mergeCell ref="D35:D44"/>
    <mergeCell ref="D46:D55"/>
    <mergeCell ref="C72:D72"/>
    <mergeCell ref="F72:I72"/>
    <mergeCell ref="C76:G76"/>
    <mergeCell ref="E77:G77"/>
    <mergeCell ref="H77:I77"/>
    <mergeCell ref="C78:D78"/>
    <mergeCell ref="E78:G78"/>
    <mergeCell ref="H78:I78"/>
    <mergeCell ref="C79:D79"/>
    <mergeCell ref="E79:G79"/>
    <mergeCell ref="H79:I79"/>
    <mergeCell ref="C80:D80"/>
    <mergeCell ref="E80:I80"/>
    <mergeCell ref="C83:G83"/>
    <mergeCell ref="C87:I87"/>
    <mergeCell ref="D88:I88"/>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C1" zoomScaleNormal="100" zoomScaleSheetLayoutView="100" workbookViewId="0">
      <selection activeCell="F11" sqref="F11:I1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6384" width="9" style="1"/>
  </cols>
  <sheetData>
    <row r="1" spans="1:10" ht="18.75" customHeight="1" x14ac:dyDescent="0.45">
      <c r="A1" s="128" t="s">
        <v>82</v>
      </c>
      <c r="B1" s="128"/>
      <c r="C1" s="128"/>
      <c r="D1" s="128"/>
      <c r="E1" s="128"/>
      <c r="F1" s="128"/>
      <c r="G1" s="128"/>
      <c r="H1" s="128"/>
      <c r="I1" s="128"/>
      <c r="J1" s="128"/>
    </row>
    <row r="2" spans="1:10" ht="15" customHeight="1" thickBot="1" x14ac:dyDescent="0.5">
      <c r="B2" s="1" t="s">
        <v>2</v>
      </c>
      <c r="C2" s="105" t="s">
        <v>3</v>
      </c>
      <c r="D2" s="105"/>
      <c r="E2" s="105"/>
      <c r="F2" s="105"/>
      <c r="G2" s="105"/>
      <c r="H2" s="72"/>
    </row>
    <row r="3" spans="1:10" ht="19.5" customHeight="1" thickBot="1" x14ac:dyDescent="0.5">
      <c r="C3" s="129" t="s">
        <v>59</v>
      </c>
      <c r="D3" s="130"/>
      <c r="E3" s="160" t="s">
        <v>74</v>
      </c>
      <c r="F3" s="161"/>
      <c r="G3" s="161"/>
      <c r="H3" s="161"/>
      <c r="I3" s="162"/>
    </row>
    <row r="4" spans="1:10" ht="15" customHeight="1" x14ac:dyDescent="0.45"/>
    <row r="5" spans="1:10" ht="15" customHeight="1" thickBot="1" x14ac:dyDescent="0.5">
      <c r="B5" s="1" t="s">
        <v>5</v>
      </c>
      <c r="C5" s="105" t="s">
        <v>6</v>
      </c>
      <c r="D5" s="105"/>
      <c r="E5" s="105"/>
      <c r="F5" s="105"/>
      <c r="G5" s="105"/>
    </row>
    <row r="6" spans="1:10" ht="15" customHeight="1" x14ac:dyDescent="0.45">
      <c r="C6" s="102" t="s">
        <v>7</v>
      </c>
      <c r="D6" s="73" t="s">
        <v>8</v>
      </c>
      <c r="E6" s="32">
        <v>641259883</v>
      </c>
      <c r="F6" s="158"/>
      <c r="G6" s="158"/>
      <c r="H6" s="158"/>
      <c r="I6" s="158"/>
    </row>
    <row r="7" spans="1:10" ht="15" customHeight="1" x14ac:dyDescent="0.45">
      <c r="C7" s="103"/>
      <c r="D7" s="19" t="s">
        <v>37</v>
      </c>
      <c r="E7" s="81">
        <v>44309377</v>
      </c>
      <c r="F7" s="158"/>
      <c r="G7" s="158"/>
      <c r="H7" s="158"/>
      <c r="I7" s="158"/>
    </row>
    <row r="8" spans="1:10" ht="15" customHeight="1" x14ac:dyDescent="0.45">
      <c r="C8" s="103"/>
      <c r="D8" s="19" t="s">
        <v>10</v>
      </c>
      <c r="E8" s="33">
        <v>1003734064</v>
      </c>
      <c r="F8" s="158"/>
      <c r="G8" s="158"/>
      <c r="H8" s="158"/>
      <c r="I8" s="158"/>
    </row>
    <row r="9" spans="1:10" ht="15" customHeight="1" x14ac:dyDescent="0.45">
      <c r="C9" s="157"/>
      <c r="D9" s="57" t="s">
        <v>38</v>
      </c>
      <c r="E9" s="82">
        <v>68022689</v>
      </c>
      <c r="F9" s="159"/>
      <c r="G9" s="159"/>
      <c r="H9" s="159"/>
      <c r="I9" s="159"/>
    </row>
    <row r="10" spans="1:10" ht="15" customHeight="1" thickBot="1" x14ac:dyDescent="0.5">
      <c r="C10" s="91" t="s">
        <v>57</v>
      </c>
      <c r="D10" s="156"/>
      <c r="E10" s="56">
        <f>SUM(E6:E9)</f>
        <v>1757326013</v>
      </c>
      <c r="F10" s="79"/>
      <c r="G10" s="79"/>
      <c r="H10" s="79"/>
      <c r="I10" s="79"/>
    </row>
    <row r="11" spans="1:10" ht="21" customHeight="1" x14ac:dyDescent="0.45">
      <c r="C11" s="163" t="s">
        <v>12</v>
      </c>
      <c r="D11" s="164"/>
      <c r="E11" s="164"/>
      <c r="F11" s="167" t="s">
        <v>84</v>
      </c>
      <c r="G11" s="167"/>
      <c r="H11" s="167"/>
      <c r="I11" s="168"/>
    </row>
    <row r="12" spans="1:10" ht="22.05" customHeight="1" x14ac:dyDescent="0.45">
      <c r="C12" s="165"/>
      <c r="D12" s="166"/>
      <c r="E12" s="166"/>
      <c r="F12" s="24" t="s">
        <v>40</v>
      </c>
      <c r="G12" s="24" t="s">
        <v>41</v>
      </c>
      <c r="H12" s="24" t="s">
        <v>42</v>
      </c>
      <c r="I12" s="30" t="s">
        <v>43</v>
      </c>
    </row>
    <row r="13" spans="1:10" ht="15" customHeight="1" x14ac:dyDescent="0.45">
      <c r="C13" s="152" t="s">
        <v>44</v>
      </c>
      <c r="D13" s="169" t="s">
        <v>14</v>
      </c>
      <c r="E13" s="23"/>
      <c r="F13" s="87">
        <v>5000</v>
      </c>
      <c r="G13" s="25" t="s">
        <v>45</v>
      </c>
      <c r="H13" s="26" t="s">
        <v>45</v>
      </c>
      <c r="I13" s="31" t="s">
        <v>75</v>
      </c>
    </row>
    <row r="14" spans="1:10" ht="15" customHeight="1" x14ac:dyDescent="0.45">
      <c r="C14" s="152"/>
      <c r="D14" s="170"/>
      <c r="E14" s="23"/>
      <c r="F14" s="87">
        <v>3000</v>
      </c>
      <c r="G14" s="25" t="s">
        <v>45</v>
      </c>
      <c r="H14" s="26" t="s">
        <v>45</v>
      </c>
      <c r="I14" s="31" t="s">
        <v>76</v>
      </c>
    </row>
    <row r="15" spans="1:10" ht="15" customHeight="1" x14ac:dyDescent="0.45">
      <c r="C15" s="152"/>
      <c r="D15" s="170"/>
      <c r="E15" s="23"/>
      <c r="F15" s="87">
        <v>1500</v>
      </c>
      <c r="G15" s="25" t="s">
        <v>45</v>
      </c>
      <c r="H15" s="26" t="s">
        <v>45</v>
      </c>
      <c r="I15" s="31" t="s">
        <v>77</v>
      </c>
    </row>
    <row r="16" spans="1:10" ht="15" customHeight="1" x14ac:dyDescent="0.45">
      <c r="C16" s="152"/>
      <c r="D16" s="170"/>
      <c r="E16" s="23"/>
      <c r="F16" s="87"/>
      <c r="G16" s="25"/>
      <c r="H16" s="26"/>
      <c r="I16" s="31"/>
    </row>
    <row r="17" spans="3:9" ht="15" customHeight="1" x14ac:dyDescent="0.45">
      <c r="C17" s="152"/>
      <c r="D17" s="170"/>
      <c r="E17" s="23"/>
      <c r="F17" s="26"/>
      <c r="G17" s="27"/>
      <c r="H17" s="87"/>
      <c r="I17" s="31"/>
    </row>
    <row r="18" spans="3:9" ht="15" customHeight="1" x14ac:dyDescent="0.45">
      <c r="C18" s="152"/>
      <c r="D18" s="170"/>
      <c r="E18" s="23"/>
      <c r="F18" s="26"/>
      <c r="G18" s="27"/>
      <c r="H18" s="87"/>
      <c r="I18" s="31"/>
    </row>
    <row r="19" spans="3:9" ht="15" customHeight="1" x14ac:dyDescent="0.45">
      <c r="C19" s="152"/>
      <c r="D19" s="170"/>
      <c r="E19" s="23"/>
      <c r="F19" s="26"/>
      <c r="G19" s="27"/>
      <c r="H19" s="87"/>
      <c r="I19" s="31"/>
    </row>
    <row r="20" spans="3:9" ht="15" customHeight="1" x14ac:dyDescent="0.45">
      <c r="C20" s="152"/>
      <c r="D20" s="170"/>
      <c r="E20" s="23"/>
      <c r="F20" s="26"/>
      <c r="G20" s="28"/>
      <c r="H20" s="87"/>
      <c r="I20" s="31"/>
    </row>
    <row r="21" spans="3:9" ht="15" customHeight="1" x14ac:dyDescent="0.45">
      <c r="C21" s="152"/>
      <c r="D21" s="170"/>
      <c r="E21" s="23"/>
      <c r="F21" s="87"/>
      <c r="G21" s="25"/>
      <c r="H21" s="87"/>
      <c r="I21" s="31"/>
    </row>
    <row r="22" spans="3:9" ht="15" customHeight="1" thickBot="1" x14ac:dyDescent="0.5">
      <c r="C22" s="152"/>
      <c r="D22" s="171"/>
      <c r="E22" s="34"/>
      <c r="F22" s="75"/>
      <c r="G22" s="35"/>
      <c r="H22" s="75"/>
      <c r="I22" s="36"/>
    </row>
    <row r="23" spans="3:9" ht="15" customHeight="1" thickBot="1" x14ac:dyDescent="0.5">
      <c r="C23" s="176"/>
      <c r="D23" s="42" t="s">
        <v>52</v>
      </c>
      <c r="E23" s="43">
        <v>186548000</v>
      </c>
      <c r="F23" s="44"/>
      <c r="G23" s="45"/>
      <c r="H23" s="44"/>
      <c r="I23" s="46"/>
    </row>
    <row r="24" spans="3:9" ht="15" customHeight="1" x14ac:dyDescent="0.45">
      <c r="C24" s="152"/>
      <c r="D24" s="175" t="s">
        <v>53</v>
      </c>
      <c r="E24" s="37"/>
      <c r="F24" s="87">
        <v>5000</v>
      </c>
      <c r="G24" s="25" t="s">
        <v>45</v>
      </c>
      <c r="H24" s="26" t="s">
        <v>45</v>
      </c>
      <c r="I24" s="31" t="s">
        <v>75</v>
      </c>
    </row>
    <row r="25" spans="3:9" ht="15" customHeight="1" x14ac:dyDescent="0.45">
      <c r="C25" s="152"/>
      <c r="D25" s="170"/>
      <c r="E25" s="23"/>
      <c r="F25" s="87">
        <v>3000</v>
      </c>
      <c r="G25" s="25" t="s">
        <v>45</v>
      </c>
      <c r="H25" s="26" t="s">
        <v>45</v>
      </c>
      <c r="I25" s="31" t="s">
        <v>76</v>
      </c>
    </row>
    <row r="26" spans="3:9" ht="15" customHeight="1" x14ac:dyDescent="0.45">
      <c r="C26" s="152"/>
      <c r="D26" s="170"/>
      <c r="E26" s="23"/>
      <c r="F26" s="87">
        <v>1500</v>
      </c>
      <c r="G26" s="25" t="s">
        <v>45</v>
      </c>
      <c r="H26" s="26" t="s">
        <v>45</v>
      </c>
      <c r="I26" s="31" t="s">
        <v>77</v>
      </c>
    </row>
    <row r="27" spans="3:9" ht="15" customHeight="1" x14ac:dyDescent="0.45">
      <c r="C27" s="152"/>
      <c r="D27" s="170"/>
      <c r="E27" s="23"/>
      <c r="F27" s="87"/>
      <c r="G27" s="25"/>
      <c r="H27" s="26"/>
      <c r="I27" s="31"/>
    </row>
    <row r="28" spans="3:9" ht="15" customHeight="1" x14ac:dyDescent="0.45">
      <c r="C28" s="152"/>
      <c r="D28" s="170"/>
      <c r="E28" s="23"/>
      <c r="F28" s="87"/>
      <c r="G28" s="25"/>
      <c r="H28" s="26"/>
      <c r="I28" s="31"/>
    </row>
    <row r="29" spans="3:9" ht="15" customHeight="1" x14ac:dyDescent="0.45">
      <c r="C29" s="152"/>
      <c r="D29" s="170"/>
      <c r="E29" s="23"/>
      <c r="F29" s="87"/>
      <c r="G29" s="25"/>
      <c r="H29" s="26"/>
      <c r="I29" s="31"/>
    </row>
    <row r="30" spans="3:9" ht="15" customHeight="1" x14ac:dyDescent="0.45">
      <c r="C30" s="152"/>
      <c r="D30" s="170"/>
      <c r="E30" s="23"/>
      <c r="F30" s="26"/>
      <c r="G30" s="27"/>
      <c r="H30" s="87"/>
      <c r="I30" s="31"/>
    </row>
    <row r="31" spans="3:9" ht="15" customHeight="1" x14ac:dyDescent="0.45">
      <c r="C31" s="152"/>
      <c r="D31" s="170"/>
      <c r="E31" s="23"/>
      <c r="F31" s="26"/>
      <c r="G31" s="28"/>
      <c r="H31" s="87"/>
      <c r="I31" s="31"/>
    </row>
    <row r="32" spans="3:9" ht="15" customHeight="1" x14ac:dyDescent="0.45">
      <c r="C32" s="152"/>
      <c r="D32" s="170"/>
      <c r="E32" s="23"/>
      <c r="F32" s="87"/>
      <c r="G32" s="25"/>
      <c r="H32" s="87"/>
      <c r="I32" s="31"/>
    </row>
    <row r="33" spans="3:9" ht="15" customHeight="1" thickBot="1" x14ac:dyDescent="0.5">
      <c r="C33" s="152"/>
      <c r="D33" s="171"/>
      <c r="E33" s="34"/>
      <c r="F33" s="75"/>
      <c r="G33" s="35"/>
      <c r="H33" s="75"/>
      <c r="I33" s="36"/>
    </row>
    <row r="34" spans="3:9" ht="15" customHeight="1" thickBot="1" x14ac:dyDescent="0.5">
      <c r="C34" s="176"/>
      <c r="D34" s="42" t="s">
        <v>52</v>
      </c>
      <c r="E34" s="43">
        <v>20684000</v>
      </c>
      <c r="F34" s="44"/>
      <c r="G34" s="45"/>
      <c r="H34" s="44"/>
      <c r="I34" s="46"/>
    </row>
    <row r="35" spans="3:9" ht="15" customHeight="1" x14ac:dyDescent="0.45">
      <c r="C35" s="152"/>
      <c r="D35" s="172" t="s">
        <v>16</v>
      </c>
      <c r="E35" s="37"/>
      <c r="F35" s="87">
        <v>5000</v>
      </c>
      <c r="G35" s="25" t="s">
        <v>45</v>
      </c>
      <c r="H35" s="26" t="s">
        <v>45</v>
      </c>
      <c r="I35" s="31" t="s">
        <v>75</v>
      </c>
    </row>
    <row r="36" spans="3:9" ht="15" customHeight="1" x14ac:dyDescent="0.45">
      <c r="C36" s="152"/>
      <c r="D36" s="170"/>
      <c r="E36" s="23"/>
      <c r="F36" s="87">
        <v>3000</v>
      </c>
      <c r="G36" s="25" t="s">
        <v>45</v>
      </c>
      <c r="H36" s="26" t="s">
        <v>45</v>
      </c>
      <c r="I36" s="31" t="s">
        <v>76</v>
      </c>
    </row>
    <row r="37" spans="3:9" ht="15" customHeight="1" x14ac:dyDescent="0.45">
      <c r="C37" s="152"/>
      <c r="D37" s="170"/>
      <c r="E37" s="23"/>
      <c r="F37" s="87">
        <v>1500</v>
      </c>
      <c r="G37" s="25" t="s">
        <v>45</v>
      </c>
      <c r="H37" s="26" t="s">
        <v>45</v>
      </c>
      <c r="I37" s="31" t="s">
        <v>77</v>
      </c>
    </row>
    <row r="38" spans="3:9" ht="15" customHeight="1" x14ac:dyDescent="0.45">
      <c r="C38" s="152"/>
      <c r="D38" s="170"/>
      <c r="E38" s="23"/>
      <c r="F38" s="87"/>
      <c r="G38" s="25"/>
      <c r="H38" s="26"/>
      <c r="I38" s="31"/>
    </row>
    <row r="39" spans="3:9" ht="15" customHeight="1" x14ac:dyDescent="0.45">
      <c r="C39" s="152"/>
      <c r="D39" s="170"/>
      <c r="E39" s="23"/>
      <c r="F39" s="87"/>
      <c r="G39" s="27"/>
      <c r="H39" s="87"/>
      <c r="I39" s="31"/>
    </row>
    <row r="40" spans="3:9" ht="15" customHeight="1" x14ac:dyDescent="0.45">
      <c r="C40" s="152"/>
      <c r="D40" s="170"/>
      <c r="E40" s="23"/>
      <c r="F40" s="87"/>
      <c r="G40" s="27"/>
      <c r="H40" s="87"/>
      <c r="I40" s="31"/>
    </row>
    <row r="41" spans="3:9" ht="15" customHeight="1" x14ac:dyDescent="0.45">
      <c r="C41" s="152"/>
      <c r="D41" s="170"/>
      <c r="E41" s="23"/>
      <c r="F41" s="87"/>
      <c r="G41" s="27"/>
      <c r="H41" s="87"/>
      <c r="I41" s="31"/>
    </row>
    <row r="42" spans="3:9" ht="15" customHeight="1" x14ac:dyDescent="0.45">
      <c r="C42" s="152"/>
      <c r="D42" s="170"/>
      <c r="E42" s="23"/>
      <c r="F42" s="87"/>
      <c r="G42" s="25"/>
      <c r="H42" s="87"/>
      <c r="I42" s="31"/>
    </row>
    <row r="43" spans="3:9" ht="15" customHeight="1" x14ac:dyDescent="0.45">
      <c r="C43" s="152"/>
      <c r="D43" s="170"/>
      <c r="E43" s="23"/>
      <c r="F43" s="87"/>
      <c r="G43" s="25"/>
      <c r="H43" s="87"/>
      <c r="I43" s="31"/>
    </row>
    <row r="44" spans="3:9" ht="15" customHeight="1" thickBot="1" x14ac:dyDescent="0.5">
      <c r="C44" s="152"/>
      <c r="D44" s="171"/>
      <c r="E44" s="34"/>
      <c r="F44" s="75"/>
      <c r="G44" s="35"/>
      <c r="H44" s="75"/>
      <c r="I44" s="36"/>
    </row>
    <row r="45" spans="3:9" ht="15" customHeight="1" thickBot="1" x14ac:dyDescent="0.5">
      <c r="C45" s="176"/>
      <c r="D45" s="42" t="s">
        <v>52</v>
      </c>
      <c r="E45" s="43">
        <v>301824000</v>
      </c>
      <c r="F45" s="44"/>
      <c r="G45" s="45"/>
      <c r="H45" s="44"/>
      <c r="I45" s="46"/>
    </row>
    <row r="46" spans="3:9" ht="15" customHeight="1" x14ac:dyDescent="0.45">
      <c r="C46" s="152"/>
      <c r="D46" s="172" t="s">
        <v>55</v>
      </c>
      <c r="E46" s="37"/>
      <c r="F46" s="87">
        <v>5000</v>
      </c>
      <c r="G46" s="25" t="s">
        <v>45</v>
      </c>
      <c r="H46" s="26" t="s">
        <v>45</v>
      </c>
      <c r="I46" s="31" t="s">
        <v>75</v>
      </c>
    </row>
    <row r="47" spans="3:9" ht="15" customHeight="1" x14ac:dyDescent="0.45">
      <c r="C47" s="152"/>
      <c r="D47" s="170"/>
      <c r="E47" s="23"/>
      <c r="F47" s="87">
        <v>3000</v>
      </c>
      <c r="G47" s="25" t="s">
        <v>45</v>
      </c>
      <c r="H47" s="26" t="s">
        <v>45</v>
      </c>
      <c r="I47" s="31" t="s">
        <v>76</v>
      </c>
    </row>
    <row r="48" spans="3:9" ht="15" customHeight="1" x14ac:dyDescent="0.45">
      <c r="C48" s="152"/>
      <c r="D48" s="170"/>
      <c r="E48" s="23"/>
      <c r="F48" s="87">
        <v>1500</v>
      </c>
      <c r="G48" s="25" t="s">
        <v>45</v>
      </c>
      <c r="H48" s="26" t="s">
        <v>45</v>
      </c>
      <c r="I48" s="31" t="s">
        <v>77</v>
      </c>
    </row>
    <row r="49" spans="3:9" ht="15" customHeight="1" x14ac:dyDescent="0.45">
      <c r="C49" s="152"/>
      <c r="D49" s="170"/>
      <c r="E49" s="23"/>
      <c r="F49" s="87"/>
      <c r="G49" s="25"/>
      <c r="H49" s="26"/>
      <c r="I49" s="31"/>
    </row>
    <row r="50" spans="3:9" ht="15" customHeight="1" x14ac:dyDescent="0.45">
      <c r="C50" s="152"/>
      <c r="D50" s="170"/>
      <c r="E50" s="23"/>
      <c r="F50" s="87"/>
      <c r="G50" s="27"/>
      <c r="H50" s="87"/>
      <c r="I50" s="31"/>
    </row>
    <row r="51" spans="3:9" ht="15" customHeight="1" x14ac:dyDescent="0.45">
      <c r="C51" s="152"/>
      <c r="D51" s="170"/>
      <c r="E51" s="23"/>
      <c r="F51" s="87"/>
      <c r="G51" s="27"/>
      <c r="H51" s="87"/>
      <c r="I51" s="31"/>
    </row>
    <row r="52" spans="3:9" ht="15" customHeight="1" x14ac:dyDescent="0.45">
      <c r="C52" s="152"/>
      <c r="D52" s="170"/>
      <c r="E52" s="23"/>
      <c r="F52" s="87"/>
      <c r="G52" s="27"/>
      <c r="H52" s="87"/>
      <c r="I52" s="31"/>
    </row>
    <row r="53" spans="3:9" ht="15" customHeight="1" x14ac:dyDescent="0.45">
      <c r="C53" s="152"/>
      <c r="D53" s="170"/>
      <c r="E53" s="23"/>
      <c r="F53" s="87"/>
      <c r="G53" s="25"/>
      <c r="H53" s="87"/>
      <c r="I53" s="31"/>
    </row>
    <row r="54" spans="3:9" ht="15" customHeight="1" x14ac:dyDescent="0.45">
      <c r="C54" s="152"/>
      <c r="D54" s="170"/>
      <c r="E54" s="23"/>
      <c r="F54" s="87"/>
      <c r="G54" s="25"/>
      <c r="H54" s="87"/>
      <c r="I54" s="31"/>
    </row>
    <row r="55" spans="3:9" ht="15" customHeight="1" thickBot="1" x14ac:dyDescent="0.5">
      <c r="C55" s="152"/>
      <c r="D55" s="171"/>
      <c r="E55" s="34"/>
      <c r="F55" s="75"/>
      <c r="G55" s="35"/>
      <c r="H55" s="75"/>
      <c r="I55" s="36"/>
    </row>
    <row r="56" spans="3:9" ht="15" customHeight="1" thickBot="1" x14ac:dyDescent="0.5">
      <c r="C56" s="176"/>
      <c r="D56" s="42" t="s">
        <v>52</v>
      </c>
      <c r="E56" s="43">
        <v>28966500</v>
      </c>
      <c r="F56" s="44"/>
      <c r="G56" s="45"/>
      <c r="H56" s="44"/>
      <c r="I56" s="46"/>
    </row>
    <row r="57" spans="3:9" ht="15" customHeight="1" x14ac:dyDescent="0.45">
      <c r="C57" s="173" t="s">
        <v>56</v>
      </c>
      <c r="D57" s="172" t="s">
        <v>18</v>
      </c>
      <c r="E57" s="37"/>
      <c r="F57" s="83">
        <v>2000</v>
      </c>
      <c r="G57" s="39" t="s">
        <v>45</v>
      </c>
      <c r="H57" s="40" t="s">
        <v>45</v>
      </c>
      <c r="I57" s="41" t="s">
        <v>79</v>
      </c>
    </row>
    <row r="58" spans="3:9" ht="15" customHeight="1" x14ac:dyDescent="0.45">
      <c r="C58" s="173"/>
      <c r="D58" s="170"/>
      <c r="E58" s="23"/>
      <c r="F58" s="87">
        <v>1000</v>
      </c>
      <c r="G58" s="25" t="s">
        <v>45</v>
      </c>
      <c r="H58" s="26" t="s">
        <v>45</v>
      </c>
      <c r="I58" s="31" t="s">
        <v>80</v>
      </c>
    </row>
    <row r="59" spans="3:9" ht="15" customHeight="1" x14ac:dyDescent="0.45">
      <c r="C59" s="173"/>
      <c r="D59" s="170"/>
      <c r="E59" s="23"/>
      <c r="F59" s="87"/>
      <c r="G59" s="25"/>
      <c r="H59" s="26"/>
      <c r="I59" s="31"/>
    </row>
    <row r="60" spans="3:9" ht="15" customHeight="1" x14ac:dyDescent="0.45">
      <c r="C60" s="173"/>
      <c r="D60" s="170"/>
      <c r="E60" s="23"/>
      <c r="F60" s="87"/>
      <c r="G60" s="27"/>
      <c r="H60" s="87"/>
      <c r="I60" s="31"/>
    </row>
    <row r="61" spans="3:9" ht="15" customHeight="1" x14ac:dyDescent="0.45">
      <c r="C61" s="173"/>
      <c r="D61" s="170"/>
      <c r="E61" s="23"/>
      <c r="F61" s="87"/>
      <c r="G61" s="25"/>
      <c r="H61" s="87"/>
      <c r="I61" s="31"/>
    </row>
    <row r="62" spans="3:9" ht="15" customHeight="1" x14ac:dyDescent="0.45">
      <c r="C62" s="173"/>
      <c r="D62" s="170"/>
      <c r="E62" s="23"/>
      <c r="F62" s="87"/>
      <c r="G62" s="25"/>
      <c r="H62" s="87"/>
      <c r="I62" s="31"/>
    </row>
    <row r="63" spans="3:9" ht="15" customHeight="1" x14ac:dyDescent="0.45">
      <c r="C63" s="173"/>
      <c r="D63" s="170"/>
      <c r="E63" s="23"/>
      <c r="F63" s="87"/>
      <c r="G63" s="25"/>
      <c r="H63" s="87"/>
      <c r="I63" s="31"/>
    </row>
    <row r="64" spans="3:9" ht="15" customHeight="1" x14ac:dyDescent="0.45">
      <c r="C64" s="173"/>
      <c r="D64" s="170"/>
      <c r="E64" s="23"/>
      <c r="F64" s="87"/>
      <c r="G64" s="25"/>
      <c r="H64" s="87"/>
      <c r="I64" s="31"/>
    </row>
    <row r="65" spans="2:9" ht="15" customHeight="1" x14ac:dyDescent="0.45">
      <c r="C65" s="173"/>
      <c r="D65" s="170"/>
      <c r="E65" s="23"/>
      <c r="F65" s="87"/>
      <c r="G65" s="25"/>
      <c r="H65" s="87"/>
      <c r="I65" s="31"/>
    </row>
    <row r="66" spans="2:9" ht="15" customHeight="1" thickBot="1" x14ac:dyDescent="0.5">
      <c r="C66" s="173"/>
      <c r="D66" s="171"/>
      <c r="E66" s="34"/>
      <c r="F66" s="75"/>
      <c r="G66" s="35"/>
      <c r="H66" s="75"/>
      <c r="I66" s="36"/>
    </row>
    <row r="67" spans="2:9" ht="15" customHeight="1" thickBot="1" x14ac:dyDescent="0.5">
      <c r="C67" s="174"/>
      <c r="D67" s="42" t="s">
        <v>52</v>
      </c>
      <c r="E67" s="43">
        <v>249775018</v>
      </c>
      <c r="F67" s="44"/>
      <c r="G67" s="45"/>
      <c r="H67" s="52"/>
      <c r="I67" s="46"/>
    </row>
    <row r="68" spans="2:9" ht="15" customHeight="1" thickBot="1" x14ac:dyDescent="0.5">
      <c r="C68" s="198" t="s">
        <v>57</v>
      </c>
      <c r="D68" s="199"/>
      <c r="E68" s="89">
        <f>E23+E34+E45+E56+E67</f>
        <v>787797518</v>
      </c>
      <c r="F68" s="48"/>
      <c r="G68" s="49"/>
      <c r="H68" s="50"/>
      <c r="I68" s="51"/>
    </row>
    <row r="69" spans="2:9" ht="15" customHeight="1" x14ac:dyDescent="0.45">
      <c r="C69" s="120" t="s">
        <v>61</v>
      </c>
      <c r="D69" s="121"/>
      <c r="E69" s="70">
        <v>133068</v>
      </c>
      <c r="F69" s="200"/>
      <c r="G69" s="200"/>
      <c r="H69" s="200"/>
      <c r="I69" s="200"/>
    </row>
    <row r="70" spans="2:9" ht="15" customHeight="1" thickBot="1" x14ac:dyDescent="0.5">
      <c r="C70" s="98" t="s">
        <v>62</v>
      </c>
      <c r="D70" s="99"/>
      <c r="E70" s="74">
        <v>14080</v>
      </c>
      <c r="F70" s="78"/>
      <c r="G70" s="78"/>
      <c r="H70" s="78"/>
      <c r="I70" s="78"/>
    </row>
    <row r="71" spans="2:9" ht="15" customHeight="1" x14ac:dyDescent="0.45">
      <c r="C71" s="106" t="s">
        <v>20</v>
      </c>
      <c r="D71" s="107"/>
      <c r="E71" s="90">
        <f>(E6+E8)/E69</f>
        <v>12362.055092133345</v>
      </c>
      <c r="F71" s="78"/>
      <c r="G71" s="78"/>
      <c r="H71" s="78"/>
      <c r="I71" s="78"/>
    </row>
    <row r="72" spans="2:9" ht="15" customHeight="1" thickBot="1" x14ac:dyDescent="0.5">
      <c r="C72" s="98" t="s">
        <v>21</v>
      </c>
      <c r="D72" s="99"/>
      <c r="E72" s="88">
        <f>(E7+E9)/E70</f>
        <v>7978.1296874999998</v>
      </c>
      <c r="F72" s="158"/>
      <c r="G72" s="158"/>
      <c r="H72" s="158"/>
      <c r="I72" s="158"/>
    </row>
    <row r="73" spans="2:9" ht="15" customHeight="1" x14ac:dyDescent="0.45">
      <c r="C73" s="10" t="s">
        <v>63</v>
      </c>
      <c r="D73" s="10"/>
      <c r="E73" s="10"/>
      <c r="F73" s="10"/>
      <c r="G73" s="10"/>
      <c r="H73" s="10"/>
      <c r="I73" s="10"/>
    </row>
    <row r="74" spans="2:9" ht="15" customHeight="1" x14ac:dyDescent="0.45">
      <c r="C74" s="10" t="s">
        <v>69</v>
      </c>
      <c r="D74" s="10"/>
      <c r="E74" s="10"/>
      <c r="F74" s="10"/>
      <c r="G74" s="10"/>
      <c r="H74" s="10"/>
      <c r="I74" s="10"/>
    </row>
    <row r="75" spans="2:9" ht="15" customHeight="1" x14ac:dyDescent="0.45">
      <c r="C75" s="10"/>
      <c r="D75" s="10"/>
      <c r="E75" s="10"/>
      <c r="F75" s="10"/>
      <c r="G75" s="10"/>
      <c r="H75" s="10"/>
      <c r="I75" s="10"/>
    </row>
    <row r="76" spans="2:9" ht="15" customHeight="1" x14ac:dyDescent="0.45">
      <c r="B76" s="1" t="s">
        <v>22</v>
      </c>
      <c r="C76" s="105" t="s">
        <v>23</v>
      </c>
      <c r="D76" s="105"/>
      <c r="E76" s="105"/>
      <c r="F76" s="105"/>
      <c r="G76" s="105"/>
    </row>
    <row r="77" spans="2:9" ht="12.6" thickBot="1" x14ac:dyDescent="0.5">
      <c r="C77" s="72"/>
      <c r="D77" s="72"/>
      <c r="E77" s="197" t="s">
        <v>24</v>
      </c>
      <c r="F77" s="197"/>
      <c r="G77" s="197"/>
      <c r="H77" s="197" t="s">
        <v>25</v>
      </c>
      <c r="I77" s="197"/>
    </row>
    <row r="78" spans="2:9" ht="15" customHeight="1" x14ac:dyDescent="0.45">
      <c r="C78" s="144" t="s">
        <v>26</v>
      </c>
      <c r="D78" s="145"/>
      <c r="E78" s="189"/>
      <c r="F78" s="190"/>
      <c r="G78" s="191"/>
      <c r="H78" s="189"/>
      <c r="I78" s="192"/>
    </row>
    <row r="79" spans="2:9" ht="15" customHeight="1" thickBot="1" x14ac:dyDescent="0.5">
      <c r="C79" s="182" t="s">
        <v>27</v>
      </c>
      <c r="D79" s="183"/>
      <c r="E79" s="195"/>
      <c r="F79" s="193"/>
      <c r="G79" s="196"/>
      <c r="H79" s="193"/>
      <c r="I79" s="194"/>
    </row>
    <row r="80" spans="2:9" ht="15" customHeight="1" thickBot="1" x14ac:dyDescent="0.5">
      <c r="C80" s="180" t="s">
        <v>65</v>
      </c>
      <c r="D80" s="181"/>
      <c r="E80" s="186">
        <v>31</v>
      </c>
      <c r="F80" s="187"/>
      <c r="G80" s="187"/>
      <c r="H80" s="187"/>
      <c r="I80" s="188"/>
    </row>
    <row r="81" spans="2:9" ht="15" customHeight="1" x14ac:dyDescent="0.45">
      <c r="C81" s="17" t="s">
        <v>83</v>
      </c>
      <c r="D81" s="17"/>
      <c r="E81" s="18"/>
      <c r="F81" s="18"/>
      <c r="G81" s="18"/>
      <c r="H81" s="18"/>
      <c r="I81" s="18"/>
    </row>
    <row r="82" spans="2:9" ht="15" customHeight="1" x14ac:dyDescent="0.45"/>
    <row r="83" spans="2:9" ht="15" customHeight="1" thickBot="1" x14ac:dyDescent="0.5">
      <c r="B83" s="1" t="s">
        <v>28</v>
      </c>
      <c r="C83" s="105" t="s">
        <v>29</v>
      </c>
      <c r="D83" s="105"/>
      <c r="E83" s="105"/>
      <c r="F83" s="105"/>
      <c r="G83" s="105"/>
    </row>
    <row r="84" spans="2:9" ht="15" customHeight="1" x14ac:dyDescent="0.45">
      <c r="C84" s="100" t="s">
        <v>30</v>
      </c>
      <c r="D84" s="76" t="s">
        <v>31</v>
      </c>
      <c r="E84" s="140">
        <f>(E23+E34)/(E23+E34+E45+E56)</f>
        <v>0.38517348252164174</v>
      </c>
      <c r="F84" s="140"/>
      <c r="G84" s="140"/>
      <c r="H84" s="140"/>
      <c r="I84" s="141"/>
    </row>
    <row r="85" spans="2:9" ht="15" customHeight="1" thickBot="1" x14ac:dyDescent="0.5">
      <c r="C85" s="101"/>
      <c r="D85" s="77" t="s">
        <v>32</v>
      </c>
      <c r="E85" s="142">
        <f>(E45+E56)/(E23+E34+E45+E56)</f>
        <v>0.61482651747835826</v>
      </c>
      <c r="F85" s="184"/>
      <c r="G85" s="184"/>
      <c r="H85" s="184"/>
      <c r="I85" s="185"/>
    </row>
    <row r="86" spans="2:9" ht="15" customHeight="1" x14ac:dyDescent="0.45"/>
    <row r="87" spans="2:9" ht="15" customHeight="1" thickBot="1" x14ac:dyDescent="0.5">
      <c r="B87" s="1" t="s">
        <v>33</v>
      </c>
      <c r="C87" s="105" t="s">
        <v>34</v>
      </c>
      <c r="D87" s="105"/>
      <c r="E87" s="105"/>
      <c r="F87" s="105"/>
      <c r="G87" s="105"/>
      <c r="H87" s="105"/>
      <c r="I87" s="105"/>
    </row>
    <row r="88" spans="2:9" ht="70.05" customHeight="1" thickBot="1" x14ac:dyDescent="0.5">
      <c r="C88" s="3" t="s">
        <v>35</v>
      </c>
      <c r="D88" s="177"/>
      <c r="E88" s="178"/>
      <c r="F88" s="178"/>
      <c r="G88" s="178"/>
      <c r="H88" s="178"/>
      <c r="I88" s="179"/>
    </row>
  </sheetData>
  <mergeCells count="44">
    <mergeCell ref="A1:J1"/>
    <mergeCell ref="C2:G2"/>
    <mergeCell ref="C3:D3"/>
    <mergeCell ref="E3:I3"/>
    <mergeCell ref="C5:G5"/>
    <mergeCell ref="C6:C9"/>
    <mergeCell ref="F6:I6"/>
    <mergeCell ref="F7:I7"/>
    <mergeCell ref="F8:I8"/>
    <mergeCell ref="F9:I9"/>
    <mergeCell ref="C57:C67"/>
    <mergeCell ref="D57:D66"/>
    <mergeCell ref="C68:D68"/>
    <mergeCell ref="C69:D69"/>
    <mergeCell ref="F69:I69"/>
    <mergeCell ref="C10:D10"/>
    <mergeCell ref="C11:E12"/>
    <mergeCell ref="F11:I11"/>
    <mergeCell ref="C13:C56"/>
    <mergeCell ref="D13:D22"/>
    <mergeCell ref="D24:D33"/>
    <mergeCell ref="D35:D44"/>
    <mergeCell ref="D46:D55"/>
    <mergeCell ref="C70:D70"/>
    <mergeCell ref="C71:D71"/>
    <mergeCell ref="C72:D72"/>
    <mergeCell ref="F72:I72"/>
    <mergeCell ref="C76:G76"/>
    <mergeCell ref="E77:G77"/>
    <mergeCell ref="H77:I77"/>
    <mergeCell ref="C78:D78"/>
    <mergeCell ref="E78:G78"/>
    <mergeCell ref="H78:I78"/>
    <mergeCell ref="C83:G83"/>
    <mergeCell ref="C87:I87"/>
    <mergeCell ref="D88:I88"/>
    <mergeCell ref="C84:C85"/>
    <mergeCell ref="E84:I84"/>
    <mergeCell ref="E85:I85"/>
    <mergeCell ref="C79:D79"/>
    <mergeCell ref="E79:G79"/>
    <mergeCell ref="H79:I79"/>
    <mergeCell ref="C80:D80"/>
    <mergeCell ref="E80:I80"/>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C1" zoomScaleNormal="100" zoomScaleSheetLayoutView="100" workbookViewId="0">
      <selection activeCell="F11" sqref="F11:I1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6384" width="9" style="1"/>
  </cols>
  <sheetData>
    <row r="1" spans="1:10" ht="18.75" customHeight="1" x14ac:dyDescent="0.45">
      <c r="A1" s="128" t="s">
        <v>82</v>
      </c>
      <c r="B1" s="128"/>
      <c r="C1" s="128"/>
      <c r="D1" s="128"/>
      <c r="E1" s="128"/>
      <c r="F1" s="128"/>
      <c r="G1" s="128"/>
      <c r="H1" s="128"/>
      <c r="I1" s="128"/>
      <c r="J1" s="128"/>
    </row>
    <row r="2" spans="1:10" ht="15" customHeight="1" thickBot="1" x14ac:dyDescent="0.5">
      <c r="B2" s="1" t="s">
        <v>2</v>
      </c>
      <c r="C2" s="105" t="s">
        <v>3</v>
      </c>
      <c r="D2" s="105"/>
      <c r="E2" s="105"/>
      <c r="F2" s="105"/>
      <c r="G2" s="105"/>
      <c r="H2" s="72"/>
    </row>
    <row r="3" spans="1:10" ht="19.5" customHeight="1" thickBot="1" x14ac:dyDescent="0.5">
      <c r="C3" s="129" t="s">
        <v>59</v>
      </c>
      <c r="D3" s="130"/>
      <c r="E3" s="160" t="s">
        <v>74</v>
      </c>
      <c r="F3" s="161"/>
      <c r="G3" s="161"/>
      <c r="H3" s="161"/>
      <c r="I3" s="162"/>
    </row>
    <row r="4" spans="1:10" ht="15" customHeight="1" x14ac:dyDescent="0.45"/>
    <row r="5" spans="1:10" ht="15" customHeight="1" thickBot="1" x14ac:dyDescent="0.5">
      <c r="B5" s="1" t="s">
        <v>5</v>
      </c>
      <c r="C5" s="105" t="s">
        <v>6</v>
      </c>
      <c r="D5" s="105"/>
      <c r="E5" s="105"/>
      <c r="F5" s="105"/>
      <c r="G5" s="105"/>
    </row>
    <row r="6" spans="1:10" ht="15" customHeight="1" x14ac:dyDescent="0.45">
      <c r="C6" s="102" t="s">
        <v>7</v>
      </c>
      <c r="D6" s="73" t="s">
        <v>8</v>
      </c>
      <c r="E6" s="32">
        <v>1537265754</v>
      </c>
      <c r="F6" s="158"/>
      <c r="G6" s="158"/>
      <c r="H6" s="158"/>
      <c r="I6" s="158"/>
    </row>
    <row r="7" spans="1:10" ht="15" customHeight="1" x14ac:dyDescent="0.45">
      <c r="C7" s="103"/>
      <c r="D7" s="19" t="s">
        <v>37</v>
      </c>
      <c r="E7" s="81">
        <v>112856843</v>
      </c>
      <c r="F7" s="158"/>
      <c r="G7" s="158"/>
      <c r="H7" s="158"/>
      <c r="I7" s="158"/>
    </row>
    <row r="8" spans="1:10" ht="15" customHeight="1" x14ac:dyDescent="0.45">
      <c r="C8" s="103"/>
      <c r="D8" s="19" t="s">
        <v>10</v>
      </c>
      <c r="E8" s="33">
        <v>1592098287</v>
      </c>
      <c r="F8" s="158"/>
      <c r="G8" s="158"/>
      <c r="H8" s="158"/>
      <c r="I8" s="158"/>
    </row>
    <row r="9" spans="1:10" ht="15" customHeight="1" x14ac:dyDescent="0.45">
      <c r="C9" s="157"/>
      <c r="D9" s="57" t="s">
        <v>38</v>
      </c>
      <c r="E9" s="82">
        <v>68894930</v>
      </c>
      <c r="F9" s="159"/>
      <c r="G9" s="159"/>
      <c r="H9" s="159"/>
      <c r="I9" s="159"/>
    </row>
    <row r="10" spans="1:10" ht="15" customHeight="1" thickBot="1" x14ac:dyDescent="0.5">
      <c r="C10" s="91" t="s">
        <v>57</v>
      </c>
      <c r="D10" s="156"/>
      <c r="E10" s="56">
        <f>SUM(E6:E9)</f>
        <v>3311115814</v>
      </c>
      <c r="F10" s="79"/>
      <c r="G10" s="79"/>
      <c r="H10" s="79"/>
      <c r="I10" s="79"/>
    </row>
    <row r="11" spans="1:10" ht="21" customHeight="1" x14ac:dyDescent="0.45">
      <c r="C11" s="163" t="s">
        <v>12</v>
      </c>
      <c r="D11" s="164"/>
      <c r="E11" s="164"/>
      <c r="F11" s="167" t="s">
        <v>84</v>
      </c>
      <c r="G11" s="167"/>
      <c r="H11" s="167"/>
      <c r="I11" s="168"/>
    </row>
    <row r="12" spans="1:10" ht="22.05" customHeight="1" x14ac:dyDescent="0.45">
      <c r="C12" s="165"/>
      <c r="D12" s="166"/>
      <c r="E12" s="166"/>
      <c r="F12" s="24" t="s">
        <v>40</v>
      </c>
      <c r="G12" s="24" t="s">
        <v>41</v>
      </c>
      <c r="H12" s="24" t="s">
        <v>42</v>
      </c>
      <c r="I12" s="30" t="s">
        <v>43</v>
      </c>
    </row>
    <row r="13" spans="1:10" ht="15" customHeight="1" x14ac:dyDescent="0.45">
      <c r="C13" s="152" t="s">
        <v>44</v>
      </c>
      <c r="D13" s="169" t="s">
        <v>14</v>
      </c>
      <c r="E13" s="23"/>
      <c r="F13" s="87">
        <v>5000</v>
      </c>
      <c r="G13" s="25" t="s">
        <v>45</v>
      </c>
      <c r="H13" s="26" t="s">
        <v>45</v>
      </c>
      <c r="I13" s="31" t="s">
        <v>75</v>
      </c>
    </row>
    <row r="14" spans="1:10" ht="15" customHeight="1" x14ac:dyDescent="0.45">
      <c r="C14" s="152"/>
      <c r="D14" s="170"/>
      <c r="E14" s="23"/>
      <c r="F14" s="87">
        <v>3000</v>
      </c>
      <c r="G14" s="25" t="s">
        <v>45</v>
      </c>
      <c r="H14" s="26" t="s">
        <v>45</v>
      </c>
      <c r="I14" s="31" t="s">
        <v>76</v>
      </c>
    </row>
    <row r="15" spans="1:10" ht="15" customHeight="1" x14ac:dyDescent="0.45">
      <c r="C15" s="152"/>
      <c r="D15" s="170"/>
      <c r="E15" s="23"/>
      <c r="F15" s="87">
        <v>1500</v>
      </c>
      <c r="G15" s="25" t="s">
        <v>45</v>
      </c>
      <c r="H15" s="26" t="s">
        <v>45</v>
      </c>
      <c r="I15" s="31" t="s">
        <v>77</v>
      </c>
    </row>
    <row r="16" spans="1:10" ht="15" customHeight="1" x14ac:dyDescent="0.45">
      <c r="C16" s="152"/>
      <c r="D16" s="170"/>
      <c r="E16" s="23"/>
      <c r="F16" s="87"/>
      <c r="G16" s="25"/>
      <c r="H16" s="26"/>
      <c r="I16" s="31"/>
    </row>
    <row r="17" spans="3:9" ht="15" customHeight="1" x14ac:dyDescent="0.45">
      <c r="C17" s="152"/>
      <c r="D17" s="170"/>
      <c r="E17" s="23"/>
      <c r="F17" s="26"/>
      <c r="G17" s="27"/>
      <c r="H17" s="87"/>
      <c r="I17" s="31"/>
    </row>
    <row r="18" spans="3:9" ht="15" customHeight="1" x14ac:dyDescent="0.45">
      <c r="C18" s="152"/>
      <c r="D18" s="170"/>
      <c r="E18" s="23"/>
      <c r="F18" s="26"/>
      <c r="G18" s="27"/>
      <c r="H18" s="87"/>
      <c r="I18" s="31"/>
    </row>
    <row r="19" spans="3:9" ht="15" customHeight="1" x14ac:dyDescent="0.45">
      <c r="C19" s="152"/>
      <c r="D19" s="170"/>
      <c r="E19" s="23"/>
      <c r="F19" s="26"/>
      <c r="G19" s="27"/>
      <c r="H19" s="87"/>
      <c r="I19" s="31"/>
    </row>
    <row r="20" spans="3:9" ht="15" customHeight="1" x14ac:dyDescent="0.45">
      <c r="C20" s="152"/>
      <c r="D20" s="170"/>
      <c r="E20" s="23"/>
      <c r="F20" s="26"/>
      <c r="G20" s="28"/>
      <c r="H20" s="87"/>
      <c r="I20" s="31"/>
    </row>
    <row r="21" spans="3:9" ht="15" customHeight="1" x14ac:dyDescent="0.45">
      <c r="C21" s="152"/>
      <c r="D21" s="170"/>
      <c r="E21" s="23"/>
      <c r="F21" s="87"/>
      <c r="G21" s="25"/>
      <c r="H21" s="87"/>
      <c r="I21" s="31"/>
    </row>
    <row r="22" spans="3:9" ht="15" customHeight="1" thickBot="1" x14ac:dyDescent="0.5">
      <c r="C22" s="152"/>
      <c r="D22" s="171"/>
      <c r="E22" s="34"/>
      <c r="F22" s="75"/>
      <c r="G22" s="35"/>
      <c r="H22" s="75"/>
      <c r="I22" s="36"/>
    </row>
    <row r="23" spans="3:9" ht="15" customHeight="1" thickBot="1" x14ac:dyDescent="0.5">
      <c r="C23" s="176"/>
      <c r="D23" s="42" t="s">
        <v>52</v>
      </c>
      <c r="E23" s="43">
        <v>349523500</v>
      </c>
      <c r="F23" s="44"/>
      <c r="G23" s="45"/>
      <c r="H23" s="44"/>
      <c r="I23" s="46"/>
    </row>
    <row r="24" spans="3:9" ht="15" customHeight="1" x14ac:dyDescent="0.45">
      <c r="C24" s="152"/>
      <c r="D24" s="175" t="s">
        <v>53</v>
      </c>
      <c r="E24" s="37"/>
      <c r="F24" s="87">
        <v>5000</v>
      </c>
      <c r="G24" s="25" t="s">
        <v>45</v>
      </c>
      <c r="H24" s="26" t="s">
        <v>45</v>
      </c>
      <c r="I24" s="31" t="s">
        <v>75</v>
      </c>
    </row>
    <row r="25" spans="3:9" ht="15" customHeight="1" x14ac:dyDescent="0.45">
      <c r="C25" s="152"/>
      <c r="D25" s="170"/>
      <c r="E25" s="23"/>
      <c r="F25" s="87">
        <v>3000</v>
      </c>
      <c r="G25" s="25" t="s">
        <v>45</v>
      </c>
      <c r="H25" s="26" t="s">
        <v>45</v>
      </c>
      <c r="I25" s="31" t="s">
        <v>76</v>
      </c>
    </row>
    <row r="26" spans="3:9" ht="15" customHeight="1" x14ac:dyDescent="0.45">
      <c r="C26" s="152"/>
      <c r="D26" s="170"/>
      <c r="E26" s="23"/>
      <c r="F26" s="87">
        <v>1500</v>
      </c>
      <c r="G26" s="25" t="s">
        <v>45</v>
      </c>
      <c r="H26" s="26" t="s">
        <v>45</v>
      </c>
      <c r="I26" s="31" t="s">
        <v>77</v>
      </c>
    </row>
    <row r="27" spans="3:9" ht="15" customHeight="1" x14ac:dyDescent="0.45">
      <c r="C27" s="152"/>
      <c r="D27" s="170"/>
      <c r="E27" s="23"/>
      <c r="F27" s="87"/>
      <c r="G27" s="25"/>
      <c r="H27" s="26"/>
      <c r="I27" s="31"/>
    </row>
    <row r="28" spans="3:9" ht="15" customHeight="1" x14ac:dyDescent="0.45">
      <c r="C28" s="152"/>
      <c r="D28" s="170"/>
      <c r="E28" s="23"/>
      <c r="F28" s="87"/>
      <c r="G28" s="25"/>
      <c r="H28" s="26"/>
      <c r="I28" s="31"/>
    </row>
    <row r="29" spans="3:9" ht="15" customHeight="1" x14ac:dyDescent="0.45">
      <c r="C29" s="152"/>
      <c r="D29" s="170"/>
      <c r="E29" s="23"/>
      <c r="F29" s="87"/>
      <c r="G29" s="25"/>
      <c r="H29" s="26"/>
      <c r="I29" s="31"/>
    </row>
    <row r="30" spans="3:9" ht="15" customHeight="1" x14ac:dyDescent="0.45">
      <c r="C30" s="152"/>
      <c r="D30" s="170"/>
      <c r="E30" s="23"/>
      <c r="F30" s="26"/>
      <c r="G30" s="27"/>
      <c r="H30" s="87"/>
      <c r="I30" s="31"/>
    </row>
    <row r="31" spans="3:9" ht="15" customHeight="1" x14ac:dyDescent="0.45">
      <c r="C31" s="152"/>
      <c r="D31" s="170"/>
      <c r="E31" s="23"/>
      <c r="F31" s="26"/>
      <c r="G31" s="28"/>
      <c r="H31" s="87"/>
      <c r="I31" s="31"/>
    </row>
    <row r="32" spans="3:9" ht="15" customHeight="1" x14ac:dyDescent="0.45">
      <c r="C32" s="152"/>
      <c r="D32" s="170"/>
      <c r="E32" s="23"/>
      <c r="F32" s="87"/>
      <c r="G32" s="25"/>
      <c r="H32" s="87"/>
      <c r="I32" s="31"/>
    </row>
    <row r="33" spans="3:9" ht="15" customHeight="1" thickBot="1" x14ac:dyDescent="0.5">
      <c r="C33" s="152"/>
      <c r="D33" s="171"/>
      <c r="E33" s="34"/>
      <c r="F33" s="75"/>
      <c r="G33" s="35"/>
      <c r="H33" s="75"/>
      <c r="I33" s="36"/>
    </row>
    <row r="34" spans="3:9" ht="15" customHeight="1" thickBot="1" x14ac:dyDescent="0.5">
      <c r="C34" s="176"/>
      <c r="D34" s="42" t="s">
        <v>52</v>
      </c>
      <c r="E34" s="43">
        <v>52996500</v>
      </c>
      <c r="F34" s="44"/>
      <c r="G34" s="45"/>
      <c r="H34" s="44"/>
      <c r="I34" s="46"/>
    </row>
    <row r="35" spans="3:9" ht="15" customHeight="1" x14ac:dyDescent="0.45">
      <c r="C35" s="152"/>
      <c r="D35" s="172" t="s">
        <v>16</v>
      </c>
      <c r="E35" s="37"/>
      <c r="F35" s="87">
        <v>5000</v>
      </c>
      <c r="G35" s="25" t="s">
        <v>45</v>
      </c>
      <c r="H35" s="26" t="s">
        <v>45</v>
      </c>
      <c r="I35" s="31" t="s">
        <v>75</v>
      </c>
    </row>
    <row r="36" spans="3:9" ht="15" customHeight="1" x14ac:dyDescent="0.45">
      <c r="C36" s="152"/>
      <c r="D36" s="170"/>
      <c r="E36" s="23"/>
      <c r="F36" s="87">
        <v>3000</v>
      </c>
      <c r="G36" s="25" t="s">
        <v>45</v>
      </c>
      <c r="H36" s="26" t="s">
        <v>45</v>
      </c>
      <c r="I36" s="31" t="s">
        <v>76</v>
      </c>
    </row>
    <row r="37" spans="3:9" ht="15" customHeight="1" x14ac:dyDescent="0.45">
      <c r="C37" s="152"/>
      <c r="D37" s="170"/>
      <c r="E37" s="23"/>
      <c r="F37" s="87">
        <v>1500</v>
      </c>
      <c r="G37" s="25" t="s">
        <v>45</v>
      </c>
      <c r="H37" s="26" t="s">
        <v>45</v>
      </c>
      <c r="I37" s="31" t="s">
        <v>77</v>
      </c>
    </row>
    <row r="38" spans="3:9" ht="15" customHeight="1" x14ac:dyDescent="0.45">
      <c r="C38" s="152"/>
      <c r="D38" s="170"/>
      <c r="E38" s="23"/>
      <c r="F38" s="87"/>
      <c r="G38" s="25"/>
      <c r="H38" s="26"/>
      <c r="I38" s="31"/>
    </row>
    <row r="39" spans="3:9" ht="15" customHeight="1" x14ac:dyDescent="0.45">
      <c r="C39" s="152"/>
      <c r="D39" s="170"/>
      <c r="E39" s="23"/>
      <c r="F39" s="87"/>
      <c r="G39" s="27"/>
      <c r="H39" s="87"/>
      <c r="I39" s="31"/>
    </row>
    <row r="40" spans="3:9" ht="15" customHeight="1" x14ac:dyDescent="0.45">
      <c r="C40" s="152"/>
      <c r="D40" s="170"/>
      <c r="E40" s="23"/>
      <c r="F40" s="87"/>
      <c r="G40" s="27"/>
      <c r="H40" s="87"/>
      <c r="I40" s="31"/>
    </row>
    <row r="41" spans="3:9" ht="15" customHeight="1" x14ac:dyDescent="0.45">
      <c r="C41" s="152"/>
      <c r="D41" s="170"/>
      <c r="E41" s="23"/>
      <c r="F41" s="87"/>
      <c r="G41" s="27"/>
      <c r="H41" s="87"/>
      <c r="I41" s="31"/>
    </row>
    <row r="42" spans="3:9" ht="15" customHeight="1" x14ac:dyDescent="0.45">
      <c r="C42" s="152"/>
      <c r="D42" s="170"/>
      <c r="E42" s="23"/>
      <c r="F42" s="87"/>
      <c r="G42" s="25"/>
      <c r="H42" s="87"/>
      <c r="I42" s="31"/>
    </row>
    <row r="43" spans="3:9" ht="15" customHeight="1" x14ac:dyDescent="0.45">
      <c r="C43" s="152"/>
      <c r="D43" s="170"/>
      <c r="E43" s="23"/>
      <c r="F43" s="87"/>
      <c r="G43" s="25"/>
      <c r="H43" s="87"/>
      <c r="I43" s="31"/>
    </row>
    <row r="44" spans="3:9" ht="15" customHeight="1" thickBot="1" x14ac:dyDescent="0.5">
      <c r="C44" s="152"/>
      <c r="D44" s="171"/>
      <c r="E44" s="34"/>
      <c r="F44" s="75"/>
      <c r="G44" s="35"/>
      <c r="H44" s="75"/>
      <c r="I44" s="36"/>
    </row>
    <row r="45" spans="3:9" ht="15" customHeight="1" thickBot="1" x14ac:dyDescent="0.5">
      <c r="C45" s="176"/>
      <c r="D45" s="42" t="s">
        <v>52</v>
      </c>
      <c r="E45" s="43">
        <v>442080500</v>
      </c>
      <c r="F45" s="44"/>
      <c r="G45" s="45"/>
      <c r="H45" s="44"/>
      <c r="I45" s="46"/>
    </row>
    <row r="46" spans="3:9" ht="15" customHeight="1" x14ac:dyDescent="0.45">
      <c r="C46" s="152"/>
      <c r="D46" s="172" t="s">
        <v>55</v>
      </c>
      <c r="E46" s="37"/>
      <c r="F46" s="87">
        <v>5000</v>
      </c>
      <c r="G46" s="25" t="s">
        <v>45</v>
      </c>
      <c r="H46" s="26" t="s">
        <v>45</v>
      </c>
      <c r="I46" s="31" t="s">
        <v>75</v>
      </c>
    </row>
    <row r="47" spans="3:9" ht="15" customHeight="1" x14ac:dyDescent="0.45">
      <c r="C47" s="152"/>
      <c r="D47" s="170"/>
      <c r="E47" s="23"/>
      <c r="F47" s="87">
        <v>3000</v>
      </c>
      <c r="G47" s="25" t="s">
        <v>45</v>
      </c>
      <c r="H47" s="26" t="s">
        <v>45</v>
      </c>
      <c r="I47" s="31" t="s">
        <v>76</v>
      </c>
    </row>
    <row r="48" spans="3:9" ht="15" customHeight="1" x14ac:dyDescent="0.45">
      <c r="C48" s="152"/>
      <c r="D48" s="170"/>
      <c r="E48" s="23"/>
      <c r="F48" s="87">
        <v>1500</v>
      </c>
      <c r="G48" s="25" t="s">
        <v>45</v>
      </c>
      <c r="H48" s="26" t="s">
        <v>45</v>
      </c>
      <c r="I48" s="31" t="s">
        <v>77</v>
      </c>
    </row>
    <row r="49" spans="3:9" ht="15" customHeight="1" x14ac:dyDescent="0.45">
      <c r="C49" s="152"/>
      <c r="D49" s="170"/>
      <c r="E49" s="23"/>
      <c r="F49" s="87"/>
      <c r="G49" s="25"/>
      <c r="H49" s="26"/>
      <c r="I49" s="31"/>
    </row>
    <row r="50" spans="3:9" ht="15" customHeight="1" x14ac:dyDescent="0.45">
      <c r="C50" s="152"/>
      <c r="D50" s="170"/>
      <c r="E50" s="23"/>
      <c r="F50" s="87"/>
      <c r="G50" s="27"/>
      <c r="H50" s="87"/>
      <c r="I50" s="31"/>
    </row>
    <row r="51" spans="3:9" ht="15" customHeight="1" x14ac:dyDescent="0.45">
      <c r="C51" s="152"/>
      <c r="D51" s="170"/>
      <c r="E51" s="23"/>
      <c r="F51" s="87"/>
      <c r="G51" s="27"/>
      <c r="H51" s="87"/>
      <c r="I51" s="31"/>
    </row>
    <row r="52" spans="3:9" ht="15" customHeight="1" x14ac:dyDescent="0.45">
      <c r="C52" s="152"/>
      <c r="D52" s="170"/>
      <c r="E52" s="23"/>
      <c r="F52" s="87"/>
      <c r="G52" s="27"/>
      <c r="H52" s="87"/>
      <c r="I52" s="31"/>
    </row>
    <row r="53" spans="3:9" ht="15" customHeight="1" x14ac:dyDescent="0.45">
      <c r="C53" s="152"/>
      <c r="D53" s="170"/>
      <c r="E53" s="23"/>
      <c r="F53" s="87"/>
      <c r="G53" s="25"/>
      <c r="H53" s="87"/>
      <c r="I53" s="31"/>
    </row>
    <row r="54" spans="3:9" ht="15" customHeight="1" x14ac:dyDescent="0.45">
      <c r="C54" s="152"/>
      <c r="D54" s="170"/>
      <c r="E54" s="23"/>
      <c r="F54" s="87"/>
      <c r="G54" s="25"/>
      <c r="H54" s="87"/>
      <c r="I54" s="31"/>
    </row>
    <row r="55" spans="3:9" ht="15" customHeight="1" thickBot="1" x14ac:dyDescent="0.5">
      <c r="C55" s="152"/>
      <c r="D55" s="171"/>
      <c r="E55" s="34"/>
      <c r="F55" s="75"/>
      <c r="G55" s="35"/>
      <c r="H55" s="75"/>
      <c r="I55" s="36"/>
    </row>
    <row r="56" spans="3:9" ht="15" customHeight="1" thickBot="1" x14ac:dyDescent="0.5">
      <c r="C56" s="176"/>
      <c r="D56" s="42" t="s">
        <v>52</v>
      </c>
      <c r="E56" s="43">
        <v>28741500</v>
      </c>
      <c r="F56" s="44"/>
      <c r="G56" s="45"/>
      <c r="H56" s="44"/>
      <c r="I56" s="46"/>
    </row>
    <row r="57" spans="3:9" ht="15" customHeight="1" x14ac:dyDescent="0.45">
      <c r="C57" s="173" t="s">
        <v>56</v>
      </c>
      <c r="D57" s="172" t="s">
        <v>18</v>
      </c>
      <c r="E57" s="37"/>
      <c r="F57" s="83">
        <v>2000</v>
      </c>
      <c r="G57" s="39" t="s">
        <v>45</v>
      </c>
      <c r="H57" s="40" t="s">
        <v>45</v>
      </c>
      <c r="I57" s="41" t="s">
        <v>79</v>
      </c>
    </row>
    <row r="58" spans="3:9" ht="15" customHeight="1" x14ac:dyDescent="0.45">
      <c r="C58" s="173"/>
      <c r="D58" s="170"/>
      <c r="E58" s="23"/>
      <c r="F58" s="87">
        <v>1000</v>
      </c>
      <c r="G58" s="25" t="s">
        <v>45</v>
      </c>
      <c r="H58" s="26" t="s">
        <v>45</v>
      </c>
      <c r="I58" s="31" t="s">
        <v>80</v>
      </c>
    </row>
    <row r="59" spans="3:9" ht="15" customHeight="1" x14ac:dyDescent="0.45">
      <c r="C59" s="173"/>
      <c r="D59" s="170"/>
      <c r="E59" s="23"/>
      <c r="F59" s="87"/>
      <c r="G59" s="25"/>
      <c r="H59" s="26"/>
      <c r="I59" s="31"/>
    </row>
    <row r="60" spans="3:9" ht="15" customHeight="1" x14ac:dyDescent="0.45">
      <c r="C60" s="173"/>
      <c r="D60" s="170"/>
      <c r="E60" s="23"/>
      <c r="F60" s="87"/>
      <c r="G60" s="27"/>
      <c r="H60" s="87"/>
      <c r="I60" s="31"/>
    </row>
    <row r="61" spans="3:9" ht="15" customHeight="1" x14ac:dyDescent="0.45">
      <c r="C61" s="173"/>
      <c r="D61" s="170"/>
      <c r="E61" s="23"/>
      <c r="F61" s="87"/>
      <c r="G61" s="25"/>
      <c r="H61" s="87"/>
      <c r="I61" s="31"/>
    </row>
    <row r="62" spans="3:9" ht="15" customHeight="1" x14ac:dyDescent="0.45">
      <c r="C62" s="173"/>
      <c r="D62" s="170"/>
      <c r="E62" s="23"/>
      <c r="F62" s="87"/>
      <c r="G62" s="25"/>
      <c r="H62" s="87"/>
      <c r="I62" s="31"/>
    </row>
    <row r="63" spans="3:9" ht="15" customHeight="1" x14ac:dyDescent="0.45">
      <c r="C63" s="173"/>
      <c r="D63" s="170"/>
      <c r="E63" s="23"/>
      <c r="F63" s="87"/>
      <c r="G63" s="25"/>
      <c r="H63" s="87"/>
      <c r="I63" s="31"/>
    </row>
    <row r="64" spans="3:9" ht="15" customHeight="1" x14ac:dyDescent="0.45">
      <c r="C64" s="173"/>
      <c r="D64" s="170"/>
      <c r="E64" s="23"/>
      <c r="F64" s="87"/>
      <c r="G64" s="25"/>
      <c r="H64" s="87"/>
      <c r="I64" s="31"/>
    </row>
    <row r="65" spans="2:9" ht="15" customHeight="1" x14ac:dyDescent="0.45">
      <c r="C65" s="173"/>
      <c r="D65" s="170"/>
      <c r="E65" s="23"/>
      <c r="F65" s="87"/>
      <c r="G65" s="25"/>
      <c r="H65" s="87"/>
      <c r="I65" s="31"/>
    </row>
    <row r="66" spans="2:9" ht="15" customHeight="1" thickBot="1" x14ac:dyDescent="0.5">
      <c r="C66" s="173"/>
      <c r="D66" s="171"/>
      <c r="E66" s="34"/>
      <c r="F66" s="75"/>
      <c r="G66" s="35"/>
      <c r="H66" s="75"/>
      <c r="I66" s="36"/>
    </row>
    <row r="67" spans="2:9" ht="15" customHeight="1" thickBot="1" x14ac:dyDescent="0.5">
      <c r="C67" s="174"/>
      <c r="D67" s="42" t="s">
        <v>52</v>
      </c>
      <c r="E67" s="43">
        <v>409356491</v>
      </c>
      <c r="F67" s="44"/>
      <c r="G67" s="45"/>
      <c r="H67" s="52"/>
      <c r="I67" s="46"/>
    </row>
    <row r="68" spans="2:9" ht="15" customHeight="1" thickBot="1" x14ac:dyDescent="0.5">
      <c r="C68" s="198" t="s">
        <v>57</v>
      </c>
      <c r="D68" s="199"/>
      <c r="E68" s="89">
        <f>E23+E34+E45+E56+E67</f>
        <v>1282698491</v>
      </c>
      <c r="F68" s="48"/>
      <c r="G68" s="49"/>
      <c r="H68" s="50"/>
      <c r="I68" s="51"/>
    </row>
    <row r="69" spans="2:9" ht="15" customHeight="1" x14ac:dyDescent="0.45">
      <c r="C69" s="120" t="s">
        <v>61</v>
      </c>
      <c r="D69" s="121"/>
      <c r="E69" s="70">
        <v>224876</v>
      </c>
      <c r="F69" s="200"/>
      <c r="G69" s="200"/>
      <c r="H69" s="200"/>
      <c r="I69" s="200"/>
    </row>
    <row r="70" spans="2:9" ht="15" customHeight="1" thickBot="1" x14ac:dyDescent="0.5">
      <c r="C70" s="98" t="s">
        <v>62</v>
      </c>
      <c r="D70" s="99"/>
      <c r="E70" s="74">
        <v>21512</v>
      </c>
      <c r="F70" s="78"/>
      <c r="G70" s="78"/>
      <c r="H70" s="78"/>
      <c r="I70" s="78"/>
    </row>
    <row r="71" spans="2:9" ht="15" customHeight="1" x14ac:dyDescent="0.45">
      <c r="C71" s="106" t="s">
        <v>20</v>
      </c>
      <c r="D71" s="107"/>
      <c r="E71" s="90">
        <f>(E6+E8)/E69</f>
        <v>13915.95386346253</v>
      </c>
      <c r="F71" s="78"/>
      <c r="G71" s="78"/>
      <c r="H71" s="78"/>
      <c r="I71" s="78"/>
    </row>
    <row r="72" spans="2:9" ht="15" customHeight="1" thickBot="1" x14ac:dyDescent="0.5">
      <c r="C72" s="98" t="s">
        <v>21</v>
      </c>
      <c r="D72" s="99"/>
      <c r="E72" s="88">
        <f>(E7+E9)/E70</f>
        <v>8448.8551970992939</v>
      </c>
      <c r="F72" s="158"/>
      <c r="G72" s="158"/>
      <c r="H72" s="158"/>
      <c r="I72" s="158"/>
    </row>
    <row r="73" spans="2:9" ht="15" customHeight="1" x14ac:dyDescent="0.45">
      <c r="C73" s="10" t="s">
        <v>63</v>
      </c>
      <c r="D73" s="10"/>
      <c r="E73" s="10"/>
      <c r="F73" s="10"/>
      <c r="G73" s="10"/>
      <c r="H73" s="10"/>
      <c r="I73" s="10"/>
    </row>
    <row r="74" spans="2:9" ht="15" customHeight="1" x14ac:dyDescent="0.45">
      <c r="C74" s="10" t="s">
        <v>69</v>
      </c>
      <c r="D74" s="10"/>
      <c r="E74" s="10"/>
      <c r="F74" s="10"/>
      <c r="G74" s="10"/>
      <c r="H74" s="10"/>
      <c r="I74" s="10"/>
    </row>
    <row r="75" spans="2:9" ht="15" customHeight="1" x14ac:dyDescent="0.45">
      <c r="C75" s="10"/>
      <c r="D75" s="10"/>
      <c r="E75" s="10"/>
      <c r="F75" s="10"/>
      <c r="G75" s="10"/>
      <c r="H75" s="10"/>
      <c r="I75" s="10"/>
    </row>
    <row r="76" spans="2:9" ht="15" customHeight="1" x14ac:dyDescent="0.45">
      <c r="B76" s="1" t="s">
        <v>22</v>
      </c>
      <c r="C76" s="105" t="s">
        <v>23</v>
      </c>
      <c r="D76" s="105"/>
      <c r="E76" s="105"/>
      <c r="F76" s="105"/>
      <c r="G76" s="105"/>
    </row>
    <row r="77" spans="2:9" ht="12.6" thickBot="1" x14ac:dyDescent="0.5">
      <c r="C77" s="72"/>
      <c r="D77" s="72"/>
      <c r="E77" s="197" t="s">
        <v>24</v>
      </c>
      <c r="F77" s="197"/>
      <c r="G77" s="197"/>
      <c r="H77" s="197" t="s">
        <v>25</v>
      </c>
      <c r="I77" s="197"/>
    </row>
    <row r="78" spans="2:9" ht="15" customHeight="1" x14ac:dyDescent="0.45">
      <c r="C78" s="144" t="s">
        <v>26</v>
      </c>
      <c r="D78" s="145"/>
      <c r="E78" s="189"/>
      <c r="F78" s="190"/>
      <c r="G78" s="191"/>
      <c r="H78" s="189"/>
      <c r="I78" s="192"/>
    </row>
    <row r="79" spans="2:9" ht="15" customHeight="1" thickBot="1" x14ac:dyDescent="0.5">
      <c r="C79" s="182" t="s">
        <v>27</v>
      </c>
      <c r="D79" s="183"/>
      <c r="E79" s="195"/>
      <c r="F79" s="193"/>
      <c r="G79" s="196"/>
      <c r="H79" s="193"/>
      <c r="I79" s="194"/>
    </row>
    <row r="80" spans="2:9" ht="15" customHeight="1" thickBot="1" x14ac:dyDescent="0.5">
      <c r="C80" s="180" t="s">
        <v>65</v>
      </c>
      <c r="D80" s="181"/>
      <c r="E80" s="186">
        <v>31</v>
      </c>
      <c r="F80" s="187"/>
      <c r="G80" s="187"/>
      <c r="H80" s="187"/>
      <c r="I80" s="188"/>
    </row>
    <row r="81" spans="2:9" ht="15" customHeight="1" x14ac:dyDescent="0.45">
      <c r="C81" s="17" t="s">
        <v>83</v>
      </c>
      <c r="D81" s="17"/>
      <c r="E81" s="18"/>
      <c r="F81" s="18"/>
      <c r="G81" s="18"/>
      <c r="H81" s="18"/>
      <c r="I81" s="18"/>
    </row>
    <row r="82" spans="2:9" ht="15" customHeight="1" x14ac:dyDescent="0.45"/>
    <row r="83" spans="2:9" ht="15" customHeight="1" thickBot="1" x14ac:dyDescent="0.5">
      <c r="B83" s="1" t="s">
        <v>28</v>
      </c>
      <c r="C83" s="105" t="s">
        <v>29</v>
      </c>
      <c r="D83" s="105"/>
      <c r="E83" s="105"/>
      <c r="F83" s="105"/>
      <c r="G83" s="105"/>
    </row>
    <row r="84" spans="2:9" ht="15" customHeight="1" x14ac:dyDescent="0.45">
      <c r="C84" s="100" t="s">
        <v>30</v>
      </c>
      <c r="D84" s="76" t="s">
        <v>31</v>
      </c>
      <c r="E84" s="140">
        <f>(E23+E34)/(E23+E34+E45+E56)</f>
        <v>0.46089618957979805</v>
      </c>
      <c r="F84" s="140"/>
      <c r="G84" s="140"/>
      <c r="H84" s="140"/>
      <c r="I84" s="141"/>
    </row>
    <row r="85" spans="2:9" ht="15" customHeight="1" thickBot="1" x14ac:dyDescent="0.5">
      <c r="C85" s="101"/>
      <c r="D85" s="77" t="s">
        <v>32</v>
      </c>
      <c r="E85" s="142">
        <f>(E45+E56)/(E23+E34+E45+E56)</f>
        <v>0.53910381042020195</v>
      </c>
      <c r="F85" s="184"/>
      <c r="G85" s="184"/>
      <c r="H85" s="184"/>
      <c r="I85" s="185"/>
    </row>
    <row r="86" spans="2:9" ht="15" customHeight="1" x14ac:dyDescent="0.45"/>
    <row r="87" spans="2:9" ht="15" customHeight="1" thickBot="1" x14ac:dyDescent="0.5">
      <c r="B87" s="1" t="s">
        <v>33</v>
      </c>
      <c r="C87" s="105" t="s">
        <v>34</v>
      </c>
      <c r="D87" s="105"/>
      <c r="E87" s="105"/>
      <c r="F87" s="105"/>
      <c r="G87" s="105"/>
      <c r="H87" s="105"/>
      <c r="I87" s="105"/>
    </row>
    <row r="88" spans="2:9" ht="70.05" customHeight="1" thickBot="1" x14ac:dyDescent="0.5">
      <c r="C88" s="3" t="s">
        <v>35</v>
      </c>
      <c r="D88" s="177"/>
      <c r="E88" s="178"/>
      <c r="F88" s="178"/>
      <c r="G88" s="178"/>
      <c r="H88" s="178"/>
      <c r="I88" s="179"/>
    </row>
  </sheetData>
  <mergeCells count="44">
    <mergeCell ref="A1:J1"/>
    <mergeCell ref="C2:G2"/>
    <mergeCell ref="C3:D3"/>
    <mergeCell ref="E3:I3"/>
    <mergeCell ref="C5:G5"/>
    <mergeCell ref="C6:C9"/>
    <mergeCell ref="F6:I6"/>
    <mergeCell ref="F7:I7"/>
    <mergeCell ref="F8:I8"/>
    <mergeCell ref="F9:I9"/>
    <mergeCell ref="C57:C67"/>
    <mergeCell ref="D57:D66"/>
    <mergeCell ref="C68:D68"/>
    <mergeCell ref="C69:D69"/>
    <mergeCell ref="F69:I69"/>
    <mergeCell ref="C10:D10"/>
    <mergeCell ref="C11:E12"/>
    <mergeCell ref="F11:I11"/>
    <mergeCell ref="C13:C56"/>
    <mergeCell ref="D13:D22"/>
    <mergeCell ref="D24:D33"/>
    <mergeCell ref="D35:D44"/>
    <mergeCell ref="D46:D55"/>
    <mergeCell ref="C70:D70"/>
    <mergeCell ref="C71:D71"/>
    <mergeCell ref="C72:D72"/>
    <mergeCell ref="F72:I72"/>
    <mergeCell ref="C76:G76"/>
    <mergeCell ref="E77:G77"/>
    <mergeCell ref="H77:I77"/>
    <mergeCell ref="C78:D78"/>
    <mergeCell ref="E78:G78"/>
    <mergeCell ref="H78:I78"/>
    <mergeCell ref="C83:G83"/>
    <mergeCell ref="C87:I87"/>
    <mergeCell ref="D88:I88"/>
    <mergeCell ref="C84:C85"/>
    <mergeCell ref="E84:I84"/>
    <mergeCell ref="E85:I85"/>
    <mergeCell ref="C79:D79"/>
    <mergeCell ref="E79:G79"/>
    <mergeCell ref="H79:I79"/>
    <mergeCell ref="C80:D80"/>
    <mergeCell ref="E80:I80"/>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view="pageBreakPreview" topLeftCell="C4" zoomScaleNormal="100" zoomScaleSheetLayoutView="100" workbookViewId="0">
      <selection activeCell="F11" sqref="F11:I1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6384" width="9" style="1"/>
  </cols>
  <sheetData>
    <row r="1" spans="1:10" ht="18.75" customHeight="1" x14ac:dyDescent="0.45">
      <c r="A1" s="128" t="s">
        <v>82</v>
      </c>
      <c r="B1" s="128"/>
      <c r="C1" s="128"/>
      <c r="D1" s="128"/>
      <c r="E1" s="128"/>
      <c r="F1" s="128"/>
      <c r="G1" s="128"/>
      <c r="H1" s="128"/>
      <c r="I1" s="128"/>
      <c r="J1" s="128"/>
    </row>
    <row r="2" spans="1:10" ht="15" customHeight="1" thickBot="1" x14ac:dyDescent="0.5">
      <c r="B2" s="1" t="s">
        <v>2</v>
      </c>
      <c r="C2" s="105" t="s">
        <v>3</v>
      </c>
      <c r="D2" s="105"/>
      <c r="E2" s="105"/>
      <c r="F2" s="105"/>
      <c r="G2" s="105"/>
      <c r="H2" s="72"/>
    </row>
    <row r="3" spans="1:10" ht="19.5" customHeight="1" thickBot="1" x14ac:dyDescent="0.5">
      <c r="C3" s="129" t="s">
        <v>59</v>
      </c>
      <c r="D3" s="130"/>
      <c r="E3" s="160" t="s">
        <v>74</v>
      </c>
      <c r="F3" s="161"/>
      <c r="G3" s="161"/>
      <c r="H3" s="161"/>
      <c r="I3" s="162"/>
    </row>
    <row r="4" spans="1:10" ht="15" customHeight="1" x14ac:dyDescent="0.45"/>
    <row r="5" spans="1:10" ht="15" customHeight="1" thickBot="1" x14ac:dyDescent="0.5">
      <c r="B5" s="1" t="s">
        <v>5</v>
      </c>
      <c r="C5" s="105" t="s">
        <v>6</v>
      </c>
      <c r="D5" s="105"/>
      <c r="E5" s="105"/>
      <c r="F5" s="105"/>
      <c r="G5" s="105"/>
    </row>
    <row r="6" spans="1:10" ht="15" customHeight="1" x14ac:dyDescent="0.45">
      <c r="C6" s="102" t="s">
        <v>7</v>
      </c>
      <c r="D6" s="73" t="s">
        <v>8</v>
      </c>
      <c r="E6" s="32">
        <v>1353581783</v>
      </c>
      <c r="F6" s="158"/>
      <c r="G6" s="158"/>
      <c r="H6" s="158"/>
      <c r="I6" s="158"/>
    </row>
    <row r="7" spans="1:10" ht="15" customHeight="1" x14ac:dyDescent="0.45">
      <c r="C7" s="103"/>
      <c r="D7" s="19" t="s">
        <v>37</v>
      </c>
      <c r="E7" s="81">
        <v>118934068</v>
      </c>
      <c r="F7" s="158"/>
      <c r="G7" s="158"/>
      <c r="H7" s="158"/>
      <c r="I7" s="158"/>
    </row>
    <row r="8" spans="1:10" ht="15" customHeight="1" x14ac:dyDescent="0.45">
      <c r="C8" s="103"/>
      <c r="D8" s="19" t="s">
        <v>10</v>
      </c>
      <c r="E8" s="33">
        <v>1417726999</v>
      </c>
      <c r="F8" s="158"/>
      <c r="G8" s="158"/>
      <c r="H8" s="158"/>
      <c r="I8" s="158"/>
    </row>
    <row r="9" spans="1:10" ht="15" customHeight="1" x14ac:dyDescent="0.45">
      <c r="C9" s="157"/>
      <c r="D9" s="57" t="s">
        <v>38</v>
      </c>
      <c r="E9" s="82">
        <v>123284620</v>
      </c>
      <c r="F9" s="159"/>
      <c r="G9" s="159"/>
      <c r="H9" s="159"/>
      <c r="I9" s="159"/>
    </row>
    <row r="10" spans="1:10" ht="15" customHeight="1" thickBot="1" x14ac:dyDescent="0.5">
      <c r="C10" s="91" t="s">
        <v>57</v>
      </c>
      <c r="D10" s="156"/>
      <c r="E10" s="56">
        <f>SUM(E6:E9)</f>
        <v>3013527470</v>
      </c>
      <c r="F10" s="79"/>
      <c r="G10" s="79"/>
      <c r="H10" s="79"/>
      <c r="I10" s="79"/>
    </row>
    <row r="11" spans="1:10" ht="21" customHeight="1" x14ac:dyDescent="0.45">
      <c r="C11" s="163" t="s">
        <v>12</v>
      </c>
      <c r="D11" s="164"/>
      <c r="E11" s="164"/>
      <c r="F11" s="167" t="s">
        <v>84</v>
      </c>
      <c r="G11" s="167"/>
      <c r="H11" s="167"/>
      <c r="I11" s="168"/>
    </row>
    <row r="12" spans="1:10" ht="22.05" customHeight="1" x14ac:dyDescent="0.45">
      <c r="C12" s="165"/>
      <c r="D12" s="166"/>
      <c r="E12" s="166"/>
      <c r="F12" s="24" t="s">
        <v>40</v>
      </c>
      <c r="G12" s="24" t="s">
        <v>41</v>
      </c>
      <c r="H12" s="24" t="s">
        <v>42</v>
      </c>
      <c r="I12" s="30" t="s">
        <v>43</v>
      </c>
    </row>
    <row r="13" spans="1:10" ht="15" customHeight="1" x14ac:dyDescent="0.45">
      <c r="C13" s="152" t="s">
        <v>44</v>
      </c>
      <c r="D13" s="169" t="s">
        <v>14</v>
      </c>
      <c r="E13" s="23"/>
      <c r="F13" s="87">
        <v>5000</v>
      </c>
      <c r="G13" s="25" t="s">
        <v>45</v>
      </c>
      <c r="H13" s="26" t="s">
        <v>45</v>
      </c>
      <c r="I13" s="31" t="s">
        <v>75</v>
      </c>
    </row>
    <row r="14" spans="1:10" ht="15" customHeight="1" x14ac:dyDescent="0.45">
      <c r="C14" s="152"/>
      <c r="D14" s="170"/>
      <c r="E14" s="23"/>
      <c r="F14" s="87">
        <v>3000</v>
      </c>
      <c r="G14" s="25" t="s">
        <v>45</v>
      </c>
      <c r="H14" s="26" t="s">
        <v>45</v>
      </c>
      <c r="I14" s="31" t="s">
        <v>76</v>
      </c>
    </row>
    <row r="15" spans="1:10" ht="15" customHeight="1" x14ac:dyDescent="0.45">
      <c r="C15" s="152"/>
      <c r="D15" s="170"/>
      <c r="E15" s="23"/>
      <c r="F15" s="87">
        <v>1500</v>
      </c>
      <c r="G15" s="25" t="s">
        <v>45</v>
      </c>
      <c r="H15" s="26" t="s">
        <v>45</v>
      </c>
      <c r="I15" s="31" t="s">
        <v>77</v>
      </c>
    </row>
    <row r="16" spans="1:10" ht="15" customHeight="1" x14ac:dyDescent="0.45">
      <c r="C16" s="152"/>
      <c r="D16" s="170"/>
      <c r="E16" s="23"/>
      <c r="F16" s="87"/>
      <c r="G16" s="25"/>
      <c r="H16" s="26"/>
      <c r="I16" s="31"/>
    </row>
    <row r="17" spans="3:9" ht="15" customHeight="1" x14ac:dyDescent="0.45">
      <c r="C17" s="152"/>
      <c r="D17" s="170"/>
      <c r="E17" s="23"/>
      <c r="F17" s="26"/>
      <c r="G17" s="27"/>
      <c r="H17" s="87"/>
      <c r="I17" s="31"/>
    </row>
    <row r="18" spans="3:9" ht="15" customHeight="1" x14ac:dyDescent="0.45">
      <c r="C18" s="152"/>
      <c r="D18" s="170"/>
      <c r="E18" s="23"/>
      <c r="F18" s="26"/>
      <c r="G18" s="27"/>
      <c r="H18" s="87"/>
      <c r="I18" s="31"/>
    </row>
    <row r="19" spans="3:9" ht="15" customHeight="1" x14ac:dyDescent="0.45">
      <c r="C19" s="152"/>
      <c r="D19" s="170"/>
      <c r="E19" s="23"/>
      <c r="F19" s="26"/>
      <c r="G19" s="27"/>
      <c r="H19" s="87"/>
      <c r="I19" s="31"/>
    </row>
    <row r="20" spans="3:9" ht="15" customHeight="1" x14ac:dyDescent="0.45">
      <c r="C20" s="152"/>
      <c r="D20" s="170"/>
      <c r="E20" s="23"/>
      <c r="F20" s="26"/>
      <c r="G20" s="28"/>
      <c r="H20" s="87"/>
      <c r="I20" s="31"/>
    </row>
    <row r="21" spans="3:9" ht="15" customHeight="1" x14ac:dyDescent="0.45">
      <c r="C21" s="152"/>
      <c r="D21" s="170"/>
      <c r="E21" s="23"/>
      <c r="F21" s="87"/>
      <c r="G21" s="25"/>
      <c r="H21" s="87"/>
      <c r="I21" s="31"/>
    </row>
    <row r="22" spans="3:9" ht="15" customHeight="1" thickBot="1" x14ac:dyDescent="0.5">
      <c r="C22" s="152"/>
      <c r="D22" s="171"/>
      <c r="E22" s="34"/>
      <c r="F22" s="75"/>
      <c r="G22" s="35"/>
      <c r="H22" s="75"/>
      <c r="I22" s="36"/>
    </row>
    <row r="23" spans="3:9" ht="15" customHeight="1" thickBot="1" x14ac:dyDescent="0.5">
      <c r="C23" s="176"/>
      <c r="D23" s="42" t="s">
        <v>52</v>
      </c>
      <c r="E23" s="43">
        <v>414211000</v>
      </c>
      <c r="F23" s="44"/>
      <c r="G23" s="45"/>
      <c r="H23" s="44"/>
      <c r="I23" s="46"/>
    </row>
    <row r="24" spans="3:9" ht="15" customHeight="1" x14ac:dyDescent="0.45">
      <c r="C24" s="152"/>
      <c r="D24" s="175" t="s">
        <v>53</v>
      </c>
      <c r="E24" s="37"/>
      <c r="F24" s="87">
        <v>5000</v>
      </c>
      <c r="G24" s="25" t="s">
        <v>45</v>
      </c>
      <c r="H24" s="26" t="s">
        <v>45</v>
      </c>
      <c r="I24" s="31" t="s">
        <v>75</v>
      </c>
    </row>
    <row r="25" spans="3:9" ht="15" customHeight="1" x14ac:dyDescent="0.45">
      <c r="C25" s="152"/>
      <c r="D25" s="170"/>
      <c r="E25" s="23"/>
      <c r="F25" s="87">
        <v>3000</v>
      </c>
      <c r="G25" s="25" t="s">
        <v>45</v>
      </c>
      <c r="H25" s="26" t="s">
        <v>45</v>
      </c>
      <c r="I25" s="31" t="s">
        <v>76</v>
      </c>
    </row>
    <row r="26" spans="3:9" ht="15" customHeight="1" x14ac:dyDescent="0.45">
      <c r="C26" s="152"/>
      <c r="D26" s="170"/>
      <c r="E26" s="23"/>
      <c r="F26" s="87">
        <v>1500</v>
      </c>
      <c r="G26" s="25" t="s">
        <v>45</v>
      </c>
      <c r="H26" s="26" t="s">
        <v>45</v>
      </c>
      <c r="I26" s="31" t="s">
        <v>77</v>
      </c>
    </row>
    <row r="27" spans="3:9" ht="15" customHeight="1" x14ac:dyDescent="0.45">
      <c r="C27" s="152"/>
      <c r="D27" s="170"/>
      <c r="E27" s="23"/>
      <c r="F27" s="87"/>
      <c r="G27" s="25"/>
      <c r="H27" s="26"/>
      <c r="I27" s="31"/>
    </row>
    <row r="28" spans="3:9" ht="15" customHeight="1" x14ac:dyDescent="0.45">
      <c r="C28" s="152"/>
      <c r="D28" s="170"/>
      <c r="E28" s="23"/>
      <c r="F28" s="87"/>
      <c r="G28" s="25"/>
      <c r="H28" s="26"/>
      <c r="I28" s="31"/>
    </row>
    <row r="29" spans="3:9" ht="15" customHeight="1" x14ac:dyDescent="0.45">
      <c r="C29" s="152"/>
      <c r="D29" s="170"/>
      <c r="E29" s="23"/>
      <c r="F29" s="87"/>
      <c r="G29" s="25"/>
      <c r="H29" s="26"/>
      <c r="I29" s="31"/>
    </row>
    <row r="30" spans="3:9" ht="15" customHeight="1" x14ac:dyDescent="0.45">
      <c r="C30" s="152"/>
      <c r="D30" s="170"/>
      <c r="E30" s="23"/>
      <c r="F30" s="26"/>
      <c r="G30" s="27"/>
      <c r="H30" s="87"/>
      <c r="I30" s="31"/>
    </row>
    <row r="31" spans="3:9" ht="15" customHeight="1" x14ac:dyDescent="0.45">
      <c r="C31" s="152"/>
      <c r="D31" s="170"/>
      <c r="E31" s="23"/>
      <c r="F31" s="26"/>
      <c r="G31" s="28"/>
      <c r="H31" s="87"/>
      <c r="I31" s="31"/>
    </row>
    <row r="32" spans="3:9" ht="15" customHeight="1" x14ac:dyDescent="0.45">
      <c r="C32" s="152"/>
      <c r="D32" s="170"/>
      <c r="E32" s="23"/>
      <c r="F32" s="87"/>
      <c r="G32" s="25"/>
      <c r="H32" s="87"/>
      <c r="I32" s="31"/>
    </row>
    <row r="33" spans="3:9" ht="15" customHeight="1" thickBot="1" x14ac:dyDescent="0.5">
      <c r="C33" s="152"/>
      <c r="D33" s="171"/>
      <c r="E33" s="34"/>
      <c r="F33" s="75"/>
      <c r="G33" s="35"/>
      <c r="H33" s="75"/>
      <c r="I33" s="36"/>
    </row>
    <row r="34" spans="3:9" ht="15" customHeight="1" thickBot="1" x14ac:dyDescent="0.5">
      <c r="C34" s="176"/>
      <c r="D34" s="42" t="s">
        <v>52</v>
      </c>
      <c r="E34" s="43">
        <v>54329500</v>
      </c>
      <c r="F34" s="44"/>
      <c r="G34" s="45"/>
      <c r="H34" s="44"/>
      <c r="I34" s="46"/>
    </row>
    <row r="35" spans="3:9" ht="15" customHeight="1" x14ac:dyDescent="0.45">
      <c r="C35" s="152"/>
      <c r="D35" s="172" t="s">
        <v>16</v>
      </c>
      <c r="E35" s="37"/>
      <c r="F35" s="87">
        <v>5000</v>
      </c>
      <c r="G35" s="25" t="s">
        <v>45</v>
      </c>
      <c r="H35" s="26" t="s">
        <v>45</v>
      </c>
      <c r="I35" s="31" t="s">
        <v>75</v>
      </c>
    </row>
    <row r="36" spans="3:9" ht="15" customHeight="1" x14ac:dyDescent="0.45">
      <c r="C36" s="152"/>
      <c r="D36" s="170"/>
      <c r="E36" s="23"/>
      <c r="F36" s="87">
        <v>3000</v>
      </c>
      <c r="G36" s="25" t="s">
        <v>45</v>
      </c>
      <c r="H36" s="26" t="s">
        <v>45</v>
      </c>
      <c r="I36" s="31" t="s">
        <v>76</v>
      </c>
    </row>
    <row r="37" spans="3:9" ht="15" customHeight="1" x14ac:dyDescent="0.45">
      <c r="C37" s="152"/>
      <c r="D37" s="170"/>
      <c r="E37" s="23"/>
      <c r="F37" s="87">
        <v>1500</v>
      </c>
      <c r="G37" s="25" t="s">
        <v>45</v>
      </c>
      <c r="H37" s="26" t="s">
        <v>45</v>
      </c>
      <c r="I37" s="31" t="s">
        <v>77</v>
      </c>
    </row>
    <row r="38" spans="3:9" ht="15" customHeight="1" x14ac:dyDescent="0.45">
      <c r="C38" s="152"/>
      <c r="D38" s="170"/>
      <c r="E38" s="23"/>
      <c r="F38" s="87"/>
      <c r="G38" s="25"/>
      <c r="H38" s="26"/>
      <c r="I38" s="31"/>
    </row>
    <row r="39" spans="3:9" ht="15" customHeight="1" x14ac:dyDescent="0.45">
      <c r="C39" s="152"/>
      <c r="D39" s="170"/>
      <c r="E39" s="23"/>
      <c r="F39" s="87"/>
      <c r="G39" s="27"/>
      <c r="H39" s="87"/>
      <c r="I39" s="31"/>
    </row>
    <row r="40" spans="3:9" ht="15" customHeight="1" x14ac:dyDescent="0.45">
      <c r="C40" s="152"/>
      <c r="D40" s="170"/>
      <c r="E40" s="23"/>
      <c r="F40" s="87"/>
      <c r="G40" s="27"/>
      <c r="H40" s="87"/>
      <c r="I40" s="31"/>
    </row>
    <row r="41" spans="3:9" ht="15" customHeight="1" x14ac:dyDescent="0.45">
      <c r="C41" s="152"/>
      <c r="D41" s="170"/>
      <c r="E41" s="23"/>
      <c r="F41" s="87"/>
      <c r="G41" s="27"/>
      <c r="H41" s="87"/>
      <c r="I41" s="31"/>
    </row>
    <row r="42" spans="3:9" ht="15" customHeight="1" x14ac:dyDescent="0.45">
      <c r="C42" s="152"/>
      <c r="D42" s="170"/>
      <c r="E42" s="23"/>
      <c r="F42" s="87"/>
      <c r="G42" s="25"/>
      <c r="H42" s="87"/>
      <c r="I42" s="31"/>
    </row>
    <row r="43" spans="3:9" ht="15" customHeight="1" x14ac:dyDescent="0.45">
      <c r="C43" s="152"/>
      <c r="D43" s="170"/>
      <c r="E43" s="23"/>
      <c r="F43" s="87"/>
      <c r="G43" s="25"/>
      <c r="H43" s="87"/>
      <c r="I43" s="31"/>
    </row>
    <row r="44" spans="3:9" ht="15" customHeight="1" thickBot="1" x14ac:dyDescent="0.5">
      <c r="C44" s="152"/>
      <c r="D44" s="171"/>
      <c r="E44" s="34"/>
      <c r="F44" s="75"/>
      <c r="G44" s="35"/>
      <c r="H44" s="75"/>
      <c r="I44" s="36"/>
    </row>
    <row r="45" spans="3:9" ht="15" customHeight="1" thickBot="1" x14ac:dyDescent="0.5">
      <c r="C45" s="176"/>
      <c r="D45" s="42" t="s">
        <v>52</v>
      </c>
      <c r="E45" s="43">
        <v>415466500</v>
      </c>
      <c r="F45" s="44"/>
      <c r="G45" s="45"/>
      <c r="H45" s="44"/>
      <c r="I45" s="46"/>
    </row>
    <row r="46" spans="3:9" ht="15" customHeight="1" x14ac:dyDescent="0.45">
      <c r="C46" s="152"/>
      <c r="D46" s="172" t="s">
        <v>55</v>
      </c>
      <c r="E46" s="37"/>
      <c r="F46" s="87">
        <v>5000</v>
      </c>
      <c r="G46" s="25" t="s">
        <v>45</v>
      </c>
      <c r="H46" s="26" t="s">
        <v>45</v>
      </c>
      <c r="I46" s="31" t="s">
        <v>75</v>
      </c>
    </row>
    <row r="47" spans="3:9" ht="15" customHeight="1" x14ac:dyDescent="0.45">
      <c r="C47" s="152"/>
      <c r="D47" s="170"/>
      <c r="E47" s="23"/>
      <c r="F47" s="87">
        <v>3000</v>
      </c>
      <c r="G47" s="25" t="s">
        <v>45</v>
      </c>
      <c r="H47" s="26" t="s">
        <v>45</v>
      </c>
      <c r="I47" s="31" t="s">
        <v>76</v>
      </c>
    </row>
    <row r="48" spans="3:9" ht="15" customHeight="1" x14ac:dyDescent="0.45">
      <c r="C48" s="152"/>
      <c r="D48" s="170"/>
      <c r="E48" s="23"/>
      <c r="F48" s="87">
        <v>1500</v>
      </c>
      <c r="G48" s="25" t="s">
        <v>45</v>
      </c>
      <c r="H48" s="26" t="s">
        <v>45</v>
      </c>
      <c r="I48" s="31" t="s">
        <v>77</v>
      </c>
    </row>
    <row r="49" spans="3:9" ht="15" customHeight="1" x14ac:dyDescent="0.45">
      <c r="C49" s="152"/>
      <c r="D49" s="170"/>
      <c r="E49" s="23"/>
      <c r="F49" s="87"/>
      <c r="G49" s="25"/>
      <c r="H49" s="26"/>
      <c r="I49" s="31"/>
    </row>
    <row r="50" spans="3:9" ht="15" customHeight="1" x14ac:dyDescent="0.45">
      <c r="C50" s="152"/>
      <c r="D50" s="170"/>
      <c r="E50" s="23"/>
      <c r="F50" s="87"/>
      <c r="G50" s="27"/>
      <c r="H50" s="87"/>
      <c r="I50" s="31"/>
    </row>
    <row r="51" spans="3:9" ht="15" customHeight="1" x14ac:dyDescent="0.45">
      <c r="C51" s="152"/>
      <c r="D51" s="170"/>
      <c r="E51" s="23"/>
      <c r="F51" s="87"/>
      <c r="G51" s="27"/>
      <c r="H51" s="87"/>
      <c r="I51" s="31"/>
    </row>
    <row r="52" spans="3:9" ht="15" customHeight="1" x14ac:dyDescent="0.45">
      <c r="C52" s="152"/>
      <c r="D52" s="170"/>
      <c r="E52" s="23"/>
      <c r="F52" s="87"/>
      <c r="G52" s="27"/>
      <c r="H52" s="87"/>
      <c r="I52" s="31"/>
    </row>
    <row r="53" spans="3:9" ht="15" customHeight="1" x14ac:dyDescent="0.45">
      <c r="C53" s="152"/>
      <c r="D53" s="170"/>
      <c r="E53" s="23"/>
      <c r="F53" s="87"/>
      <c r="G53" s="25"/>
      <c r="H53" s="87"/>
      <c r="I53" s="31"/>
    </row>
    <row r="54" spans="3:9" ht="15" customHeight="1" x14ac:dyDescent="0.45">
      <c r="C54" s="152"/>
      <c r="D54" s="170"/>
      <c r="E54" s="23"/>
      <c r="F54" s="87"/>
      <c r="G54" s="25"/>
      <c r="H54" s="87"/>
      <c r="I54" s="31"/>
    </row>
    <row r="55" spans="3:9" ht="15" customHeight="1" thickBot="1" x14ac:dyDescent="0.5">
      <c r="C55" s="152"/>
      <c r="D55" s="171"/>
      <c r="E55" s="34"/>
      <c r="F55" s="75"/>
      <c r="G55" s="35"/>
      <c r="H55" s="75"/>
      <c r="I55" s="36"/>
    </row>
    <row r="56" spans="3:9" ht="15" customHeight="1" thickBot="1" x14ac:dyDescent="0.5">
      <c r="C56" s="176"/>
      <c r="D56" s="42" t="s">
        <v>52</v>
      </c>
      <c r="E56" s="43">
        <v>52965500</v>
      </c>
      <c r="F56" s="44"/>
      <c r="G56" s="45"/>
      <c r="H56" s="44"/>
      <c r="I56" s="46"/>
    </row>
    <row r="57" spans="3:9" ht="15" customHeight="1" x14ac:dyDescent="0.45">
      <c r="C57" s="173" t="s">
        <v>56</v>
      </c>
      <c r="D57" s="172" t="s">
        <v>18</v>
      </c>
      <c r="E57" s="37"/>
      <c r="F57" s="83">
        <v>2000</v>
      </c>
      <c r="G57" s="39" t="s">
        <v>45</v>
      </c>
      <c r="H57" s="40" t="s">
        <v>45</v>
      </c>
      <c r="I57" s="41" t="s">
        <v>79</v>
      </c>
    </row>
    <row r="58" spans="3:9" ht="15" customHeight="1" x14ac:dyDescent="0.45">
      <c r="C58" s="173"/>
      <c r="D58" s="170"/>
      <c r="E58" s="23"/>
      <c r="F58" s="87">
        <v>1000</v>
      </c>
      <c r="G58" s="25" t="s">
        <v>45</v>
      </c>
      <c r="H58" s="26" t="s">
        <v>45</v>
      </c>
      <c r="I58" s="31" t="s">
        <v>80</v>
      </c>
    </row>
    <row r="59" spans="3:9" ht="15" customHeight="1" x14ac:dyDescent="0.45">
      <c r="C59" s="173"/>
      <c r="D59" s="170"/>
      <c r="E59" s="23"/>
      <c r="F59" s="87"/>
      <c r="G59" s="25"/>
      <c r="H59" s="26"/>
      <c r="I59" s="31"/>
    </row>
    <row r="60" spans="3:9" ht="15" customHeight="1" x14ac:dyDescent="0.45">
      <c r="C60" s="173"/>
      <c r="D60" s="170"/>
      <c r="E60" s="23"/>
      <c r="F60" s="87"/>
      <c r="G60" s="27"/>
      <c r="H60" s="87"/>
      <c r="I60" s="31"/>
    </row>
    <row r="61" spans="3:9" ht="15" customHeight="1" x14ac:dyDescent="0.45">
      <c r="C61" s="173"/>
      <c r="D61" s="170"/>
      <c r="E61" s="23"/>
      <c r="F61" s="87"/>
      <c r="G61" s="25"/>
      <c r="H61" s="87"/>
      <c r="I61" s="31"/>
    </row>
    <row r="62" spans="3:9" ht="15" customHeight="1" x14ac:dyDescent="0.45">
      <c r="C62" s="173"/>
      <c r="D62" s="170"/>
      <c r="E62" s="23"/>
      <c r="F62" s="87"/>
      <c r="G62" s="25"/>
      <c r="H62" s="87"/>
      <c r="I62" s="31"/>
    </row>
    <row r="63" spans="3:9" ht="15" customHeight="1" x14ac:dyDescent="0.45">
      <c r="C63" s="173"/>
      <c r="D63" s="170"/>
      <c r="E63" s="23"/>
      <c r="F63" s="87"/>
      <c r="G63" s="25"/>
      <c r="H63" s="87"/>
      <c r="I63" s="31"/>
    </row>
    <row r="64" spans="3:9" ht="15" customHeight="1" x14ac:dyDescent="0.45">
      <c r="C64" s="173"/>
      <c r="D64" s="170"/>
      <c r="E64" s="23"/>
      <c r="F64" s="87"/>
      <c r="G64" s="25"/>
      <c r="H64" s="87"/>
      <c r="I64" s="31"/>
    </row>
    <row r="65" spans="2:9" ht="15" customHeight="1" x14ac:dyDescent="0.45">
      <c r="C65" s="173"/>
      <c r="D65" s="170"/>
      <c r="E65" s="23"/>
      <c r="F65" s="87"/>
      <c r="G65" s="25"/>
      <c r="H65" s="87"/>
      <c r="I65" s="31"/>
    </row>
    <row r="66" spans="2:9" ht="15" customHeight="1" thickBot="1" x14ac:dyDescent="0.5">
      <c r="C66" s="173"/>
      <c r="D66" s="171"/>
      <c r="E66" s="34"/>
      <c r="F66" s="75"/>
      <c r="G66" s="35"/>
      <c r="H66" s="75"/>
      <c r="I66" s="36"/>
    </row>
    <row r="67" spans="2:9" ht="15" customHeight="1" thickBot="1" x14ac:dyDescent="0.5">
      <c r="C67" s="174"/>
      <c r="D67" s="42" t="s">
        <v>52</v>
      </c>
      <c r="E67" s="43">
        <v>390267246</v>
      </c>
      <c r="F67" s="44"/>
      <c r="G67" s="45"/>
      <c r="H67" s="52"/>
      <c r="I67" s="46"/>
    </row>
    <row r="68" spans="2:9" ht="15" customHeight="1" thickBot="1" x14ac:dyDescent="0.5">
      <c r="C68" s="198" t="s">
        <v>57</v>
      </c>
      <c r="D68" s="199"/>
      <c r="E68" s="89">
        <f>E23+E34+E45+E56+E67</f>
        <v>1327239746</v>
      </c>
      <c r="F68" s="48"/>
      <c r="G68" s="49"/>
      <c r="H68" s="50"/>
      <c r="I68" s="51"/>
    </row>
    <row r="69" spans="2:9" ht="15" customHeight="1" x14ac:dyDescent="0.45">
      <c r="C69" s="120" t="s">
        <v>61</v>
      </c>
      <c r="D69" s="121"/>
      <c r="E69" s="70">
        <v>199526</v>
      </c>
      <c r="F69" s="200"/>
      <c r="G69" s="200"/>
      <c r="H69" s="200"/>
      <c r="I69" s="200"/>
    </row>
    <row r="70" spans="2:9" ht="15" customHeight="1" thickBot="1" x14ac:dyDescent="0.5">
      <c r="C70" s="98" t="s">
        <v>62</v>
      </c>
      <c r="D70" s="99"/>
      <c r="E70" s="74">
        <v>29530</v>
      </c>
      <c r="F70" s="78"/>
      <c r="G70" s="78"/>
      <c r="H70" s="78"/>
      <c r="I70" s="78"/>
    </row>
    <row r="71" spans="2:9" ht="15" customHeight="1" x14ac:dyDescent="0.45">
      <c r="C71" s="106" t="s">
        <v>20</v>
      </c>
      <c r="D71" s="107"/>
      <c r="E71" s="90">
        <f>(E6+E8)/E69</f>
        <v>13889.461934785442</v>
      </c>
      <c r="F71" s="78"/>
      <c r="G71" s="78"/>
      <c r="H71" s="78"/>
      <c r="I71" s="78"/>
    </row>
    <row r="72" spans="2:9" ht="15" customHeight="1" thickBot="1" x14ac:dyDescent="0.5">
      <c r="C72" s="98" t="s">
        <v>21</v>
      </c>
      <c r="D72" s="99"/>
      <c r="E72" s="88">
        <f>(E7+E9)/E70</f>
        <v>8202.461496782933</v>
      </c>
      <c r="F72" s="158"/>
      <c r="G72" s="158"/>
      <c r="H72" s="158"/>
      <c r="I72" s="158"/>
    </row>
    <row r="73" spans="2:9" ht="15" customHeight="1" x14ac:dyDescent="0.45">
      <c r="C73" s="10" t="s">
        <v>63</v>
      </c>
      <c r="D73" s="10"/>
      <c r="E73" s="10"/>
      <c r="F73" s="10"/>
      <c r="G73" s="10"/>
      <c r="H73" s="10"/>
      <c r="I73" s="10"/>
    </row>
    <row r="74" spans="2:9" ht="15" customHeight="1" x14ac:dyDescent="0.45">
      <c r="C74" s="10" t="s">
        <v>69</v>
      </c>
      <c r="D74" s="10"/>
      <c r="E74" s="10"/>
      <c r="F74" s="10"/>
      <c r="G74" s="10"/>
      <c r="H74" s="10"/>
      <c r="I74" s="10"/>
    </row>
    <row r="75" spans="2:9" ht="15" customHeight="1" x14ac:dyDescent="0.45">
      <c r="C75" s="10"/>
      <c r="D75" s="10"/>
      <c r="E75" s="10"/>
      <c r="F75" s="10"/>
      <c r="G75" s="10"/>
      <c r="H75" s="10"/>
      <c r="I75" s="10"/>
    </row>
    <row r="76" spans="2:9" ht="15" customHeight="1" x14ac:dyDescent="0.45">
      <c r="B76" s="1" t="s">
        <v>22</v>
      </c>
      <c r="C76" s="105" t="s">
        <v>23</v>
      </c>
      <c r="D76" s="105"/>
      <c r="E76" s="105"/>
      <c r="F76" s="105"/>
      <c r="G76" s="105"/>
    </row>
    <row r="77" spans="2:9" ht="12.6" thickBot="1" x14ac:dyDescent="0.5">
      <c r="C77" s="72"/>
      <c r="D77" s="72"/>
      <c r="E77" s="197" t="s">
        <v>24</v>
      </c>
      <c r="F77" s="197"/>
      <c r="G77" s="197"/>
      <c r="H77" s="197" t="s">
        <v>25</v>
      </c>
      <c r="I77" s="197"/>
    </row>
    <row r="78" spans="2:9" ht="15" customHeight="1" x14ac:dyDescent="0.45">
      <c r="C78" s="144" t="s">
        <v>26</v>
      </c>
      <c r="D78" s="145"/>
      <c r="E78" s="189"/>
      <c r="F78" s="190"/>
      <c r="G78" s="191"/>
      <c r="H78" s="189"/>
      <c r="I78" s="192"/>
    </row>
    <row r="79" spans="2:9" ht="15" customHeight="1" thickBot="1" x14ac:dyDescent="0.5">
      <c r="C79" s="182" t="s">
        <v>27</v>
      </c>
      <c r="D79" s="183"/>
      <c r="E79" s="195"/>
      <c r="F79" s="193"/>
      <c r="G79" s="196"/>
      <c r="H79" s="193"/>
      <c r="I79" s="194"/>
    </row>
    <row r="80" spans="2:9" ht="15" customHeight="1" thickBot="1" x14ac:dyDescent="0.5">
      <c r="C80" s="180" t="s">
        <v>65</v>
      </c>
      <c r="D80" s="181"/>
      <c r="E80" s="186">
        <v>30</v>
      </c>
      <c r="F80" s="187"/>
      <c r="G80" s="187"/>
      <c r="H80" s="187"/>
      <c r="I80" s="188"/>
    </row>
    <row r="81" spans="2:9" ht="15" customHeight="1" x14ac:dyDescent="0.45">
      <c r="C81" s="17" t="s">
        <v>83</v>
      </c>
      <c r="D81" s="17"/>
      <c r="E81" s="18"/>
      <c r="F81" s="18"/>
      <c r="G81" s="18"/>
      <c r="H81" s="18"/>
      <c r="I81" s="18"/>
    </row>
    <row r="82" spans="2:9" ht="15" customHeight="1" x14ac:dyDescent="0.45"/>
    <row r="83" spans="2:9" ht="15" customHeight="1" thickBot="1" x14ac:dyDescent="0.5">
      <c r="B83" s="1" t="s">
        <v>28</v>
      </c>
      <c r="C83" s="105" t="s">
        <v>29</v>
      </c>
      <c r="D83" s="105"/>
      <c r="E83" s="105"/>
      <c r="F83" s="105"/>
      <c r="G83" s="105"/>
    </row>
    <row r="84" spans="2:9" ht="15" customHeight="1" x14ac:dyDescent="0.45">
      <c r="C84" s="100" t="s">
        <v>30</v>
      </c>
      <c r="D84" s="76" t="s">
        <v>31</v>
      </c>
      <c r="E84" s="140">
        <f>(E23+E34)/(E23+E34+E45+E56)</f>
        <v>0.50005789924464161</v>
      </c>
      <c r="F84" s="140"/>
      <c r="G84" s="140"/>
      <c r="H84" s="140"/>
      <c r="I84" s="141"/>
    </row>
    <row r="85" spans="2:9" ht="15" customHeight="1" thickBot="1" x14ac:dyDescent="0.5">
      <c r="C85" s="101"/>
      <c r="D85" s="77" t="s">
        <v>32</v>
      </c>
      <c r="E85" s="142">
        <f>(E45+E56)/(E23+E34+E45+E56)</f>
        <v>0.49994210075535833</v>
      </c>
      <c r="F85" s="184"/>
      <c r="G85" s="184"/>
      <c r="H85" s="184"/>
      <c r="I85" s="185"/>
    </row>
    <row r="86" spans="2:9" ht="15" customHeight="1" x14ac:dyDescent="0.45"/>
    <row r="87" spans="2:9" ht="15" customHeight="1" thickBot="1" x14ac:dyDescent="0.5">
      <c r="B87" s="1" t="s">
        <v>33</v>
      </c>
      <c r="C87" s="105" t="s">
        <v>34</v>
      </c>
      <c r="D87" s="105"/>
      <c r="E87" s="105"/>
      <c r="F87" s="105"/>
      <c r="G87" s="105"/>
      <c r="H87" s="105"/>
      <c r="I87" s="105"/>
    </row>
    <row r="88" spans="2:9" ht="70.05" customHeight="1" thickBot="1" x14ac:dyDescent="0.5">
      <c r="C88" s="3" t="s">
        <v>35</v>
      </c>
      <c r="D88" s="177"/>
      <c r="E88" s="178"/>
      <c r="F88" s="178"/>
      <c r="G88" s="178"/>
      <c r="H88" s="178"/>
      <c r="I88" s="179"/>
    </row>
  </sheetData>
  <mergeCells count="44">
    <mergeCell ref="A1:J1"/>
    <mergeCell ref="C2:G2"/>
    <mergeCell ref="C3:D3"/>
    <mergeCell ref="E3:I3"/>
    <mergeCell ref="C5:G5"/>
    <mergeCell ref="C6:C9"/>
    <mergeCell ref="F6:I6"/>
    <mergeCell ref="F7:I7"/>
    <mergeCell ref="F8:I8"/>
    <mergeCell ref="F9:I9"/>
    <mergeCell ref="C10:D10"/>
    <mergeCell ref="C11:E12"/>
    <mergeCell ref="F11:I11"/>
    <mergeCell ref="C70:D70"/>
    <mergeCell ref="C71:D71"/>
    <mergeCell ref="C57:C67"/>
    <mergeCell ref="D57:D66"/>
    <mergeCell ref="C68:D68"/>
    <mergeCell ref="C69:D69"/>
    <mergeCell ref="F69:I69"/>
    <mergeCell ref="C13:C56"/>
    <mergeCell ref="D13:D22"/>
    <mergeCell ref="D24:D33"/>
    <mergeCell ref="D35:D44"/>
    <mergeCell ref="D46:D55"/>
    <mergeCell ref="C72:D72"/>
    <mergeCell ref="F72:I72"/>
    <mergeCell ref="C76:G76"/>
    <mergeCell ref="E77:G77"/>
    <mergeCell ref="H77:I77"/>
    <mergeCell ref="C78:D78"/>
    <mergeCell ref="E78:G78"/>
    <mergeCell ref="H78:I78"/>
    <mergeCell ref="C79:D79"/>
    <mergeCell ref="E79:G79"/>
    <mergeCell ref="H79:I79"/>
    <mergeCell ref="C80:D80"/>
    <mergeCell ref="E80:I80"/>
    <mergeCell ref="C83:G83"/>
    <mergeCell ref="C87:I87"/>
    <mergeCell ref="D88:I88"/>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abSelected="1" view="pageBreakPreview" topLeftCell="C7" zoomScaleNormal="100" zoomScaleSheetLayoutView="100" workbookViewId="0">
      <selection activeCell="M23" sqref="M23"/>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6384" width="9" style="1"/>
  </cols>
  <sheetData>
    <row r="1" spans="1:10" ht="18.75" customHeight="1" x14ac:dyDescent="0.45">
      <c r="A1" s="128" t="s">
        <v>82</v>
      </c>
      <c r="B1" s="128"/>
      <c r="C1" s="128"/>
      <c r="D1" s="128"/>
      <c r="E1" s="128"/>
      <c r="F1" s="128"/>
      <c r="G1" s="128"/>
      <c r="H1" s="128"/>
      <c r="I1" s="128"/>
      <c r="J1" s="128"/>
    </row>
    <row r="2" spans="1:10" ht="15" customHeight="1" thickBot="1" x14ac:dyDescent="0.5">
      <c r="B2" s="1" t="s">
        <v>2</v>
      </c>
      <c r="C2" s="105" t="s">
        <v>3</v>
      </c>
      <c r="D2" s="105"/>
      <c r="E2" s="105"/>
      <c r="F2" s="105"/>
      <c r="G2" s="105"/>
      <c r="H2" s="72"/>
    </row>
    <row r="3" spans="1:10" ht="19.5" customHeight="1" thickBot="1" x14ac:dyDescent="0.5">
      <c r="C3" s="129" t="s">
        <v>59</v>
      </c>
      <c r="D3" s="130"/>
      <c r="E3" s="160" t="s">
        <v>74</v>
      </c>
      <c r="F3" s="161"/>
      <c r="G3" s="161"/>
      <c r="H3" s="161"/>
      <c r="I3" s="162"/>
    </row>
    <row r="4" spans="1:10" ht="15" customHeight="1" x14ac:dyDescent="0.45"/>
    <row r="5" spans="1:10" ht="15" customHeight="1" thickBot="1" x14ac:dyDescent="0.5">
      <c r="B5" s="1" t="s">
        <v>5</v>
      </c>
      <c r="C5" s="105" t="s">
        <v>6</v>
      </c>
      <c r="D5" s="105"/>
      <c r="E5" s="105"/>
      <c r="F5" s="105"/>
      <c r="G5" s="105"/>
    </row>
    <row r="6" spans="1:10" ht="15" customHeight="1" x14ac:dyDescent="0.45">
      <c r="C6" s="102" t="s">
        <v>7</v>
      </c>
      <c r="D6" s="73" t="s">
        <v>8</v>
      </c>
      <c r="E6" s="32">
        <v>229458825</v>
      </c>
      <c r="F6" s="158"/>
      <c r="G6" s="158"/>
      <c r="H6" s="158"/>
      <c r="I6" s="158"/>
    </row>
    <row r="7" spans="1:10" ht="15" customHeight="1" x14ac:dyDescent="0.45">
      <c r="C7" s="103"/>
      <c r="D7" s="19" t="s">
        <v>37</v>
      </c>
      <c r="E7" s="81">
        <v>9603906</v>
      </c>
      <c r="F7" s="158"/>
      <c r="G7" s="158"/>
      <c r="H7" s="158"/>
      <c r="I7" s="158"/>
    </row>
    <row r="8" spans="1:10" ht="15" customHeight="1" x14ac:dyDescent="0.45">
      <c r="C8" s="103"/>
      <c r="D8" s="19" t="s">
        <v>10</v>
      </c>
      <c r="E8" s="33">
        <v>309068823</v>
      </c>
      <c r="F8" s="158"/>
      <c r="G8" s="158"/>
      <c r="H8" s="158"/>
      <c r="I8" s="158"/>
    </row>
    <row r="9" spans="1:10" ht="15" customHeight="1" x14ac:dyDescent="0.45">
      <c r="C9" s="157"/>
      <c r="D9" s="57" t="s">
        <v>38</v>
      </c>
      <c r="E9" s="82">
        <v>37997326</v>
      </c>
      <c r="F9" s="159"/>
      <c r="G9" s="159"/>
      <c r="H9" s="159"/>
      <c r="I9" s="159"/>
    </row>
    <row r="10" spans="1:10" ht="15" customHeight="1" thickBot="1" x14ac:dyDescent="0.5">
      <c r="C10" s="91" t="s">
        <v>57</v>
      </c>
      <c r="D10" s="156"/>
      <c r="E10" s="56">
        <f>SUM(E6:E9)</f>
        <v>586128880</v>
      </c>
      <c r="F10" s="79"/>
      <c r="G10" s="79"/>
      <c r="H10" s="79"/>
      <c r="I10" s="79"/>
    </row>
    <row r="11" spans="1:10" ht="21" customHeight="1" x14ac:dyDescent="0.45">
      <c r="C11" s="163" t="s">
        <v>12</v>
      </c>
      <c r="D11" s="164"/>
      <c r="E11" s="164"/>
      <c r="F11" s="167" t="s">
        <v>84</v>
      </c>
      <c r="G11" s="167"/>
      <c r="H11" s="167"/>
      <c r="I11" s="168"/>
    </row>
    <row r="12" spans="1:10" ht="22.05" customHeight="1" x14ac:dyDescent="0.45">
      <c r="C12" s="165"/>
      <c r="D12" s="166"/>
      <c r="E12" s="166"/>
      <c r="F12" s="24" t="s">
        <v>40</v>
      </c>
      <c r="G12" s="24" t="s">
        <v>41</v>
      </c>
      <c r="H12" s="24" t="s">
        <v>42</v>
      </c>
      <c r="I12" s="30" t="s">
        <v>43</v>
      </c>
    </row>
    <row r="13" spans="1:10" ht="15" customHeight="1" x14ac:dyDescent="0.45">
      <c r="C13" s="152" t="s">
        <v>44</v>
      </c>
      <c r="D13" s="169" t="s">
        <v>14</v>
      </c>
      <c r="E13" s="23"/>
      <c r="F13" s="87">
        <v>5000</v>
      </c>
      <c r="G13" s="25" t="s">
        <v>45</v>
      </c>
      <c r="H13" s="26" t="s">
        <v>45</v>
      </c>
      <c r="I13" s="31" t="s">
        <v>75</v>
      </c>
    </row>
    <row r="14" spans="1:10" ht="15" customHeight="1" x14ac:dyDescent="0.45">
      <c r="C14" s="152"/>
      <c r="D14" s="170"/>
      <c r="E14" s="23"/>
      <c r="F14" s="87">
        <v>3000</v>
      </c>
      <c r="G14" s="25" t="s">
        <v>45</v>
      </c>
      <c r="H14" s="26" t="s">
        <v>45</v>
      </c>
      <c r="I14" s="31" t="s">
        <v>76</v>
      </c>
    </row>
    <row r="15" spans="1:10" ht="15" customHeight="1" x14ac:dyDescent="0.45">
      <c r="C15" s="152"/>
      <c r="D15" s="170"/>
      <c r="E15" s="23"/>
      <c r="F15" s="87">
        <v>1500</v>
      </c>
      <c r="G15" s="25" t="s">
        <v>45</v>
      </c>
      <c r="H15" s="26" t="s">
        <v>45</v>
      </c>
      <c r="I15" s="31" t="s">
        <v>77</v>
      </c>
    </row>
    <row r="16" spans="1:10" ht="15" customHeight="1" x14ac:dyDescent="0.45">
      <c r="C16" s="152"/>
      <c r="D16" s="170"/>
      <c r="E16" s="23"/>
      <c r="F16" s="87"/>
      <c r="G16" s="25"/>
      <c r="H16" s="26"/>
      <c r="I16" s="31"/>
    </row>
    <row r="17" spans="3:9" ht="15" customHeight="1" x14ac:dyDescent="0.45">
      <c r="C17" s="152"/>
      <c r="D17" s="170"/>
      <c r="E17" s="23"/>
      <c r="F17" s="26"/>
      <c r="G17" s="27"/>
      <c r="H17" s="87"/>
      <c r="I17" s="31"/>
    </row>
    <row r="18" spans="3:9" ht="15" customHeight="1" x14ac:dyDescent="0.45">
      <c r="C18" s="152"/>
      <c r="D18" s="170"/>
      <c r="E18" s="23"/>
      <c r="F18" s="26"/>
      <c r="G18" s="27"/>
      <c r="H18" s="87"/>
      <c r="I18" s="31"/>
    </row>
    <row r="19" spans="3:9" ht="15" customHeight="1" x14ac:dyDescent="0.45">
      <c r="C19" s="152"/>
      <c r="D19" s="170"/>
      <c r="E19" s="23"/>
      <c r="F19" s="26"/>
      <c r="G19" s="27"/>
      <c r="H19" s="87"/>
      <c r="I19" s="31"/>
    </row>
    <row r="20" spans="3:9" ht="15" customHeight="1" x14ac:dyDescent="0.45">
      <c r="C20" s="152"/>
      <c r="D20" s="170"/>
      <c r="E20" s="23"/>
      <c r="F20" s="26"/>
      <c r="G20" s="28"/>
      <c r="H20" s="87"/>
      <c r="I20" s="31"/>
    </row>
    <row r="21" spans="3:9" ht="15" customHeight="1" x14ac:dyDescent="0.45">
      <c r="C21" s="152"/>
      <c r="D21" s="170"/>
      <c r="E21" s="23"/>
      <c r="F21" s="87"/>
      <c r="G21" s="25"/>
      <c r="H21" s="87"/>
      <c r="I21" s="31"/>
    </row>
    <row r="22" spans="3:9" ht="15" customHeight="1" thickBot="1" x14ac:dyDescent="0.5">
      <c r="C22" s="152"/>
      <c r="D22" s="171"/>
      <c r="E22" s="34"/>
      <c r="F22" s="75"/>
      <c r="G22" s="35"/>
      <c r="H22" s="75"/>
      <c r="I22" s="36"/>
    </row>
    <row r="23" spans="3:9" ht="15" customHeight="1" thickBot="1" x14ac:dyDescent="0.5">
      <c r="C23" s="176"/>
      <c r="D23" s="42" t="s">
        <v>52</v>
      </c>
      <c r="E23" s="43">
        <v>67384000</v>
      </c>
      <c r="F23" s="44"/>
      <c r="G23" s="45"/>
      <c r="H23" s="44"/>
      <c r="I23" s="46"/>
    </row>
    <row r="24" spans="3:9" ht="15" customHeight="1" x14ac:dyDescent="0.45">
      <c r="C24" s="152"/>
      <c r="D24" s="175" t="s">
        <v>53</v>
      </c>
      <c r="E24" s="37"/>
      <c r="F24" s="87">
        <v>5000</v>
      </c>
      <c r="G24" s="25" t="s">
        <v>45</v>
      </c>
      <c r="H24" s="26" t="s">
        <v>45</v>
      </c>
      <c r="I24" s="31" t="s">
        <v>75</v>
      </c>
    </row>
    <row r="25" spans="3:9" ht="15" customHeight="1" x14ac:dyDescent="0.45">
      <c r="C25" s="152"/>
      <c r="D25" s="170"/>
      <c r="E25" s="23"/>
      <c r="F25" s="87">
        <v>3000</v>
      </c>
      <c r="G25" s="25" t="s">
        <v>45</v>
      </c>
      <c r="H25" s="26" t="s">
        <v>45</v>
      </c>
      <c r="I25" s="31" t="s">
        <v>76</v>
      </c>
    </row>
    <row r="26" spans="3:9" ht="15" customHeight="1" x14ac:dyDescent="0.45">
      <c r="C26" s="152"/>
      <c r="D26" s="170"/>
      <c r="E26" s="23"/>
      <c r="F26" s="87">
        <v>1500</v>
      </c>
      <c r="G26" s="25" t="s">
        <v>45</v>
      </c>
      <c r="H26" s="26" t="s">
        <v>45</v>
      </c>
      <c r="I26" s="31" t="s">
        <v>77</v>
      </c>
    </row>
    <row r="27" spans="3:9" ht="15" customHeight="1" x14ac:dyDescent="0.45">
      <c r="C27" s="152"/>
      <c r="D27" s="170"/>
      <c r="E27" s="23"/>
      <c r="F27" s="87"/>
      <c r="G27" s="25"/>
      <c r="H27" s="26"/>
      <c r="I27" s="31"/>
    </row>
    <row r="28" spans="3:9" ht="15" customHeight="1" x14ac:dyDescent="0.45">
      <c r="C28" s="152"/>
      <c r="D28" s="170"/>
      <c r="E28" s="23"/>
      <c r="F28" s="87"/>
      <c r="G28" s="25"/>
      <c r="H28" s="26"/>
      <c r="I28" s="31"/>
    </row>
    <row r="29" spans="3:9" ht="15" customHeight="1" x14ac:dyDescent="0.45">
      <c r="C29" s="152"/>
      <c r="D29" s="170"/>
      <c r="E29" s="23"/>
      <c r="F29" s="87"/>
      <c r="G29" s="25"/>
      <c r="H29" s="26"/>
      <c r="I29" s="31"/>
    </row>
    <row r="30" spans="3:9" ht="15" customHeight="1" x14ac:dyDescent="0.45">
      <c r="C30" s="152"/>
      <c r="D30" s="170"/>
      <c r="E30" s="23"/>
      <c r="F30" s="26"/>
      <c r="G30" s="27"/>
      <c r="H30" s="87"/>
      <c r="I30" s="31"/>
    </row>
    <row r="31" spans="3:9" ht="15" customHeight="1" x14ac:dyDescent="0.45">
      <c r="C31" s="152"/>
      <c r="D31" s="170"/>
      <c r="E31" s="23"/>
      <c r="F31" s="26"/>
      <c r="G31" s="28"/>
      <c r="H31" s="87"/>
      <c r="I31" s="31"/>
    </row>
    <row r="32" spans="3:9" ht="15" customHeight="1" x14ac:dyDescent="0.45">
      <c r="C32" s="152"/>
      <c r="D32" s="170"/>
      <c r="E32" s="23"/>
      <c r="F32" s="87"/>
      <c r="G32" s="25"/>
      <c r="H32" s="87"/>
      <c r="I32" s="31"/>
    </row>
    <row r="33" spans="3:9" ht="15" customHeight="1" thickBot="1" x14ac:dyDescent="0.5">
      <c r="C33" s="152"/>
      <c r="D33" s="171"/>
      <c r="E33" s="34"/>
      <c r="F33" s="75"/>
      <c r="G33" s="35"/>
      <c r="H33" s="75"/>
      <c r="I33" s="36"/>
    </row>
    <row r="34" spans="3:9" ht="15" customHeight="1" thickBot="1" x14ac:dyDescent="0.5">
      <c r="C34" s="176"/>
      <c r="D34" s="42" t="s">
        <v>52</v>
      </c>
      <c r="E34" s="43">
        <v>4476000</v>
      </c>
      <c r="F34" s="44"/>
      <c r="G34" s="45"/>
      <c r="H34" s="44"/>
      <c r="I34" s="46"/>
    </row>
    <row r="35" spans="3:9" ht="15" customHeight="1" x14ac:dyDescent="0.45">
      <c r="C35" s="152"/>
      <c r="D35" s="172" t="s">
        <v>16</v>
      </c>
      <c r="E35" s="37"/>
      <c r="F35" s="87">
        <v>5000</v>
      </c>
      <c r="G35" s="25" t="s">
        <v>45</v>
      </c>
      <c r="H35" s="26" t="s">
        <v>45</v>
      </c>
      <c r="I35" s="31" t="s">
        <v>75</v>
      </c>
    </row>
    <row r="36" spans="3:9" ht="15" customHeight="1" x14ac:dyDescent="0.45">
      <c r="C36" s="152"/>
      <c r="D36" s="170"/>
      <c r="E36" s="23"/>
      <c r="F36" s="87">
        <v>3000</v>
      </c>
      <c r="G36" s="25" t="s">
        <v>45</v>
      </c>
      <c r="H36" s="26" t="s">
        <v>45</v>
      </c>
      <c r="I36" s="31" t="s">
        <v>76</v>
      </c>
    </row>
    <row r="37" spans="3:9" ht="15" customHeight="1" x14ac:dyDescent="0.45">
      <c r="C37" s="152"/>
      <c r="D37" s="170"/>
      <c r="E37" s="23"/>
      <c r="F37" s="87">
        <v>1500</v>
      </c>
      <c r="G37" s="25" t="s">
        <v>45</v>
      </c>
      <c r="H37" s="26" t="s">
        <v>45</v>
      </c>
      <c r="I37" s="31" t="s">
        <v>77</v>
      </c>
    </row>
    <row r="38" spans="3:9" ht="15" customHeight="1" x14ac:dyDescent="0.45">
      <c r="C38" s="152"/>
      <c r="D38" s="170"/>
      <c r="E38" s="23"/>
      <c r="F38" s="87"/>
      <c r="G38" s="25"/>
      <c r="H38" s="26"/>
      <c r="I38" s="31"/>
    </row>
    <row r="39" spans="3:9" ht="15" customHeight="1" x14ac:dyDescent="0.45">
      <c r="C39" s="152"/>
      <c r="D39" s="170"/>
      <c r="E39" s="23"/>
      <c r="F39" s="87"/>
      <c r="G39" s="27"/>
      <c r="H39" s="87"/>
      <c r="I39" s="31"/>
    </row>
    <row r="40" spans="3:9" ht="15" customHeight="1" x14ac:dyDescent="0.45">
      <c r="C40" s="152"/>
      <c r="D40" s="170"/>
      <c r="E40" s="23"/>
      <c r="F40" s="87"/>
      <c r="G40" s="27"/>
      <c r="H40" s="87"/>
      <c r="I40" s="31"/>
    </row>
    <row r="41" spans="3:9" ht="15" customHeight="1" x14ac:dyDescent="0.45">
      <c r="C41" s="152"/>
      <c r="D41" s="170"/>
      <c r="E41" s="23"/>
      <c r="F41" s="87"/>
      <c r="G41" s="27"/>
      <c r="H41" s="87"/>
      <c r="I41" s="31"/>
    </row>
    <row r="42" spans="3:9" ht="15" customHeight="1" x14ac:dyDescent="0.45">
      <c r="C42" s="152"/>
      <c r="D42" s="170"/>
      <c r="E42" s="23"/>
      <c r="F42" s="87"/>
      <c r="G42" s="25"/>
      <c r="H42" s="87"/>
      <c r="I42" s="31"/>
    </row>
    <row r="43" spans="3:9" ht="15" customHeight="1" x14ac:dyDescent="0.45">
      <c r="C43" s="152"/>
      <c r="D43" s="170"/>
      <c r="E43" s="23"/>
      <c r="F43" s="87"/>
      <c r="G43" s="25"/>
      <c r="H43" s="87"/>
      <c r="I43" s="31"/>
    </row>
    <row r="44" spans="3:9" ht="15" customHeight="1" thickBot="1" x14ac:dyDescent="0.5">
      <c r="C44" s="152"/>
      <c r="D44" s="171"/>
      <c r="E44" s="34"/>
      <c r="F44" s="75"/>
      <c r="G44" s="35"/>
      <c r="H44" s="75"/>
      <c r="I44" s="36"/>
    </row>
    <row r="45" spans="3:9" ht="15" customHeight="1" thickBot="1" x14ac:dyDescent="0.5">
      <c r="C45" s="176"/>
      <c r="D45" s="42" t="s">
        <v>52</v>
      </c>
      <c r="E45" s="43">
        <v>90759500</v>
      </c>
      <c r="F45" s="44"/>
      <c r="G45" s="45"/>
      <c r="H45" s="44"/>
      <c r="I45" s="46"/>
    </row>
    <row r="46" spans="3:9" ht="15" customHeight="1" x14ac:dyDescent="0.45">
      <c r="C46" s="152"/>
      <c r="D46" s="172" t="s">
        <v>55</v>
      </c>
      <c r="E46" s="37"/>
      <c r="F46" s="87">
        <v>5000</v>
      </c>
      <c r="G46" s="25" t="s">
        <v>45</v>
      </c>
      <c r="H46" s="26" t="s">
        <v>45</v>
      </c>
      <c r="I46" s="31" t="s">
        <v>75</v>
      </c>
    </row>
    <row r="47" spans="3:9" ht="15" customHeight="1" x14ac:dyDescent="0.45">
      <c r="C47" s="152"/>
      <c r="D47" s="170"/>
      <c r="E47" s="23"/>
      <c r="F47" s="87">
        <v>3000</v>
      </c>
      <c r="G47" s="25" t="s">
        <v>45</v>
      </c>
      <c r="H47" s="26" t="s">
        <v>45</v>
      </c>
      <c r="I47" s="31" t="s">
        <v>76</v>
      </c>
    </row>
    <row r="48" spans="3:9" ht="15" customHeight="1" x14ac:dyDescent="0.45">
      <c r="C48" s="152"/>
      <c r="D48" s="170"/>
      <c r="E48" s="23"/>
      <c r="F48" s="87">
        <v>1500</v>
      </c>
      <c r="G48" s="25" t="s">
        <v>45</v>
      </c>
      <c r="H48" s="26" t="s">
        <v>45</v>
      </c>
      <c r="I48" s="31" t="s">
        <v>77</v>
      </c>
    </row>
    <row r="49" spans="3:9" ht="15" customHeight="1" x14ac:dyDescent="0.45">
      <c r="C49" s="152"/>
      <c r="D49" s="170"/>
      <c r="E49" s="23"/>
      <c r="F49" s="87"/>
      <c r="G49" s="25"/>
      <c r="H49" s="26"/>
      <c r="I49" s="31"/>
    </row>
    <row r="50" spans="3:9" ht="15" customHeight="1" x14ac:dyDescent="0.45">
      <c r="C50" s="152"/>
      <c r="D50" s="170"/>
      <c r="E50" s="23"/>
      <c r="F50" s="87"/>
      <c r="G50" s="27"/>
      <c r="H50" s="87"/>
      <c r="I50" s="31"/>
    </row>
    <row r="51" spans="3:9" ht="15" customHeight="1" x14ac:dyDescent="0.45">
      <c r="C51" s="152"/>
      <c r="D51" s="170"/>
      <c r="E51" s="23"/>
      <c r="F51" s="87"/>
      <c r="G51" s="27"/>
      <c r="H51" s="87"/>
      <c r="I51" s="31"/>
    </row>
    <row r="52" spans="3:9" ht="15" customHeight="1" x14ac:dyDescent="0.45">
      <c r="C52" s="152"/>
      <c r="D52" s="170"/>
      <c r="E52" s="23"/>
      <c r="F52" s="87"/>
      <c r="G52" s="27"/>
      <c r="H52" s="87"/>
      <c r="I52" s="31"/>
    </row>
    <row r="53" spans="3:9" ht="15" customHeight="1" x14ac:dyDescent="0.45">
      <c r="C53" s="152"/>
      <c r="D53" s="170"/>
      <c r="E53" s="23"/>
      <c r="F53" s="87"/>
      <c r="G53" s="25"/>
      <c r="H53" s="87"/>
      <c r="I53" s="31"/>
    </row>
    <row r="54" spans="3:9" ht="15" customHeight="1" x14ac:dyDescent="0.45">
      <c r="C54" s="152"/>
      <c r="D54" s="170"/>
      <c r="E54" s="23"/>
      <c r="F54" s="87"/>
      <c r="G54" s="25"/>
      <c r="H54" s="87"/>
      <c r="I54" s="31"/>
    </row>
    <row r="55" spans="3:9" ht="15" customHeight="1" thickBot="1" x14ac:dyDescent="0.5">
      <c r="C55" s="152"/>
      <c r="D55" s="171"/>
      <c r="E55" s="34"/>
      <c r="F55" s="75"/>
      <c r="G55" s="35"/>
      <c r="H55" s="75"/>
      <c r="I55" s="36"/>
    </row>
    <row r="56" spans="3:9" ht="15" customHeight="1" thickBot="1" x14ac:dyDescent="0.5">
      <c r="C56" s="176"/>
      <c r="D56" s="42" t="s">
        <v>52</v>
      </c>
      <c r="E56" s="43">
        <v>16507500</v>
      </c>
      <c r="F56" s="44"/>
      <c r="G56" s="45"/>
      <c r="H56" s="44"/>
      <c r="I56" s="46"/>
    </row>
    <row r="57" spans="3:9" ht="15" customHeight="1" x14ac:dyDescent="0.45">
      <c r="C57" s="173" t="s">
        <v>56</v>
      </c>
      <c r="D57" s="172" t="s">
        <v>18</v>
      </c>
      <c r="E57" s="37"/>
      <c r="F57" s="83">
        <v>2000</v>
      </c>
      <c r="G57" s="39" t="s">
        <v>45</v>
      </c>
      <c r="H57" s="40" t="s">
        <v>45</v>
      </c>
      <c r="I57" s="41" t="s">
        <v>79</v>
      </c>
    </row>
    <row r="58" spans="3:9" ht="15" customHeight="1" x14ac:dyDescent="0.45">
      <c r="C58" s="173"/>
      <c r="D58" s="170"/>
      <c r="E58" s="23"/>
      <c r="F58" s="87">
        <v>1000</v>
      </c>
      <c r="G58" s="25" t="s">
        <v>45</v>
      </c>
      <c r="H58" s="26" t="s">
        <v>45</v>
      </c>
      <c r="I58" s="31" t="s">
        <v>80</v>
      </c>
    </row>
    <row r="59" spans="3:9" ht="15" customHeight="1" x14ac:dyDescent="0.45">
      <c r="C59" s="173"/>
      <c r="D59" s="170"/>
      <c r="E59" s="23"/>
      <c r="F59" s="87"/>
      <c r="G59" s="25"/>
      <c r="H59" s="26"/>
      <c r="I59" s="31"/>
    </row>
    <row r="60" spans="3:9" ht="15" customHeight="1" x14ac:dyDescent="0.45">
      <c r="C60" s="173"/>
      <c r="D60" s="170"/>
      <c r="E60" s="23"/>
      <c r="F60" s="87"/>
      <c r="G60" s="27"/>
      <c r="H60" s="87"/>
      <c r="I60" s="31"/>
    </row>
    <row r="61" spans="3:9" ht="15" customHeight="1" x14ac:dyDescent="0.45">
      <c r="C61" s="173"/>
      <c r="D61" s="170"/>
      <c r="E61" s="23"/>
      <c r="F61" s="87"/>
      <c r="G61" s="25"/>
      <c r="H61" s="87"/>
      <c r="I61" s="31"/>
    </row>
    <row r="62" spans="3:9" ht="15" customHeight="1" x14ac:dyDescent="0.45">
      <c r="C62" s="173"/>
      <c r="D62" s="170"/>
      <c r="E62" s="23"/>
      <c r="F62" s="87"/>
      <c r="G62" s="25"/>
      <c r="H62" s="87"/>
      <c r="I62" s="31"/>
    </row>
    <row r="63" spans="3:9" ht="15" customHeight="1" x14ac:dyDescent="0.45">
      <c r="C63" s="173"/>
      <c r="D63" s="170"/>
      <c r="E63" s="23"/>
      <c r="F63" s="87"/>
      <c r="G63" s="25"/>
      <c r="H63" s="87"/>
      <c r="I63" s="31"/>
    </row>
    <row r="64" spans="3:9" ht="15" customHeight="1" x14ac:dyDescent="0.45">
      <c r="C64" s="173"/>
      <c r="D64" s="170"/>
      <c r="E64" s="23"/>
      <c r="F64" s="87"/>
      <c r="G64" s="25"/>
      <c r="H64" s="87"/>
      <c r="I64" s="31"/>
    </row>
    <row r="65" spans="2:9" ht="15" customHeight="1" x14ac:dyDescent="0.45">
      <c r="C65" s="173"/>
      <c r="D65" s="170"/>
      <c r="E65" s="23"/>
      <c r="F65" s="87"/>
      <c r="G65" s="25"/>
      <c r="H65" s="87"/>
      <c r="I65" s="31"/>
    </row>
    <row r="66" spans="2:9" ht="15" customHeight="1" thickBot="1" x14ac:dyDescent="0.5">
      <c r="C66" s="173"/>
      <c r="D66" s="171"/>
      <c r="E66" s="34"/>
      <c r="F66" s="75"/>
      <c r="G66" s="35"/>
      <c r="H66" s="75"/>
      <c r="I66" s="36"/>
    </row>
    <row r="67" spans="2:9" ht="15" customHeight="1" thickBot="1" x14ac:dyDescent="0.5">
      <c r="C67" s="174"/>
      <c r="D67" s="42" t="s">
        <v>52</v>
      </c>
      <c r="E67" s="43">
        <v>93299529</v>
      </c>
      <c r="F67" s="44"/>
      <c r="G67" s="45"/>
      <c r="H67" s="52"/>
      <c r="I67" s="46"/>
    </row>
    <row r="68" spans="2:9" ht="15" customHeight="1" thickBot="1" x14ac:dyDescent="0.5">
      <c r="C68" s="198" t="s">
        <v>57</v>
      </c>
      <c r="D68" s="199"/>
      <c r="E68" s="89">
        <f>E23+E34+E45+E56+E67</f>
        <v>272426529</v>
      </c>
      <c r="F68" s="48"/>
      <c r="G68" s="49"/>
      <c r="H68" s="50"/>
      <c r="I68" s="51"/>
    </row>
    <row r="69" spans="2:9" ht="15" customHeight="1" x14ac:dyDescent="0.45">
      <c r="C69" s="120" t="s">
        <v>61</v>
      </c>
      <c r="D69" s="121"/>
      <c r="E69" s="70">
        <v>42258</v>
      </c>
      <c r="F69" s="200"/>
      <c r="G69" s="200"/>
      <c r="H69" s="200"/>
      <c r="I69" s="200"/>
    </row>
    <row r="70" spans="2:9" ht="15" customHeight="1" thickBot="1" x14ac:dyDescent="0.5">
      <c r="C70" s="98" t="s">
        <v>62</v>
      </c>
      <c r="D70" s="99"/>
      <c r="E70" s="74">
        <v>6648</v>
      </c>
      <c r="F70" s="78"/>
      <c r="G70" s="78"/>
      <c r="H70" s="78"/>
      <c r="I70" s="78"/>
    </row>
    <row r="71" spans="2:9" ht="15" customHeight="1" x14ac:dyDescent="0.45">
      <c r="C71" s="106" t="s">
        <v>20</v>
      </c>
      <c r="D71" s="107"/>
      <c r="E71" s="90">
        <f>(E6+E8)/E69</f>
        <v>12743.80349282976</v>
      </c>
      <c r="F71" s="78"/>
      <c r="G71" s="78"/>
      <c r="H71" s="78"/>
      <c r="I71" s="78"/>
    </row>
    <row r="72" spans="2:9" ht="15" customHeight="1" thickBot="1" x14ac:dyDescent="0.5">
      <c r="C72" s="98" t="s">
        <v>21</v>
      </c>
      <c r="D72" s="99"/>
      <c r="E72" s="88">
        <f>(E7+E9)/E70</f>
        <v>7160.2334536702765</v>
      </c>
      <c r="F72" s="158"/>
      <c r="G72" s="158"/>
      <c r="H72" s="158"/>
      <c r="I72" s="158"/>
    </row>
    <row r="73" spans="2:9" ht="15" customHeight="1" x14ac:dyDescent="0.45">
      <c r="C73" s="10" t="s">
        <v>63</v>
      </c>
      <c r="D73" s="10"/>
      <c r="E73" s="10"/>
      <c r="F73" s="10"/>
      <c r="G73" s="10"/>
      <c r="H73" s="10"/>
      <c r="I73" s="10"/>
    </row>
    <row r="74" spans="2:9" ht="15" customHeight="1" x14ac:dyDescent="0.45">
      <c r="C74" s="10" t="s">
        <v>69</v>
      </c>
      <c r="D74" s="10"/>
      <c r="E74" s="10"/>
      <c r="F74" s="10"/>
      <c r="G74" s="10"/>
      <c r="H74" s="10"/>
      <c r="I74" s="10"/>
    </row>
    <row r="75" spans="2:9" ht="15" customHeight="1" x14ac:dyDescent="0.45">
      <c r="C75" s="10"/>
      <c r="D75" s="10"/>
      <c r="E75" s="10"/>
      <c r="F75" s="10"/>
      <c r="G75" s="10"/>
      <c r="H75" s="10"/>
      <c r="I75" s="10"/>
    </row>
    <row r="76" spans="2:9" ht="15" customHeight="1" x14ac:dyDescent="0.45">
      <c r="B76" s="1" t="s">
        <v>22</v>
      </c>
      <c r="C76" s="105" t="s">
        <v>23</v>
      </c>
      <c r="D76" s="105"/>
      <c r="E76" s="105"/>
      <c r="F76" s="105"/>
      <c r="G76" s="105"/>
    </row>
    <row r="77" spans="2:9" ht="12.6" thickBot="1" x14ac:dyDescent="0.5">
      <c r="C77" s="72"/>
      <c r="D77" s="72"/>
      <c r="E77" s="197" t="s">
        <v>24</v>
      </c>
      <c r="F77" s="197"/>
      <c r="G77" s="197"/>
      <c r="H77" s="197" t="s">
        <v>25</v>
      </c>
      <c r="I77" s="197"/>
    </row>
    <row r="78" spans="2:9" ht="15" customHeight="1" x14ac:dyDescent="0.45">
      <c r="C78" s="144" t="s">
        <v>26</v>
      </c>
      <c r="D78" s="145"/>
      <c r="E78" s="189"/>
      <c r="F78" s="190"/>
      <c r="G78" s="191"/>
      <c r="H78" s="189"/>
      <c r="I78" s="192"/>
    </row>
    <row r="79" spans="2:9" ht="15" customHeight="1" thickBot="1" x14ac:dyDescent="0.5">
      <c r="C79" s="182" t="s">
        <v>27</v>
      </c>
      <c r="D79" s="183"/>
      <c r="E79" s="195"/>
      <c r="F79" s="193"/>
      <c r="G79" s="196"/>
      <c r="H79" s="193"/>
      <c r="I79" s="194"/>
    </row>
    <row r="80" spans="2:9" ht="15" customHeight="1" thickBot="1" x14ac:dyDescent="0.5">
      <c r="C80" s="180" t="s">
        <v>65</v>
      </c>
      <c r="D80" s="181"/>
      <c r="E80" s="186">
        <v>11</v>
      </c>
      <c r="F80" s="187"/>
      <c r="G80" s="187"/>
      <c r="H80" s="187"/>
      <c r="I80" s="188"/>
    </row>
    <row r="81" spans="2:9" ht="15" customHeight="1" x14ac:dyDescent="0.45">
      <c r="C81" s="17" t="s">
        <v>83</v>
      </c>
      <c r="D81" s="17"/>
      <c r="E81" s="18"/>
      <c r="F81" s="18"/>
      <c r="G81" s="18"/>
      <c r="H81" s="18"/>
      <c r="I81" s="18"/>
    </row>
    <row r="82" spans="2:9" ht="15" customHeight="1" x14ac:dyDescent="0.45"/>
    <row r="83" spans="2:9" ht="15" customHeight="1" thickBot="1" x14ac:dyDescent="0.5">
      <c r="B83" s="1" t="s">
        <v>28</v>
      </c>
      <c r="C83" s="105" t="s">
        <v>29</v>
      </c>
      <c r="D83" s="105"/>
      <c r="E83" s="105"/>
      <c r="F83" s="105"/>
      <c r="G83" s="105"/>
    </row>
    <row r="84" spans="2:9" ht="15" customHeight="1" x14ac:dyDescent="0.45">
      <c r="C84" s="100" t="s">
        <v>30</v>
      </c>
      <c r="D84" s="76" t="s">
        <v>31</v>
      </c>
      <c r="E84" s="140">
        <f>(E23+E34)/(E23+E34+E45+E56)</f>
        <v>0.4011678864716095</v>
      </c>
      <c r="F84" s="140"/>
      <c r="G84" s="140"/>
      <c r="H84" s="140"/>
      <c r="I84" s="141"/>
    </row>
    <row r="85" spans="2:9" ht="15" customHeight="1" thickBot="1" x14ac:dyDescent="0.5">
      <c r="C85" s="101"/>
      <c r="D85" s="77" t="s">
        <v>32</v>
      </c>
      <c r="E85" s="142">
        <f>(E45+E56)/(E23+E34+E45+E56)</f>
        <v>0.5988321135283905</v>
      </c>
      <c r="F85" s="184"/>
      <c r="G85" s="184"/>
      <c r="H85" s="184"/>
      <c r="I85" s="185"/>
    </row>
    <row r="86" spans="2:9" ht="15" customHeight="1" x14ac:dyDescent="0.45"/>
    <row r="87" spans="2:9" ht="15" customHeight="1" thickBot="1" x14ac:dyDescent="0.5">
      <c r="B87" s="1" t="s">
        <v>33</v>
      </c>
      <c r="C87" s="105" t="s">
        <v>34</v>
      </c>
      <c r="D87" s="105"/>
      <c r="E87" s="105"/>
      <c r="F87" s="105"/>
      <c r="G87" s="105"/>
      <c r="H87" s="105"/>
      <c r="I87" s="105"/>
    </row>
    <row r="88" spans="2:9" ht="70.05" customHeight="1" thickBot="1" x14ac:dyDescent="0.5">
      <c r="C88" s="3" t="s">
        <v>35</v>
      </c>
      <c r="D88" s="177"/>
      <c r="E88" s="178"/>
      <c r="F88" s="178"/>
      <c r="G88" s="178"/>
      <c r="H88" s="178"/>
      <c r="I88" s="179"/>
    </row>
  </sheetData>
  <mergeCells count="44">
    <mergeCell ref="A1:J1"/>
    <mergeCell ref="C2:G2"/>
    <mergeCell ref="C3:D3"/>
    <mergeCell ref="E3:I3"/>
    <mergeCell ref="C5:G5"/>
    <mergeCell ref="C6:C9"/>
    <mergeCell ref="F6:I6"/>
    <mergeCell ref="F7:I7"/>
    <mergeCell ref="F8:I8"/>
    <mergeCell ref="F9:I9"/>
    <mergeCell ref="C10:D10"/>
    <mergeCell ref="C11:E12"/>
    <mergeCell ref="F11:I11"/>
    <mergeCell ref="C70:D70"/>
    <mergeCell ref="C71:D71"/>
    <mergeCell ref="C57:C67"/>
    <mergeCell ref="D57:D66"/>
    <mergeCell ref="C68:D68"/>
    <mergeCell ref="C69:D69"/>
    <mergeCell ref="F69:I69"/>
    <mergeCell ref="C13:C56"/>
    <mergeCell ref="D13:D22"/>
    <mergeCell ref="D24:D33"/>
    <mergeCell ref="D35:D44"/>
    <mergeCell ref="D46:D55"/>
    <mergeCell ref="C72:D72"/>
    <mergeCell ref="F72:I72"/>
    <mergeCell ref="C76:G76"/>
    <mergeCell ref="E77:G77"/>
    <mergeCell ref="H77:I77"/>
    <mergeCell ref="C78:D78"/>
    <mergeCell ref="E78:G78"/>
    <mergeCell ref="H78:I78"/>
    <mergeCell ref="C79:D79"/>
    <mergeCell ref="E79:G79"/>
    <mergeCell ref="H79:I79"/>
    <mergeCell ref="C80:D80"/>
    <mergeCell ref="E80:I80"/>
    <mergeCell ref="C83:G83"/>
    <mergeCell ref="C87:I87"/>
    <mergeCell ref="D88:I88"/>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view="pageBreakPreview" zoomScaleNormal="100" zoomScaleSheetLayoutView="100" workbookViewId="0">
      <selection sqref="A1:J1"/>
    </sheetView>
  </sheetViews>
  <sheetFormatPr defaultColWidth="9" defaultRowHeight="12" x14ac:dyDescent="0.45"/>
  <cols>
    <col min="1" max="1" width="0.69921875" style="1" customWidth="1"/>
    <col min="2" max="2" width="3.09765625" style="1" bestFit="1" customWidth="1"/>
    <col min="3" max="3" width="10.59765625" style="1" customWidth="1"/>
    <col min="4" max="4" width="24.59765625" style="1" customWidth="1"/>
    <col min="5" max="6" width="10.59765625" style="1" customWidth="1"/>
    <col min="7" max="8" width="6.59765625" style="1" customWidth="1"/>
    <col min="9" max="9" width="19.59765625" style="1" customWidth="1"/>
    <col min="10" max="10" width="0.796875" style="1" customWidth="1"/>
    <col min="11" max="11" width="9" style="1" customWidth="1"/>
    <col min="12" max="16384" width="9" style="1"/>
  </cols>
  <sheetData>
    <row r="1" spans="1:10" ht="18.75" customHeight="1" x14ac:dyDescent="0.45">
      <c r="A1" s="128" t="s">
        <v>36</v>
      </c>
      <c r="B1" s="128"/>
      <c r="C1" s="128"/>
      <c r="D1" s="128"/>
      <c r="E1" s="128"/>
      <c r="F1" s="128"/>
      <c r="G1" s="128"/>
      <c r="H1" s="128"/>
      <c r="I1" s="128"/>
      <c r="J1" s="128"/>
    </row>
    <row r="2" spans="1:10" ht="15" customHeight="1" thickBot="1" x14ac:dyDescent="0.5">
      <c r="B2" s="1" t="s">
        <v>2</v>
      </c>
      <c r="C2" s="105" t="s">
        <v>3</v>
      </c>
      <c r="D2" s="105"/>
      <c r="E2" s="105"/>
      <c r="F2" s="105"/>
      <c r="G2" s="105"/>
      <c r="H2" s="59"/>
    </row>
    <row r="3" spans="1:10" ht="19.5" customHeight="1" thickBot="1" x14ac:dyDescent="0.5">
      <c r="C3" s="129" t="s">
        <v>59</v>
      </c>
      <c r="D3" s="130"/>
      <c r="E3" s="160" t="s">
        <v>58</v>
      </c>
      <c r="F3" s="161"/>
      <c r="G3" s="161"/>
      <c r="H3" s="161"/>
      <c r="I3" s="162"/>
    </row>
    <row r="4" spans="1:10" ht="15" customHeight="1" x14ac:dyDescent="0.45"/>
    <row r="5" spans="1:10" ht="15" customHeight="1" thickBot="1" x14ac:dyDescent="0.5">
      <c r="B5" s="1" t="s">
        <v>5</v>
      </c>
      <c r="C5" s="105" t="s">
        <v>6</v>
      </c>
      <c r="D5" s="105"/>
      <c r="E5" s="105"/>
      <c r="F5" s="105"/>
      <c r="G5" s="105"/>
    </row>
    <row r="6" spans="1:10" ht="15" customHeight="1" x14ac:dyDescent="0.45">
      <c r="C6" s="102" t="s">
        <v>7</v>
      </c>
      <c r="D6" s="60" t="s">
        <v>8</v>
      </c>
      <c r="E6" s="32">
        <v>100000000</v>
      </c>
      <c r="F6" s="158"/>
      <c r="G6" s="158"/>
      <c r="H6" s="158"/>
      <c r="I6" s="158"/>
    </row>
    <row r="7" spans="1:10" ht="15" customHeight="1" x14ac:dyDescent="0.45">
      <c r="C7" s="103"/>
      <c r="D7" s="19" t="s">
        <v>37</v>
      </c>
      <c r="E7" s="33">
        <v>100000000</v>
      </c>
      <c r="F7" s="158"/>
      <c r="G7" s="158"/>
      <c r="H7" s="158"/>
      <c r="I7" s="158"/>
    </row>
    <row r="8" spans="1:10" ht="15" customHeight="1" x14ac:dyDescent="0.45">
      <c r="C8" s="103"/>
      <c r="D8" s="19" t="s">
        <v>10</v>
      </c>
      <c r="E8" s="33">
        <v>100000000</v>
      </c>
      <c r="F8" s="158"/>
      <c r="G8" s="158"/>
      <c r="H8" s="158"/>
      <c r="I8" s="158"/>
    </row>
    <row r="9" spans="1:10" ht="15" customHeight="1" x14ac:dyDescent="0.45">
      <c r="C9" s="157"/>
      <c r="D9" s="57" t="s">
        <v>38</v>
      </c>
      <c r="E9" s="58">
        <v>100000000</v>
      </c>
      <c r="F9" s="159"/>
      <c r="G9" s="159"/>
      <c r="H9" s="159"/>
      <c r="I9" s="159"/>
    </row>
    <row r="10" spans="1:10" ht="15" customHeight="1" thickBot="1" x14ac:dyDescent="0.5">
      <c r="C10" s="91" t="s">
        <v>57</v>
      </c>
      <c r="D10" s="92"/>
      <c r="E10" s="56">
        <f>SUM(E6:E9)</f>
        <v>400000000</v>
      </c>
      <c r="F10" s="68"/>
      <c r="G10" s="68"/>
      <c r="H10" s="68"/>
      <c r="I10" s="68"/>
    </row>
    <row r="11" spans="1:10" ht="21" customHeight="1" x14ac:dyDescent="0.45">
      <c r="C11" s="163" t="s">
        <v>12</v>
      </c>
      <c r="D11" s="164"/>
      <c r="E11" s="164"/>
      <c r="F11" s="167" t="s">
        <v>39</v>
      </c>
      <c r="G11" s="167"/>
      <c r="H11" s="167"/>
      <c r="I11" s="168"/>
    </row>
    <row r="12" spans="1:10" ht="22.05" customHeight="1" x14ac:dyDescent="0.45">
      <c r="C12" s="165"/>
      <c r="D12" s="166"/>
      <c r="E12" s="166"/>
      <c r="F12" s="24" t="s">
        <v>40</v>
      </c>
      <c r="G12" s="24" t="s">
        <v>41</v>
      </c>
      <c r="H12" s="24" t="s">
        <v>42</v>
      </c>
      <c r="I12" s="30" t="s">
        <v>43</v>
      </c>
    </row>
    <row r="13" spans="1:10" ht="15" customHeight="1" x14ac:dyDescent="0.45">
      <c r="C13" s="152" t="s">
        <v>44</v>
      </c>
      <c r="D13" s="169" t="s">
        <v>14</v>
      </c>
      <c r="E13" s="23"/>
      <c r="F13" s="63">
        <v>7000</v>
      </c>
      <c r="G13" s="25" t="s">
        <v>45</v>
      </c>
      <c r="H13" s="26" t="s">
        <v>45</v>
      </c>
      <c r="I13" s="31" t="s">
        <v>46</v>
      </c>
    </row>
    <row r="14" spans="1:10" ht="15" customHeight="1" x14ac:dyDescent="0.45">
      <c r="C14" s="152"/>
      <c r="D14" s="170"/>
      <c r="E14" s="23"/>
      <c r="F14" s="63">
        <v>3500</v>
      </c>
      <c r="G14" s="25" t="s">
        <v>45</v>
      </c>
      <c r="H14" s="26" t="s">
        <v>45</v>
      </c>
      <c r="I14" s="31" t="s">
        <v>47</v>
      </c>
    </row>
    <row r="15" spans="1:10" ht="15" customHeight="1" x14ac:dyDescent="0.45">
      <c r="C15" s="152"/>
      <c r="D15" s="170"/>
      <c r="E15" s="23"/>
      <c r="F15" s="63">
        <v>2000</v>
      </c>
      <c r="G15" s="25" t="s">
        <v>45</v>
      </c>
      <c r="H15" s="26" t="s">
        <v>45</v>
      </c>
      <c r="I15" s="31" t="s">
        <v>48</v>
      </c>
    </row>
    <row r="16" spans="1:10" ht="15" customHeight="1" x14ac:dyDescent="0.45">
      <c r="C16" s="152"/>
      <c r="D16" s="170"/>
      <c r="E16" s="23"/>
      <c r="F16" s="63">
        <v>1000</v>
      </c>
      <c r="G16" s="25" t="s">
        <v>45</v>
      </c>
      <c r="H16" s="26" t="s">
        <v>45</v>
      </c>
      <c r="I16" s="31" t="s">
        <v>49</v>
      </c>
    </row>
    <row r="17" spans="3:9" ht="15" customHeight="1" x14ac:dyDescent="0.45">
      <c r="C17" s="152"/>
      <c r="D17" s="170"/>
      <c r="E17" s="23"/>
      <c r="F17" s="26" t="s">
        <v>45</v>
      </c>
      <c r="G17" s="27">
        <v>50</v>
      </c>
      <c r="H17" s="63">
        <v>10000</v>
      </c>
      <c r="I17" s="31" t="s">
        <v>50</v>
      </c>
    </row>
    <row r="18" spans="3:9" ht="15" customHeight="1" x14ac:dyDescent="0.45">
      <c r="C18" s="152"/>
      <c r="D18" s="170"/>
      <c r="E18" s="23"/>
      <c r="F18" s="26" t="s">
        <v>45</v>
      </c>
      <c r="G18" s="27">
        <v>50</v>
      </c>
      <c r="H18" s="63">
        <v>7500</v>
      </c>
      <c r="I18" s="31" t="s">
        <v>51</v>
      </c>
    </row>
    <row r="19" spans="3:9" ht="15" customHeight="1" x14ac:dyDescent="0.45">
      <c r="C19" s="152"/>
      <c r="D19" s="170"/>
      <c r="E19" s="23"/>
      <c r="F19" s="26"/>
      <c r="G19" s="27"/>
      <c r="H19" s="63"/>
      <c r="I19" s="31"/>
    </row>
    <row r="20" spans="3:9" ht="15" customHeight="1" x14ac:dyDescent="0.45">
      <c r="C20" s="152"/>
      <c r="D20" s="170"/>
      <c r="E20" s="23"/>
      <c r="F20" s="26"/>
      <c r="G20" s="28"/>
      <c r="H20" s="63"/>
      <c r="I20" s="31"/>
    </row>
    <row r="21" spans="3:9" ht="15" customHeight="1" x14ac:dyDescent="0.45">
      <c r="C21" s="152"/>
      <c r="D21" s="170"/>
      <c r="E21" s="23"/>
      <c r="F21" s="63"/>
      <c r="G21" s="25"/>
      <c r="H21" s="63"/>
      <c r="I21" s="31"/>
    </row>
    <row r="22" spans="3:9" ht="15" customHeight="1" thickBot="1" x14ac:dyDescent="0.5">
      <c r="C22" s="152"/>
      <c r="D22" s="171"/>
      <c r="E22" s="34"/>
      <c r="F22" s="62"/>
      <c r="G22" s="35"/>
      <c r="H22" s="62"/>
      <c r="I22" s="36"/>
    </row>
    <row r="23" spans="3:9" ht="15" customHeight="1" thickBot="1" x14ac:dyDescent="0.5">
      <c r="C23" s="176"/>
      <c r="D23" s="42" t="s">
        <v>52</v>
      </c>
      <c r="E23" s="43">
        <v>800000</v>
      </c>
      <c r="F23" s="44"/>
      <c r="G23" s="45"/>
      <c r="H23" s="44"/>
      <c r="I23" s="46"/>
    </row>
    <row r="24" spans="3:9" ht="15" customHeight="1" x14ac:dyDescent="0.45">
      <c r="C24" s="152"/>
      <c r="D24" s="175" t="s">
        <v>53</v>
      </c>
      <c r="E24" s="37"/>
      <c r="F24" s="65">
        <v>7000</v>
      </c>
      <c r="G24" s="39" t="s">
        <v>45</v>
      </c>
      <c r="H24" s="40" t="s">
        <v>45</v>
      </c>
      <c r="I24" s="41" t="s">
        <v>46</v>
      </c>
    </row>
    <row r="25" spans="3:9" ht="15" customHeight="1" x14ac:dyDescent="0.45">
      <c r="C25" s="152"/>
      <c r="D25" s="170"/>
      <c r="E25" s="23"/>
      <c r="F25" s="63">
        <v>3500</v>
      </c>
      <c r="G25" s="25" t="s">
        <v>45</v>
      </c>
      <c r="H25" s="26" t="s">
        <v>45</v>
      </c>
      <c r="I25" s="31" t="s">
        <v>47</v>
      </c>
    </row>
    <row r="26" spans="3:9" ht="15" customHeight="1" x14ac:dyDescent="0.45">
      <c r="C26" s="152"/>
      <c r="D26" s="170"/>
      <c r="E26" s="23"/>
      <c r="F26" s="63">
        <v>2000</v>
      </c>
      <c r="G26" s="25" t="s">
        <v>45</v>
      </c>
      <c r="H26" s="26" t="s">
        <v>45</v>
      </c>
      <c r="I26" s="31" t="s">
        <v>48</v>
      </c>
    </row>
    <row r="27" spans="3:9" ht="15" customHeight="1" x14ac:dyDescent="0.45">
      <c r="C27" s="152"/>
      <c r="D27" s="170"/>
      <c r="E27" s="23"/>
      <c r="F27" s="63">
        <v>1000</v>
      </c>
      <c r="G27" s="25" t="s">
        <v>45</v>
      </c>
      <c r="H27" s="26" t="s">
        <v>45</v>
      </c>
      <c r="I27" s="31" t="s">
        <v>49</v>
      </c>
    </row>
    <row r="28" spans="3:9" ht="15" customHeight="1" x14ac:dyDescent="0.45">
      <c r="C28" s="152"/>
      <c r="D28" s="170"/>
      <c r="E28" s="23"/>
      <c r="F28" s="26" t="s">
        <v>45</v>
      </c>
      <c r="G28" s="27">
        <v>50</v>
      </c>
      <c r="H28" s="63">
        <v>10000</v>
      </c>
      <c r="I28" s="31" t="s">
        <v>50</v>
      </c>
    </row>
    <row r="29" spans="3:9" ht="15" customHeight="1" x14ac:dyDescent="0.45">
      <c r="C29" s="152"/>
      <c r="D29" s="170"/>
      <c r="E29" s="23"/>
      <c r="F29" s="26" t="s">
        <v>45</v>
      </c>
      <c r="G29" s="27">
        <v>50</v>
      </c>
      <c r="H29" s="63">
        <v>7500</v>
      </c>
      <c r="I29" s="31" t="s">
        <v>51</v>
      </c>
    </row>
    <row r="30" spans="3:9" ht="15" customHeight="1" x14ac:dyDescent="0.45">
      <c r="C30" s="152"/>
      <c r="D30" s="170"/>
      <c r="E30" s="23"/>
      <c r="F30" s="26"/>
      <c r="G30" s="27"/>
      <c r="H30" s="63"/>
      <c r="I30" s="31"/>
    </row>
    <row r="31" spans="3:9" ht="15" customHeight="1" x14ac:dyDescent="0.45">
      <c r="C31" s="152"/>
      <c r="D31" s="170"/>
      <c r="E31" s="23"/>
      <c r="F31" s="26"/>
      <c r="G31" s="28"/>
      <c r="H31" s="63"/>
      <c r="I31" s="31"/>
    </row>
    <row r="32" spans="3:9" ht="15" customHeight="1" x14ac:dyDescent="0.45">
      <c r="C32" s="152"/>
      <c r="D32" s="170"/>
      <c r="E32" s="23"/>
      <c r="F32" s="63"/>
      <c r="G32" s="25"/>
      <c r="H32" s="63"/>
      <c r="I32" s="31"/>
    </row>
    <row r="33" spans="3:9" ht="15" customHeight="1" thickBot="1" x14ac:dyDescent="0.5">
      <c r="C33" s="152"/>
      <c r="D33" s="171"/>
      <c r="E33" s="34"/>
      <c r="F33" s="62"/>
      <c r="G33" s="35"/>
      <c r="H33" s="62"/>
      <c r="I33" s="36"/>
    </row>
    <row r="34" spans="3:9" ht="15" customHeight="1" thickBot="1" x14ac:dyDescent="0.5">
      <c r="C34" s="176"/>
      <c r="D34" s="42" t="s">
        <v>52</v>
      </c>
      <c r="E34" s="43">
        <v>800000</v>
      </c>
      <c r="F34" s="44"/>
      <c r="G34" s="45"/>
      <c r="H34" s="44"/>
      <c r="I34" s="46"/>
    </row>
    <row r="35" spans="3:9" ht="15" customHeight="1" x14ac:dyDescent="0.45">
      <c r="C35" s="152"/>
      <c r="D35" s="172" t="s">
        <v>16</v>
      </c>
      <c r="E35" s="37"/>
      <c r="F35" s="65">
        <v>7000</v>
      </c>
      <c r="G35" s="39" t="s">
        <v>54</v>
      </c>
      <c r="H35" s="40" t="s">
        <v>54</v>
      </c>
      <c r="I35" s="41" t="s">
        <v>46</v>
      </c>
    </row>
    <row r="36" spans="3:9" ht="15" customHeight="1" x14ac:dyDescent="0.45">
      <c r="C36" s="152"/>
      <c r="D36" s="170"/>
      <c r="E36" s="23"/>
      <c r="F36" s="63">
        <v>3500</v>
      </c>
      <c r="G36" s="25" t="s">
        <v>54</v>
      </c>
      <c r="H36" s="26" t="s">
        <v>54</v>
      </c>
      <c r="I36" s="31" t="s">
        <v>47</v>
      </c>
    </row>
    <row r="37" spans="3:9" ht="15" customHeight="1" x14ac:dyDescent="0.45">
      <c r="C37" s="152"/>
      <c r="D37" s="170"/>
      <c r="E37" s="23"/>
      <c r="F37" s="63">
        <v>2000</v>
      </c>
      <c r="G37" s="25" t="s">
        <v>54</v>
      </c>
      <c r="H37" s="26" t="s">
        <v>54</v>
      </c>
      <c r="I37" s="31" t="s">
        <v>48</v>
      </c>
    </row>
    <row r="38" spans="3:9" ht="15" customHeight="1" x14ac:dyDescent="0.45">
      <c r="C38" s="152"/>
      <c r="D38" s="170"/>
      <c r="E38" s="23"/>
      <c r="F38" s="63">
        <v>1000</v>
      </c>
      <c r="G38" s="25" t="s">
        <v>54</v>
      </c>
      <c r="H38" s="26" t="s">
        <v>54</v>
      </c>
      <c r="I38" s="31" t="s">
        <v>49</v>
      </c>
    </row>
    <row r="39" spans="3:9" ht="15" customHeight="1" x14ac:dyDescent="0.45">
      <c r="C39" s="152"/>
      <c r="D39" s="170"/>
      <c r="E39" s="23"/>
      <c r="F39" s="63"/>
      <c r="G39" s="27"/>
      <c r="H39" s="63"/>
      <c r="I39" s="31"/>
    </row>
    <row r="40" spans="3:9" ht="15" customHeight="1" x14ac:dyDescent="0.45">
      <c r="C40" s="152"/>
      <c r="D40" s="170"/>
      <c r="E40" s="23"/>
      <c r="F40" s="63"/>
      <c r="G40" s="27"/>
      <c r="H40" s="63"/>
      <c r="I40" s="31"/>
    </row>
    <row r="41" spans="3:9" ht="15" customHeight="1" x14ac:dyDescent="0.45">
      <c r="C41" s="152"/>
      <c r="D41" s="170"/>
      <c r="E41" s="23"/>
      <c r="F41" s="63"/>
      <c r="G41" s="27"/>
      <c r="H41" s="63"/>
      <c r="I41" s="31"/>
    </row>
    <row r="42" spans="3:9" ht="15" customHeight="1" x14ac:dyDescent="0.45">
      <c r="C42" s="152"/>
      <c r="D42" s="170"/>
      <c r="E42" s="23"/>
      <c r="F42" s="63"/>
      <c r="G42" s="25"/>
      <c r="H42" s="63"/>
      <c r="I42" s="31"/>
    </row>
    <row r="43" spans="3:9" ht="15" customHeight="1" x14ac:dyDescent="0.45">
      <c r="C43" s="152"/>
      <c r="D43" s="170"/>
      <c r="E43" s="23"/>
      <c r="F43" s="63"/>
      <c r="G43" s="25"/>
      <c r="H43" s="63"/>
      <c r="I43" s="31"/>
    </row>
    <row r="44" spans="3:9" ht="15" customHeight="1" thickBot="1" x14ac:dyDescent="0.5">
      <c r="C44" s="152"/>
      <c r="D44" s="171"/>
      <c r="E44" s="34"/>
      <c r="F44" s="62"/>
      <c r="G44" s="35"/>
      <c r="H44" s="62"/>
      <c r="I44" s="36"/>
    </row>
    <row r="45" spans="3:9" ht="15" customHeight="1" thickBot="1" x14ac:dyDescent="0.5">
      <c r="C45" s="176"/>
      <c r="D45" s="42" t="s">
        <v>52</v>
      </c>
      <c r="E45" s="43">
        <v>200000</v>
      </c>
      <c r="F45" s="44"/>
      <c r="G45" s="45"/>
      <c r="H45" s="44"/>
      <c r="I45" s="46"/>
    </row>
    <row r="46" spans="3:9" ht="15" customHeight="1" x14ac:dyDescent="0.45">
      <c r="C46" s="152"/>
      <c r="D46" s="172" t="s">
        <v>55</v>
      </c>
      <c r="E46" s="37"/>
      <c r="F46" s="65">
        <v>7000</v>
      </c>
      <c r="G46" s="39" t="s">
        <v>54</v>
      </c>
      <c r="H46" s="40" t="s">
        <v>54</v>
      </c>
      <c r="I46" s="41" t="s">
        <v>46</v>
      </c>
    </row>
    <row r="47" spans="3:9" ht="15" customHeight="1" x14ac:dyDescent="0.45">
      <c r="C47" s="152"/>
      <c r="D47" s="170"/>
      <c r="E47" s="23"/>
      <c r="F47" s="63">
        <v>3500</v>
      </c>
      <c r="G47" s="25" t="s">
        <v>54</v>
      </c>
      <c r="H47" s="26" t="s">
        <v>54</v>
      </c>
      <c r="I47" s="31" t="s">
        <v>47</v>
      </c>
    </row>
    <row r="48" spans="3:9" ht="15" customHeight="1" x14ac:dyDescent="0.45">
      <c r="C48" s="152"/>
      <c r="D48" s="170"/>
      <c r="E48" s="23"/>
      <c r="F48" s="63">
        <v>2000</v>
      </c>
      <c r="G48" s="25" t="s">
        <v>54</v>
      </c>
      <c r="H48" s="26" t="s">
        <v>54</v>
      </c>
      <c r="I48" s="31" t="s">
        <v>48</v>
      </c>
    </row>
    <row r="49" spans="3:9" ht="15" customHeight="1" x14ac:dyDescent="0.45">
      <c r="C49" s="152"/>
      <c r="D49" s="170"/>
      <c r="E49" s="23"/>
      <c r="F49" s="63">
        <v>1000</v>
      </c>
      <c r="G49" s="25" t="s">
        <v>54</v>
      </c>
      <c r="H49" s="26" t="s">
        <v>54</v>
      </c>
      <c r="I49" s="31" t="s">
        <v>49</v>
      </c>
    </row>
    <row r="50" spans="3:9" ht="15" customHeight="1" x14ac:dyDescent="0.45">
      <c r="C50" s="152"/>
      <c r="D50" s="170"/>
      <c r="E50" s="23"/>
      <c r="F50" s="63"/>
      <c r="G50" s="27"/>
      <c r="H50" s="63"/>
      <c r="I50" s="31"/>
    </row>
    <row r="51" spans="3:9" ht="15" customHeight="1" x14ac:dyDescent="0.45">
      <c r="C51" s="152"/>
      <c r="D51" s="170"/>
      <c r="E51" s="23"/>
      <c r="F51" s="63"/>
      <c r="G51" s="27"/>
      <c r="H51" s="63"/>
      <c r="I51" s="31"/>
    </row>
    <row r="52" spans="3:9" ht="15" customHeight="1" x14ac:dyDescent="0.45">
      <c r="C52" s="152"/>
      <c r="D52" s="170"/>
      <c r="E52" s="23"/>
      <c r="F52" s="63"/>
      <c r="G52" s="27"/>
      <c r="H52" s="63"/>
      <c r="I52" s="31"/>
    </row>
    <row r="53" spans="3:9" ht="15" customHeight="1" x14ac:dyDescent="0.45">
      <c r="C53" s="152"/>
      <c r="D53" s="170"/>
      <c r="E53" s="23"/>
      <c r="F53" s="63"/>
      <c r="G53" s="25"/>
      <c r="H53" s="63"/>
      <c r="I53" s="31"/>
    </row>
    <row r="54" spans="3:9" ht="15" customHeight="1" x14ac:dyDescent="0.45">
      <c r="C54" s="152"/>
      <c r="D54" s="170"/>
      <c r="E54" s="23"/>
      <c r="F54" s="63"/>
      <c r="G54" s="25"/>
      <c r="H54" s="63"/>
      <c r="I54" s="31"/>
    </row>
    <row r="55" spans="3:9" ht="15" customHeight="1" thickBot="1" x14ac:dyDescent="0.5">
      <c r="C55" s="152"/>
      <c r="D55" s="171"/>
      <c r="E55" s="34"/>
      <c r="F55" s="62"/>
      <c r="G55" s="35"/>
      <c r="H55" s="62"/>
      <c r="I55" s="36"/>
    </row>
    <row r="56" spans="3:9" ht="15" customHeight="1" thickBot="1" x14ac:dyDescent="0.5">
      <c r="C56" s="176"/>
      <c r="D56" s="42" t="s">
        <v>52</v>
      </c>
      <c r="E56" s="43">
        <v>200000</v>
      </c>
      <c r="F56" s="44"/>
      <c r="G56" s="45"/>
      <c r="H56" s="44"/>
      <c r="I56" s="46"/>
    </row>
    <row r="57" spans="3:9" ht="15" customHeight="1" x14ac:dyDescent="0.45">
      <c r="C57" s="173" t="s">
        <v>56</v>
      </c>
      <c r="D57" s="172" t="s">
        <v>18</v>
      </c>
      <c r="E57" s="37"/>
      <c r="F57" s="65">
        <v>3000</v>
      </c>
      <c r="G57" s="39" t="s">
        <v>45</v>
      </c>
      <c r="H57" s="40" t="s">
        <v>45</v>
      </c>
      <c r="I57" s="41" t="s">
        <v>46</v>
      </c>
    </row>
    <row r="58" spans="3:9" ht="15" customHeight="1" x14ac:dyDescent="0.45">
      <c r="C58" s="173"/>
      <c r="D58" s="170"/>
      <c r="E58" s="23"/>
      <c r="F58" s="63">
        <v>2000</v>
      </c>
      <c r="G58" s="25" t="s">
        <v>45</v>
      </c>
      <c r="H58" s="26" t="s">
        <v>45</v>
      </c>
      <c r="I58" s="31" t="s">
        <v>47</v>
      </c>
    </row>
    <row r="59" spans="3:9" ht="15" customHeight="1" x14ac:dyDescent="0.45">
      <c r="C59" s="173"/>
      <c r="D59" s="170"/>
      <c r="E59" s="23"/>
      <c r="F59" s="63">
        <v>1000</v>
      </c>
      <c r="G59" s="25" t="s">
        <v>45</v>
      </c>
      <c r="H59" s="26" t="s">
        <v>45</v>
      </c>
      <c r="I59" s="31" t="s">
        <v>49</v>
      </c>
    </row>
    <row r="60" spans="3:9" ht="15" customHeight="1" x14ac:dyDescent="0.45">
      <c r="C60" s="173"/>
      <c r="D60" s="170"/>
      <c r="E60" s="23"/>
      <c r="F60" s="63"/>
      <c r="G60" s="27"/>
      <c r="H60" s="63"/>
      <c r="I60" s="31"/>
    </row>
    <row r="61" spans="3:9" ht="15" customHeight="1" x14ac:dyDescent="0.45">
      <c r="C61" s="173"/>
      <c r="D61" s="170"/>
      <c r="E61" s="23"/>
      <c r="F61" s="63"/>
      <c r="G61" s="25"/>
      <c r="H61" s="63"/>
      <c r="I61" s="31"/>
    </row>
    <row r="62" spans="3:9" ht="15" customHeight="1" x14ac:dyDescent="0.45">
      <c r="C62" s="173"/>
      <c r="D62" s="170"/>
      <c r="E62" s="23"/>
      <c r="F62" s="63"/>
      <c r="G62" s="25"/>
      <c r="H62" s="63"/>
      <c r="I62" s="31"/>
    </row>
    <row r="63" spans="3:9" ht="15" customHeight="1" x14ac:dyDescent="0.45">
      <c r="C63" s="173"/>
      <c r="D63" s="170"/>
      <c r="E63" s="23"/>
      <c r="F63" s="63"/>
      <c r="G63" s="25"/>
      <c r="H63" s="63"/>
      <c r="I63" s="31"/>
    </row>
    <row r="64" spans="3:9" ht="15" customHeight="1" x14ac:dyDescent="0.45">
      <c r="C64" s="173"/>
      <c r="D64" s="170"/>
      <c r="E64" s="23"/>
      <c r="F64" s="63"/>
      <c r="G64" s="25"/>
      <c r="H64" s="63"/>
      <c r="I64" s="31"/>
    </row>
    <row r="65" spans="2:9" ht="15" customHeight="1" x14ac:dyDescent="0.45">
      <c r="C65" s="173"/>
      <c r="D65" s="170"/>
      <c r="E65" s="23"/>
      <c r="F65" s="63"/>
      <c r="G65" s="25"/>
      <c r="H65" s="63"/>
      <c r="I65" s="31"/>
    </row>
    <row r="66" spans="2:9" ht="15" customHeight="1" thickBot="1" x14ac:dyDescent="0.5">
      <c r="C66" s="173"/>
      <c r="D66" s="171"/>
      <c r="E66" s="34"/>
      <c r="F66" s="62"/>
      <c r="G66" s="35"/>
      <c r="H66" s="62"/>
      <c r="I66" s="36"/>
    </row>
    <row r="67" spans="2:9" ht="15" customHeight="1" thickBot="1" x14ac:dyDescent="0.5">
      <c r="C67" s="174"/>
      <c r="D67" s="42" t="s">
        <v>52</v>
      </c>
      <c r="E67" s="43">
        <v>200000</v>
      </c>
      <c r="F67" s="44"/>
      <c r="G67" s="45"/>
      <c r="H67" s="52"/>
      <c r="I67" s="46"/>
    </row>
    <row r="68" spans="2:9" ht="15" customHeight="1" thickBot="1" x14ac:dyDescent="0.5">
      <c r="C68" s="198" t="s">
        <v>57</v>
      </c>
      <c r="D68" s="199"/>
      <c r="E68" s="47">
        <f>E23+E34+E45+E56+E67</f>
        <v>2200000</v>
      </c>
      <c r="F68" s="48"/>
      <c r="G68" s="49"/>
      <c r="H68" s="50"/>
      <c r="I68" s="51"/>
    </row>
    <row r="69" spans="2:9" ht="15" customHeight="1" x14ac:dyDescent="0.45">
      <c r="C69" s="120" t="s">
        <v>61</v>
      </c>
      <c r="D69" s="121"/>
      <c r="E69" s="70">
        <v>10000</v>
      </c>
      <c r="F69" s="200"/>
      <c r="G69" s="200"/>
      <c r="H69" s="200"/>
      <c r="I69" s="200"/>
    </row>
    <row r="70" spans="2:9" ht="15" customHeight="1" thickBot="1" x14ac:dyDescent="0.5">
      <c r="C70" s="98" t="s">
        <v>62</v>
      </c>
      <c r="D70" s="99"/>
      <c r="E70" s="71">
        <v>10000</v>
      </c>
      <c r="F70" s="69"/>
      <c r="G70" s="69"/>
      <c r="H70" s="69"/>
      <c r="I70" s="69"/>
    </row>
    <row r="71" spans="2:9" ht="15" customHeight="1" x14ac:dyDescent="0.45">
      <c r="C71" s="106" t="s">
        <v>20</v>
      </c>
      <c r="D71" s="107"/>
      <c r="E71" s="61">
        <f>(E6+E8)/E69</f>
        <v>20000</v>
      </c>
      <c r="F71" s="69"/>
      <c r="G71" s="69"/>
      <c r="H71" s="69"/>
      <c r="I71" s="69"/>
    </row>
    <row r="72" spans="2:9" ht="15" customHeight="1" thickBot="1" x14ac:dyDescent="0.5">
      <c r="C72" s="98" t="s">
        <v>21</v>
      </c>
      <c r="D72" s="99"/>
      <c r="E72" s="64">
        <f>(E7+E9)/E70</f>
        <v>20000</v>
      </c>
      <c r="F72" s="158"/>
      <c r="G72" s="158"/>
      <c r="H72" s="158"/>
      <c r="I72" s="158"/>
    </row>
    <row r="73" spans="2:9" ht="15" customHeight="1" x14ac:dyDescent="0.45">
      <c r="C73" s="10" t="s">
        <v>63</v>
      </c>
      <c r="D73" s="10"/>
      <c r="E73" s="10"/>
      <c r="F73" s="10"/>
      <c r="G73" s="10"/>
      <c r="H73" s="10"/>
      <c r="I73" s="10"/>
    </row>
    <row r="74" spans="2:9" ht="15" customHeight="1" x14ac:dyDescent="0.45">
      <c r="C74" s="10" t="s">
        <v>69</v>
      </c>
      <c r="D74" s="10"/>
      <c r="E74" s="10"/>
      <c r="F74" s="10"/>
      <c r="G74" s="10"/>
      <c r="H74" s="10"/>
      <c r="I74" s="10"/>
    </row>
    <row r="75" spans="2:9" ht="15" customHeight="1" x14ac:dyDescent="0.45">
      <c r="C75" s="10" t="s">
        <v>71</v>
      </c>
      <c r="D75" s="10"/>
      <c r="E75" s="10"/>
      <c r="F75" s="10"/>
      <c r="G75" s="10"/>
      <c r="H75" s="10"/>
      <c r="I75" s="10"/>
    </row>
    <row r="76" spans="2:9" ht="15" customHeight="1" x14ac:dyDescent="0.45"/>
    <row r="77" spans="2:9" ht="15" customHeight="1" x14ac:dyDescent="0.45">
      <c r="B77" s="1" t="s">
        <v>22</v>
      </c>
      <c r="C77" s="105" t="s">
        <v>23</v>
      </c>
      <c r="D77" s="105"/>
      <c r="E77" s="105"/>
      <c r="F77" s="105"/>
      <c r="G77" s="105"/>
    </row>
    <row r="78" spans="2:9" ht="12.6" thickBot="1" x14ac:dyDescent="0.5">
      <c r="C78" s="59"/>
      <c r="D78" s="59"/>
      <c r="E78" s="197" t="s">
        <v>24</v>
      </c>
      <c r="F78" s="197"/>
      <c r="G78" s="197"/>
      <c r="H78" s="197" t="s">
        <v>25</v>
      </c>
      <c r="I78" s="197"/>
    </row>
    <row r="79" spans="2:9" ht="15" customHeight="1" x14ac:dyDescent="0.45">
      <c r="C79" s="144" t="s">
        <v>26</v>
      </c>
      <c r="D79" s="145"/>
      <c r="E79" s="189"/>
      <c r="F79" s="190"/>
      <c r="G79" s="191"/>
      <c r="H79" s="189"/>
      <c r="I79" s="192"/>
    </row>
    <row r="80" spans="2:9" ht="15" customHeight="1" thickBot="1" x14ac:dyDescent="0.5">
      <c r="C80" s="182" t="s">
        <v>27</v>
      </c>
      <c r="D80" s="183"/>
      <c r="E80" s="195"/>
      <c r="F80" s="193"/>
      <c r="G80" s="196"/>
      <c r="H80" s="193"/>
      <c r="I80" s="194"/>
    </row>
    <row r="81" spans="2:9" ht="15" customHeight="1" thickBot="1" x14ac:dyDescent="0.5">
      <c r="C81" s="180" t="s">
        <v>68</v>
      </c>
      <c r="D81" s="181"/>
      <c r="E81" s="186">
        <v>15</v>
      </c>
      <c r="F81" s="187"/>
      <c r="G81" s="187"/>
      <c r="H81" s="187"/>
      <c r="I81" s="188"/>
    </row>
    <row r="82" spans="2:9" ht="15" customHeight="1" x14ac:dyDescent="0.45">
      <c r="C82" s="17" t="s">
        <v>67</v>
      </c>
      <c r="D82" s="17"/>
      <c r="E82" s="18"/>
      <c r="F82" s="18"/>
      <c r="G82" s="18"/>
      <c r="H82" s="18"/>
      <c r="I82" s="18"/>
    </row>
    <row r="83" spans="2:9" ht="15" customHeight="1" x14ac:dyDescent="0.45"/>
    <row r="84" spans="2:9" ht="15" customHeight="1" thickBot="1" x14ac:dyDescent="0.5">
      <c r="B84" s="1" t="s">
        <v>28</v>
      </c>
      <c r="C84" s="105" t="s">
        <v>29</v>
      </c>
      <c r="D84" s="105"/>
      <c r="E84" s="105"/>
      <c r="F84" s="105"/>
      <c r="G84" s="105"/>
    </row>
    <row r="85" spans="2:9" ht="15" customHeight="1" x14ac:dyDescent="0.45">
      <c r="C85" s="100" t="s">
        <v>30</v>
      </c>
      <c r="D85" s="66" t="s">
        <v>31</v>
      </c>
      <c r="E85" s="140">
        <f>(E6+E7)/E10</f>
        <v>0.5</v>
      </c>
      <c r="F85" s="140"/>
      <c r="G85" s="140"/>
      <c r="H85" s="140"/>
      <c r="I85" s="141"/>
    </row>
    <row r="86" spans="2:9" ht="15" customHeight="1" thickBot="1" x14ac:dyDescent="0.5">
      <c r="C86" s="101"/>
      <c r="D86" s="67" t="s">
        <v>32</v>
      </c>
      <c r="E86" s="142">
        <f>(E8+E9)/E10</f>
        <v>0.5</v>
      </c>
      <c r="F86" s="184"/>
      <c r="G86" s="184"/>
      <c r="H86" s="184"/>
      <c r="I86" s="185"/>
    </row>
    <row r="87" spans="2:9" ht="15" customHeight="1" x14ac:dyDescent="0.45"/>
    <row r="88" spans="2:9" ht="15" customHeight="1" thickBot="1" x14ac:dyDescent="0.5">
      <c r="B88" s="1" t="s">
        <v>33</v>
      </c>
      <c r="C88" s="105" t="s">
        <v>34</v>
      </c>
      <c r="D88" s="105"/>
      <c r="E88" s="105"/>
      <c r="F88" s="105"/>
      <c r="G88" s="105"/>
      <c r="H88" s="105"/>
      <c r="I88" s="105"/>
    </row>
    <row r="89" spans="2:9" ht="70.05" customHeight="1" thickBot="1" x14ac:dyDescent="0.5">
      <c r="C89" s="3" t="s">
        <v>35</v>
      </c>
      <c r="D89" s="177"/>
      <c r="E89" s="178"/>
      <c r="F89" s="178"/>
      <c r="G89" s="178"/>
      <c r="H89" s="178"/>
      <c r="I89" s="179"/>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7:G77"/>
    <mergeCell ref="E78:G78"/>
    <mergeCell ref="H78:I78"/>
    <mergeCell ref="C79:D79"/>
    <mergeCell ref="E79:G79"/>
    <mergeCell ref="H79:I79"/>
    <mergeCell ref="C80:D80"/>
    <mergeCell ref="E80:G80"/>
    <mergeCell ref="H80:I80"/>
    <mergeCell ref="C88:I88"/>
    <mergeCell ref="D89:I89"/>
    <mergeCell ref="C81:D81"/>
    <mergeCell ref="E81:I81"/>
    <mergeCell ref="C84:G84"/>
    <mergeCell ref="C85:C86"/>
    <mergeCell ref="E85:I85"/>
    <mergeCell ref="E86:I86"/>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rowBreaks count="1" manualBreakCount="1">
    <brk id="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効果検証様式（集計値）</vt:lpstr>
      <vt:lpstr>R4.4</vt:lpstr>
      <vt:lpstr>R4.5</vt:lpstr>
      <vt:lpstr>R4.6</vt:lpstr>
      <vt:lpstr>R4.7</vt:lpstr>
      <vt:lpstr>R4.8</vt:lpstr>
      <vt:lpstr>R4.9</vt:lpstr>
      <vt:lpstr>R4.10</vt:lpstr>
      <vt:lpstr>...</vt:lpstr>
      <vt:lpstr>'...'!Print_Area</vt:lpstr>
      <vt:lpstr>R4.10!Print_Area</vt:lpstr>
      <vt:lpstr>R4.4!Print_Area</vt:lpstr>
      <vt:lpstr>R4.5!Print_Area</vt:lpstr>
      <vt:lpstr>R4.6!Print_Area</vt:lpstr>
      <vt:lpstr>R4.7!Print_Area</vt:lpstr>
      <vt:lpstr>R4.8!Print_Area</vt:lpstr>
      <vt:lpstr>R4.9!Print_Area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2024-05-24T00:36:24Z</dcterms:modified>
  <cp:category/>
  <cp:contentStatus/>
</cp:coreProperties>
</file>