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14_助成Ｇ（助成担当）\02 幼稚園\10_幼稚園補助金\11_教育支援体制整備\500_ICT化支援\02_R6\01_事業募集\"/>
    </mc:Choice>
  </mc:AlternateContent>
  <bookViews>
    <workbookView xWindow="120" yWindow="15" windowWidth="14955" windowHeight="8445"/>
  </bookViews>
  <sheets>
    <sheet name="別紙１" sheetId="8" r:id="rId1"/>
    <sheet name="別紙１ (記載例)" sheetId="14" r:id="rId2"/>
  </sheets>
  <definedNames>
    <definedName name="_xlnm.Print_Area" localSheetId="0">別紙１!$B$1:$J$38</definedName>
    <definedName name="_xlnm.Print_Area" localSheetId="1">'別紙１ (記載例)'!$B$1:$L$44</definedName>
  </definedNames>
  <calcPr calcId="162913"/>
</workbook>
</file>

<file path=xl/calcChain.xml><?xml version="1.0" encoding="utf-8"?>
<calcChain xmlns="http://schemas.openxmlformats.org/spreadsheetml/2006/main">
  <c r="I43" i="14" l="1"/>
  <c r="H37" i="8"/>
  <c r="I38" i="14" l="1"/>
  <c r="I35" i="14"/>
  <c r="I32" i="14"/>
  <c r="I26" i="14"/>
  <c r="I20" i="14"/>
  <c r="I34" i="14" l="1"/>
  <c r="H32" i="8"/>
  <c r="I39" i="14" l="1"/>
  <c r="I41" i="14" s="1"/>
  <c r="I37" i="14"/>
  <c r="H29" i="8"/>
  <c r="H26" i="8"/>
  <c r="H20" i="8"/>
  <c r="H14" i="8"/>
  <c r="H28" i="8" s="1"/>
  <c r="H31" i="8" l="1"/>
  <c r="H33" i="8" s="1"/>
  <c r="H35" i="8" l="1"/>
</calcChain>
</file>

<file path=xl/sharedStrings.xml><?xml version="1.0" encoding="utf-8"?>
<sst xmlns="http://schemas.openxmlformats.org/spreadsheetml/2006/main" count="146" uniqueCount="62">
  <si>
    <t>納入予定時期</t>
    <rPh sb="0" eb="2">
      <t>ノウニュウ</t>
    </rPh>
    <rPh sb="2" eb="4">
      <t>ヨテイ</t>
    </rPh>
    <rPh sb="4" eb="6">
      <t>ジキ</t>
    </rPh>
    <phoneticPr fontId="3"/>
  </si>
  <si>
    <t>支払予定時期</t>
    <rPh sb="0" eb="2">
      <t>シハラ</t>
    </rPh>
    <rPh sb="2" eb="4">
      <t>ヨテイ</t>
    </rPh>
    <rPh sb="4" eb="6">
      <t>ジキ</t>
    </rPh>
    <phoneticPr fontId="3"/>
  </si>
  <si>
    <t>　　　                     千円</t>
    <rPh sb="24" eb="26">
      <t>センエン</t>
    </rPh>
    <phoneticPr fontId="3"/>
  </si>
  <si>
    <t>整 備 場 所</t>
    <rPh sb="0" eb="1">
      <t>ヒトシ</t>
    </rPh>
    <rPh sb="2" eb="3">
      <t>ソナエ</t>
    </rPh>
    <rPh sb="4" eb="5">
      <t>バ</t>
    </rPh>
    <rPh sb="6" eb="7">
      <t>ショ</t>
    </rPh>
    <phoneticPr fontId="3"/>
  </si>
  <si>
    <t>数 量</t>
    <rPh sb="0" eb="1">
      <t>カズ</t>
    </rPh>
    <rPh sb="2" eb="3">
      <t>リョウ</t>
    </rPh>
    <phoneticPr fontId="3"/>
  </si>
  <si>
    <r>
      <t xml:space="preserve">事 業 経 費 </t>
    </r>
    <r>
      <rPr>
        <sz val="9"/>
        <rFont val="ＭＳ Ｐ明朝"/>
        <family val="1"/>
        <charset val="128"/>
      </rPr>
      <t>(税 込 み）</t>
    </r>
    <rPh sb="0" eb="1">
      <t>コト</t>
    </rPh>
    <rPh sb="2" eb="3">
      <t>ギョウ</t>
    </rPh>
    <rPh sb="4" eb="5">
      <t>キョウ</t>
    </rPh>
    <rPh sb="6" eb="7">
      <t>ヒ</t>
    </rPh>
    <rPh sb="9" eb="10">
      <t>ゼイ</t>
    </rPh>
    <rPh sb="11" eb="12">
      <t>コミ</t>
    </rPh>
    <phoneticPr fontId="3"/>
  </si>
  <si>
    <t>（別紙１）</t>
    <rPh sb="1" eb="3">
      <t>ベッシ</t>
    </rPh>
    <phoneticPr fontId="3"/>
  </si>
  <si>
    <t>(単位：個数、円)</t>
    <rPh sb="1" eb="3">
      <t>タンイ</t>
    </rPh>
    <rPh sb="4" eb="6">
      <t>コスウ</t>
    </rPh>
    <rPh sb="7" eb="8">
      <t>エン</t>
    </rPh>
    <phoneticPr fontId="3"/>
  </si>
  <si>
    <t xml:space="preserve"> 寄付金その他収入</t>
    <rPh sb="1" eb="4">
      <t>キフキン</t>
    </rPh>
    <rPh sb="6" eb="7">
      <t>タ</t>
    </rPh>
    <rPh sb="7" eb="9">
      <t>シュウニュウ</t>
    </rPh>
    <phoneticPr fontId="3"/>
  </si>
  <si>
    <t xml:space="preserve"> 対象経費</t>
    <rPh sb="1" eb="3">
      <t>タイショウ</t>
    </rPh>
    <rPh sb="3" eb="5">
      <t>ケイヒ</t>
    </rPh>
    <phoneticPr fontId="3"/>
  </si>
  <si>
    <t xml:space="preserve"> 補助基準額（上限）</t>
    <rPh sb="1" eb="3">
      <t>ホジョ</t>
    </rPh>
    <rPh sb="3" eb="6">
      <t>キジュンガク</t>
    </rPh>
    <rPh sb="7" eb="9">
      <t>ジョウゲン</t>
    </rPh>
    <phoneticPr fontId="3"/>
  </si>
  <si>
    <t xml:space="preserve"> 補助率</t>
    <rPh sb="1" eb="3">
      <t>ホジョ</t>
    </rPh>
    <rPh sb="3" eb="4">
      <t>リツ</t>
    </rPh>
    <phoneticPr fontId="3"/>
  </si>
  <si>
    <t>システム等名</t>
    <rPh sb="4" eb="5">
      <t>ナド</t>
    </rPh>
    <rPh sb="5" eb="6">
      <t>メイ</t>
    </rPh>
    <phoneticPr fontId="3"/>
  </si>
  <si>
    <t>機器等名</t>
    <rPh sb="0" eb="2">
      <t>キキ</t>
    </rPh>
    <rPh sb="2" eb="3">
      <t>ナド</t>
    </rPh>
    <rPh sb="3" eb="4">
      <t>メイ</t>
    </rPh>
    <phoneticPr fontId="3"/>
  </si>
  <si>
    <t>職員室</t>
    <rPh sb="0" eb="2">
      <t>ショクイン</t>
    </rPh>
    <rPh sb="2" eb="3">
      <t>シツ</t>
    </rPh>
    <phoneticPr fontId="3"/>
  </si>
  <si>
    <t>電話番号</t>
    <rPh sb="0" eb="2">
      <t>デンワ</t>
    </rPh>
    <rPh sb="2" eb="4">
      <t>バンゴウ</t>
    </rPh>
    <phoneticPr fontId="3"/>
  </si>
  <si>
    <t>担当者名</t>
    <rPh sb="0" eb="3">
      <t>タントウシャ</t>
    </rPh>
    <rPh sb="3" eb="4">
      <t>メイ</t>
    </rPh>
    <phoneticPr fontId="3"/>
  </si>
  <si>
    <t>045-210-1111</t>
    <phoneticPr fontId="3"/>
  </si>
  <si>
    <t>通信環境整備費名</t>
    <rPh sb="0" eb="2">
      <t>ツウシン</t>
    </rPh>
    <rPh sb="2" eb="4">
      <t>カンキョウ</t>
    </rPh>
    <rPh sb="4" eb="6">
      <t>セイビ</t>
    </rPh>
    <rPh sb="6" eb="7">
      <t>ヒ</t>
    </rPh>
    <rPh sb="7" eb="8">
      <t>メイ</t>
    </rPh>
    <phoneticPr fontId="3"/>
  </si>
  <si>
    <t>納入予定時期</t>
    <rPh sb="0" eb="2">
      <t>ノウニュウ</t>
    </rPh>
    <rPh sb="2" eb="4">
      <t>ヨテイ</t>
    </rPh>
    <rPh sb="4" eb="6">
      <t>ジキ</t>
    </rPh>
    <phoneticPr fontId="3"/>
  </si>
  <si>
    <t>システム等購入等経費計 (a)</t>
    <rPh sb="4" eb="5">
      <t>ナド</t>
    </rPh>
    <rPh sb="5" eb="8">
      <t>コウニュウトウ</t>
    </rPh>
    <rPh sb="8" eb="10">
      <t>ケイヒ</t>
    </rPh>
    <rPh sb="10" eb="11">
      <t>ケイ</t>
    </rPh>
    <phoneticPr fontId="3"/>
  </si>
  <si>
    <t>機器等購入等経費計 (c)</t>
    <rPh sb="3" eb="6">
      <t>コウニュウトウ</t>
    </rPh>
    <rPh sb="6" eb="8">
      <t>ケイヒ</t>
    </rPh>
    <rPh sb="8" eb="9">
      <t>ケイ</t>
    </rPh>
    <phoneticPr fontId="3"/>
  </si>
  <si>
    <t>通信環境整備費等購入等経費計(b)</t>
    <rPh sb="7" eb="8">
      <t>ナド</t>
    </rPh>
    <rPh sb="8" eb="11">
      <t>コウニュウトウ</t>
    </rPh>
    <rPh sb="11" eb="13">
      <t>ケイヒ</t>
    </rPh>
    <rPh sb="13" eb="14">
      <t>ケイ</t>
    </rPh>
    <phoneticPr fontId="3"/>
  </si>
  <si>
    <t>学校コード</t>
    <rPh sb="0" eb="2">
      <t>ガッコウ</t>
    </rPh>
    <phoneticPr fontId="3"/>
  </si>
  <si>
    <t>　○○幼稚園（認定こども園△△）</t>
    <phoneticPr fontId="3"/>
  </si>
  <si>
    <t>□□　□□</t>
    <phoneticPr fontId="3"/>
  </si>
  <si>
    <t>H9990</t>
    <phoneticPr fontId="3"/>
  </si>
  <si>
    <t>パソコン</t>
  </si>
  <si>
    <t>ICカードリーダー</t>
  </si>
  <si>
    <t>無線LANアクセスポイント</t>
    <rPh sb="0" eb="2">
      <t>ムセン</t>
    </rPh>
    <phoneticPr fontId="3"/>
  </si>
  <si>
    <t>設置作業費</t>
    <rPh sb="0" eb="2">
      <t>セッチ</t>
    </rPh>
    <rPh sb="2" eb="4">
      <t>サギョウ</t>
    </rPh>
    <rPh sb="4" eb="5">
      <t>ヒ</t>
    </rPh>
    <phoneticPr fontId="3"/>
  </si>
  <si>
    <t>保育室等</t>
    <rPh sb="0" eb="3">
      <t>ホイクシツ</t>
    </rPh>
    <rPh sb="3" eb="4">
      <t>トウ</t>
    </rPh>
    <phoneticPr fontId="3"/>
  </si>
  <si>
    <t>幼稚園等ICT化支援補助事業計画書・補助金所要額算出内訳書</t>
    <rPh sb="0" eb="3">
      <t>ヨ</t>
    </rPh>
    <rPh sb="3" eb="4">
      <t>トウ</t>
    </rPh>
    <rPh sb="7" eb="8">
      <t>カ</t>
    </rPh>
    <rPh sb="8" eb="10">
      <t>シエン</t>
    </rPh>
    <rPh sb="10" eb="12">
      <t>ホジョ</t>
    </rPh>
    <rPh sb="12" eb="14">
      <t>ジギョウ</t>
    </rPh>
    <phoneticPr fontId="3"/>
  </si>
  <si>
    <t>(Ｂ)=（ア） +（イ） + （ウ）</t>
    <phoneticPr fontId="3"/>
  </si>
  <si>
    <t xml:space="preserve">見　積　書　の　合　計　金　額（　税　込　）(Ａ) </t>
    <rPh sb="0" eb="1">
      <t>ミ</t>
    </rPh>
    <rPh sb="2" eb="3">
      <t>セキ</t>
    </rPh>
    <rPh sb="4" eb="5">
      <t>ショ</t>
    </rPh>
    <rPh sb="8" eb="9">
      <t>ゴウ</t>
    </rPh>
    <rPh sb="10" eb="11">
      <t>ケイ</t>
    </rPh>
    <rPh sb="12" eb="13">
      <t>カネ</t>
    </rPh>
    <rPh sb="14" eb="15">
      <t>ガク</t>
    </rPh>
    <rPh sb="17" eb="18">
      <t>ゼイ</t>
    </rPh>
    <rPh sb="19" eb="20">
      <t>コ</t>
    </rPh>
    <phoneticPr fontId="3"/>
  </si>
  <si>
    <t xml:space="preserve"> 補助事業に要する経費のうち対象外経費</t>
    <rPh sb="1" eb="3">
      <t>ホジョ</t>
    </rPh>
    <rPh sb="3" eb="5">
      <t>ジギョウ</t>
    </rPh>
    <rPh sb="6" eb="7">
      <t>ヨウ</t>
    </rPh>
    <rPh sb="9" eb="11">
      <t>ケイヒ</t>
    </rPh>
    <rPh sb="14" eb="17">
      <t>タイショウガイ</t>
    </rPh>
    <rPh sb="17" eb="19">
      <t>ケイヒ</t>
    </rPh>
    <phoneticPr fontId="3"/>
  </si>
  <si>
    <t xml:space="preserve"> 補助金額（千円未満端数切り捨て）</t>
    <rPh sb="1" eb="2">
      <t>ホ</t>
    </rPh>
    <rPh sb="2" eb="3">
      <t>スケ</t>
    </rPh>
    <rPh sb="3" eb="4">
      <t>キン</t>
    </rPh>
    <rPh sb="4" eb="5">
      <t>ガク</t>
    </rPh>
    <phoneticPr fontId="3"/>
  </si>
  <si>
    <t>学級数</t>
    <rPh sb="0" eb="2">
      <t>ガッキュウ</t>
    </rPh>
    <rPh sb="2" eb="3">
      <t>スウ</t>
    </rPh>
    <phoneticPr fontId="3"/>
  </si>
  <si>
    <t>教職員人数</t>
    <rPh sb="0" eb="3">
      <t>キョウショクイン</t>
    </rPh>
    <rPh sb="3" eb="5">
      <t>ニンズウ</t>
    </rPh>
    <phoneticPr fontId="3"/>
  </si>
  <si>
    <t>学校名　　　　（施設名）</t>
    <rPh sb="0" eb="2">
      <t>ガッコウ</t>
    </rPh>
    <rPh sb="2" eb="3">
      <t>メイ</t>
    </rPh>
    <rPh sb="8" eb="10">
      <t>シセツ</t>
    </rPh>
    <rPh sb="10" eb="11">
      <t>メイ</t>
    </rPh>
    <phoneticPr fontId="3"/>
  </si>
  <si>
    <t>園舎玄関内</t>
    <rPh sb="0" eb="1">
      <t>エン</t>
    </rPh>
    <rPh sb="1" eb="2">
      <t>シャ</t>
    </rPh>
    <rPh sb="2" eb="4">
      <t>ゲンカン</t>
    </rPh>
    <rPh sb="4" eb="5">
      <t>ナイ</t>
    </rPh>
    <phoneticPr fontId="3"/>
  </si>
  <si>
    <t>(Ａ)= (a) + (b) + (c)</t>
    <phoneticPr fontId="3"/>
  </si>
  <si>
    <t>(Ｅ）</t>
    <phoneticPr fontId="3"/>
  </si>
  <si>
    <t>(Ｆ）</t>
    <phoneticPr fontId="3"/>
  </si>
  <si>
    <t>(Ｇ）</t>
    <phoneticPr fontId="3"/>
  </si>
  <si>
    <t>（Ｈ）＝（Ｆ）×（Ｇ）</t>
    <phoneticPr fontId="3"/>
  </si>
  <si>
    <t>指導要録作成システム（○○システム）</t>
    <rPh sb="0" eb="2">
      <t>シドウ</t>
    </rPh>
    <rPh sb="2" eb="4">
      <t>ヨウロク</t>
    </rPh>
    <rPh sb="4" eb="6">
      <t>サクセイ</t>
    </rPh>
    <phoneticPr fontId="3"/>
  </si>
  <si>
    <t>初期設定費</t>
    <rPh sb="0" eb="2">
      <t>ショキ</t>
    </rPh>
    <rPh sb="2" eb="4">
      <t>セッテイ</t>
    </rPh>
    <rPh sb="4" eb="5">
      <t>ヒ</t>
    </rPh>
    <phoneticPr fontId="3"/>
  </si>
  <si>
    <t>(Ｄ)＝(Ａ)－（Ｂ）－（Ｃ）</t>
    <phoneticPr fontId="3"/>
  </si>
  <si>
    <t xml:space="preserve"> 補助対象経費（(Ｄ)と(Ｅ）のいずれか少ない方の額）</t>
    <rPh sb="1" eb="3">
      <t>ホジョ</t>
    </rPh>
    <rPh sb="3" eb="5">
      <t>タイショウ</t>
    </rPh>
    <rPh sb="5" eb="7">
      <t>ケイヒ</t>
    </rPh>
    <rPh sb="20" eb="21">
      <t>スク</t>
    </rPh>
    <rPh sb="23" eb="24">
      <t>ホウ</t>
    </rPh>
    <rPh sb="25" eb="26">
      <t>ガク</t>
    </rPh>
    <phoneticPr fontId="3"/>
  </si>
  <si>
    <t>(Ｃ)</t>
    <phoneticPr fontId="3"/>
  </si>
  <si>
    <t xml:space="preserve"> 補助事業に要する経費 ＝ 見積書の合計金額</t>
    <rPh sb="1" eb="3">
      <t>ホジョ</t>
    </rPh>
    <rPh sb="3" eb="5">
      <t>ジギョウ</t>
    </rPh>
    <rPh sb="6" eb="7">
      <t>ヨウ</t>
    </rPh>
    <rPh sb="9" eb="11">
      <t>ケイヒ</t>
    </rPh>
    <rPh sb="14" eb="17">
      <t>ミツモリショ</t>
    </rPh>
    <rPh sb="18" eb="20">
      <t>ゴウケイ</t>
    </rPh>
    <rPh sb="20" eb="22">
      <t>キンガク</t>
    </rPh>
    <phoneticPr fontId="3"/>
  </si>
  <si>
    <t>システム等対象外経費 　（ア）　</t>
    <rPh sb="5" eb="7">
      <t>タイショウ</t>
    </rPh>
    <rPh sb="7" eb="8">
      <t>ガイ</t>
    </rPh>
    <rPh sb="8" eb="10">
      <t>ケイヒ</t>
    </rPh>
    <phoneticPr fontId="3"/>
  </si>
  <si>
    <t>通信環境整備費等対象外経費 　（イ）　</t>
    <rPh sb="8" eb="10">
      <t>タイショウ</t>
    </rPh>
    <rPh sb="10" eb="11">
      <t>ガイ</t>
    </rPh>
    <rPh sb="11" eb="13">
      <t>ケイヒ</t>
    </rPh>
    <phoneticPr fontId="3"/>
  </si>
  <si>
    <t xml:space="preserve"> 機器等購入等対象外経費　（ウ）　</t>
    <rPh sb="7" eb="9">
      <t>タイショウ</t>
    </rPh>
    <rPh sb="9" eb="10">
      <t>ガイ</t>
    </rPh>
    <rPh sb="10" eb="12">
      <t>ケイヒ</t>
    </rPh>
    <phoneticPr fontId="3"/>
  </si>
  <si>
    <t xml:space="preserve">見　積　書　の　合　計　金　額（　税　込 み　）(Ａ) </t>
    <rPh sb="0" eb="1">
      <t>ミ</t>
    </rPh>
    <rPh sb="2" eb="3">
      <t>セキ</t>
    </rPh>
    <rPh sb="4" eb="5">
      <t>ショ</t>
    </rPh>
    <rPh sb="8" eb="9">
      <t>ゴウ</t>
    </rPh>
    <rPh sb="10" eb="11">
      <t>ケイ</t>
    </rPh>
    <rPh sb="12" eb="13">
      <t>カネ</t>
    </rPh>
    <rPh sb="14" eb="15">
      <t>ガク</t>
    </rPh>
    <rPh sb="17" eb="18">
      <t>ゼイ</t>
    </rPh>
    <rPh sb="19" eb="20">
      <t>コ</t>
    </rPh>
    <phoneticPr fontId="3"/>
  </si>
  <si>
    <t>（Ｉ）</t>
    <phoneticPr fontId="3"/>
  </si>
  <si>
    <t>（Ｊ）＝（Ｈ）－（Ｉ）</t>
    <phoneticPr fontId="3"/>
  </si>
  <si>
    <t xml:space="preserve"> 令和５年度交付決定金額</t>
    <rPh sb="1" eb="3">
      <t>レイワ</t>
    </rPh>
    <rPh sb="4" eb="6">
      <t>ネンド</t>
    </rPh>
    <rPh sb="6" eb="8">
      <t>コウフ</t>
    </rPh>
    <rPh sb="8" eb="10">
      <t>ケッテイ</t>
    </rPh>
    <rPh sb="10" eb="11">
      <t>キン</t>
    </rPh>
    <rPh sb="11" eb="12">
      <t>ガク</t>
    </rPh>
    <phoneticPr fontId="3"/>
  </si>
  <si>
    <t xml:space="preserve"> 令和６年度申請額</t>
    <rPh sb="1" eb="3">
      <t>レイワ</t>
    </rPh>
    <rPh sb="4" eb="6">
      <t>ネンド</t>
    </rPh>
    <rPh sb="6" eb="8">
      <t>シンセイ</t>
    </rPh>
    <rPh sb="8" eb="9">
      <t>ガク</t>
    </rPh>
    <phoneticPr fontId="3"/>
  </si>
  <si>
    <t>令和７年２月</t>
    <rPh sb="0" eb="2">
      <t>レイワ</t>
    </rPh>
    <rPh sb="3" eb="4">
      <t>ネン</t>
    </rPh>
    <rPh sb="5" eb="6">
      <t>ツキ</t>
    </rPh>
    <phoneticPr fontId="3"/>
  </si>
  <si>
    <t>令和７年３月</t>
    <rPh sb="0" eb="2">
      <t>レイワ</t>
    </rPh>
    <rPh sb="3" eb="4">
      <t>ネン</t>
    </rPh>
    <rPh sb="5" eb="6">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</si>
</sst>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Red]#,##0"/>
    <numFmt numFmtId="178" formatCode="#,##0,;[Red]#,##0,"/>
    <numFmt numFmtId="179" formatCode="yyyy&quot;年&quot;m&quot;月&quot;;@"/>
    <numFmt numFmtId="180" formatCode="#,##0_);[Red]\(#,##0\)"/>
    <numFmt numFmtId="181" formatCode="#,##0_ ;[Red]\-#,##0\ "/>
    <numFmt numFmtId="182" formatCode="#,##0,"/>
  </numFmts>
  <fonts count="2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5"/>
      <name val="ＭＳ Ｐ明朝"/>
      <family val="1"/>
      <charset val="128"/>
    </font>
    <font>
      <sz val="9"/>
      <name val="ＭＳ Ｐ明朝"/>
      <family val="1"/>
      <charset val="128"/>
    </font>
    <font>
      <sz val="11"/>
      <name val="ＭＳ Ｐゴシック"/>
      <family val="3"/>
      <charset val="128"/>
      <scheme val="major"/>
    </font>
    <font>
      <sz val="12"/>
      <name val="ＭＳ Ｐゴシック"/>
      <family val="3"/>
      <charset val="128"/>
      <scheme val="major"/>
    </font>
    <font>
      <sz val="10"/>
      <name val="ＭＳ Ｐゴシック"/>
      <family val="3"/>
      <charset val="128"/>
    </font>
    <font>
      <sz val="10"/>
      <name val="ＭＳ ゴシック"/>
      <family val="3"/>
      <charset val="128"/>
    </font>
    <font>
      <sz val="11"/>
      <name val="HGS創英角ﾎﾟｯﾌﾟ体"/>
      <family val="3"/>
      <charset val="128"/>
    </font>
    <font>
      <sz val="12"/>
      <name val="ＭＳ Ｐ明朝"/>
      <family val="1"/>
      <charset val="128"/>
    </font>
    <font>
      <sz val="11"/>
      <name val="HGP創英角ﾎﾟｯﾌﾟ体"/>
      <family val="3"/>
      <charset val="128"/>
    </font>
    <font>
      <sz val="10"/>
      <name val="HGS創英角ﾎﾟｯﾌﾟ体"/>
      <family val="3"/>
      <charset val="128"/>
    </font>
    <font>
      <sz val="9"/>
      <name val="ＭＳ Ｐゴシック"/>
      <family val="3"/>
      <charset val="128"/>
      <scheme val="major"/>
    </font>
    <font>
      <sz val="11"/>
      <color theme="1"/>
      <name val="ＭＳ Ｐ明朝"/>
      <family val="1"/>
      <charset val="128"/>
    </font>
    <font>
      <sz val="10"/>
      <color theme="1"/>
      <name val="ＭＳ Ｐ明朝"/>
      <family val="1"/>
      <charset val="128"/>
    </font>
    <font>
      <sz val="11"/>
      <color theme="1"/>
      <name val="ＭＳ Ｐゴシック"/>
      <family val="3"/>
      <charset val="128"/>
    </font>
    <font>
      <sz val="10"/>
      <name val="ＭＳ Ｐゴシック"/>
      <family val="3"/>
      <charset val="128"/>
      <scheme val="minor"/>
    </font>
    <font>
      <sz val="10"/>
      <color theme="1"/>
      <name val="HGS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9" tint="0.39997558519241921"/>
        <bgColor indexed="64"/>
      </patternFill>
    </fill>
    <fill>
      <patternFill patternType="solid">
        <fgColor rgb="FFFABF8F"/>
        <bgColor indexed="64"/>
      </patternFill>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07">
    <xf numFmtId="0" fontId="0" fillId="0" borderId="0" xfId="0">
      <alignment vertical="center"/>
    </xf>
    <xf numFmtId="38" fontId="1" fillId="2" borderId="0" xfId="1" applyFont="1" applyFill="1">
      <alignment vertical="center"/>
    </xf>
    <xf numFmtId="38" fontId="1" fillId="2" borderId="0" xfId="1" applyFont="1" applyFill="1" applyAlignment="1">
      <alignment horizontal="center" vertical="center"/>
    </xf>
    <xf numFmtId="12" fontId="1" fillId="2" borderId="0" xfId="1" applyNumberFormat="1" applyFont="1" applyFill="1">
      <alignment vertical="center"/>
    </xf>
    <xf numFmtId="38" fontId="1" fillId="0" borderId="0" xfId="1" applyFont="1" applyFill="1">
      <alignment vertical="center"/>
    </xf>
    <xf numFmtId="38" fontId="5" fillId="0" borderId="0" xfId="1" applyFont="1" applyFill="1">
      <alignment vertical="center"/>
    </xf>
    <xf numFmtId="0" fontId="4" fillId="0" borderId="0" xfId="0" applyFont="1" applyFill="1" applyBorder="1" applyAlignment="1">
      <alignment horizontal="distributed" vertical="center" indent="1"/>
    </xf>
    <xf numFmtId="38" fontId="6" fillId="0" borderId="0" xfId="1" applyFont="1" applyFill="1" applyBorder="1" applyAlignment="1">
      <alignment horizontal="distributed" vertical="center"/>
    </xf>
    <xf numFmtId="0" fontId="5" fillId="0" borderId="0" xfId="0" applyFont="1" applyFill="1" applyBorder="1" applyAlignment="1">
      <alignment vertical="center"/>
    </xf>
    <xf numFmtId="49" fontId="5" fillId="0" borderId="0" xfId="1" applyNumberFormat="1" applyFont="1" applyFill="1" applyAlignment="1">
      <alignment horizontal="center" vertical="center"/>
    </xf>
    <xf numFmtId="38" fontId="5" fillId="0" borderId="0" xfId="1" applyFont="1" applyFill="1" applyAlignment="1">
      <alignment vertical="center"/>
    </xf>
    <xf numFmtId="38" fontId="5" fillId="0" borderId="0" xfId="1" applyFont="1" applyFill="1" applyAlignment="1">
      <alignment horizontal="right" vertical="center"/>
    </xf>
    <xf numFmtId="38" fontId="1" fillId="0" borderId="0" xfId="1" applyFont="1" applyFill="1" applyAlignment="1">
      <alignment horizontal="center" vertical="center"/>
    </xf>
    <xf numFmtId="0" fontId="5" fillId="0" borderId="6" xfId="0" applyFont="1" applyFill="1" applyBorder="1" applyAlignment="1">
      <alignment horizontal="centerContinuous" vertical="center" wrapText="1"/>
    </xf>
    <xf numFmtId="38" fontId="5" fillId="0" borderId="6" xfId="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38" fontId="5" fillId="0" borderId="8" xfId="1" applyFont="1" applyFill="1" applyBorder="1" applyAlignment="1">
      <alignment horizontal="center" vertical="center" wrapText="1"/>
    </xf>
    <xf numFmtId="0" fontId="5" fillId="0" borderId="8" xfId="0" applyFont="1" applyFill="1" applyBorder="1" applyAlignment="1">
      <alignment horizontal="centerContinuous" vertical="center" wrapText="1"/>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38" fontId="4" fillId="0" borderId="1" xfId="1" applyFont="1" applyFill="1" applyBorder="1">
      <alignment vertical="center"/>
    </xf>
    <xf numFmtId="0" fontId="4" fillId="0" borderId="2" xfId="0" applyFont="1" applyFill="1" applyBorder="1" applyAlignment="1">
      <alignment horizontal="left" vertical="center"/>
    </xf>
    <xf numFmtId="38" fontId="4" fillId="0" borderId="1" xfId="1" applyFont="1" applyFill="1" applyBorder="1" applyAlignment="1">
      <alignment horizontal="left" vertical="center"/>
    </xf>
    <xf numFmtId="38" fontId="4" fillId="0" borderId="0" xfId="2" applyFont="1" applyFill="1" applyBorder="1" applyAlignment="1">
      <alignment horizontal="distributed" vertical="center" wrapText="1"/>
    </xf>
    <xf numFmtId="38" fontId="1" fillId="0" borderId="0" xfId="1" applyFont="1" applyFill="1" applyAlignment="1">
      <alignment vertical="top"/>
    </xf>
    <xf numFmtId="0" fontId="5" fillId="0" borderId="8" xfId="0" applyFont="1" applyFill="1" applyBorder="1" applyAlignment="1">
      <alignment horizontal="center" vertical="center" wrapText="1"/>
    </xf>
    <xf numFmtId="38" fontId="1" fillId="2" borderId="0" xfId="1" applyFont="1" applyFill="1" applyBorder="1">
      <alignment vertical="center"/>
    </xf>
    <xf numFmtId="0" fontId="4" fillId="0" borderId="0" xfId="0" applyFont="1" applyFill="1" applyBorder="1" applyAlignment="1">
      <alignment vertical="center" wrapText="1"/>
    </xf>
    <xf numFmtId="38" fontId="4" fillId="0" borderId="0" xfId="2" applyFont="1" applyFill="1" applyBorder="1" applyAlignment="1">
      <alignment horizontal="lef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5" fillId="0" borderId="6" xfId="0" applyFont="1" applyFill="1" applyBorder="1" applyAlignment="1">
      <alignment horizontal="center" vertical="center"/>
    </xf>
    <xf numFmtId="38" fontId="8" fillId="0" borderId="6" xfId="1" applyFont="1" applyFill="1" applyBorder="1" applyAlignment="1">
      <alignment horizontal="left" vertical="center" justifyLastLine="1"/>
    </xf>
    <xf numFmtId="38" fontId="8" fillId="0" borderId="9" xfId="1" applyFont="1" applyFill="1" applyBorder="1" applyAlignment="1">
      <alignment horizontal="distributed" vertical="center" justifyLastLine="1"/>
    </xf>
    <xf numFmtId="38" fontId="14" fillId="0" borderId="6" xfId="1" applyFont="1" applyFill="1" applyBorder="1" applyAlignment="1">
      <alignment horizontal="center" vertical="center" justifyLastLine="1"/>
    </xf>
    <xf numFmtId="38" fontId="12" fillId="0" borderId="3" xfId="1" applyFont="1" applyFill="1" applyBorder="1" applyAlignment="1">
      <alignment horizontal="center" vertical="center" justifyLastLine="1"/>
    </xf>
    <xf numFmtId="0" fontId="12" fillId="0" borderId="4" xfId="0" applyFont="1" applyFill="1" applyBorder="1" applyAlignment="1">
      <alignment vertical="center"/>
    </xf>
    <xf numFmtId="38" fontId="12" fillId="0" borderId="6" xfId="1" applyFont="1" applyFill="1" applyBorder="1" applyAlignment="1">
      <alignment horizontal="center" vertical="center" wrapText="1"/>
    </xf>
    <xf numFmtId="38" fontId="12" fillId="0" borderId="8" xfId="1" applyFont="1" applyFill="1" applyBorder="1" applyAlignment="1">
      <alignment horizontal="center" vertical="center" wrapText="1"/>
    </xf>
    <xf numFmtId="0" fontId="12"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xf>
    <xf numFmtId="176" fontId="5" fillId="0" borderId="10" xfId="0" applyNumberFormat="1" applyFont="1" applyFill="1" applyBorder="1" applyAlignment="1">
      <alignment horizontal="center" vertical="center"/>
    </xf>
    <xf numFmtId="38" fontId="5" fillId="0" borderId="0" xfId="1" applyFont="1" applyFill="1" applyBorder="1" applyAlignment="1">
      <alignment vertical="center"/>
    </xf>
    <xf numFmtId="0" fontId="5" fillId="0" borderId="8" xfId="0" applyFont="1" applyFill="1" applyBorder="1" applyAlignment="1">
      <alignment horizontal="center" vertical="center"/>
    </xf>
    <xf numFmtId="38" fontId="5" fillId="0" borderId="17" xfId="1" applyFont="1" applyFill="1" applyBorder="1" applyAlignment="1">
      <alignment horizontal="center" vertical="center" wrapText="1"/>
    </xf>
    <xf numFmtId="179" fontId="5" fillId="0" borderId="9" xfId="1" applyNumberFormat="1" applyFont="1" applyFill="1" applyBorder="1" applyAlignment="1">
      <alignment horizontal="center" vertical="center" wrapText="1"/>
    </xf>
    <xf numFmtId="38" fontId="5" fillId="0" borderId="9" xfId="1" applyFont="1" applyFill="1" applyBorder="1" applyAlignment="1">
      <alignment horizontal="center" vertical="center" wrapText="1"/>
    </xf>
    <xf numFmtId="179" fontId="5" fillId="0" borderId="17" xfId="1" applyNumberFormat="1" applyFont="1" applyFill="1" applyBorder="1" applyAlignment="1">
      <alignment horizontal="center" vertical="center" wrapText="1"/>
    </xf>
    <xf numFmtId="38" fontId="16" fillId="0" borderId="9" xfId="1" applyFont="1" applyFill="1" applyBorder="1" applyAlignment="1">
      <alignment horizontal="left" vertical="center" wrapText="1" justifyLastLine="1"/>
    </xf>
    <xf numFmtId="38" fontId="16" fillId="0" borderId="0" xfId="1" applyFont="1" applyFill="1" applyBorder="1" applyAlignment="1">
      <alignment horizontal="left" vertical="center" wrapText="1" justifyLastLine="1"/>
    </xf>
    <xf numFmtId="38" fontId="8" fillId="0" borderId="8" xfId="1" applyFont="1" applyFill="1" applyBorder="1" applyAlignment="1">
      <alignment vertical="center" justifyLastLine="1"/>
    </xf>
    <xf numFmtId="38" fontId="8" fillId="0" borderId="21" xfId="1" applyFont="1" applyFill="1" applyBorder="1" applyAlignment="1">
      <alignment horizontal="left" vertical="center" justifyLastLine="1"/>
    </xf>
    <xf numFmtId="38" fontId="8" fillId="0" borderId="17" xfId="1" applyFont="1" applyFill="1" applyBorder="1" applyAlignment="1">
      <alignment horizontal="left" vertical="center" wrapText="1" justifyLastLine="1"/>
    </xf>
    <xf numFmtId="38" fontId="8" fillId="0" borderId="16" xfId="1" applyFont="1" applyFill="1" applyBorder="1" applyAlignment="1">
      <alignment horizontal="left" vertical="center" wrapText="1" justifyLastLine="1"/>
    </xf>
    <xf numFmtId="38" fontId="8" fillId="0" borderId="13" xfId="1" applyFont="1" applyFill="1" applyBorder="1" applyAlignment="1">
      <alignment vertical="center" justifyLastLine="1"/>
    </xf>
    <xf numFmtId="38" fontId="5" fillId="0" borderId="0" xfId="1" applyFont="1" applyFill="1" applyBorder="1" applyAlignment="1">
      <alignment horizontal="center" vertical="center"/>
    </xf>
    <xf numFmtId="177" fontId="5" fillId="0" borderId="0" xfId="1" applyNumberFormat="1" applyFont="1" applyFill="1" applyBorder="1" applyAlignment="1">
      <alignment horizontal="center" vertical="center"/>
    </xf>
    <xf numFmtId="38" fontId="5" fillId="0" borderId="22" xfId="1" applyFont="1" applyFill="1" applyBorder="1" applyAlignment="1">
      <alignment horizontal="center" vertical="center"/>
    </xf>
    <xf numFmtId="177" fontId="5" fillId="0" borderId="23" xfId="1" applyNumberFormat="1" applyFont="1" applyFill="1" applyBorder="1" applyAlignment="1">
      <alignment horizontal="center" vertical="center"/>
    </xf>
    <xf numFmtId="0" fontId="4" fillId="0" borderId="7" xfId="0" applyFont="1" applyFill="1" applyBorder="1" applyAlignment="1">
      <alignment vertical="center"/>
    </xf>
    <xf numFmtId="0" fontId="4" fillId="3" borderId="4"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14" fillId="0" borderId="14" xfId="1" applyNumberFormat="1" applyFont="1" applyFill="1" applyBorder="1" applyAlignment="1">
      <alignment horizontal="center" vertical="center" justifyLastLine="1"/>
    </xf>
    <xf numFmtId="0" fontId="5" fillId="0" borderId="4" xfId="0" applyFont="1" applyFill="1" applyBorder="1" applyAlignment="1" applyProtection="1">
      <alignment vertical="center"/>
      <protection locked="0"/>
    </xf>
    <xf numFmtId="38" fontId="5" fillId="0" borderId="6" xfId="1" applyFont="1" applyFill="1" applyBorder="1" applyAlignment="1" applyProtection="1">
      <alignment horizontal="center" vertical="center" wrapText="1"/>
      <protection locked="0"/>
    </xf>
    <xf numFmtId="179" fontId="5" fillId="0" borderId="8" xfId="1" applyNumberFormat="1" applyFont="1" applyFill="1" applyBorder="1" applyAlignment="1" applyProtection="1">
      <alignment horizontal="center" vertical="center" wrapText="1"/>
      <protection locked="0"/>
    </xf>
    <xf numFmtId="38" fontId="5" fillId="0" borderId="8" xfId="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38" fontId="5" fillId="0" borderId="17" xfId="1" applyFont="1" applyFill="1" applyBorder="1" applyAlignment="1" applyProtection="1">
      <alignment horizontal="center" vertical="center" wrapText="1"/>
      <protection locked="0"/>
    </xf>
    <xf numFmtId="179" fontId="5" fillId="0" borderId="9" xfId="1" applyNumberFormat="1" applyFont="1" applyFill="1" applyBorder="1" applyAlignment="1" applyProtection="1">
      <alignment horizontal="center" vertical="center" wrapText="1"/>
      <protection locked="0"/>
    </xf>
    <xf numFmtId="38" fontId="5" fillId="0" borderId="9" xfId="1" applyFont="1" applyFill="1" applyBorder="1" applyAlignment="1" applyProtection="1">
      <alignment horizontal="center" vertical="center" wrapText="1"/>
      <protection locked="0"/>
    </xf>
    <xf numFmtId="179" fontId="5" fillId="0" borderId="17" xfId="1" applyNumberFormat="1" applyFont="1" applyFill="1" applyBorder="1" applyAlignment="1" applyProtection="1">
      <alignment horizontal="center" vertical="center" wrapText="1"/>
      <protection locked="0"/>
    </xf>
    <xf numFmtId="178" fontId="18" fillId="0" borderId="2" xfId="1" applyNumberFormat="1" applyFont="1" applyFill="1" applyBorder="1" applyAlignment="1">
      <alignment horizontal="right" vertical="center" wrapText="1" shrinkToFit="1"/>
    </xf>
    <xf numFmtId="38" fontId="18" fillId="0" borderId="1" xfId="1" applyFont="1" applyFill="1" applyBorder="1" applyAlignment="1">
      <alignment horizontal="center" vertical="center" wrapText="1" shrinkToFit="1"/>
    </xf>
    <xf numFmtId="3" fontId="8" fillId="0" borderId="14" xfId="1" applyNumberFormat="1" applyFont="1" applyFill="1" applyBorder="1" applyAlignment="1" applyProtection="1">
      <alignment horizontal="center" vertical="center" justifyLastLine="1"/>
      <protection locked="0"/>
    </xf>
    <xf numFmtId="49" fontId="8" fillId="0" borderId="6" xfId="1" applyNumberFormat="1" applyFont="1" applyFill="1" applyBorder="1" applyAlignment="1" applyProtection="1">
      <alignment vertical="center" justifyLastLine="1"/>
      <protection locked="0"/>
    </xf>
    <xf numFmtId="49" fontId="8" fillId="0" borderId="8" xfId="1" applyNumberFormat="1" applyFont="1" applyFill="1" applyBorder="1" applyAlignment="1" applyProtection="1">
      <alignment vertical="center" justifyLastLine="1"/>
      <protection locked="0"/>
    </xf>
    <xf numFmtId="38" fontId="9" fillId="0" borderId="0" xfId="1" applyFont="1" applyFill="1" applyBorder="1" applyAlignment="1">
      <alignment horizontal="center" vertical="center" wrapText="1"/>
    </xf>
    <xf numFmtId="178" fontId="15" fillId="4" borderId="2" xfId="1" applyNumberFormat="1" applyFont="1" applyFill="1" applyBorder="1" applyAlignment="1">
      <alignment horizontal="right" vertical="center" wrapText="1" shrinkToFit="1"/>
    </xf>
    <xf numFmtId="38" fontId="4" fillId="4" borderId="1" xfId="1" applyFont="1" applyFill="1" applyBorder="1" applyAlignment="1">
      <alignment horizontal="center" vertical="center" wrapText="1" shrinkToFit="1"/>
    </xf>
    <xf numFmtId="38" fontId="10" fillId="0" borderId="0" xfId="1" applyFont="1" applyFill="1" applyBorder="1" applyAlignment="1">
      <alignment horizontal="left" vertical="center" wrapText="1"/>
    </xf>
    <xf numFmtId="0" fontId="4" fillId="0" borderId="0" xfId="0" applyFont="1" applyFill="1" applyBorder="1" applyAlignment="1">
      <alignment horizontal="left" vertical="center"/>
    </xf>
    <xf numFmtId="38" fontId="4" fillId="0" borderId="0" xfId="1" applyFont="1" applyFill="1" applyBorder="1" applyAlignment="1">
      <alignment horizontal="left" vertical="center"/>
    </xf>
    <xf numFmtId="178" fontId="18" fillId="0" borderId="0" xfId="1" applyNumberFormat="1" applyFont="1" applyFill="1" applyBorder="1" applyAlignment="1">
      <alignment horizontal="right" vertical="center" wrapText="1" shrinkToFit="1"/>
    </xf>
    <xf numFmtId="38" fontId="18" fillId="0" borderId="0" xfId="1" applyFont="1" applyFill="1" applyBorder="1" applyAlignment="1">
      <alignment horizontal="center" vertical="center" wrapText="1" shrinkToFit="1"/>
    </xf>
    <xf numFmtId="38" fontId="1" fillId="0" borderId="0" xfId="2" applyFont="1" applyFill="1">
      <alignment vertical="center"/>
    </xf>
    <xf numFmtId="38" fontId="4" fillId="0" borderId="1" xfId="2" applyFont="1" applyFill="1" applyBorder="1" applyAlignment="1">
      <alignment horizontal="left" vertical="center"/>
    </xf>
    <xf numFmtId="178" fontId="18" fillId="0" borderId="2" xfId="2" applyNumberFormat="1" applyFont="1" applyFill="1" applyBorder="1" applyAlignment="1">
      <alignment horizontal="right" vertical="center" wrapText="1" shrinkToFit="1"/>
    </xf>
    <xf numFmtId="38" fontId="18" fillId="0" borderId="1" xfId="2" applyFont="1" applyFill="1" applyBorder="1" applyAlignment="1">
      <alignment horizontal="center" vertical="center" wrapText="1" shrinkToFit="1"/>
    </xf>
    <xf numFmtId="38" fontId="1" fillId="2" borderId="0" xfId="2" applyFont="1" applyFill="1">
      <alignment vertical="center"/>
    </xf>
    <xf numFmtId="49" fontId="4" fillId="0" borderId="2" xfId="0" applyNumberFormat="1" applyFont="1" applyFill="1" applyBorder="1" applyAlignment="1">
      <alignment horizontal="left" vertical="center"/>
    </xf>
    <xf numFmtId="182" fontId="21" fillId="0" borderId="2" xfId="2" applyNumberFormat="1" applyFont="1" applyFill="1" applyBorder="1" applyAlignment="1">
      <alignment horizontal="right" vertical="center" wrapText="1" shrinkToFit="1"/>
    </xf>
    <xf numFmtId="178" fontId="21" fillId="5" borderId="2" xfId="2" applyNumberFormat="1" applyFont="1" applyFill="1" applyBorder="1" applyAlignment="1">
      <alignment horizontal="right" vertical="center" wrapText="1" shrinkToFit="1"/>
    </xf>
    <xf numFmtId="38" fontId="18" fillId="5" borderId="1" xfId="2" applyFont="1" applyFill="1" applyBorder="1" applyAlignment="1">
      <alignment horizontal="center" vertical="center" wrapText="1" shrinkToFit="1"/>
    </xf>
    <xf numFmtId="182" fontId="18" fillId="0" borderId="2" xfId="2" applyNumberFormat="1" applyFont="1" applyFill="1" applyBorder="1" applyAlignment="1" applyProtection="1">
      <alignment horizontal="right" vertical="center" wrapText="1" shrinkToFit="1"/>
      <protection locked="0"/>
    </xf>
    <xf numFmtId="177" fontId="5" fillId="0" borderId="3" xfId="1" applyNumberFormat="1" applyFont="1" applyFill="1" applyBorder="1" applyAlignment="1" applyProtection="1">
      <alignment horizontal="center" vertical="center"/>
      <protection locked="0"/>
    </xf>
    <xf numFmtId="177" fontId="5" fillId="0" borderId="1" xfId="1" applyNumberFormat="1" applyFont="1" applyFill="1" applyBorder="1" applyAlignment="1" applyProtection="1">
      <alignment horizontal="center" vertical="center"/>
      <protection locked="0"/>
    </xf>
    <xf numFmtId="177" fontId="5" fillId="0" borderId="3"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38" fontId="5" fillId="0" borderId="8" xfId="1" applyFont="1" applyFill="1" applyBorder="1" applyAlignment="1">
      <alignment horizontal="distributed" vertical="center" indent="4"/>
    </xf>
    <xf numFmtId="0" fontId="5" fillId="0" borderId="5" xfId="0" applyFont="1" applyFill="1" applyBorder="1" applyAlignment="1">
      <alignment horizontal="distributed" vertical="center" indent="4"/>
    </xf>
    <xf numFmtId="38" fontId="5" fillId="0" borderId="3" xfId="1"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2" xfId="1" applyNumberFormat="1" applyFont="1" applyFill="1" applyBorder="1" applyAlignment="1" applyProtection="1">
      <alignment horizontal="center" vertical="center"/>
      <protection locked="0"/>
    </xf>
    <xf numFmtId="177" fontId="5" fillId="0" borderId="20" xfId="1" applyNumberFormat="1" applyFont="1" applyFill="1" applyBorder="1" applyAlignment="1" applyProtection="1">
      <alignment horizontal="center" vertical="center"/>
      <protection locked="0"/>
    </xf>
    <xf numFmtId="177" fontId="5" fillId="0" borderId="19" xfId="1" applyNumberFormat="1" applyFont="1" applyFill="1" applyBorder="1" applyAlignment="1" applyProtection="1">
      <alignment horizontal="center" vertical="center"/>
      <protection locked="0"/>
    </xf>
    <xf numFmtId="38" fontId="8" fillId="0" borderId="3" xfId="1" applyFont="1" applyFill="1" applyBorder="1" applyAlignment="1" applyProtection="1">
      <alignment horizontal="center" vertical="center" justifyLastLine="1"/>
      <protection locked="0"/>
    </xf>
    <xf numFmtId="38" fontId="8" fillId="0" borderId="1" xfId="1" applyFont="1" applyFill="1" applyBorder="1" applyAlignment="1" applyProtection="1">
      <alignment horizontal="center" vertical="center" justifyLastLine="1"/>
      <protection locked="0"/>
    </xf>
    <xf numFmtId="49" fontId="8" fillId="0" borderId="5" xfId="1" applyNumberFormat="1" applyFont="1" applyFill="1" applyBorder="1" applyAlignment="1" applyProtection="1">
      <alignment horizontal="center" vertical="center" justifyLastLine="1"/>
      <protection locked="0"/>
    </xf>
    <xf numFmtId="49" fontId="8" fillId="0" borderId="7" xfId="1" applyNumberFormat="1" applyFont="1" applyFill="1" applyBorder="1" applyAlignment="1" applyProtection="1">
      <alignment horizontal="center" vertical="center" justifyLastLine="1"/>
      <protection locked="0"/>
    </xf>
    <xf numFmtId="38" fontId="9" fillId="0" borderId="0" xfId="1" applyFont="1" applyFill="1" applyBorder="1" applyAlignment="1">
      <alignment horizontal="center" vertical="center" wrapText="1"/>
    </xf>
    <xf numFmtId="0" fontId="5" fillId="0" borderId="8" xfId="0" applyFont="1" applyFill="1" applyBorder="1" applyAlignment="1">
      <alignment horizontal="distributed" vertical="center" indent="4"/>
    </xf>
    <xf numFmtId="177" fontId="5" fillId="0" borderId="20" xfId="1" applyNumberFormat="1" applyFont="1" applyFill="1" applyBorder="1" applyAlignment="1">
      <alignment horizontal="center" vertical="center"/>
    </xf>
    <xf numFmtId="177" fontId="5" fillId="0" borderId="19" xfId="1" applyNumberFormat="1" applyFont="1" applyFill="1" applyBorder="1" applyAlignment="1">
      <alignment horizontal="center" vertical="center"/>
    </xf>
    <xf numFmtId="38" fontId="5" fillId="0" borderId="6" xfId="1" applyFont="1" applyFill="1" applyBorder="1" applyAlignment="1">
      <alignment horizontal="distributed" vertical="center" indent="4"/>
    </xf>
    <xf numFmtId="0" fontId="5" fillId="0" borderId="6" xfId="0" applyFont="1" applyFill="1" applyBorder="1" applyAlignment="1">
      <alignment horizontal="distributed" vertical="center" indent="4"/>
    </xf>
    <xf numFmtId="177" fontId="5" fillId="0" borderId="18" xfId="1" applyNumberFormat="1" applyFont="1" applyFill="1" applyBorder="1" applyAlignment="1" applyProtection="1">
      <alignment horizontal="center" vertical="center"/>
      <protection locked="0"/>
    </xf>
    <xf numFmtId="177" fontId="5" fillId="3" borderId="10" xfId="1" applyNumberFormat="1" applyFont="1" applyFill="1" applyBorder="1" applyAlignment="1" applyProtection="1">
      <alignment horizontal="center" vertical="center"/>
      <protection locked="0"/>
    </xf>
    <xf numFmtId="177" fontId="5" fillId="3" borderId="9" xfId="1" applyNumberFormat="1" applyFont="1" applyFill="1" applyBorder="1" applyAlignment="1" applyProtection="1">
      <alignment horizontal="center" vertical="center"/>
      <protection locked="0"/>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38" fontId="5" fillId="3" borderId="3" xfId="1" applyFont="1" applyFill="1" applyBorder="1" applyAlignment="1">
      <alignment horizontal="center" vertical="center"/>
    </xf>
    <xf numFmtId="38" fontId="5" fillId="3" borderId="2" xfId="1" applyFont="1" applyFill="1" applyBorder="1" applyAlignment="1">
      <alignment horizontal="center" vertical="center"/>
    </xf>
    <xf numFmtId="38" fontId="5" fillId="3" borderId="1" xfId="1" applyFont="1" applyFill="1" applyBorder="1" applyAlignment="1">
      <alignment horizontal="center" vertical="center"/>
    </xf>
    <xf numFmtId="177" fontId="5" fillId="0" borderId="12" xfId="1" applyNumberFormat="1" applyFont="1" applyFill="1" applyBorder="1" applyAlignment="1" applyProtection="1">
      <alignment horizontal="center" vertical="center"/>
      <protection locked="0"/>
    </xf>
    <xf numFmtId="177" fontId="5" fillId="0" borderId="15" xfId="1" applyNumberFormat="1" applyFont="1" applyFill="1" applyBorder="1" applyAlignment="1" applyProtection="1">
      <alignment horizontal="center" vertical="center"/>
      <protection locked="0"/>
    </xf>
    <xf numFmtId="3" fontId="8" fillId="0" borderId="11" xfId="1" applyNumberFormat="1" applyFont="1" applyFill="1" applyBorder="1" applyAlignment="1" applyProtection="1">
      <alignment horizontal="center" vertical="center" justifyLastLine="1"/>
      <protection locked="0"/>
    </xf>
    <xf numFmtId="3" fontId="8" fillId="0" borderId="15" xfId="1" applyNumberFormat="1" applyFont="1" applyFill="1" applyBorder="1" applyAlignment="1" applyProtection="1">
      <alignment horizontal="center" vertical="center" justifyLastLine="1"/>
      <protection locked="0"/>
    </xf>
    <xf numFmtId="38" fontId="4" fillId="0" borderId="3" xfId="1" applyFont="1" applyFill="1" applyBorder="1" applyAlignment="1">
      <alignment horizontal="left" vertical="center"/>
    </xf>
    <xf numFmtId="38" fontId="4" fillId="0" borderId="2" xfId="1" applyFont="1" applyFill="1" applyBorder="1" applyAlignment="1">
      <alignment horizontal="left" vertical="center"/>
    </xf>
    <xf numFmtId="180" fontId="17" fillId="0" borderId="3" xfId="1" applyNumberFormat="1" applyFont="1" applyFill="1" applyBorder="1" applyAlignment="1" applyProtection="1">
      <alignment horizontal="center" vertical="center"/>
      <protection locked="0"/>
    </xf>
    <xf numFmtId="180" fontId="17" fillId="0" borderId="1" xfId="1" applyNumberFormat="1" applyFont="1" applyFill="1" applyBorder="1" applyAlignment="1" applyProtection="1">
      <alignment horizontal="center" vertical="center"/>
      <protection locked="0"/>
    </xf>
    <xf numFmtId="180" fontId="5" fillId="0" borderId="3" xfId="1" applyNumberFormat="1" applyFont="1" applyFill="1" applyBorder="1" applyAlignment="1" applyProtection="1">
      <alignment horizontal="center" vertical="center"/>
    </xf>
    <xf numFmtId="180" fontId="1" fillId="0" borderId="1" xfId="0" applyNumberFormat="1" applyFont="1" applyFill="1" applyBorder="1" applyAlignment="1" applyProtection="1">
      <alignment horizontal="center" vertical="center"/>
    </xf>
    <xf numFmtId="177" fontId="5" fillId="0" borderId="10" xfId="1" applyNumberFormat="1" applyFont="1" applyFill="1" applyBorder="1" applyAlignment="1">
      <alignment horizontal="center" vertical="center"/>
    </xf>
    <xf numFmtId="177" fontId="5" fillId="0" borderId="9" xfId="1"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38" fontId="10" fillId="0" borderId="5" xfId="1" applyFont="1" applyFill="1" applyBorder="1" applyAlignment="1">
      <alignment horizontal="left" vertical="center"/>
    </xf>
    <xf numFmtId="38" fontId="10" fillId="0" borderId="4" xfId="1" applyFont="1" applyFill="1" applyBorder="1" applyAlignment="1">
      <alignment horizontal="left" vertical="center"/>
    </xf>
    <xf numFmtId="38" fontId="5" fillId="0" borderId="16"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5" xfId="1" applyFont="1" applyFill="1" applyBorder="1" applyAlignment="1">
      <alignment horizontal="center" vertical="center"/>
    </xf>
    <xf numFmtId="38" fontId="4" fillId="3" borderId="3" xfId="1" applyFont="1" applyFill="1" applyBorder="1" applyAlignment="1">
      <alignment horizontal="left" vertical="center"/>
    </xf>
    <xf numFmtId="38" fontId="4" fillId="3" borderId="2" xfId="1" applyFont="1" applyFill="1" applyBorder="1" applyAlignment="1">
      <alignment horizontal="left" vertical="center"/>
    </xf>
    <xf numFmtId="180" fontId="5" fillId="3" borderId="3" xfId="1" applyNumberFormat="1" applyFont="1" applyFill="1" applyBorder="1" applyAlignment="1" applyProtection="1">
      <alignment horizontal="center" vertical="center"/>
    </xf>
    <xf numFmtId="180" fontId="5" fillId="3" borderId="1" xfId="1" applyNumberFormat="1" applyFont="1" applyFill="1" applyBorder="1" applyAlignment="1" applyProtection="1">
      <alignment horizontal="center" vertical="center"/>
    </xf>
    <xf numFmtId="180" fontId="5" fillId="3" borderId="20" xfId="1" applyNumberFormat="1" applyFont="1" applyFill="1" applyBorder="1" applyAlignment="1" applyProtection="1">
      <alignment horizontal="center" vertical="center"/>
      <protection locked="0"/>
    </xf>
    <xf numFmtId="180" fontId="5" fillId="3" borderId="19" xfId="1" applyNumberFormat="1" applyFont="1" applyFill="1" applyBorder="1" applyAlignment="1" applyProtection="1">
      <alignment horizontal="center" vertical="center"/>
      <protection locked="0"/>
    </xf>
    <xf numFmtId="177" fontId="5" fillId="3" borderId="20" xfId="1" applyNumberFormat="1" applyFont="1" applyFill="1" applyBorder="1" applyAlignment="1" applyProtection="1">
      <alignment horizontal="center" vertical="center"/>
      <protection locked="0"/>
    </xf>
    <xf numFmtId="177" fontId="5" fillId="3" borderId="19" xfId="1" applyNumberFormat="1" applyFont="1" applyFill="1" applyBorder="1" applyAlignment="1" applyProtection="1">
      <alignment horizontal="center" vertical="center"/>
      <protection locked="0"/>
    </xf>
    <xf numFmtId="0" fontId="4" fillId="0" borderId="0" xfId="0" applyFont="1" applyFill="1" applyBorder="1" applyAlignment="1">
      <alignment vertical="center" wrapText="1"/>
    </xf>
    <xf numFmtId="181" fontId="17" fillId="0" borderId="3" xfId="1" applyNumberFormat="1" applyFont="1" applyFill="1" applyBorder="1" applyAlignment="1">
      <alignment horizontal="center" vertical="center"/>
    </xf>
    <xf numFmtId="181" fontId="17" fillId="0" borderId="1" xfId="1" applyNumberFormat="1" applyFont="1" applyFill="1" applyBorder="1" applyAlignment="1">
      <alignment horizontal="center" vertical="center"/>
    </xf>
    <xf numFmtId="12" fontId="18" fillId="0" borderId="2" xfId="1" applyNumberFormat="1" applyFont="1" applyFill="1" applyBorder="1" applyAlignment="1">
      <alignment horizontal="center" vertical="center"/>
    </xf>
    <xf numFmtId="0" fontId="18" fillId="0" borderId="1" xfId="0" applyFont="1" applyFill="1" applyBorder="1" applyAlignment="1">
      <alignment vertical="center"/>
    </xf>
    <xf numFmtId="181" fontId="17" fillId="0" borderId="2" xfId="1" applyNumberFormat="1" applyFont="1" applyFill="1" applyBorder="1" applyAlignment="1">
      <alignment horizontal="center" vertical="center"/>
    </xf>
    <xf numFmtId="181" fontId="19" fillId="0" borderId="1" xfId="0" applyNumberFormat="1" applyFont="1" applyFill="1" applyBorder="1" applyAlignment="1">
      <alignment horizontal="center" vertical="center"/>
    </xf>
    <xf numFmtId="180" fontId="17" fillId="0" borderId="2" xfId="1" applyNumberFormat="1" applyFont="1" applyFill="1" applyBorder="1" applyAlignment="1">
      <alignment horizontal="center" vertical="center"/>
    </xf>
    <xf numFmtId="180" fontId="17" fillId="0" borderId="1" xfId="0" applyNumberFormat="1" applyFont="1" applyFill="1" applyBorder="1" applyAlignment="1">
      <alignment horizontal="center" vertical="center"/>
    </xf>
    <xf numFmtId="38" fontId="10" fillId="0" borderId="3" xfId="1" applyFont="1" applyFill="1" applyBorder="1" applyAlignment="1">
      <alignment horizontal="left" vertical="center" shrinkToFit="1"/>
    </xf>
    <xf numFmtId="38" fontId="10" fillId="0" borderId="2" xfId="1" applyFont="1" applyFill="1" applyBorder="1" applyAlignment="1">
      <alignment horizontal="left" vertical="center" shrinkToFit="1"/>
    </xf>
    <xf numFmtId="38" fontId="11" fillId="0" borderId="3" xfId="1" applyFont="1" applyFill="1" applyBorder="1" applyAlignment="1">
      <alignment horizontal="left" vertical="center"/>
    </xf>
    <xf numFmtId="38" fontId="11" fillId="0" borderId="2" xfId="1" applyFont="1" applyFill="1" applyBorder="1" applyAlignment="1">
      <alignment horizontal="left" vertical="center"/>
    </xf>
    <xf numFmtId="38" fontId="10" fillId="0" borderId="3" xfId="1" applyFont="1" applyFill="1" applyBorder="1" applyAlignment="1">
      <alignment horizontal="left" vertical="center" wrapText="1"/>
    </xf>
    <xf numFmtId="38" fontId="10" fillId="0" borderId="2" xfId="1" applyFont="1" applyFill="1" applyBorder="1" applyAlignment="1">
      <alignment horizontal="left" vertical="center" wrapText="1"/>
    </xf>
    <xf numFmtId="38" fontId="20" fillId="0" borderId="3" xfId="2" applyFont="1" applyFill="1" applyBorder="1" applyAlignment="1">
      <alignment horizontal="left" vertical="center" wrapText="1"/>
    </xf>
    <xf numFmtId="38" fontId="20" fillId="0" borderId="2" xfId="2" applyFont="1" applyFill="1" applyBorder="1" applyAlignment="1">
      <alignment horizontal="left" vertical="center" wrapText="1"/>
    </xf>
    <xf numFmtId="38" fontId="10" fillId="0" borderId="3" xfId="2" applyFont="1" applyFill="1" applyBorder="1" applyAlignment="1">
      <alignment horizontal="left" vertical="center" wrapText="1"/>
    </xf>
    <xf numFmtId="38" fontId="10" fillId="0" borderId="2" xfId="2" applyFont="1" applyFill="1" applyBorder="1" applyAlignment="1">
      <alignment horizontal="left" vertical="center" wrapText="1"/>
    </xf>
    <xf numFmtId="38" fontId="14" fillId="0" borderId="3" xfId="1" applyFont="1" applyFill="1" applyBorder="1" applyAlignment="1">
      <alignment horizontal="center" vertical="center" shrinkToFit="1"/>
    </xf>
    <xf numFmtId="38" fontId="14" fillId="0" borderId="1" xfId="1" applyFont="1" applyFill="1" applyBorder="1" applyAlignment="1">
      <alignment horizontal="center" vertical="center" shrinkToFit="1"/>
    </xf>
    <xf numFmtId="38" fontId="14" fillId="0" borderId="3" xfId="1" applyFont="1" applyFill="1" applyBorder="1" applyAlignment="1">
      <alignment horizontal="center" vertical="center" justifyLastLine="1"/>
    </xf>
    <xf numFmtId="38" fontId="14" fillId="0" borderId="1" xfId="1" applyFont="1" applyFill="1" applyBorder="1" applyAlignment="1">
      <alignment horizontal="center" vertical="center" justifyLastLine="1"/>
    </xf>
    <xf numFmtId="0" fontId="14" fillId="0" borderId="11" xfId="1" applyNumberFormat="1" applyFont="1" applyFill="1" applyBorder="1" applyAlignment="1">
      <alignment horizontal="center" vertical="center" justifyLastLine="1"/>
    </xf>
    <xf numFmtId="0" fontId="14" fillId="0" borderId="15" xfId="1" applyNumberFormat="1" applyFont="1" applyFill="1" applyBorder="1" applyAlignment="1">
      <alignment horizontal="center" vertical="center" justifyLastLine="1"/>
    </xf>
    <xf numFmtId="177" fontId="12" fillId="0" borderId="12" xfId="1" applyNumberFormat="1" applyFont="1" applyFill="1" applyBorder="1" applyAlignment="1">
      <alignment horizontal="center" vertical="center"/>
    </xf>
    <xf numFmtId="177" fontId="12" fillId="0" borderId="15" xfId="1" applyNumberFormat="1" applyFont="1" applyFill="1" applyBorder="1" applyAlignment="1">
      <alignment horizontal="center" vertical="center"/>
    </xf>
    <xf numFmtId="177" fontId="12" fillId="0" borderId="3" xfId="1" applyNumberFormat="1" applyFont="1" applyFill="1" applyBorder="1" applyAlignment="1">
      <alignment horizontal="center" vertical="center"/>
    </xf>
    <xf numFmtId="177" fontId="12" fillId="0" borderId="1" xfId="1" applyNumberFormat="1" applyFont="1" applyFill="1" applyBorder="1" applyAlignment="1">
      <alignment horizontal="center" vertical="center"/>
    </xf>
    <xf numFmtId="177" fontId="12" fillId="0" borderId="2" xfId="1" applyNumberFormat="1" applyFont="1" applyFill="1" applyBorder="1" applyAlignment="1">
      <alignment horizontal="center" vertical="center"/>
    </xf>
    <xf numFmtId="177" fontId="5" fillId="0" borderId="18" xfId="1" applyNumberFormat="1" applyFont="1" applyFill="1" applyBorder="1" applyAlignment="1">
      <alignment horizontal="center" vertical="center"/>
    </xf>
    <xf numFmtId="177" fontId="12" fillId="4" borderId="20" xfId="1" applyNumberFormat="1" applyFont="1" applyFill="1" applyBorder="1" applyAlignment="1">
      <alignment horizontal="center" vertical="center"/>
    </xf>
    <xf numFmtId="177" fontId="12" fillId="4" borderId="19" xfId="1" applyNumberFormat="1" applyFont="1" applyFill="1" applyBorder="1" applyAlignment="1">
      <alignment horizontal="center" vertical="center"/>
    </xf>
    <xf numFmtId="177" fontId="12" fillId="3" borderId="20" xfId="1" applyNumberFormat="1" applyFont="1" applyFill="1" applyBorder="1" applyAlignment="1">
      <alignment horizontal="center" vertical="center"/>
    </xf>
    <xf numFmtId="177" fontId="12" fillId="3" borderId="19" xfId="1" applyNumberFormat="1" applyFont="1" applyFill="1" applyBorder="1" applyAlignment="1">
      <alignment horizontal="center" vertical="center"/>
    </xf>
    <xf numFmtId="177" fontId="12" fillId="4" borderId="3" xfId="1" applyNumberFormat="1" applyFont="1" applyFill="1" applyBorder="1" applyAlignment="1">
      <alignment horizontal="center" vertical="center"/>
    </xf>
    <xf numFmtId="177" fontId="12" fillId="4" borderId="1" xfId="1" applyNumberFormat="1" applyFont="1" applyFill="1" applyBorder="1" applyAlignment="1">
      <alignment horizontal="center" vertical="center"/>
    </xf>
    <xf numFmtId="177" fontId="12" fillId="3" borderId="10" xfId="1" applyNumberFormat="1" applyFont="1" applyFill="1" applyBorder="1" applyAlignment="1">
      <alignment horizontal="center" vertical="center"/>
    </xf>
    <xf numFmtId="177" fontId="12" fillId="3" borderId="9" xfId="1" applyNumberFormat="1" applyFont="1" applyFill="1" applyBorder="1" applyAlignment="1">
      <alignment horizontal="center" vertical="center"/>
    </xf>
    <xf numFmtId="177" fontId="12" fillId="4" borderId="10" xfId="1" applyNumberFormat="1" applyFont="1" applyFill="1" applyBorder="1" applyAlignment="1">
      <alignment horizontal="center" vertical="center"/>
    </xf>
    <xf numFmtId="177" fontId="12" fillId="4" borderId="9" xfId="1" applyNumberFormat="1" applyFont="1" applyFill="1" applyBorder="1" applyAlignment="1">
      <alignment horizontal="center" vertical="center"/>
    </xf>
    <xf numFmtId="177" fontId="12" fillId="4" borderId="3" xfId="1" applyNumberFormat="1" applyFont="1" applyFill="1" applyBorder="1" applyAlignment="1" applyProtection="1">
      <alignment horizontal="center" vertical="center"/>
    </xf>
    <xf numFmtId="177" fontId="12" fillId="4" borderId="1" xfId="0" applyNumberFormat="1" applyFont="1" applyFill="1" applyBorder="1" applyAlignment="1" applyProtection="1">
      <alignment horizontal="center" vertical="center"/>
    </xf>
    <xf numFmtId="177" fontId="12" fillId="3" borderId="3" xfId="1" applyNumberFormat="1" applyFont="1" applyFill="1" applyBorder="1" applyAlignment="1" applyProtection="1">
      <alignment horizontal="center" vertical="center"/>
    </xf>
    <xf numFmtId="177" fontId="12" fillId="3" borderId="1" xfId="1" applyNumberFormat="1" applyFont="1" applyFill="1" applyBorder="1" applyAlignment="1" applyProtection="1">
      <alignment horizontal="center" vertical="center"/>
    </xf>
    <xf numFmtId="38" fontId="12" fillId="4" borderId="2" xfId="1" applyFont="1" applyFill="1" applyBorder="1" applyAlignment="1">
      <alignment horizontal="center" vertical="center"/>
    </xf>
    <xf numFmtId="0" fontId="12" fillId="4" borderId="1" xfId="0" applyFont="1" applyFill="1" applyBorder="1" applyAlignment="1">
      <alignment horizontal="center" vertical="center"/>
    </xf>
    <xf numFmtId="177" fontId="12" fillId="4" borderId="2" xfId="1" applyNumberFormat="1" applyFont="1" applyFill="1" applyBorder="1" applyAlignment="1">
      <alignment horizontal="center" vertical="center"/>
    </xf>
    <xf numFmtId="177" fontId="12" fillId="4" borderId="1" xfId="0" applyNumberFormat="1" applyFont="1" applyFill="1" applyBorder="1" applyAlignment="1">
      <alignment horizontal="center" vertical="center"/>
    </xf>
    <xf numFmtId="12" fontId="4" fillId="5" borderId="2" xfId="1" applyNumberFormat="1" applyFont="1" applyFill="1" applyBorder="1" applyAlignment="1">
      <alignment horizontal="center" vertical="center"/>
    </xf>
    <xf numFmtId="0" fontId="4" fillId="5" borderId="1" xfId="0" applyFont="1" applyFill="1" applyBorder="1" applyAlignment="1">
      <alignment vertical="center"/>
    </xf>
  </cellXfs>
  <cellStyles count="4">
    <cellStyle name="桁区切り" xfId="1" builtinId="6"/>
    <cellStyle name="桁区切り 2" xfId="2"/>
    <cellStyle name="標準" xfId="0" builtinId="0"/>
    <cellStyle name="標準 2" xfId="3"/>
  </cellStyles>
  <dxfs count="1">
    <dxf>
      <fill>
        <patternFill>
          <bgColor rgb="FFFFFF99"/>
        </patternFill>
      </fill>
    </dxf>
  </dxfs>
  <tableStyles count="0" defaultTableStyle="TableStyleMedium9" defaultPivotStyle="PivotStyleLight16"/>
  <colors>
    <mruColors>
      <color rgb="FFFABF8F"/>
      <color rgb="FFFFFFCC"/>
      <color rgb="FFFFFF9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276225</xdr:colOff>
      <xdr:row>33</xdr:row>
      <xdr:rowOff>142875</xdr:rowOff>
    </xdr:from>
    <xdr:to>
      <xdr:col>8</xdr:col>
      <xdr:colOff>76200</xdr:colOff>
      <xdr:row>37</xdr:row>
      <xdr:rowOff>238125</xdr:rowOff>
    </xdr:to>
    <xdr:sp macro="" textlink="">
      <xdr:nvSpPr>
        <xdr:cNvPr id="3" name="角丸四角形吹き出し 2"/>
        <xdr:cNvSpPr/>
      </xdr:nvSpPr>
      <xdr:spPr>
        <a:xfrm>
          <a:off x="3848100" y="9105900"/>
          <a:ext cx="2628900" cy="1504950"/>
        </a:xfrm>
        <a:prstGeom prst="wedgeRoundRectCallout">
          <a:avLst>
            <a:gd name="adj1" fmla="val 44579"/>
            <a:gd name="adj2" fmla="val 6945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寄附金その他収入の欄のみ該当があれば入力してください。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それ以外の部分は、自動反映しますので入力不要です。</a:t>
          </a:r>
          <a:endParaRPr kumimoji="1" lang="en-US" altLang="ja-JP" sz="1100">
            <a:solidFill>
              <a:sysClr val="windowText" lastClr="000000"/>
            </a:solidFill>
          </a:endParaRPr>
        </a:p>
      </xdr:txBody>
    </xdr:sp>
    <xdr:clientData/>
  </xdr:twoCellAnchor>
  <xdr:twoCellAnchor>
    <xdr:from>
      <xdr:col>1</xdr:col>
      <xdr:colOff>114972</xdr:colOff>
      <xdr:row>28</xdr:row>
      <xdr:rowOff>170331</xdr:rowOff>
    </xdr:from>
    <xdr:to>
      <xdr:col>4</xdr:col>
      <xdr:colOff>644114</xdr:colOff>
      <xdr:row>31</xdr:row>
      <xdr:rowOff>304016</xdr:rowOff>
    </xdr:to>
    <xdr:sp macro="" textlink="">
      <xdr:nvSpPr>
        <xdr:cNvPr id="4" name="角丸四角形吹き出し 3"/>
        <xdr:cNvSpPr/>
      </xdr:nvSpPr>
      <xdr:spPr>
        <a:xfrm>
          <a:off x="240478" y="8973672"/>
          <a:ext cx="3209589" cy="1236344"/>
        </a:xfrm>
        <a:prstGeom prst="wedgeRoundRectCallout">
          <a:avLst>
            <a:gd name="adj1" fmla="val -1132"/>
            <a:gd name="adj2" fmla="val 72320"/>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機器対象外経費の例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・備品に関する初期設定費</a:t>
          </a:r>
          <a:endParaRPr kumimoji="1" lang="en-US" altLang="ja-JP" sz="1100">
            <a:solidFill>
              <a:sysClr val="windowText" lastClr="000000"/>
            </a:solidFill>
          </a:endParaRPr>
        </a:p>
        <a:p>
          <a:pPr algn="l"/>
          <a:r>
            <a:rPr kumimoji="1" lang="ja-JP" altLang="en-US" sz="1100">
              <a:solidFill>
                <a:sysClr val="windowText" lastClr="000000"/>
              </a:solidFill>
            </a:rPr>
            <a:t>・運搬費、セキュリティ費　　　</a:t>
          </a:r>
          <a:endParaRPr kumimoji="1" lang="en-US" altLang="ja-JP" sz="1100">
            <a:solidFill>
              <a:sysClr val="windowText" lastClr="000000"/>
            </a:solidFill>
          </a:endParaRPr>
        </a:p>
        <a:p>
          <a:pPr algn="l"/>
          <a:r>
            <a:rPr kumimoji="1" lang="ja-JP" altLang="en-US" sz="1100">
              <a:solidFill>
                <a:sysClr val="windowText" lastClr="000000"/>
              </a:solidFill>
            </a:rPr>
            <a:t>・令和７年４月以降に係るリース料、保守費　など</a:t>
          </a:r>
          <a:endParaRPr kumimoji="1" lang="en-US" altLang="ja-JP" sz="1100">
            <a:solidFill>
              <a:sysClr val="windowText" lastClr="000000"/>
            </a:solidFill>
          </a:endParaRPr>
        </a:p>
      </xdr:txBody>
    </xdr:sp>
    <xdr:clientData/>
  </xdr:twoCellAnchor>
  <xdr:twoCellAnchor>
    <xdr:from>
      <xdr:col>1</xdr:col>
      <xdr:colOff>129988</xdr:colOff>
      <xdr:row>23</xdr:row>
      <xdr:rowOff>166407</xdr:rowOff>
    </xdr:from>
    <xdr:to>
      <xdr:col>4</xdr:col>
      <xdr:colOff>717176</xdr:colOff>
      <xdr:row>26</xdr:row>
      <xdr:rowOff>48409</xdr:rowOff>
    </xdr:to>
    <xdr:sp macro="" textlink="">
      <xdr:nvSpPr>
        <xdr:cNvPr id="5" name="角丸四角形吹き出し 4"/>
        <xdr:cNvSpPr/>
      </xdr:nvSpPr>
      <xdr:spPr>
        <a:xfrm>
          <a:off x="255494" y="7131983"/>
          <a:ext cx="3267635" cy="984661"/>
        </a:xfrm>
        <a:prstGeom prst="wedgeRoundRectCallout">
          <a:avLst>
            <a:gd name="adj1" fmla="val -1321"/>
            <a:gd name="adj2" fmla="val 77208"/>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通信環境整備対象外経費の例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・園舎の改修を伴う大規模な改修工事費</a:t>
          </a:r>
          <a:endParaRPr kumimoji="1" lang="en-US" altLang="ja-JP" sz="1100">
            <a:solidFill>
              <a:sysClr val="windowText" lastClr="000000"/>
            </a:solidFill>
          </a:endParaRPr>
        </a:p>
        <a:p>
          <a:pPr algn="l"/>
          <a:r>
            <a:rPr kumimoji="1" lang="ja-JP" altLang="en-US" sz="1100">
              <a:solidFill>
                <a:sysClr val="windowText" lastClr="000000"/>
              </a:solidFill>
            </a:rPr>
            <a:t>・インターネットのセキュリティに関わる費用　など</a:t>
          </a:r>
          <a:endParaRPr kumimoji="1" lang="en-US" altLang="ja-JP" sz="1100">
            <a:solidFill>
              <a:sysClr val="windowText" lastClr="000000"/>
            </a:solidFill>
          </a:endParaRPr>
        </a:p>
      </xdr:txBody>
    </xdr:sp>
    <xdr:clientData/>
  </xdr:twoCellAnchor>
  <xdr:twoCellAnchor>
    <xdr:from>
      <xdr:col>1</xdr:col>
      <xdr:colOff>109818</xdr:colOff>
      <xdr:row>17</xdr:row>
      <xdr:rowOff>161365</xdr:rowOff>
    </xdr:from>
    <xdr:to>
      <xdr:col>4</xdr:col>
      <xdr:colOff>574190</xdr:colOff>
      <xdr:row>20</xdr:row>
      <xdr:rowOff>48970</xdr:rowOff>
    </xdr:to>
    <xdr:sp macro="" textlink="">
      <xdr:nvSpPr>
        <xdr:cNvPr id="7" name="角丸四角形吹き出し 6"/>
        <xdr:cNvSpPr/>
      </xdr:nvSpPr>
      <xdr:spPr>
        <a:xfrm>
          <a:off x="235324" y="4921624"/>
          <a:ext cx="3144819" cy="990264"/>
        </a:xfrm>
        <a:prstGeom prst="wedgeRoundRectCallout">
          <a:avLst>
            <a:gd name="adj1" fmla="val -3058"/>
            <a:gd name="adj2" fmla="val 71817"/>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システム対象外経費の例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・システム使用のための研修費、説明会費</a:t>
          </a:r>
          <a:endParaRPr kumimoji="1" lang="en-US" altLang="ja-JP" sz="1100">
            <a:solidFill>
              <a:sysClr val="windowText" lastClr="000000"/>
            </a:solidFill>
          </a:endParaRPr>
        </a:p>
        <a:p>
          <a:pPr algn="l"/>
          <a:r>
            <a:rPr kumimoji="1" lang="ja-JP" altLang="en-US" sz="1100">
              <a:solidFill>
                <a:sysClr val="windowText" lastClr="000000"/>
              </a:solidFill>
            </a:rPr>
            <a:t>・令和７年４月以降に係るリース料、保守費　など</a:t>
          </a:r>
          <a:endParaRPr kumimoji="1" lang="en-US" altLang="ja-JP" sz="1100">
            <a:solidFill>
              <a:sysClr val="windowText" lastClr="000000"/>
            </a:solidFill>
          </a:endParaRPr>
        </a:p>
      </xdr:txBody>
    </xdr:sp>
    <xdr:clientData/>
  </xdr:twoCellAnchor>
  <xdr:twoCellAnchor>
    <xdr:from>
      <xdr:col>9</xdr:col>
      <xdr:colOff>514910</xdr:colOff>
      <xdr:row>18</xdr:row>
      <xdr:rowOff>16585</xdr:rowOff>
    </xdr:from>
    <xdr:to>
      <xdr:col>11</xdr:col>
      <xdr:colOff>421902</xdr:colOff>
      <xdr:row>19</xdr:row>
      <xdr:rowOff>56590</xdr:rowOff>
    </xdr:to>
    <xdr:sp macro="" textlink="">
      <xdr:nvSpPr>
        <xdr:cNvPr id="8" name="角丸四角形吹き出し 7"/>
        <xdr:cNvSpPr/>
      </xdr:nvSpPr>
      <xdr:spPr>
        <a:xfrm>
          <a:off x="7525310" y="5144397"/>
          <a:ext cx="991721" cy="407558"/>
        </a:xfrm>
        <a:prstGeom prst="wedgeRoundRectCallout">
          <a:avLst>
            <a:gd name="adj1" fmla="val -40592"/>
            <a:gd name="adj2" fmla="val 8394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１～３の小計</a:t>
          </a:r>
        </a:p>
      </xdr:txBody>
    </xdr:sp>
    <xdr:clientData/>
  </xdr:twoCellAnchor>
  <xdr:twoCellAnchor>
    <xdr:from>
      <xdr:col>8</xdr:col>
      <xdr:colOff>197225</xdr:colOff>
      <xdr:row>33</xdr:row>
      <xdr:rowOff>114301</xdr:rowOff>
    </xdr:from>
    <xdr:to>
      <xdr:col>8</xdr:col>
      <xdr:colOff>340995</xdr:colOff>
      <xdr:row>40</xdr:row>
      <xdr:rowOff>238126</xdr:rowOff>
    </xdr:to>
    <xdr:sp macro="" textlink="">
      <xdr:nvSpPr>
        <xdr:cNvPr id="9" name="左大かっこ 8"/>
        <xdr:cNvSpPr/>
      </xdr:nvSpPr>
      <xdr:spPr>
        <a:xfrm>
          <a:off x="6499413" y="10755407"/>
          <a:ext cx="143770" cy="2633943"/>
        </a:xfrm>
        <a:prstGeom prst="leftBracket">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219635</xdr:colOff>
      <xdr:row>15</xdr:row>
      <xdr:rowOff>14007</xdr:rowOff>
    </xdr:from>
    <xdr:to>
      <xdr:col>8</xdr:col>
      <xdr:colOff>425263</xdr:colOff>
      <xdr:row>16</xdr:row>
      <xdr:rowOff>290232</xdr:rowOff>
    </xdr:to>
    <xdr:sp macro="" textlink="">
      <xdr:nvSpPr>
        <xdr:cNvPr id="10" name="角丸四角形吹き出し 9"/>
        <xdr:cNvSpPr/>
      </xdr:nvSpPr>
      <xdr:spPr>
        <a:xfrm>
          <a:off x="3267635" y="4092948"/>
          <a:ext cx="4094069" cy="646019"/>
        </a:xfrm>
        <a:prstGeom prst="wedgeRoundRectCallout">
          <a:avLst>
            <a:gd name="adj1" fmla="val 55754"/>
            <a:gd name="adj2" fmla="val 35081"/>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見積書の各項目の金額を入力してください。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項目が足りない場合、合算するか行を追加してください。</a:t>
          </a:r>
          <a:endParaRPr kumimoji="1" lang="en-US" altLang="ja-JP" sz="1100">
            <a:solidFill>
              <a:sysClr val="windowText" lastClr="000000"/>
            </a:solidFill>
          </a:endParaRPr>
        </a:p>
      </xdr:txBody>
    </xdr:sp>
    <xdr:clientData/>
  </xdr:twoCellAnchor>
  <xdr:twoCellAnchor>
    <xdr:from>
      <xdr:col>3</xdr:col>
      <xdr:colOff>815787</xdr:colOff>
      <xdr:row>9</xdr:row>
      <xdr:rowOff>268941</xdr:rowOff>
    </xdr:from>
    <xdr:to>
      <xdr:col>10</xdr:col>
      <xdr:colOff>22858</xdr:colOff>
      <xdr:row>13</xdr:row>
      <xdr:rowOff>59518</xdr:rowOff>
    </xdr:to>
    <xdr:sp macro="" textlink="">
      <xdr:nvSpPr>
        <xdr:cNvPr id="11" name="角丸四角形吹き出し 10"/>
        <xdr:cNvSpPr/>
      </xdr:nvSpPr>
      <xdr:spPr>
        <a:xfrm>
          <a:off x="1963269" y="2653553"/>
          <a:ext cx="6065071" cy="1027706"/>
        </a:xfrm>
        <a:custGeom>
          <a:avLst/>
          <a:gdLst>
            <a:gd name="connsiteX0" fmla="*/ 0 w 6065071"/>
            <a:gd name="connsiteY0" fmla="*/ 121026 h 726141"/>
            <a:gd name="connsiteX1" fmla="*/ 121026 w 6065071"/>
            <a:gd name="connsiteY1" fmla="*/ 0 h 726141"/>
            <a:gd name="connsiteX2" fmla="*/ 3537958 w 6065071"/>
            <a:gd name="connsiteY2" fmla="*/ 0 h 726141"/>
            <a:gd name="connsiteX3" fmla="*/ 3537958 w 6065071"/>
            <a:gd name="connsiteY3" fmla="*/ 0 h 726141"/>
            <a:gd name="connsiteX4" fmla="*/ 5054226 w 6065071"/>
            <a:gd name="connsiteY4" fmla="*/ 0 h 726141"/>
            <a:gd name="connsiteX5" fmla="*/ 5944045 w 6065071"/>
            <a:gd name="connsiteY5" fmla="*/ 0 h 726141"/>
            <a:gd name="connsiteX6" fmla="*/ 6065071 w 6065071"/>
            <a:gd name="connsiteY6" fmla="*/ 121026 h 726141"/>
            <a:gd name="connsiteX7" fmla="*/ 6065071 w 6065071"/>
            <a:gd name="connsiteY7" fmla="*/ 423582 h 726141"/>
            <a:gd name="connsiteX8" fmla="*/ 6065071 w 6065071"/>
            <a:gd name="connsiteY8" fmla="*/ 423582 h 726141"/>
            <a:gd name="connsiteX9" fmla="*/ 6065071 w 6065071"/>
            <a:gd name="connsiteY9" fmla="*/ 605118 h 726141"/>
            <a:gd name="connsiteX10" fmla="*/ 6065071 w 6065071"/>
            <a:gd name="connsiteY10" fmla="*/ 605115 h 726141"/>
            <a:gd name="connsiteX11" fmla="*/ 5944045 w 6065071"/>
            <a:gd name="connsiteY11" fmla="*/ 726141 h 726141"/>
            <a:gd name="connsiteX12" fmla="*/ 5054226 w 6065071"/>
            <a:gd name="connsiteY12" fmla="*/ 726141 h 726141"/>
            <a:gd name="connsiteX13" fmla="*/ 4793771 w 6065071"/>
            <a:gd name="connsiteY13" fmla="*/ 1063564 h 726141"/>
            <a:gd name="connsiteX14" fmla="*/ 3537958 w 6065071"/>
            <a:gd name="connsiteY14" fmla="*/ 726141 h 726141"/>
            <a:gd name="connsiteX15" fmla="*/ 121026 w 6065071"/>
            <a:gd name="connsiteY15" fmla="*/ 726141 h 726141"/>
            <a:gd name="connsiteX16" fmla="*/ 0 w 6065071"/>
            <a:gd name="connsiteY16" fmla="*/ 605115 h 726141"/>
            <a:gd name="connsiteX17" fmla="*/ 0 w 6065071"/>
            <a:gd name="connsiteY17" fmla="*/ 605118 h 726141"/>
            <a:gd name="connsiteX18" fmla="*/ 0 w 6065071"/>
            <a:gd name="connsiteY18" fmla="*/ 423582 h 726141"/>
            <a:gd name="connsiteX19" fmla="*/ 0 w 6065071"/>
            <a:gd name="connsiteY19" fmla="*/ 423582 h 726141"/>
            <a:gd name="connsiteX20" fmla="*/ 0 w 6065071"/>
            <a:gd name="connsiteY20" fmla="*/ 121026 h 726141"/>
            <a:gd name="connsiteX0" fmla="*/ 0 w 6065071"/>
            <a:gd name="connsiteY0" fmla="*/ 121026 h 1063564"/>
            <a:gd name="connsiteX1" fmla="*/ 121026 w 6065071"/>
            <a:gd name="connsiteY1" fmla="*/ 0 h 1063564"/>
            <a:gd name="connsiteX2" fmla="*/ 3537958 w 6065071"/>
            <a:gd name="connsiteY2" fmla="*/ 0 h 1063564"/>
            <a:gd name="connsiteX3" fmla="*/ 3537958 w 6065071"/>
            <a:gd name="connsiteY3" fmla="*/ 0 h 1063564"/>
            <a:gd name="connsiteX4" fmla="*/ 5054226 w 6065071"/>
            <a:gd name="connsiteY4" fmla="*/ 0 h 1063564"/>
            <a:gd name="connsiteX5" fmla="*/ 5944045 w 6065071"/>
            <a:gd name="connsiteY5" fmla="*/ 0 h 1063564"/>
            <a:gd name="connsiteX6" fmla="*/ 6065071 w 6065071"/>
            <a:gd name="connsiteY6" fmla="*/ 121026 h 1063564"/>
            <a:gd name="connsiteX7" fmla="*/ 6065071 w 6065071"/>
            <a:gd name="connsiteY7" fmla="*/ 423582 h 1063564"/>
            <a:gd name="connsiteX8" fmla="*/ 6065071 w 6065071"/>
            <a:gd name="connsiteY8" fmla="*/ 423582 h 1063564"/>
            <a:gd name="connsiteX9" fmla="*/ 6065071 w 6065071"/>
            <a:gd name="connsiteY9" fmla="*/ 605118 h 1063564"/>
            <a:gd name="connsiteX10" fmla="*/ 6065071 w 6065071"/>
            <a:gd name="connsiteY10" fmla="*/ 605115 h 1063564"/>
            <a:gd name="connsiteX11" fmla="*/ 5944045 w 6065071"/>
            <a:gd name="connsiteY11" fmla="*/ 726141 h 1063564"/>
            <a:gd name="connsiteX12" fmla="*/ 4130861 w 6065071"/>
            <a:gd name="connsiteY12" fmla="*/ 735106 h 1063564"/>
            <a:gd name="connsiteX13" fmla="*/ 4793771 w 6065071"/>
            <a:gd name="connsiteY13" fmla="*/ 1063564 h 1063564"/>
            <a:gd name="connsiteX14" fmla="*/ 3537958 w 6065071"/>
            <a:gd name="connsiteY14" fmla="*/ 726141 h 1063564"/>
            <a:gd name="connsiteX15" fmla="*/ 121026 w 6065071"/>
            <a:gd name="connsiteY15" fmla="*/ 726141 h 1063564"/>
            <a:gd name="connsiteX16" fmla="*/ 0 w 6065071"/>
            <a:gd name="connsiteY16" fmla="*/ 605115 h 1063564"/>
            <a:gd name="connsiteX17" fmla="*/ 0 w 6065071"/>
            <a:gd name="connsiteY17" fmla="*/ 605118 h 1063564"/>
            <a:gd name="connsiteX18" fmla="*/ 0 w 6065071"/>
            <a:gd name="connsiteY18" fmla="*/ 423582 h 1063564"/>
            <a:gd name="connsiteX19" fmla="*/ 0 w 6065071"/>
            <a:gd name="connsiteY19" fmla="*/ 423582 h 1063564"/>
            <a:gd name="connsiteX20" fmla="*/ 0 w 6065071"/>
            <a:gd name="connsiteY20" fmla="*/ 121026 h 1063564"/>
            <a:gd name="connsiteX0" fmla="*/ 0 w 6065071"/>
            <a:gd name="connsiteY0" fmla="*/ 121026 h 938058"/>
            <a:gd name="connsiteX1" fmla="*/ 121026 w 6065071"/>
            <a:gd name="connsiteY1" fmla="*/ 0 h 938058"/>
            <a:gd name="connsiteX2" fmla="*/ 3537958 w 6065071"/>
            <a:gd name="connsiteY2" fmla="*/ 0 h 938058"/>
            <a:gd name="connsiteX3" fmla="*/ 3537958 w 6065071"/>
            <a:gd name="connsiteY3" fmla="*/ 0 h 938058"/>
            <a:gd name="connsiteX4" fmla="*/ 5054226 w 6065071"/>
            <a:gd name="connsiteY4" fmla="*/ 0 h 938058"/>
            <a:gd name="connsiteX5" fmla="*/ 5944045 w 6065071"/>
            <a:gd name="connsiteY5" fmla="*/ 0 h 938058"/>
            <a:gd name="connsiteX6" fmla="*/ 6065071 w 6065071"/>
            <a:gd name="connsiteY6" fmla="*/ 121026 h 938058"/>
            <a:gd name="connsiteX7" fmla="*/ 6065071 w 6065071"/>
            <a:gd name="connsiteY7" fmla="*/ 423582 h 938058"/>
            <a:gd name="connsiteX8" fmla="*/ 6065071 w 6065071"/>
            <a:gd name="connsiteY8" fmla="*/ 423582 h 938058"/>
            <a:gd name="connsiteX9" fmla="*/ 6065071 w 6065071"/>
            <a:gd name="connsiteY9" fmla="*/ 605118 h 938058"/>
            <a:gd name="connsiteX10" fmla="*/ 6065071 w 6065071"/>
            <a:gd name="connsiteY10" fmla="*/ 605115 h 938058"/>
            <a:gd name="connsiteX11" fmla="*/ 5944045 w 6065071"/>
            <a:gd name="connsiteY11" fmla="*/ 726141 h 938058"/>
            <a:gd name="connsiteX12" fmla="*/ 4130861 w 6065071"/>
            <a:gd name="connsiteY12" fmla="*/ 735106 h 938058"/>
            <a:gd name="connsiteX13" fmla="*/ 4444148 w 6065071"/>
            <a:gd name="connsiteY13" fmla="*/ 938058 h 938058"/>
            <a:gd name="connsiteX14" fmla="*/ 3537958 w 6065071"/>
            <a:gd name="connsiteY14" fmla="*/ 726141 h 938058"/>
            <a:gd name="connsiteX15" fmla="*/ 121026 w 6065071"/>
            <a:gd name="connsiteY15" fmla="*/ 726141 h 938058"/>
            <a:gd name="connsiteX16" fmla="*/ 0 w 6065071"/>
            <a:gd name="connsiteY16" fmla="*/ 605115 h 938058"/>
            <a:gd name="connsiteX17" fmla="*/ 0 w 6065071"/>
            <a:gd name="connsiteY17" fmla="*/ 605118 h 938058"/>
            <a:gd name="connsiteX18" fmla="*/ 0 w 6065071"/>
            <a:gd name="connsiteY18" fmla="*/ 423582 h 938058"/>
            <a:gd name="connsiteX19" fmla="*/ 0 w 6065071"/>
            <a:gd name="connsiteY19" fmla="*/ 423582 h 938058"/>
            <a:gd name="connsiteX20" fmla="*/ 0 w 6065071"/>
            <a:gd name="connsiteY20" fmla="*/ 121026 h 938058"/>
            <a:gd name="connsiteX0" fmla="*/ 0 w 6065071"/>
            <a:gd name="connsiteY0" fmla="*/ 121026 h 902199"/>
            <a:gd name="connsiteX1" fmla="*/ 121026 w 6065071"/>
            <a:gd name="connsiteY1" fmla="*/ 0 h 902199"/>
            <a:gd name="connsiteX2" fmla="*/ 3537958 w 6065071"/>
            <a:gd name="connsiteY2" fmla="*/ 0 h 902199"/>
            <a:gd name="connsiteX3" fmla="*/ 3537958 w 6065071"/>
            <a:gd name="connsiteY3" fmla="*/ 0 h 902199"/>
            <a:gd name="connsiteX4" fmla="*/ 5054226 w 6065071"/>
            <a:gd name="connsiteY4" fmla="*/ 0 h 902199"/>
            <a:gd name="connsiteX5" fmla="*/ 5944045 w 6065071"/>
            <a:gd name="connsiteY5" fmla="*/ 0 h 902199"/>
            <a:gd name="connsiteX6" fmla="*/ 6065071 w 6065071"/>
            <a:gd name="connsiteY6" fmla="*/ 121026 h 902199"/>
            <a:gd name="connsiteX7" fmla="*/ 6065071 w 6065071"/>
            <a:gd name="connsiteY7" fmla="*/ 423582 h 902199"/>
            <a:gd name="connsiteX8" fmla="*/ 6065071 w 6065071"/>
            <a:gd name="connsiteY8" fmla="*/ 423582 h 902199"/>
            <a:gd name="connsiteX9" fmla="*/ 6065071 w 6065071"/>
            <a:gd name="connsiteY9" fmla="*/ 605118 h 902199"/>
            <a:gd name="connsiteX10" fmla="*/ 6065071 w 6065071"/>
            <a:gd name="connsiteY10" fmla="*/ 605115 h 902199"/>
            <a:gd name="connsiteX11" fmla="*/ 5944045 w 6065071"/>
            <a:gd name="connsiteY11" fmla="*/ 726141 h 902199"/>
            <a:gd name="connsiteX12" fmla="*/ 4130861 w 6065071"/>
            <a:gd name="connsiteY12" fmla="*/ 735106 h 902199"/>
            <a:gd name="connsiteX13" fmla="*/ 4255889 w 6065071"/>
            <a:gd name="connsiteY13" fmla="*/ 902199 h 902199"/>
            <a:gd name="connsiteX14" fmla="*/ 3537958 w 6065071"/>
            <a:gd name="connsiteY14" fmla="*/ 726141 h 902199"/>
            <a:gd name="connsiteX15" fmla="*/ 121026 w 6065071"/>
            <a:gd name="connsiteY15" fmla="*/ 726141 h 902199"/>
            <a:gd name="connsiteX16" fmla="*/ 0 w 6065071"/>
            <a:gd name="connsiteY16" fmla="*/ 605115 h 902199"/>
            <a:gd name="connsiteX17" fmla="*/ 0 w 6065071"/>
            <a:gd name="connsiteY17" fmla="*/ 605118 h 902199"/>
            <a:gd name="connsiteX18" fmla="*/ 0 w 6065071"/>
            <a:gd name="connsiteY18" fmla="*/ 423582 h 902199"/>
            <a:gd name="connsiteX19" fmla="*/ 0 w 6065071"/>
            <a:gd name="connsiteY19" fmla="*/ 423582 h 902199"/>
            <a:gd name="connsiteX20" fmla="*/ 0 w 6065071"/>
            <a:gd name="connsiteY20" fmla="*/ 121026 h 902199"/>
            <a:gd name="connsiteX0" fmla="*/ 0 w 6065071"/>
            <a:gd name="connsiteY0" fmla="*/ 121026 h 911164"/>
            <a:gd name="connsiteX1" fmla="*/ 121026 w 6065071"/>
            <a:gd name="connsiteY1" fmla="*/ 0 h 911164"/>
            <a:gd name="connsiteX2" fmla="*/ 3537958 w 6065071"/>
            <a:gd name="connsiteY2" fmla="*/ 0 h 911164"/>
            <a:gd name="connsiteX3" fmla="*/ 3537958 w 6065071"/>
            <a:gd name="connsiteY3" fmla="*/ 0 h 911164"/>
            <a:gd name="connsiteX4" fmla="*/ 5054226 w 6065071"/>
            <a:gd name="connsiteY4" fmla="*/ 0 h 911164"/>
            <a:gd name="connsiteX5" fmla="*/ 5944045 w 6065071"/>
            <a:gd name="connsiteY5" fmla="*/ 0 h 911164"/>
            <a:gd name="connsiteX6" fmla="*/ 6065071 w 6065071"/>
            <a:gd name="connsiteY6" fmla="*/ 121026 h 911164"/>
            <a:gd name="connsiteX7" fmla="*/ 6065071 w 6065071"/>
            <a:gd name="connsiteY7" fmla="*/ 423582 h 911164"/>
            <a:gd name="connsiteX8" fmla="*/ 6065071 w 6065071"/>
            <a:gd name="connsiteY8" fmla="*/ 423582 h 911164"/>
            <a:gd name="connsiteX9" fmla="*/ 6065071 w 6065071"/>
            <a:gd name="connsiteY9" fmla="*/ 605118 h 911164"/>
            <a:gd name="connsiteX10" fmla="*/ 6065071 w 6065071"/>
            <a:gd name="connsiteY10" fmla="*/ 605115 h 911164"/>
            <a:gd name="connsiteX11" fmla="*/ 5944045 w 6065071"/>
            <a:gd name="connsiteY11" fmla="*/ 726141 h 911164"/>
            <a:gd name="connsiteX12" fmla="*/ 4130861 w 6065071"/>
            <a:gd name="connsiteY12" fmla="*/ 735106 h 911164"/>
            <a:gd name="connsiteX13" fmla="*/ 4444148 w 6065071"/>
            <a:gd name="connsiteY13" fmla="*/ 911164 h 911164"/>
            <a:gd name="connsiteX14" fmla="*/ 3537958 w 6065071"/>
            <a:gd name="connsiteY14" fmla="*/ 726141 h 911164"/>
            <a:gd name="connsiteX15" fmla="*/ 121026 w 6065071"/>
            <a:gd name="connsiteY15" fmla="*/ 726141 h 911164"/>
            <a:gd name="connsiteX16" fmla="*/ 0 w 6065071"/>
            <a:gd name="connsiteY16" fmla="*/ 605115 h 911164"/>
            <a:gd name="connsiteX17" fmla="*/ 0 w 6065071"/>
            <a:gd name="connsiteY17" fmla="*/ 605118 h 911164"/>
            <a:gd name="connsiteX18" fmla="*/ 0 w 6065071"/>
            <a:gd name="connsiteY18" fmla="*/ 423582 h 911164"/>
            <a:gd name="connsiteX19" fmla="*/ 0 w 6065071"/>
            <a:gd name="connsiteY19" fmla="*/ 423582 h 911164"/>
            <a:gd name="connsiteX20" fmla="*/ 0 w 6065071"/>
            <a:gd name="connsiteY20" fmla="*/ 121026 h 9111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065071" h="911164">
              <a:moveTo>
                <a:pt x="0" y="121026"/>
              </a:moveTo>
              <a:cubicBezTo>
                <a:pt x="0" y="54185"/>
                <a:pt x="54185" y="0"/>
                <a:pt x="121026" y="0"/>
              </a:cubicBezTo>
              <a:lnTo>
                <a:pt x="3537958" y="0"/>
              </a:lnTo>
              <a:lnTo>
                <a:pt x="3537958" y="0"/>
              </a:lnTo>
              <a:lnTo>
                <a:pt x="5054226" y="0"/>
              </a:lnTo>
              <a:lnTo>
                <a:pt x="5944045" y="0"/>
              </a:lnTo>
              <a:cubicBezTo>
                <a:pt x="6010886" y="0"/>
                <a:pt x="6065071" y="54185"/>
                <a:pt x="6065071" y="121026"/>
              </a:cubicBezTo>
              <a:lnTo>
                <a:pt x="6065071" y="423582"/>
              </a:lnTo>
              <a:lnTo>
                <a:pt x="6065071" y="423582"/>
              </a:lnTo>
              <a:lnTo>
                <a:pt x="6065071" y="605118"/>
              </a:lnTo>
              <a:lnTo>
                <a:pt x="6065071" y="605115"/>
              </a:lnTo>
              <a:cubicBezTo>
                <a:pt x="6065071" y="671956"/>
                <a:pt x="6010886" y="726141"/>
                <a:pt x="5944045" y="726141"/>
              </a:cubicBezTo>
              <a:lnTo>
                <a:pt x="4130861" y="735106"/>
              </a:lnTo>
              <a:lnTo>
                <a:pt x="4444148" y="911164"/>
              </a:lnTo>
              <a:lnTo>
                <a:pt x="3537958" y="726141"/>
              </a:lnTo>
              <a:lnTo>
                <a:pt x="121026" y="726141"/>
              </a:lnTo>
              <a:cubicBezTo>
                <a:pt x="54185" y="726141"/>
                <a:pt x="0" y="671956"/>
                <a:pt x="0" y="605115"/>
              </a:cubicBezTo>
              <a:lnTo>
                <a:pt x="0" y="605118"/>
              </a:lnTo>
              <a:lnTo>
                <a:pt x="0" y="423582"/>
              </a:lnTo>
              <a:lnTo>
                <a:pt x="0" y="423582"/>
              </a:lnTo>
              <a:lnTo>
                <a:pt x="0" y="121026"/>
              </a:lnTo>
              <a:close/>
            </a:path>
          </a:pathLst>
        </a:cu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u="sng">
              <a:solidFill>
                <a:sysClr val="windowText" lastClr="000000"/>
              </a:solidFill>
            </a:rPr>
            <a:t>今回、補助事業として実施する見積書（複数あれば全て）を合算した金額を記載。</a:t>
          </a:r>
          <a:endParaRPr kumimoji="1" lang="en-US" altLang="ja-JP" sz="1100" b="0" u="none">
            <a:solidFill>
              <a:sysClr val="windowText" lastClr="000000"/>
            </a:solidFill>
          </a:endParaRPr>
        </a:p>
        <a:p>
          <a:pPr algn="l"/>
          <a:r>
            <a:rPr kumimoji="1" lang="ja-JP" altLang="en-US" sz="1100">
              <a:solidFill>
                <a:sysClr val="windowText" lastClr="000000"/>
              </a:solidFill>
            </a:rPr>
            <a:t>入力後、下の欄の補助事業に要する経費（Ａ）と数字が合わない場合、薄黄色に塗りつぶされます。</a:t>
          </a:r>
          <a:endParaRPr kumimoji="1" lang="en-US" altLang="ja-JP" sz="1100">
            <a:solidFill>
              <a:sysClr val="windowText" lastClr="000000"/>
            </a:solidFill>
          </a:endParaRPr>
        </a:p>
        <a:p>
          <a:pPr algn="l"/>
          <a:r>
            <a:rPr kumimoji="1" lang="ja-JP" altLang="en-US" sz="1100">
              <a:solidFill>
                <a:sysClr val="windowText" lastClr="000000"/>
              </a:solidFill>
            </a:rPr>
            <a:t>入力した金額が正しいか確認してください。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6</xdr:col>
      <xdr:colOff>209550</xdr:colOff>
      <xdr:row>19</xdr:row>
      <xdr:rowOff>171450</xdr:rowOff>
    </xdr:from>
    <xdr:to>
      <xdr:col>8</xdr:col>
      <xdr:colOff>38100</xdr:colOff>
      <xdr:row>21</xdr:row>
      <xdr:rowOff>219075</xdr:rowOff>
    </xdr:to>
    <xdr:sp macro="" textlink="">
      <xdr:nvSpPr>
        <xdr:cNvPr id="12" name="角丸四角形吹き出し 11"/>
        <xdr:cNvSpPr/>
      </xdr:nvSpPr>
      <xdr:spPr>
        <a:xfrm>
          <a:off x="4301490" y="3882390"/>
          <a:ext cx="1504950" cy="779145"/>
        </a:xfrm>
        <a:prstGeom prst="wedgeRoundRectCallout">
          <a:avLst>
            <a:gd name="adj1" fmla="val 79808"/>
            <a:gd name="adj2" fmla="val 1005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対象外にあたる経費を記載してください。</a:t>
          </a:r>
        </a:p>
      </xdr:txBody>
    </xdr:sp>
    <xdr:clientData/>
  </xdr:twoCellAnchor>
  <xdr:twoCellAnchor>
    <xdr:from>
      <xdr:col>1</xdr:col>
      <xdr:colOff>125507</xdr:colOff>
      <xdr:row>3</xdr:row>
      <xdr:rowOff>45720</xdr:rowOff>
    </xdr:from>
    <xdr:to>
      <xdr:col>4</xdr:col>
      <xdr:colOff>601982</xdr:colOff>
      <xdr:row>9</xdr:row>
      <xdr:rowOff>197223</xdr:rowOff>
    </xdr:to>
    <xdr:sp macro="" textlink="">
      <xdr:nvSpPr>
        <xdr:cNvPr id="13" name="角丸四角形吹き出し 12"/>
        <xdr:cNvSpPr/>
      </xdr:nvSpPr>
      <xdr:spPr>
        <a:xfrm>
          <a:off x="251013" y="852544"/>
          <a:ext cx="3156922" cy="1729291"/>
        </a:xfrm>
        <a:prstGeom prst="wedgeRoundRectCallout">
          <a:avLst>
            <a:gd name="adj1" fmla="val 59663"/>
            <a:gd name="adj2" fmla="val 3948"/>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＜学級数＞</a:t>
          </a:r>
          <a:endParaRPr kumimoji="1" lang="en-US" altLang="ja-JP" sz="1100">
            <a:solidFill>
              <a:sysClr val="windowText" lastClr="000000"/>
            </a:solidFill>
          </a:endParaRPr>
        </a:p>
        <a:p>
          <a:pPr algn="l"/>
          <a:r>
            <a:rPr kumimoji="1" lang="ja-JP" altLang="en-US" sz="1100">
              <a:solidFill>
                <a:sysClr val="windowText" lastClr="000000"/>
              </a:solidFill>
            </a:rPr>
            <a:t>令和６年５月１日現在の認可学級数か学校基本調査若しくは現況調査で報告した学級数のどちらか低い方の数字を記載してください。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＜教職員人数＞</a:t>
          </a:r>
          <a:endParaRPr kumimoji="1" lang="en-US" altLang="ja-JP" sz="1100">
            <a:solidFill>
              <a:sysClr val="windowText" lastClr="000000"/>
            </a:solidFill>
          </a:endParaRPr>
        </a:p>
        <a:p>
          <a:pPr algn="l"/>
          <a:r>
            <a:rPr kumimoji="1" lang="ja-JP" altLang="en-US" sz="1100">
              <a:solidFill>
                <a:sysClr val="windowText" lastClr="000000"/>
              </a:solidFill>
            </a:rPr>
            <a:t>実際にシステムや端末等を利用する教職員の人数を記載してください。</a:t>
          </a:r>
        </a:p>
      </xdr:txBody>
    </xdr:sp>
    <xdr:clientData/>
  </xdr:twoCellAnchor>
  <xdr:twoCellAnchor>
    <xdr:from>
      <xdr:col>9</xdr:col>
      <xdr:colOff>535529</xdr:colOff>
      <xdr:row>30</xdr:row>
      <xdr:rowOff>43479</xdr:rowOff>
    </xdr:from>
    <xdr:to>
      <xdr:col>11</xdr:col>
      <xdr:colOff>442969</xdr:colOff>
      <xdr:row>31</xdr:row>
      <xdr:rowOff>83484</xdr:rowOff>
    </xdr:to>
    <xdr:sp macro="" textlink="">
      <xdr:nvSpPr>
        <xdr:cNvPr id="14" name="角丸四角形吹き出し 13"/>
        <xdr:cNvSpPr/>
      </xdr:nvSpPr>
      <xdr:spPr>
        <a:xfrm>
          <a:off x="7545929" y="9581926"/>
          <a:ext cx="992169" cy="407558"/>
        </a:xfrm>
        <a:prstGeom prst="wedgeRoundRectCallout">
          <a:avLst>
            <a:gd name="adj1" fmla="val -42383"/>
            <a:gd name="adj2" fmla="val 7734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７～９の小計</a:t>
          </a:r>
        </a:p>
      </xdr:txBody>
    </xdr:sp>
    <xdr:clientData/>
  </xdr:twoCellAnchor>
  <xdr:twoCellAnchor>
    <xdr:from>
      <xdr:col>9</xdr:col>
      <xdr:colOff>523875</xdr:colOff>
      <xdr:row>24</xdr:row>
      <xdr:rowOff>52443</xdr:rowOff>
    </xdr:from>
    <xdr:to>
      <xdr:col>11</xdr:col>
      <xdr:colOff>430867</xdr:colOff>
      <xdr:row>25</xdr:row>
      <xdr:rowOff>92448</xdr:rowOff>
    </xdr:to>
    <xdr:sp macro="" textlink="">
      <xdr:nvSpPr>
        <xdr:cNvPr id="15" name="角丸四角形吹き出し 14"/>
        <xdr:cNvSpPr/>
      </xdr:nvSpPr>
      <xdr:spPr>
        <a:xfrm>
          <a:off x="7534275" y="7385572"/>
          <a:ext cx="991721" cy="407558"/>
        </a:xfrm>
        <a:prstGeom prst="wedgeRoundRectCallout">
          <a:avLst>
            <a:gd name="adj1" fmla="val -45112"/>
            <a:gd name="adj2" fmla="val 7734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４～６の小計</a:t>
          </a:r>
        </a:p>
      </xdr:txBody>
    </xdr:sp>
    <xdr:clientData/>
  </xdr:twoCellAnchor>
  <xdr:twoCellAnchor>
    <xdr:from>
      <xdr:col>3</xdr:col>
      <xdr:colOff>851120</xdr:colOff>
      <xdr:row>0</xdr:row>
      <xdr:rowOff>62948</xdr:rowOff>
    </xdr:from>
    <xdr:to>
      <xdr:col>8</xdr:col>
      <xdr:colOff>503581</xdr:colOff>
      <xdr:row>2</xdr:row>
      <xdr:rowOff>215348</xdr:rowOff>
    </xdr:to>
    <xdr:sp macro="" textlink="">
      <xdr:nvSpPr>
        <xdr:cNvPr id="17" name="角丸四角形 16"/>
        <xdr:cNvSpPr/>
      </xdr:nvSpPr>
      <xdr:spPr>
        <a:xfrm>
          <a:off x="1460720" y="62948"/>
          <a:ext cx="4814183" cy="682487"/>
        </a:xfrm>
        <a:prstGeom prst="roundRect">
          <a:avLst/>
        </a:prstGeom>
        <a:solidFill>
          <a:schemeClr val="accent6">
            <a:lumMod val="60000"/>
            <a:lumOff val="40000"/>
          </a:schemeClr>
        </a:solidFill>
        <a:ln w="2857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algn="ctr"/>
          <a:r>
            <a:rPr kumimoji="1" lang="ja-JP" altLang="en-US" sz="1400">
              <a:solidFill>
                <a:sysClr val="windowText" lastClr="000000"/>
              </a:solidFill>
              <a:latin typeface="HG創英角ﾎﾟｯﾌﾟ体" panose="040B0A09000000000000" pitchFamily="49" charset="-128"/>
              <a:ea typeface="HG創英角ﾎﾟｯﾌﾟ体" panose="040B0A09000000000000" pitchFamily="49" charset="-128"/>
            </a:rPr>
            <a:t>可能な限りエクセルで入力したものをご提出ください。</a:t>
          </a:r>
          <a:endParaRPr kumimoji="1" lang="en-US" altLang="ja-JP" sz="1400">
            <a:solidFill>
              <a:sysClr val="windowText" lastClr="000000"/>
            </a:solidFill>
            <a:latin typeface="HG創英角ﾎﾟｯﾌﾟ体" panose="040B0A09000000000000" pitchFamily="49" charset="-128"/>
            <a:ea typeface="HG創英角ﾎﾟｯﾌﾟ体" panose="040B0A09000000000000" pitchFamily="49" charset="-128"/>
          </a:endParaRPr>
        </a:p>
        <a:p>
          <a:pPr algn="ctr"/>
          <a:r>
            <a:rPr kumimoji="1" lang="ja-JP" altLang="en-US" sz="1400">
              <a:solidFill>
                <a:sysClr val="windowText" lastClr="000000"/>
              </a:solidFill>
              <a:latin typeface="HG創英角ﾎﾟｯﾌﾟ体" panose="040B0A09000000000000" pitchFamily="49" charset="-128"/>
              <a:ea typeface="HG創英角ﾎﾟｯﾌﾟ体" panose="040B0A09000000000000" pitchFamily="49" charset="-128"/>
            </a:rPr>
            <a:t>（オレンジ色のセルは自動計算されます。）</a:t>
          </a:r>
        </a:p>
      </xdr:txBody>
    </xdr:sp>
    <xdr:clientData/>
  </xdr:twoCellAnchor>
  <xdr:twoCellAnchor>
    <xdr:from>
      <xdr:col>5</xdr:col>
      <xdr:colOff>201706</xdr:colOff>
      <xdr:row>39</xdr:row>
      <xdr:rowOff>190500</xdr:rowOff>
    </xdr:from>
    <xdr:to>
      <xdr:col>8</xdr:col>
      <xdr:colOff>1681</xdr:colOff>
      <xdr:row>41</xdr:row>
      <xdr:rowOff>33617</xdr:rowOff>
    </xdr:to>
    <xdr:sp macro="" textlink="">
      <xdr:nvSpPr>
        <xdr:cNvPr id="16" name="角丸四角形吹き出し 15"/>
        <xdr:cNvSpPr/>
      </xdr:nvSpPr>
      <xdr:spPr>
        <a:xfrm>
          <a:off x="4303059" y="13010029"/>
          <a:ext cx="2635063" cy="560294"/>
        </a:xfrm>
        <a:prstGeom prst="wedgeRoundRectCallout">
          <a:avLst>
            <a:gd name="adj1" fmla="val 44579"/>
            <a:gd name="adj2" fmla="val 6945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令和５年度の交付決定額を該当があれば入力してください。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Normal="100" zoomScaleSheetLayoutView="100" workbookViewId="0">
      <selection activeCell="H5" sqref="H5"/>
    </sheetView>
  </sheetViews>
  <sheetFormatPr defaultColWidth="9" defaultRowHeight="21" customHeight="1" x14ac:dyDescent="0.15"/>
  <cols>
    <col min="1" max="1" width="1.75" style="1" customWidth="1"/>
    <col min="2" max="2" width="7.125" style="1" customWidth="1"/>
    <col min="3" max="3" width="24.25" style="1" customWidth="1"/>
    <col min="4" max="4" width="13.75" style="1" customWidth="1"/>
    <col min="5" max="6" width="12.75" style="1" customWidth="1"/>
    <col min="7" max="7" width="11.625" style="1" customWidth="1"/>
    <col min="8" max="8" width="10.375" style="1" customWidth="1"/>
    <col min="9" max="9" width="14.5" style="1" customWidth="1"/>
    <col min="10" max="10" width="1.375" style="1" customWidth="1"/>
    <col min="11" max="16384" width="9" style="1"/>
  </cols>
  <sheetData>
    <row r="1" spans="1:9" ht="6.75" customHeight="1" x14ac:dyDescent="0.15">
      <c r="A1" s="4"/>
      <c r="B1" s="4"/>
      <c r="C1" s="4"/>
      <c r="D1" s="4"/>
      <c r="E1" s="4"/>
      <c r="F1" s="4"/>
      <c r="G1" s="4"/>
      <c r="H1" s="4"/>
      <c r="I1" s="4"/>
    </row>
    <row r="2" spans="1:9" ht="29.25" customHeight="1" x14ac:dyDescent="0.15">
      <c r="A2" s="4"/>
      <c r="B2" s="25" t="s">
        <v>6</v>
      </c>
      <c r="C2" s="4"/>
      <c r="D2" s="50"/>
      <c r="E2" s="33" t="s">
        <v>23</v>
      </c>
      <c r="F2" s="78"/>
      <c r="G2" s="54" t="s">
        <v>39</v>
      </c>
      <c r="H2" s="109"/>
      <c r="I2" s="110"/>
    </row>
    <row r="3" spans="1:9" ht="27" customHeight="1" thickBot="1" x14ac:dyDescent="0.2">
      <c r="A3" s="4"/>
      <c r="B3" s="25"/>
      <c r="C3" s="4"/>
      <c r="D3" s="34"/>
      <c r="E3" s="52" t="s">
        <v>16</v>
      </c>
      <c r="F3" s="79"/>
      <c r="G3" s="56" t="s">
        <v>15</v>
      </c>
      <c r="H3" s="111"/>
      <c r="I3" s="112"/>
    </row>
    <row r="4" spans="1:9" ht="26.25" customHeight="1" thickBot="1" x14ac:dyDescent="0.2">
      <c r="A4" s="4"/>
      <c r="B4" s="25"/>
      <c r="C4" s="4"/>
      <c r="D4" s="51"/>
      <c r="E4" s="53" t="s">
        <v>37</v>
      </c>
      <c r="F4" s="77"/>
      <c r="G4" s="55" t="s">
        <v>38</v>
      </c>
      <c r="H4" s="130"/>
      <c r="I4" s="131"/>
    </row>
    <row r="5" spans="1:9" ht="11.25" customHeight="1" x14ac:dyDescent="0.15">
      <c r="A5" s="4"/>
      <c r="B5" s="5"/>
      <c r="C5" s="5"/>
      <c r="D5" s="6"/>
      <c r="E5" s="6"/>
      <c r="F5" s="6"/>
      <c r="G5" s="7"/>
      <c r="H5" s="8"/>
      <c r="I5" s="8"/>
    </row>
    <row r="6" spans="1:9" ht="25.5" customHeight="1" x14ac:dyDescent="0.15">
      <c r="A6" s="4"/>
      <c r="B6" s="113" t="s">
        <v>32</v>
      </c>
      <c r="C6" s="113"/>
      <c r="D6" s="113"/>
      <c r="E6" s="113"/>
      <c r="F6" s="113"/>
      <c r="G6" s="113"/>
      <c r="H6" s="113"/>
      <c r="I6" s="113"/>
    </row>
    <row r="7" spans="1:9" ht="20.25" customHeight="1" thickBot="1" x14ac:dyDescent="0.2">
      <c r="A7" s="4"/>
      <c r="B7" s="9"/>
      <c r="C7" s="44"/>
      <c r="D7" s="5"/>
      <c r="E7" s="5"/>
      <c r="F7" s="5"/>
      <c r="G7" s="5"/>
      <c r="H7" s="10"/>
      <c r="I7" s="11" t="s">
        <v>7</v>
      </c>
    </row>
    <row r="8" spans="1:9" ht="27" customHeight="1" thickBot="1" x14ac:dyDescent="0.2">
      <c r="A8" s="4"/>
      <c r="B8" s="145" t="s">
        <v>55</v>
      </c>
      <c r="C8" s="146"/>
      <c r="D8" s="146"/>
      <c r="E8" s="146"/>
      <c r="F8" s="146"/>
      <c r="G8" s="147"/>
      <c r="H8" s="128"/>
      <c r="I8" s="129"/>
    </row>
    <row r="9" spans="1:9" ht="5.25" customHeight="1" x14ac:dyDescent="0.15">
      <c r="A9" s="4"/>
      <c r="B9" s="57"/>
      <c r="C9" s="57"/>
      <c r="D9" s="59"/>
      <c r="E9" s="57"/>
      <c r="F9" s="59"/>
      <c r="G9" s="57"/>
      <c r="H9" s="60"/>
      <c r="I9" s="58"/>
    </row>
    <row r="10" spans="1:9" s="2" customFormat="1" ht="29.25" customHeight="1" x14ac:dyDescent="0.15">
      <c r="A10" s="12"/>
      <c r="B10" s="117" t="s">
        <v>12</v>
      </c>
      <c r="C10" s="118"/>
      <c r="D10" s="26" t="s">
        <v>3</v>
      </c>
      <c r="E10" s="32" t="s">
        <v>19</v>
      </c>
      <c r="F10" s="45" t="s">
        <v>1</v>
      </c>
      <c r="G10" s="14" t="s">
        <v>4</v>
      </c>
      <c r="H10" s="104" t="s">
        <v>5</v>
      </c>
      <c r="I10" s="105"/>
    </row>
    <row r="11" spans="1:9" s="2" customFormat="1" ht="29.25" customHeight="1" x14ac:dyDescent="0.15">
      <c r="A11" s="12"/>
      <c r="B11" s="15">
        <v>1</v>
      </c>
      <c r="C11" s="66"/>
      <c r="D11" s="67"/>
      <c r="E11" s="68"/>
      <c r="F11" s="68"/>
      <c r="G11" s="69"/>
      <c r="H11" s="106"/>
      <c r="I11" s="99"/>
    </row>
    <row r="12" spans="1:9" s="2" customFormat="1" ht="29.25" customHeight="1" x14ac:dyDescent="0.15">
      <c r="A12" s="12"/>
      <c r="B12" s="15">
        <v>2</v>
      </c>
      <c r="C12" s="66"/>
      <c r="D12" s="67"/>
      <c r="E12" s="68"/>
      <c r="F12" s="68"/>
      <c r="G12" s="69"/>
      <c r="H12" s="106"/>
      <c r="I12" s="99"/>
    </row>
    <row r="13" spans="1:9" s="2" customFormat="1" ht="29.25" customHeight="1" x14ac:dyDescent="0.15">
      <c r="A13" s="12"/>
      <c r="B13" s="43">
        <v>3</v>
      </c>
      <c r="C13" s="70"/>
      <c r="D13" s="71"/>
      <c r="E13" s="72"/>
      <c r="F13" s="72"/>
      <c r="G13" s="73"/>
      <c r="H13" s="119"/>
      <c r="I13" s="108"/>
    </row>
    <row r="14" spans="1:9" s="2" customFormat="1" ht="24" customHeight="1" x14ac:dyDescent="0.15">
      <c r="A14" s="12"/>
      <c r="B14" s="122" t="s">
        <v>20</v>
      </c>
      <c r="C14" s="123"/>
      <c r="D14" s="123"/>
      <c r="E14" s="123"/>
      <c r="F14" s="123"/>
      <c r="G14" s="124"/>
      <c r="H14" s="115">
        <f>SUM(H11:I13)</f>
        <v>0</v>
      </c>
      <c r="I14" s="116"/>
    </row>
    <row r="15" spans="1:9" s="2" customFormat="1" ht="22.5" customHeight="1" x14ac:dyDescent="0.15">
      <c r="A15" s="12"/>
      <c r="B15" s="125" t="s">
        <v>52</v>
      </c>
      <c r="C15" s="126"/>
      <c r="D15" s="126"/>
      <c r="E15" s="126"/>
      <c r="F15" s="126"/>
      <c r="G15" s="127"/>
      <c r="H15" s="154"/>
      <c r="I15" s="155"/>
    </row>
    <row r="16" spans="1:9" s="2" customFormat="1" ht="29.25" customHeight="1" x14ac:dyDescent="0.15">
      <c r="A16" s="12"/>
      <c r="B16" s="102" t="s">
        <v>18</v>
      </c>
      <c r="C16" s="103"/>
      <c r="D16" s="26" t="s">
        <v>3</v>
      </c>
      <c r="E16" s="17" t="s">
        <v>0</v>
      </c>
      <c r="F16" s="17" t="s">
        <v>1</v>
      </c>
      <c r="G16" s="16" t="s">
        <v>4</v>
      </c>
      <c r="H16" s="104" t="s">
        <v>5</v>
      </c>
      <c r="I16" s="105"/>
    </row>
    <row r="17" spans="1:9" s="2" customFormat="1" ht="29.25" customHeight="1" x14ac:dyDescent="0.15">
      <c r="A17" s="12"/>
      <c r="B17" s="15">
        <v>4</v>
      </c>
      <c r="C17" s="66"/>
      <c r="D17" s="67"/>
      <c r="E17" s="68"/>
      <c r="F17" s="68"/>
      <c r="G17" s="69"/>
      <c r="H17" s="106"/>
      <c r="I17" s="99"/>
    </row>
    <row r="18" spans="1:9" s="2" customFormat="1" ht="29.25" customHeight="1" x14ac:dyDescent="0.15">
      <c r="A18" s="12"/>
      <c r="B18" s="15">
        <v>5</v>
      </c>
      <c r="C18" s="66"/>
      <c r="D18" s="67"/>
      <c r="E18" s="68"/>
      <c r="F18" s="68"/>
      <c r="G18" s="69"/>
      <c r="H18" s="98"/>
      <c r="I18" s="99"/>
    </row>
    <row r="19" spans="1:9" s="2" customFormat="1" ht="27.75" customHeight="1" x14ac:dyDescent="0.15">
      <c r="A19" s="12"/>
      <c r="B19" s="43">
        <v>6</v>
      </c>
      <c r="C19" s="70"/>
      <c r="D19" s="71"/>
      <c r="E19" s="74"/>
      <c r="F19" s="74"/>
      <c r="G19" s="71"/>
      <c r="H19" s="107"/>
      <c r="I19" s="108"/>
    </row>
    <row r="20" spans="1:9" s="2" customFormat="1" ht="26.25" customHeight="1" x14ac:dyDescent="0.15">
      <c r="A20" s="12"/>
      <c r="B20" s="122" t="s">
        <v>22</v>
      </c>
      <c r="C20" s="123"/>
      <c r="D20" s="123"/>
      <c r="E20" s="123"/>
      <c r="F20" s="123"/>
      <c r="G20" s="124"/>
      <c r="H20" s="100">
        <f>SUM(H17:I19)</f>
        <v>0</v>
      </c>
      <c r="I20" s="101"/>
    </row>
    <row r="21" spans="1:9" s="2" customFormat="1" ht="25.5" customHeight="1" x14ac:dyDescent="0.15">
      <c r="A21" s="12"/>
      <c r="B21" s="125" t="s">
        <v>53</v>
      </c>
      <c r="C21" s="126"/>
      <c r="D21" s="126"/>
      <c r="E21" s="126"/>
      <c r="F21" s="126"/>
      <c r="G21" s="127"/>
      <c r="H21" s="120"/>
      <c r="I21" s="121"/>
    </row>
    <row r="22" spans="1:9" s="2" customFormat="1" ht="29.25" customHeight="1" x14ac:dyDescent="0.15">
      <c r="A22" s="12"/>
      <c r="B22" s="102" t="s">
        <v>13</v>
      </c>
      <c r="C22" s="114"/>
      <c r="D22" s="26" t="s">
        <v>3</v>
      </c>
      <c r="E22" s="17" t="s">
        <v>0</v>
      </c>
      <c r="F22" s="13" t="s">
        <v>1</v>
      </c>
      <c r="G22" s="16" t="s">
        <v>4</v>
      </c>
      <c r="H22" s="104" t="s">
        <v>5</v>
      </c>
      <c r="I22" s="105"/>
    </row>
    <row r="23" spans="1:9" s="2" customFormat="1" ht="29.25" customHeight="1" x14ac:dyDescent="0.15">
      <c r="A23" s="12"/>
      <c r="B23" s="15">
        <v>7</v>
      </c>
      <c r="C23" s="66"/>
      <c r="D23" s="67"/>
      <c r="E23" s="68"/>
      <c r="F23" s="68"/>
      <c r="G23" s="69"/>
      <c r="H23" s="106"/>
      <c r="I23" s="99"/>
    </row>
    <row r="24" spans="1:9" s="2" customFormat="1" ht="29.25" customHeight="1" x14ac:dyDescent="0.15">
      <c r="A24" s="12"/>
      <c r="B24" s="15">
        <v>8</v>
      </c>
      <c r="C24" s="66"/>
      <c r="D24" s="67"/>
      <c r="E24" s="68"/>
      <c r="F24" s="68"/>
      <c r="G24" s="69"/>
      <c r="H24" s="98"/>
      <c r="I24" s="99"/>
    </row>
    <row r="25" spans="1:9" s="2" customFormat="1" ht="29.25" customHeight="1" x14ac:dyDescent="0.15">
      <c r="A25" s="12"/>
      <c r="B25" s="43">
        <v>9</v>
      </c>
      <c r="C25" s="70"/>
      <c r="D25" s="71"/>
      <c r="E25" s="74"/>
      <c r="F25" s="74"/>
      <c r="G25" s="71"/>
      <c r="H25" s="98"/>
      <c r="I25" s="99"/>
    </row>
    <row r="26" spans="1:9" s="2" customFormat="1" ht="24.75" customHeight="1" x14ac:dyDescent="0.15">
      <c r="A26" s="12"/>
      <c r="B26" s="140" t="s">
        <v>21</v>
      </c>
      <c r="C26" s="141"/>
      <c r="D26" s="141"/>
      <c r="E26" s="141"/>
      <c r="F26" s="141"/>
      <c r="G26" s="142"/>
      <c r="H26" s="138">
        <f>SUM(H23:I25)</f>
        <v>0</v>
      </c>
      <c r="I26" s="139"/>
    </row>
    <row r="27" spans="1:9" s="2" customFormat="1" ht="25.5" customHeight="1" x14ac:dyDescent="0.15">
      <c r="A27" s="12"/>
      <c r="B27" s="125" t="s">
        <v>54</v>
      </c>
      <c r="C27" s="126"/>
      <c r="D27" s="126"/>
      <c r="E27" s="126"/>
      <c r="F27" s="126"/>
      <c r="G27" s="127"/>
      <c r="H27" s="152"/>
      <c r="I27" s="153"/>
    </row>
    <row r="28" spans="1:9" ht="28.35" customHeight="1" x14ac:dyDescent="0.15">
      <c r="A28" s="4"/>
      <c r="B28" s="143" t="s">
        <v>51</v>
      </c>
      <c r="C28" s="144"/>
      <c r="D28" s="144"/>
      <c r="E28" s="18" t="s">
        <v>41</v>
      </c>
      <c r="F28" s="18"/>
      <c r="G28" s="61"/>
      <c r="H28" s="136">
        <f>H14+H26+H20</f>
        <v>0</v>
      </c>
      <c r="I28" s="137"/>
    </row>
    <row r="29" spans="1:9" ht="28.35" customHeight="1" x14ac:dyDescent="0.15">
      <c r="A29" s="4"/>
      <c r="B29" s="148" t="s">
        <v>35</v>
      </c>
      <c r="C29" s="149"/>
      <c r="D29" s="149"/>
      <c r="E29" s="62" t="s">
        <v>33</v>
      </c>
      <c r="F29" s="63"/>
      <c r="G29" s="64"/>
      <c r="H29" s="150">
        <f>H15+H21+H27</f>
        <v>0</v>
      </c>
      <c r="I29" s="151"/>
    </row>
    <row r="30" spans="1:9" ht="28.35" customHeight="1" x14ac:dyDescent="0.15">
      <c r="A30" s="4"/>
      <c r="B30" s="132" t="s">
        <v>8</v>
      </c>
      <c r="C30" s="133"/>
      <c r="D30" s="133"/>
      <c r="E30" s="19" t="s">
        <v>50</v>
      </c>
      <c r="F30" s="19"/>
      <c r="G30" s="20"/>
      <c r="H30" s="134"/>
      <c r="I30" s="135"/>
    </row>
    <row r="31" spans="1:9" ht="28.35" customHeight="1" x14ac:dyDescent="0.15">
      <c r="A31" s="4"/>
      <c r="B31" s="167" t="s">
        <v>9</v>
      </c>
      <c r="C31" s="168"/>
      <c r="D31" s="168"/>
      <c r="E31" s="19" t="s">
        <v>48</v>
      </c>
      <c r="F31" s="19"/>
      <c r="G31" s="21"/>
      <c r="H31" s="157">
        <f>H28-H29-H30</f>
        <v>0</v>
      </c>
      <c r="I31" s="158"/>
    </row>
    <row r="32" spans="1:9" ht="28.35" customHeight="1" x14ac:dyDescent="0.15">
      <c r="A32" s="4"/>
      <c r="B32" s="132" t="s">
        <v>10</v>
      </c>
      <c r="C32" s="133"/>
      <c r="D32" s="133"/>
      <c r="E32" s="19" t="s">
        <v>42</v>
      </c>
      <c r="F32" s="19"/>
      <c r="G32" s="21"/>
      <c r="H32" s="163" t="str">
        <f>IF(OR(F4="",F4=0),"",IF(F4&lt;=6,1000000,IF(F4&gt;=7,1500000)))</f>
        <v/>
      </c>
      <c r="I32" s="164"/>
    </row>
    <row r="33" spans="1:10" ht="28.35" customHeight="1" x14ac:dyDescent="0.15">
      <c r="A33" s="4"/>
      <c r="B33" s="165" t="s">
        <v>49</v>
      </c>
      <c r="C33" s="166"/>
      <c r="D33" s="166"/>
      <c r="E33" s="19" t="s">
        <v>43</v>
      </c>
      <c r="F33" s="19"/>
      <c r="G33" s="21"/>
      <c r="H33" s="161">
        <f>MIN(H31,H32)</f>
        <v>0</v>
      </c>
      <c r="I33" s="162"/>
    </row>
    <row r="34" spans="1:10" ht="28.35" customHeight="1" x14ac:dyDescent="0.15">
      <c r="A34" s="4"/>
      <c r="B34" s="132" t="s">
        <v>11</v>
      </c>
      <c r="C34" s="133"/>
      <c r="D34" s="133"/>
      <c r="E34" s="19" t="s">
        <v>44</v>
      </c>
      <c r="F34" s="19"/>
      <c r="G34" s="20"/>
      <c r="H34" s="159">
        <v>0.5</v>
      </c>
      <c r="I34" s="160"/>
      <c r="J34" s="3"/>
    </row>
    <row r="35" spans="1:10" ht="29.25" customHeight="1" x14ac:dyDescent="0.15">
      <c r="A35" s="4"/>
      <c r="B35" s="169" t="s">
        <v>36</v>
      </c>
      <c r="C35" s="170"/>
      <c r="D35" s="170"/>
      <c r="E35" s="22" t="s">
        <v>45</v>
      </c>
      <c r="F35" s="22"/>
      <c r="G35" s="23"/>
      <c r="H35" s="75">
        <f>ROUNDDOWN(H33*H34,-3)</f>
        <v>0</v>
      </c>
      <c r="I35" s="76" t="s">
        <v>2</v>
      </c>
    </row>
    <row r="36" spans="1:10" s="92" customFormat="1" ht="26.25" customHeight="1" x14ac:dyDescent="0.15">
      <c r="A36" s="88"/>
      <c r="B36" s="171" t="s">
        <v>58</v>
      </c>
      <c r="C36" s="172"/>
      <c r="D36" s="172"/>
      <c r="E36" s="22" t="s">
        <v>56</v>
      </c>
      <c r="F36" s="22"/>
      <c r="G36" s="89"/>
      <c r="H36" s="97"/>
      <c r="I36" s="91" t="s">
        <v>2</v>
      </c>
    </row>
    <row r="37" spans="1:10" s="92" customFormat="1" ht="27" customHeight="1" x14ac:dyDescent="0.15">
      <c r="A37" s="88"/>
      <c r="B37" s="173" t="s">
        <v>59</v>
      </c>
      <c r="C37" s="174"/>
      <c r="D37" s="174"/>
      <c r="E37" s="93" t="s">
        <v>57</v>
      </c>
      <c r="F37" s="22"/>
      <c r="G37" s="89"/>
      <c r="H37" s="90">
        <f>H35-H36</f>
        <v>0</v>
      </c>
      <c r="I37" s="91" t="s">
        <v>2</v>
      </c>
    </row>
    <row r="38" spans="1:10" ht="9" customHeight="1" x14ac:dyDescent="0.15">
      <c r="A38" s="4"/>
      <c r="B38" s="83"/>
      <c r="C38" s="83"/>
      <c r="D38" s="83"/>
      <c r="E38" s="84"/>
      <c r="F38" s="84"/>
      <c r="G38" s="85"/>
      <c r="H38" s="86"/>
      <c r="I38" s="87"/>
    </row>
    <row r="39" spans="1:10" ht="6.75" customHeight="1" x14ac:dyDescent="0.15">
      <c r="A39" s="4"/>
      <c r="B39" s="24"/>
      <c r="C39" s="156"/>
      <c r="D39" s="156"/>
      <c r="E39" s="156"/>
      <c r="F39" s="156"/>
      <c r="G39" s="156"/>
      <c r="H39" s="156"/>
      <c r="I39" s="156"/>
    </row>
    <row r="40" spans="1:10" ht="10.5" customHeight="1" x14ac:dyDescent="0.15">
      <c r="A40" s="4"/>
      <c r="B40" s="29"/>
      <c r="C40" s="29"/>
      <c r="D40" s="30"/>
      <c r="E40" s="30"/>
      <c r="F40" s="30"/>
      <c r="G40" s="30"/>
      <c r="H40" s="30"/>
      <c r="I40" s="30"/>
    </row>
    <row r="41" spans="1:10" ht="36" customHeight="1" x14ac:dyDescent="0.15">
      <c r="A41" s="4"/>
      <c r="B41" s="24"/>
      <c r="C41" s="28"/>
      <c r="D41" s="30"/>
      <c r="E41" s="30"/>
      <c r="F41" s="30"/>
      <c r="G41" s="31"/>
      <c r="H41" s="31"/>
      <c r="I41" s="31"/>
    </row>
    <row r="42" spans="1:10" ht="19.5" customHeight="1" x14ac:dyDescent="0.15">
      <c r="G42" s="27"/>
      <c r="I42" s="27"/>
    </row>
  </sheetData>
  <sheetProtection password="CC57" sheet="1" formatCells="0" formatColumns="0" formatRows="0" insertColumns="0" insertRows="0" deleteColumns="0" deleteRows="0"/>
  <mergeCells count="51">
    <mergeCell ref="C39:I39"/>
    <mergeCell ref="H31:I31"/>
    <mergeCell ref="H34:I34"/>
    <mergeCell ref="H33:I33"/>
    <mergeCell ref="H32:I32"/>
    <mergeCell ref="B33:D33"/>
    <mergeCell ref="B31:D31"/>
    <mergeCell ref="B32:D32"/>
    <mergeCell ref="B34:D34"/>
    <mergeCell ref="B35:D35"/>
    <mergeCell ref="B36:D36"/>
    <mergeCell ref="B37:D37"/>
    <mergeCell ref="H4:I4"/>
    <mergeCell ref="B30:D30"/>
    <mergeCell ref="H30:I30"/>
    <mergeCell ref="H28:I28"/>
    <mergeCell ref="H26:I26"/>
    <mergeCell ref="B27:G27"/>
    <mergeCell ref="B26:G26"/>
    <mergeCell ref="B15:G15"/>
    <mergeCell ref="B28:D28"/>
    <mergeCell ref="B8:G8"/>
    <mergeCell ref="B29:D29"/>
    <mergeCell ref="H29:I29"/>
    <mergeCell ref="H27:I27"/>
    <mergeCell ref="H15:I15"/>
    <mergeCell ref="H23:I23"/>
    <mergeCell ref="H24:I24"/>
    <mergeCell ref="H2:I2"/>
    <mergeCell ref="H3:I3"/>
    <mergeCell ref="H10:I10"/>
    <mergeCell ref="B6:I6"/>
    <mergeCell ref="B22:C22"/>
    <mergeCell ref="H22:I22"/>
    <mergeCell ref="H14:I14"/>
    <mergeCell ref="B10:C10"/>
    <mergeCell ref="H11:I11"/>
    <mergeCell ref="H12:I12"/>
    <mergeCell ref="H13:I13"/>
    <mergeCell ref="H21:I21"/>
    <mergeCell ref="B14:G14"/>
    <mergeCell ref="B20:G20"/>
    <mergeCell ref="B21:G21"/>
    <mergeCell ref="H8:I8"/>
    <mergeCell ref="H25:I25"/>
    <mergeCell ref="H20:I20"/>
    <mergeCell ref="B16:C16"/>
    <mergeCell ref="H16:I16"/>
    <mergeCell ref="H17:I17"/>
    <mergeCell ref="H18:I18"/>
    <mergeCell ref="H19:I19"/>
  </mergeCells>
  <phoneticPr fontId="3"/>
  <conditionalFormatting sqref="H8:I8">
    <cfRule type="cellIs" dxfId="0" priority="2" operator="notEqual">
      <formula>$H$28</formula>
    </cfRule>
  </conditionalFormatting>
  <printOptions horizontalCentered="1" verticalCentered="1"/>
  <pageMargins left="0.51181102362204722" right="0.23622047244094491" top="0.51" bottom="0.74803149606299213" header="0.31496062992125984" footer="0.31496062992125984"/>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6"/>
  <sheetViews>
    <sheetView view="pageBreakPreview" topLeftCell="A13" zoomScale="85" zoomScaleNormal="100" zoomScaleSheetLayoutView="85" workbookViewId="0">
      <selection activeCell="N18" sqref="N18"/>
    </sheetView>
  </sheetViews>
  <sheetFormatPr defaultColWidth="9" defaultRowHeight="21" customHeight="1" x14ac:dyDescent="0.15"/>
  <cols>
    <col min="1" max="1" width="1.75" style="1" customWidth="1"/>
    <col min="2" max="2" width="6.875" style="1" customWidth="1"/>
    <col min="3" max="3" width="7.125" style="1" customWidth="1"/>
    <col min="4" max="4" width="24.25" style="1" customWidth="1"/>
    <col min="5" max="5" width="13.75" style="1" customWidth="1"/>
    <col min="6" max="7" width="12.75" style="1" customWidth="1"/>
    <col min="8" max="8" width="11.625" style="1" customWidth="1"/>
    <col min="9" max="9" width="10.375" style="1" customWidth="1"/>
    <col min="10" max="10" width="14.5" style="1" customWidth="1"/>
    <col min="11" max="11" width="1.375" style="1" customWidth="1"/>
    <col min="12" max="12" width="7.75" style="1" customWidth="1"/>
    <col min="13" max="16384" width="9" style="1"/>
  </cols>
  <sheetData>
    <row r="4" spans="1:10" ht="6.75" customHeight="1" x14ac:dyDescent="0.15">
      <c r="A4" s="4"/>
      <c r="B4" s="4"/>
      <c r="C4" s="4"/>
      <c r="D4" s="4"/>
      <c r="E4" s="4"/>
      <c r="F4" s="4"/>
      <c r="G4" s="4"/>
      <c r="H4" s="4"/>
      <c r="I4" s="4"/>
      <c r="J4" s="4"/>
    </row>
    <row r="5" spans="1:10" ht="29.25" customHeight="1" x14ac:dyDescent="0.15">
      <c r="A5" s="4"/>
      <c r="B5" s="4"/>
      <c r="C5" s="25" t="s">
        <v>6</v>
      </c>
      <c r="D5" s="4"/>
      <c r="E5" s="50"/>
      <c r="F5" s="33" t="s">
        <v>23</v>
      </c>
      <c r="G5" s="36" t="s">
        <v>26</v>
      </c>
      <c r="H5" s="54" t="s">
        <v>39</v>
      </c>
      <c r="I5" s="175" t="s">
        <v>24</v>
      </c>
      <c r="J5" s="176"/>
    </row>
    <row r="6" spans="1:10" ht="27" customHeight="1" thickBot="1" x14ac:dyDescent="0.2">
      <c r="A6" s="4"/>
      <c r="B6" s="4"/>
      <c r="C6" s="25"/>
      <c r="D6" s="4"/>
      <c r="E6" s="34"/>
      <c r="F6" s="52" t="s">
        <v>16</v>
      </c>
      <c r="G6" s="35" t="s">
        <v>25</v>
      </c>
      <c r="H6" s="56" t="s">
        <v>15</v>
      </c>
      <c r="I6" s="177" t="s">
        <v>17</v>
      </c>
      <c r="J6" s="178"/>
    </row>
    <row r="7" spans="1:10" ht="26.25" customHeight="1" thickBot="1" x14ac:dyDescent="0.2">
      <c r="A7" s="4"/>
      <c r="B7" s="4"/>
      <c r="C7" s="25"/>
      <c r="D7" s="4"/>
      <c r="E7" s="51"/>
      <c r="F7" s="53" t="s">
        <v>37</v>
      </c>
      <c r="G7" s="65">
        <v>10</v>
      </c>
      <c r="H7" s="55" t="s">
        <v>38</v>
      </c>
      <c r="I7" s="179">
        <v>20</v>
      </c>
      <c r="J7" s="180"/>
    </row>
    <row r="8" spans="1:10" ht="11.25" customHeight="1" x14ac:dyDescent="0.15">
      <c r="A8" s="4"/>
      <c r="B8" s="4"/>
      <c r="C8" s="5"/>
      <c r="D8" s="5"/>
      <c r="E8" s="6"/>
      <c r="F8" s="6"/>
      <c r="G8" s="6"/>
      <c r="H8" s="7"/>
      <c r="I8" s="8"/>
      <c r="J8" s="8"/>
    </row>
    <row r="9" spans="1:10" ht="25.5" customHeight="1" x14ac:dyDescent="0.15">
      <c r="A9" s="4"/>
      <c r="B9" s="4"/>
      <c r="C9" s="113" t="s">
        <v>32</v>
      </c>
      <c r="D9" s="113"/>
      <c r="E9" s="113"/>
      <c r="F9" s="113"/>
      <c r="G9" s="113"/>
      <c r="H9" s="113"/>
      <c r="I9" s="113"/>
      <c r="J9" s="113"/>
    </row>
    <row r="10" spans="1:10" ht="25.5" customHeight="1" x14ac:dyDescent="0.15">
      <c r="A10" s="4"/>
      <c r="B10" s="4"/>
      <c r="C10" s="80"/>
      <c r="D10" s="80"/>
      <c r="E10" s="80"/>
      <c r="F10" s="80"/>
      <c r="G10" s="80"/>
      <c r="H10" s="80"/>
      <c r="I10" s="80"/>
      <c r="J10" s="80"/>
    </row>
    <row r="11" spans="1:10" ht="25.5" customHeight="1" x14ac:dyDescent="0.15">
      <c r="A11" s="4"/>
      <c r="B11" s="4"/>
      <c r="C11" s="80"/>
      <c r="D11" s="80"/>
      <c r="E11" s="80"/>
      <c r="F11" s="80"/>
      <c r="G11" s="80"/>
      <c r="H11" s="80"/>
      <c r="I11" s="80"/>
      <c r="J11" s="80"/>
    </row>
    <row r="12" spans="1:10" ht="25.5" customHeight="1" x14ac:dyDescent="0.15">
      <c r="A12" s="4"/>
      <c r="B12" s="4"/>
      <c r="C12" s="80"/>
      <c r="D12" s="80"/>
      <c r="E12" s="80"/>
      <c r="F12" s="80"/>
      <c r="G12" s="80"/>
      <c r="H12" s="80"/>
      <c r="I12" s="80"/>
      <c r="J12" s="80"/>
    </row>
    <row r="13" spans="1:10" ht="21" customHeight="1" thickBot="1" x14ac:dyDescent="0.2">
      <c r="A13" s="4"/>
      <c r="B13" s="4"/>
      <c r="C13" s="9"/>
      <c r="D13" s="44"/>
      <c r="E13" s="5"/>
      <c r="F13" s="5"/>
      <c r="G13" s="5"/>
      <c r="H13" s="5"/>
      <c r="I13" s="10"/>
      <c r="J13" s="11" t="s">
        <v>7</v>
      </c>
    </row>
    <row r="14" spans="1:10" ht="27" customHeight="1" thickBot="1" x14ac:dyDescent="0.2">
      <c r="A14" s="4"/>
      <c r="B14" s="4"/>
      <c r="C14" s="145" t="s">
        <v>34</v>
      </c>
      <c r="D14" s="146"/>
      <c r="E14" s="146"/>
      <c r="F14" s="146"/>
      <c r="G14" s="146"/>
      <c r="H14" s="147"/>
      <c r="I14" s="181">
        <v>800000</v>
      </c>
      <c r="J14" s="182"/>
    </row>
    <row r="15" spans="1:10" ht="5.25" customHeight="1" x14ac:dyDescent="0.15">
      <c r="A15" s="4"/>
      <c r="B15" s="4"/>
      <c r="C15" s="57"/>
      <c r="D15" s="57"/>
      <c r="E15" s="59"/>
      <c r="F15" s="57"/>
      <c r="G15" s="59"/>
      <c r="H15" s="57"/>
      <c r="I15" s="60"/>
      <c r="J15" s="58"/>
    </row>
    <row r="16" spans="1:10" s="2" customFormat="1" ht="29.25" customHeight="1" x14ac:dyDescent="0.15">
      <c r="A16" s="12"/>
      <c r="B16" s="12"/>
      <c r="C16" s="117" t="s">
        <v>12</v>
      </c>
      <c r="D16" s="118"/>
      <c r="E16" s="26" t="s">
        <v>3</v>
      </c>
      <c r="F16" s="32" t="s">
        <v>0</v>
      </c>
      <c r="G16" s="45" t="s">
        <v>1</v>
      </c>
      <c r="H16" s="14" t="s">
        <v>4</v>
      </c>
      <c r="I16" s="104" t="s">
        <v>5</v>
      </c>
      <c r="J16" s="105"/>
    </row>
    <row r="17" spans="1:10" s="2" customFormat="1" ht="29.25" customHeight="1" x14ac:dyDescent="0.15">
      <c r="A17" s="12"/>
      <c r="B17" s="12"/>
      <c r="C17" s="15">
        <v>1</v>
      </c>
      <c r="D17" s="40" t="s">
        <v>46</v>
      </c>
      <c r="E17" s="38" t="s">
        <v>14</v>
      </c>
      <c r="F17" s="39" t="s">
        <v>60</v>
      </c>
      <c r="G17" s="39" t="s">
        <v>61</v>
      </c>
      <c r="H17" s="39">
        <v>1</v>
      </c>
      <c r="I17" s="185">
        <v>450000</v>
      </c>
      <c r="J17" s="184"/>
    </row>
    <row r="18" spans="1:10" s="2" customFormat="1" ht="29.25" customHeight="1" x14ac:dyDescent="0.15">
      <c r="A18" s="12"/>
      <c r="B18" s="12"/>
      <c r="C18" s="15">
        <v>2</v>
      </c>
      <c r="D18" s="37" t="s">
        <v>47</v>
      </c>
      <c r="E18" s="38" t="s">
        <v>14</v>
      </c>
      <c r="F18" s="39" t="s">
        <v>60</v>
      </c>
      <c r="G18" s="39" t="s">
        <v>61</v>
      </c>
      <c r="H18" s="39">
        <v>1</v>
      </c>
      <c r="I18" s="185">
        <v>100000</v>
      </c>
      <c r="J18" s="184"/>
    </row>
    <row r="19" spans="1:10" s="2" customFormat="1" ht="29.25" customHeight="1" x14ac:dyDescent="0.15">
      <c r="A19" s="12"/>
      <c r="B19" s="12"/>
      <c r="C19" s="43">
        <v>3</v>
      </c>
      <c r="D19" s="8"/>
      <c r="E19" s="46"/>
      <c r="F19" s="47"/>
      <c r="G19" s="47"/>
      <c r="H19" s="48"/>
      <c r="I19" s="186"/>
      <c r="J19" s="116"/>
    </row>
    <row r="20" spans="1:10" s="2" customFormat="1" ht="29.25" customHeight="1" x14ac:dyDescent="0.15">
      <c r="A20" s="12"/>
      <c r="B20" s="12"/>
      <c r="C20" s="122" t="s">
        <v>20</v>
      </c>
      <c r="D20" s="123"/>
      <c r="E20" s="123"/>
      <c r="F20" s="123"/>
      <c r="G20" s="123"/>
      <c r="H20" s="124"/>
      <c r="I20" s="187">
        <f>SUM(I17:J19)</f>
        <v>550000</v>
      </c>
      <c r="J20" s="188"/>
    </row>
    <row r="21" spans="1:10" s="2" customFormat="1" ht="29.25" customHeight="1" x14ac:dyDescent="0.15">
      <c r="A21" s="12"/>
      <c r="B21" s="12"/>
      <c r="C21" s="125" t="s">
        <v>52</v>
      </c>
      <c r="D21" s="126"/>
      <c r="E21" s="126"/>
      <c r="F21" s="126"/>
      <c r="G21" s="126"/>
      <c r="H21" s="127"/>
      <c r="I21" s="189">
        <v>30000</v>
      </c>
      <c r="J21" s="190"/>
    </row>
    <row r="22" spans="1:10" s="2" customFormat="1" ht="29.25" customHeight="1" x14ac:dyDescent="0.15">
      <c r="A22" s="12"/>
      <c r="B22" s="12"/>
      <c r="C22" s="102" t="s">
        <v>18</v>
      </c>
      <c r="D22" s="103"/>
      <c r="E22" s="26" t="s">
        <v>3</v>
      </c>
      <c r="F22" s="17" t="s">
        <v>0</v>
      </c>
      <c r="G22" s="17" t="s">
        <v>1</v>
      </c>
      <c r="H22" s="16" t="s">
        <v>4</v>
      </c>
      <c r="I22" s="104" t="s">
        <v>5</v>
      </c>
      <c r="J22" s="105"/>
    </row>
    <row r="23" spans="1:10" s="2" customFormat="1" ht="29.25" customHeight="1" x14ac:dyDescent="0.15">
      <c r="A23" s="12"/>
      <c r="B23" s="12"/>
      <c r="C23" s="15">
        <v>4</v>
      </c>
      <c r="D23" s="37" t="s">
        <v>29</v>
      </c>
      <c r="E23" s="38" t="s">
        <v>31</v>
      </c>
      <c r="F23" s="39" t="s">
        <v>60</v>
      </c>
      <c r="G23" s="39" t="s">
        <v>61</v>
      </c>
      <c r="H23" s="39">
        <v>5</v>
      </c>
      <c r="I23" s="185">
        <v>60000</v>
      </c>
      <c r="J23" s="184"/>
    </row>
    <row r="24" spans="1:10" s="2" customFormat="1" ht="29.25" customHeight="1" x14ac:dyDescent="0.15">
      <c r="A24" s="12"/>
      <c r="B24" s="12"/>
      <c r="C24" s="15">
        <v>5</v>
      </c>
      <c r="D24" s="37" t="s">
        <v>30</v>
      </c>
      <c r="E24" s="38" t="s">
        <v>31</v>
      </c>
      <c r="F24" s="39" t="s">
        <v>60</v>
      </c>
      <c r="G24" s="39" t="s">
        <v>61</v>
      </c>
      <c r="H24" s="39">
        <v>1</v>
      </c>
      <c r="I24" s="183">
        <v>20000</v>
      </c>
      <c r="J24" s="184"/>
    </row>
    <row r="25" spans="1:10" s="2" customFormat="1" ht="29.25" customHeight="1" x14ac:dyDescent="0.15">
      <c r="A25" s="12"/>
      <c r="B25" s="12"/>
      <c r="C25" s="43">
        <v>6</v>
      </c>
      <c r="D25" s="8"/>
      <c r="E25" s="46"/>
      <c r="F25" s="49"/>
      <c r="G25" s="49"/>
      <c r="H25" s="46"/>
      <c r="I25" s="115"/>
      <c r="J25" s="116"/>
    </row>
    <row r="26" spans="1:10" s="2" customFormat="1" ht="29.25" customHeight="1" x14ac:dyDescent="0.15">
      <c r="A26" s="12"/>
      <c r="B26" s="12"/>
      <c r="C26" s="122" t="s">
        <v>22</v>
      </c>
      <c r="D26" s="123"/>
      <c r="E26" s="123"/>
      <c r="F26" s="123"/>
      <c r="G26" s="123"/>
      <c r="H26" s="124"/>
      <c r="I26" s="191">
        <f>SUM(I23:J25)</f>
        <v>80000</v>
      </c>
      <c r="J26" s="192"/>
    </row>
    <row r="27" spans="1:10" s="2" customFormat="1" ht="29.25" customHeight="1" x14ac:dyDescent="0.15">
      <c r="A27" s="12"/>
      <c r="B27" s="12"/>
      <c r="C27" s="125" t="s">
        <v>53</v>
      </c>
      <c r="D27" s="126"/>
      <c r="E27" s="126"/>
      <c r="F27" s="126"/>
      <c r="G27" s="126"/>
      <c r="H27" s="127"/>
      <c r="I27" s="193">
        <v>0</v>
      </c>
      <c r="J27" s="194"/>
    </row>
    <row r="28" spans="1:10" s="2" customFormat="1" ht="29.25" customHeight="1" x14ac:dyDescent="0.15">
      <c r="A28" s="12"/>
      <c r="B28" s="12"/>
      <c r="C28" s="102" t="s">
        <v>13</v>
      </c>
      <c r="D28" s="114"/>
      <c r="E28" s="26" t="s">
        <v>3</v>
      </c>
      <c r="F28" s="17" t="s">
        <v>0</v>
      </c>
      <c r="G28" s="13" t="s">
        <v>1</v>
      </c>
      <c r="H28" s="16" t="s">
        <v>4</v>
      </c>
      <c r="I28" s="104" t="s">
        <v>5</v>
      </c>
      <c r="J28" s="105"/>
    </row>
    <row r="29" spans="1:10" s="2" customFormat="1" ht="29.25" customHeight="1" x14ac:dyDescent="0.15">
      <c r="A29" s="12"/>
      <c r="B29" s="12"/>
      <c r="C29" s="15">
        <v>7</v>
      </c>
      <c r="D29" s="37" t="s">
        <v>27</v>
      </c>
      <c r="E29" s="38" t="s">
        <v>14</v>
      </c>
      <c r="F29" s="39" t="s">
        <v>60</v>
      </c>
      <c r="G29" s="39" t="s">
        <v>61</v>
      </c>
      <c r="H29" s="39">
        <v>1</v>
      </c>
      <c r="I29" s="183">
        <v>100000</v>
      </c>
      <c r="J29" s="184"/>
    </row>
    <row r="30" spans="1:10" s="2" customFormat="1" ht="29.25" customHeight="1" x14ac:dyDescent="0.15">
      <c r="A30" s="12"/>
      <c r="B30" s="12"/>
      <c r="C30" s="15">
        <v>8</v>
      </c>
      <c r="D30" s="37" t="s">
        <v>28</v>
      </c>
      <c r="E30" s="38" t="s">
        <v>40</v>
      </c>
      <c r="F30" s="39" t="s">
        <v>60</v>
      </c>
      <c r="G30" s="39" t="s">
        <v>61</v>
      </c>
      <c r="H30" s="39">
        <v>1</v>
      </c>
      <c r="I30" s="183">
        <v>50000</v>
      </c>
      <c r="J30" s="184"/>
    </row>
    <row r="31" spans="1:10" s="2" customFormat="1" ht="29.25" customHeight="1" x14ac:dyDescent="0.15">
      <c r="A31" s="12"/>
      <c r="B31" s="12"/>
      <c r="C31" s="43">
        <v>9</v>
      </c>
      <c r="D31" s="37" t="s">
        <v>47</v>
      </c>
      <c r="E31" s="38" t="s">
        <v>14</v>
      </c>
      <c r="F31" s="39" t="s">
        <v>60</v>
      </c>
      <c r="G31" s="39" t="s">
        <v>61</v>
      </c>
      <c r="H31" s="39">
        <v>1</v>
      </c>
      <c r="I31" s="183">
        <v>20000</v>
      </c>
      <c r="J31" s="184"/>
    </row>
    <row r="32" spans="1:10" s="2" customFormat="1" ht="29.25" customHeight="1" x14ac:dyDescent="0.15">
      <c r="A32" s="12"/>
      <c r="B32" s="12"/>
      <c r="C32" s="140" t="s">
        <v>21</v>
      </c>
      <c r="D32" s="141"/>
      <c r="E32" s="141"/>
      <c r="F32" s="141"/>
      <c r="G32" s="141"/>
      <c r="H32" s="142"/>
      <c r="I32" s="195">
        <f>SUM(I29:J31)</f>
        <v>170000</v>
      </c>
      <c r="J32" s="196"/>
    </row>
    <row r="33" spans="1:11" s="2" customFormat="1" ht="29.25" customHeight="1" x14ac:dyDescent="0.15">
      <c r="A33" s="12"/>
      <c r="B33" s="12"/>
      <c r="C33" s="125" t="s">
        <v>54</v>
      </c>
      <c r="D33" s="126"/>
      <c r="E33" s="126"/>
      <c r="F33" s="126"/>
      <c r="G33" s="126"/>
      <c r="H33" s="127"/>
      <c r="I33" s="189">
        <v>20000</v>
      </c>
      <c r="J33" s="190"/>
    </row>
    <row r="34" spans="1:11" ht="28.35" customHeight="1" x14ac:dyDescent="0.15">
      <c r="A34" s="4"/>
      <c r="B34" s="4"/>
      <c r="C34" s="143" t="s">
        <v>51</v>
      </c>
      <c r="D34" s="144"/>
      <c r="E34" s="144"/>
      <c r="F34" s="18" t="s">
        <v>41</v>
      </c>
      <c r="G34" s="18"/>
      <c r="H34" s="61"/>
      <c r="I34" s="197">
        <f>I20+I32+I26</f>
        <v>800000</v>
      </c>
      <c r="J34" s="198"/>
    </row>
    <row r="35" spans="1:11" ht="28.35" customHeight="1" x14ac:dyDescent="0.15">
      <c r="A35" s="4"/>
      <c r="B35" s="4"/>
      <c r="C35" s="148" t="s">
        <v>35</v>
      </c>
      <c r="D35" s="149"/>
      <c r="E35" s="149"/>
      <c r="F35" s="62" t="s">
        <v>33</v>
      </c>
      <c r="G35" s="63"/>
      <c r="H35" s="64"/>
      <c r="I35" s="199">
        <f>I21+I27+I33</f>
        <v>50000</v>
      </c>
      <c r="J35" s="200"/>
    </row>
    <row r="36" spans="1:11" ht="28.35" customHeight="1" x14ac:dyDescent="0.15">
      <c r="A36" s="4"/>
      <c r="B36" s="4"/>
      <c r="C36" s="132" t="s">
        <v>8</v>
      </c>
      <c r="D36" s="133"/>
      <c r="E36" s="133"/>
      <c r="F36" s="19" t="s">
        <v>50</v>
      </c>
      <c r="G36" s="19"/>
      <c r="H36" s="42"/>
      <c r="I36" s="183">
        <v>0</v>
      </c>
      <c r="J36" s="184"/>
    </row>
    <row r="37" spans="1:11" ht="28.35" customHeight="1" x14ac:dyDescent="0.15">
      <c r="A37" s="4"/>
      <c r="B37" s="4"/>
      <c r="C37" s="167" t="s">
        <v>9</v>
      </c>
      <c r="D37" s="168"/>
      <c r="E37" s="168"/>
      <c r="F37" s="19" t="s">
        <v>48</v>
      </c>
      <c r="G37" s="19"/>
      <c r="H37" s="21"/>
      <c r="I37" s="191">
        <f>I34-I35-I36</f>
        <v>750000</v>
      </c>
      <c r="J37" s="192"/>
    </row>
    <row r="38" spans="1:11" ht="28.35" customHeight="1" x14ac:dyDescent="0.15">
      <c r="A38" s="4"/>
      <c r="B38" s="4"/>
      <c r="C38" s="132" t="s">
        <v>10</v>
      </c>
      <c r="D38" s="133"/>
      <c r="E38" s="133"/>
      <c r="F38" s="19" t="s">
        <v>42</v>
      </c>
      <c r="G38" s="19"/>
      <c r="H38" s="21"/>
      <c r="I38" s="201">
        <f>IF(OR(G7="",G7=0),"",IF(G7&lt;=6,1000000,IF(G7&gt;=7,1500000)))</f>
        <v>1500000</v>
      </c>
      <c r="J38" s="202"/>
    </row>
    <row r="39" spans="1:11" ht="28.35" customHeight="1" x14ac:dyDescent="0.15">
      <c r="A39" s="4"/>
      <c r="B39" s="4"/>
      <c r="C39" s="165" t="s">
        <v>49</v>
      </c>
      <c r="D39" s="166"/>
      <c r="E39" s="166"/>
      <c r="F39" s="19" t="s">
        <v>43</v>
      </c>
      <c r="G39" s="19"/>
      <c r="H39" s="21"/>
      <c r="I39" s="203">
        <f>MIN(I37,I38)</f>
        <v>750000</v>
      </c>
      <c r="J39" s="204"/>
    </row>
    <row r="40" spans="1:11" ht="28.35" customHeight="1" x14ac:dyDescent="0.15">
      <c r="A40" s="4"/>
      <c r="B40" s="4"/>
      <c r="C40" s="132" t="s">
        <v>11</v>
      </c>
      <c r="D40" s="133"/>
      <c r="E40" s="133"/>
      <c r="F40" s="19" t="s">
        <v>44</v>
      </c>
      <c r="G40" s="19"/>
      <c r="H40" s="42"/>
      <c r="I40" s="205">
        <v>0.5</v>
      </c>
      <c r="J40" s="206"/>
      <c r="K40" s="3"/>
    </row>
    <row r="41" spans="1:11" ht="29.25" customHeight="1" x14ac:dyDescent="0.15">
      <c r="A41" s="4"/>
      <c r="B41" s="4"/>
      <c r="C41" s="169" t="s">
        <v>36</v>
      </c>
      <c r="D41" s="170"/>
      <c r="E41" s="170"/>
      <c r="F41" s="22" t="s">
        <v>45</v>
      </c>
      <c r="G41" s="22"/>
      <c r="H41" s="23"/>
      <c r="I41" s="81">
        <f>ROUNDDOWN(I39*I40,-3)</f>
        <v>375000</v>
      </c>
      <c r="J41" s="82" t="s">
        <v>2</v>
      </c>
    </row>
    <row r="42" spans="1:11" ht="23.25" customHeight="1" x14ac:dyDescent="0.15">
      <c r="A42" s="4"/>
      <c r="B42" s="4"/>
      <c r="C42" s="171" t="s">
        <v>58</v>
      </c>
      <c r="D42" s="172"/>
      <c r="E42" s="172"/>
      <c r="F42" s="22" t="s">
        <v>56</v>
      </c>
      <c r="G42" s="22"/>
      <c r="H42" s="89"/>
      <c r="I42" s="94">
        <v>300000</v>
      </c>
      <c r="J42" s="91" t="s">
        <v>2</v>
      </c>
    </row>
    <row r="43" spans="1:11" ht="21.75" customHeight="1" x14ac:dyDescent="0.15">
      <c r="A43" s="4"/>
      <c r="B43" s="4"/>
      <c r="C43" s="173" t="s">
        <v>59</v>
      </c>
      <c r="D43" s="174"/>
      <c r="E43" s="174"/>
      <c r="F43" s="93" t="s">
        <v>57</v>
      </c>
      <c r="G43" s="22"/>
      <c r="H43" s="89"/>
      <c r="I43" s="95">
        <f>I41-I42</f>
        <v>75000</v>
      </c>
      <c r="J43" s="96" t="s">
        <v>2</v>
      </c>
    </row>
    <row r="44" spans="1:11" ht="10.5" customHeight="1" x14ac:dyDescent="0.15">
      <c r="A44" s="4"/>
      <c r="B44" s="4"/>
      <c r="C44" s="29"/>
      <c r="D44" s="29"/>
      <c r="E44" s="30"/>
      <c r="F44" s="30"/>
      <c r="G44" s="30"/>
      <c r="H44" s="30"/>
      <c r="I44" s="30"/>
      <c r="J44" s="30"/>
    </row>
    <row r="45" spans="1:11" ht="36" customHeight="1" x14ac:dyDescent="0.15">
      <c r="A45" s="4"/>
      <c r="B45" s="4"/>
      <c r="C45" s="24"/>
      <c r="D45" s="41"/>
      <c r="E45" s="30"/>
      <c r="F45" s="30"/>
      <c r="G45" s="30"/>
      <c r="H45" s="31"/>
      <c r="I45" s="31"/>
      <c r="J45" s="31"/>
    </row>
    <row r="46" spans="1:11" ht="19.5" customHeight="1" x14ac:dyDescent="0.15">
      <c r="H46" s="27"/>
      <c r="J46" s="27"/>
    </row>
  </sheetData>
  <mergeCells count="50">
    <mergeCell ref="C42:E42"/>
    <mergeCell ref="C43:E43"/>
    <mergeCell ref="C40:E40"/>
    <mergeCell ref="I40:J40"/>
    <mergeCell ref="C41:E41"/>
    <mergeCell ref="C37:E37"/>
    <mergeCell ref="I37:J37"/>
    <mergeCell ref="C38:E38"/>
    <mergeCell ref="I38:J38"/>
    <mergeCell ref="C39:E39"/>
    <mergeCell ref="I39:J39"/>
    <mergeCell ref="C34:E34"/>
    <mergeCell ref="I34:J34"/>
    <mergeCell ref="C35:E35"/>
    <mergeCell ref="I35:J35"/>
    <mergeCell ref="C36:E36"/>
    <mergeCell ref="I36:J36"/>
    <mergeCell ref="C33:H33"/>
    <mergeCell ref="I33:J33"/>
    <mergeCell ref="I25:J25"/>
    <mergeCell ref="C26:H26"/>
    <mergeCell ref="I26:J26"/>
    <mergeCell ref="C27:H27"/>
    <mergeCell ref="I27:J27"/>
    <mergeCell ref="C28:D28"/>
    <mergeCell ref="I28:J28"/>
    <mergeCell ref="I29:J29"/>
    <mergeCell ref="I30:J30"/>
    <mergeCell ref="I31:J31"/>
    <mergeCell ref="C32:H32"/>
    <mergeCell ref="I32:J32"/>
    <mergeCell ref="I24:J24"/>
    <mergeCell ref="C16:D16"/>
    <mergeCell ref="I16:J16"/>
    <mergeCell ref="I17:J17"/>
    <mergeCell ref="I18:J18"/>
    <mergeCell ref="I19:J19"/>
    <mergeCell ref="C20:H20"/>
    <mergeCell ref="I20:J20"/>
    <mergeCell ref="C21:H21"/>
    <mergeCell ref="I21:J21"/>
    <mergeCell ref="C22:D22"/>
    <mergeCell ref="I22:J22"/>
    <mergeCell ref="I23:J23"/>
    <mergeCell ref="I5:J5"/>
    <mergeCell ref="I6:J6"/>
    <mergeCell ref="I7:J7"/>
    <mergeCell ref="C9:J9"/>
    <mergeCell ref="C14:H14"/>
    <mergeCell ref="I14:J14"/>
  </mergeCells>
  <phoneticPr fontId="3"/>
  <printOptions horizontalCentered="1" verticalCentered="1"/>
  <pageMargins left="0.51181102362204722" right="0.23622047244094491" top="0.51" bottom="0.74803149606299213" header="0.31496062992125984" footer="0.31496062992125984"/>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 (記載例)</vt:lpstr>
      <vt:lpstr>別紙１!Print_Area</vt:lpstr>
      <vt:lpstr>'別紙１ (記載例)'!Print_Area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私学振興課　青木</cp:lastModifiedBy>
  <cp:lastPrinted>2024-03-27T05:01:06Z</cp:lastPrinted>
  <dcterms:created xsi:type="dcterms:W3CDTF">2009-05-28T15:05:57Z</dcterms:created>
  <dcterms:modified xsi:type="dcterms:W3CDTF">2024-04-02T04:53:19Z</dcterms:modified>
</cp:coreProperties>
</file>