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108\01_GROUP\003_公益・宗教G（宗教）\04_広報・広聴\03_ホームページ\■名簿ホームページ\R6年度（2024）\20240331現在の宗教法人数\"/>
    </mc:Choice>
  </mc:AlternateContent>
  <bookViews>
    <workbookView xWindow="0" yWindow="0" windowWidth="28800" windowHeight="11832"/>
  </bookViews>
  <sheets>
    <sheet name="包括団体別宗教法人数PDF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1" l="1"/>
  <c r="B69" i="1" s="1"/>
  <c r="C68" i="1"/>
  <c r="D68" i="1" s="1"/>
  <c r="B68" i="1"/>
  <c r="A68" i="1"/>
  <c r="C67" i="1"/>
  <c r="D67" i="1" s="1"/>
  <c r="A67" i="1"/>
  <c r="B67" i="1" s="1"/>
  <c r="C66" i="1"/>
  <c r="D66" i="1" s="1"/>
  <c r="A66" i="1"/>
  <c r="B66" i="1" s="1"/>
  <c r="C61" i="1"/>
  <c r="D61" i="1" s="1"/>
  <c r="A61" i="1"/>
  <c r="C60" i="1"/>
  <c r="D60" i="1" s="1"/>
  <c r="A60" i="1"/>
  <c r="B60" i="1" s="1"/>
  <c r="C59" i="1"/>
  <c r="D59" i="1" s="1"/>
  <c r="A59" i="1"/>
  <c r="B59" i="1" s="1"/>
  <c r="C58" i="1"/>
  <c r="D58" i="1" s="1"/>
  <c r="B58" i="1"/>
  <c r="A58" i="1"/>
  <c r="C57" i="1"/>
  <c r="D57" i="1" s="1"/>
  <c r="A57" i="1"/>
  <c r="B57" i="1" s="1"/>
  <c r="C56" i="1"/>
  <c r="D56" i="1" s="1"/>
  <c r="A56" i="1"/>
  <c r="B56" i="1" s="1"/>
  <c r="C55" i="1"/>
  <c r="D55" i="1" s="1"/>
  <c r="B55" i="1"/>
  <c r="A55" i="1"/>
  <c r="C54" i="1"/>
  <c r="D54" i="1" s="1"/>
  <c r="A54" i="1"/>
  <c r="B54" i="1" s="1"/>
  <c r="C53" i="1"/>
  <c r="D53" i="1" s="1"/>
  <c r="A53" i="1"/>
  <c r="B53" i="1" s="1"/>
  <c r="C52" i="1"/>
  <c r="D52" i="1" s="1"/>
  <c r="B52" i="1"/>
  <c r="A52" i="1"/>
  <c r="C51" i="1"/>
  <c r="D51" i="1" s="1"/>
  <c r="A51" i="1"/>
  <c r="B51" i="1" s="1"/>
  <c r="C50" i="1"/>
  <c r="D50" i="1" s="1"/>
  <c r="A50" i="1"/>
  <c r="B50" i="1" s="1"/>
  <c r="C49" i="1"/>
  <c r="D49" i="1" s="1"/>
  <c r="B49" i="1"/>
  <c r="A49" i="1"/>
  <c r="A41" i="1"/>
  <c r="B41" i="1" s="1"/>
  <c r="C40" i="1"/>
  <c r="D40" i="1" s="1"/>
  <c r="A40" i="1"/>
  <c r="B40" i="1" s="1"/>
  <c r="D39" i="1"/>
  <c r="C39" i="1"/>
  <c r="A39" i="1"/>
  <c r="B39" i="1" s="1"/>
  <c r="D38" i="1"/>
  <c r="C38" i="1"/>
  <c r="A38" i="1"/>
  <c r="B38" i="1" s="1"/>
  <c r="C37" i="1"/>
  <c r="D37" i="1" s="1"/>
  <c r="A37" i="1"/>
  <c r="B37" i="1" s="1"/>
  <c r="D36" i="1"/>
  <c r="C36" i="1"/>
  <c r="A36" i="1"/>
  <c r="B36" i="1" s="1"/>
  <c r="D35" i="1"/>
  <c r="C35" i="1"/>
  <c r="A35" i="1"/>
  <c r="B35" i="1" s="1"/>
  <c r="C34" i="1"/>
  <c r="D34" i="1" s="1"/>
  <c r="A34" i="1"/>
  <c r="B34" i="1" s="1"/>
  <c r="D33" i="1"/>
  <c r="C33" i="1"/>
  <c r="A33" i="1"/>
  <c r="B33" i="1" s="1"/>
  <c r="D32" i="1"/>
  <c r="C32" i="1"/>
  <c r="A32" i="1"/>
  <c r="B32" i="1" s="1"/>
  <c r="C31" i="1"/>
  <c r="D31" i="1" s="1"/>
  <c r="A31" i="1"/>
  <c r="B31" i="1" s="1"/>
  <c r="D30" i="1"/>
  <c r="C30" i="1"/>
  <c r="A30" i="1"/>
  <c r="B30" i="1" s="1"/>
  <c r="D29" i="1"/>
  <c r="C29" i="1"/>
  <c r="A29" i="1"/>
  <c r="B29" i="1" s="1"/>
  <c r="C28" i="1"/>
  <c r="D28" i="1" s="1"/>
  <c r="A28" i="1"/>
  <c r="B28" i="1" s="1"/>
  <c r="D27" i="1"/>
  <c r="C27" i="1"/>
  <c r="A27" i="1"/>
  <c r="B27" i="1" s="1"/>
  <c r="D26" i="1"/>
  <c r="C26" i="1"/>
  <c r="A26" i="1"/>
  <c r="B26" i="1" s="1"/>
  <c r="C25" i="1"/>
  <c r="D25" i="1" s="1"/>
  <c r="A25" i="1"/>
  <c r="B25" i="1" s="1"/>
  <c r="D24" i="1"/>
  <c r="C24" i="1"/>
  <c r="A24" i="1"/>
  <c r="B24" i="1" s="1"/>
  <c r="D23" i="1"/>
  <c r="C23" i="1"/>
  <c r="A23" i="1"/>
  <c r="B23" i="1" s="1"/>
  <c r="C22" i="1"/>
  <c r="D22" i="1" s="1"/>
  <c r="A22" i="1"/>
  <c r="B22" i="1" s="1"/>
  <c r="D21" i="1"/>
  <c r="C21" i="1"/>
  <c r="A21" i="1"/>
  <c r="B21" i="1" s="1"/>
  <c r="D20" i="1"/>
  <c r="C20" i="1"/>
  <c r="A20" i="1"/>
  <c r="B20" i="1" s="1"/>
  <c r="C19" i="1"/>
  <c r="D19" i="1" s="1"/>
  <c r="A19" i="1"/>
  <c r="B19" i="1" s="1"/>
  <c r="D18" i="1"/>
  <c r="C18" i="1"/>
  <c r="A18" i="1"/>
  <c r="B18" i="1" s="1"/>
  <c r="A13" i="1"/>
  <c r="B13" i="1" s="1"/>
  <c r="C12" i="1"/>
  <c r="D12" i="1" s="1"/>
  <c r="A12" i="1"/>
  <c r="B12" i="1" s="1"/>
  <c r="C11" i="1"/>
  <c r="D11" i="1" s="1"/>
  <c r="A11" i="1"/>
  <c r="B11" i="1" s="1"/>
  <c r="C10" i="1"/>
  <c r="D10" i="1" s="1"/>
  <c r="A10" i="1"/>
  <c r="B10" i="1" s="1"/>
  <c r="C9" i="1"/>
  <c r="D9" i="1" s="1"/>
  <c r="A9" i="1"/>
  <c r="B9" i="1" s="1"/>
  <c r="C8" i="1"/>
  <c r="D8" i="1" s="1"/>
  <c r="A8" i="1"/>
  <c r="B8" i="1" s="1"/>
  <c r="C7" i="1"/>
  <c r="D7" i="1" s="1"/>
  <c r="A7" i="1"/>
  <c r="B7" i="1" s="1"/>
  <c r="C6" i="1"/>
  <c r="D6" i="1" s="1"/>
  <c r="A6" i="1"/>
  <c r="B6" i="1" s="1"/>
  <c r="C5" i="1"/>
  <c r="D5" i="1" s="1"/>
  <c r="A5" i="1"/>
  <c r="B5" i="1" s="1"/>
  <c r="D70" i="1" l="1"/>
  <c r="D14" i="1"/>
  <c r="D42" i="1"/>
  <c r="D62" i="1"/>
  <c r="D74" i="1" l="1"/>
</calcChain>
</file>

<file path=xl/sharedStrings.xml><?xml version="1.0" encoding="utf-8"?>
<sst xmlns="http://schemas.openxmlformats.org/spreadsheetml/2006/main" count="26" uniqueCount="9">
  <si>
    <t>包括団体別 宗教法人数</t>
    <phoneticPr fontId="4"/>
  </si>
  <si>
    <t>神道系</t>
    <rPh sb="2" eb="3">
      <t>ケイ</t>
    </rPh>
    <phoneticPr fontId="4"/>
  </si>
  <si>
    <t>包括団体名</t>
    <rPh sb="0" eb="2">
      <t>ホウカツ</t>
    </rPh>
    <rPh sb="2" eb="4">
      <t>ダンタイ</t>
    </rPh>
    <rPh sb="4" eb="5">
      <t>メイ</t>
    </rPh>
    <phoneticPr fontId="4"/>
  </si>
  <si>
    <t>法人数</t>
    <rPh sb="0" eb="3">
      <t>ホウジンスウ</t>
    </rPh>
    <phoneticPr fontId="4"/>
  </si>
  <si>
    <t>計</t>
    <rPh sb="0" eb="1">
      <t>ケイ</t>
    </rPh>
    <phoneticPr fontId="4"/>
  </si>
  <si>
    <t>仏教系</t>
    <rPh sb="2" eb="3">
      <t>ケイ</t>
    </rPh>
    <phoneticPr fontId="4"/>
  </si>
  <si>
    <t>キリスト教系</t>
    <rPh sb="4" eb="5">
      <t>キョウ</t>
    </rPh>
    <rPh sb="5" eb="6">
      <t>ケイ</t>
    </rPh>
    <phoneticPr fontId="4"/>
  </si>
  <si>
    <t>諸教</t>
    <rPh sb="0" eb="1">
      <t>ショ</t>
    </rPh>
    <rPh sb="1" eb="2">
      <t>キョウ</t>
    </rPh>
    <phoneticPr fontId="4"/>
  </si>
  <si>
    <t>総計</t>
    <rPh sb="0" eb="2">
      <t>ソウケイ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</si>
</sst>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38" fontId="2" fillId="0" borderId="0" xfId="1" applyFont="1" applyFill="1" applyAlignment="1">
      <alignment vertical="center"/>
    </xf>
    <xf numFmtId="176" fontId="5" fillId="0" borderId="0" xfId="1" applyNumberFormat="1" applyFont="1" applyFill="1" applyAlignment="1"/>
    <xf numFmtId="38" fontId="5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38" fontId="5" fillId="0" borderId="0" xfId="1" applyFont="1" applyFill="1"/>
    <xf numFmtId="38" fontId="6" fillId="0" borderId="0" xfId="1" applyFont="1" applyFill="1" applyAlignment="1">
      <alignment vertical="center"/>
    </xf>
    <xf numFmtId="0" fontId="8" fillId="0" borderId="0" xfId="2" applyFont="1" applyFill="1">
      <alignment vertical="center"/>
    </xf>
    <xf numFmtId="0" fontId="8" fillId="0" borderId="0" xfId="2" applyFont="1" applyFill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vertical="center"/>
    </xf>
    <xf numFmtId="0" fontId="7" fillId="0" borderId="0" xfId="2" applyFont="1" applyFill="1">
      <alignment vertical="center"/>
    </xf>
    <xf numFmtId="0" fontId="6" fillId="0" borderId="2" xfId="2" applyFont="1" applyFill="1" applyBorder="1" applyAlignment="1">
      <alignment horizontal="center" vertical="center"/>
    </xf>
    <xf numFmtId="176" fontId="6" fillId="0" borderId="2" xfId="2" applyNumberFormat="1" applyFont="1" applyFill="1" applyBorder="1" applyAlignment="1">
      <alignment horizontal="center"/>
    </xf>
    <xf numFmtId="176" fontId="6" fillId="0" borderId="2" xfId="2" applyNumberFormat="1" applyFont="1" applyFill="1" applyBorder="1" applyAlignment="1">
      <alignment horizontal="center" vertical="center"/>
    </xf>
    <xf numFmtId="0" fontId="6" fillId="0" borderId="3" xfId="2" applyFont="1" applyFill="1" applyBorder="1">
      <alignment vertical="center"/>
    </xf>
    <xf numFmtId="176" fontId="6" fillId="0" borderId="3" xfId="2" applyNumberFormat="1" applyFont="1" applyFill="1" applyBorder="1" applyAlignment="1"/>
    <xf numFmtId="176" fontId="6" fillId="0" borderId="3" xfId="2" applyNumberFormat="1" applyFont="1" applyFill="1" applyBorder="1">
      <alignment vertical="center"/>
    </xf>
    <xf numFmtId="0" fontId="6" fillId="0" borderId="4" xfId="2" applyFont="1" applyFill="1" applyBorder="1">
      <alignment vertical="center"/>
    </xf>
    <xf numFmtId="176" fontId="6" fillId="0" borderId="4" xfId="2" applyNumberFormat="1" applyFont="1" applyFill="1" applyBorder="1" applyAlignment="1"/>
    <xf numFmtId="0" fontId="6" fillId="0" borderId="5" xfId="2" applyFont="1" applyFill="1" applyBorder="1">
      <alignment vertical="center"/>
    </xf>
    <xf numFmtId="176" fontId="6" fillId="0" borderId="5" xfId="2" applyNumberFormat="1" applyFont="1" applyFill="1" applyBorder="1">
      <alignment vertical="center"/>
    </xf>
    <xf numFmtId="176" fontId="6" fillId="0" borderId="4" xfId="2" applyNumberFormat="1" applyFont="1" applyFill="1" applyBorder="1">
      <alignment vertical="center"/>
    </xf>
    <xf numFmtId="0" fontId="6" fillId="0" borderId="6" xfId="2" applyFont="1" applyFill="1" applyBorder="1">
      <alignment vertical="center"/>
    </xf>
    <xf numFmtId="0" fontId="6" fillId="0" borderId="7" xfId="2" applyFont="1" applyFill="1" applyBorder="1">
      <alignment vertical="center"/>
    </xf>
    <xf numFmtId="176" fontId="6" fillId="0" borderId="7" xfId="2" applyNumberFormat="1" applyFont="1" applyFill="1" applyBorder="1" applyAlignment="1"/>
    <xf numFmtId="0" fontId="6" fillId="0" borderId="8" xfId="2" applyFont="1" applyFill="1" applyBorder="1">
      <alignment vertical="center"/>
    </xf>
    <xf numFmtId="176" fontId="6" fillId="0" borderId="8" xfId="2" applyNumberFormat="1" applyFont="1" applyFill="1" applyBorder="1">
      <alignment vertical="center"/>
    </xf>
    <xf numFmtId="0" fontId="6" fillId="0" borderId="9" xfId="2" applyFont="1" applyFill="1" applyBorder="1" applyAlignment="1">
      <alignment horizontal="left" vertical="center"/>
    </xf>
    <xf numFmtId="176" fontId="6" fillId="0" borderId="9" xfId="2" applyNumberFormat="1" applyFont="1" applyFill="1" applyBorder="1">
      <alignment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vertical="center"/>
    </xf>
    <xf numFmtId="0" fontId="6" fillId="0" borderId="11" xfId="2" applyFont="1" applyFill="1" applyBorder="1" applyAlignment="1">
      <alignment horizontal="center" vertical="center"/>
    </xf>
    <xf numFmtId="176" fontId="6" fillId="0" borderId="11" xfId="2" applyNumberFormat="1" applyFont="1" applyFill="1" applyBorder="1" applyAlignment="1">
      <alignment horizontal="center"/>
    </xf>
    <xf numFmtId="176" fontId="6" fillId="0" borderId="11" xfId="2" applyNumberFormat="1" applyFont="1" applyFill="1" applyBorder="1" applyAlignment="1">
      <alignment horizontal="center" vertical="center"/>
    </xf>
    <xf numFmtId="176" fontId="6" fillId="0" borderId="5" xfId="2" applyNumberFormat="1" applyFont="1" applyFill="1" applyBorder="1" applyAlignment="1"/>
    <xf numFmtId="0" fontId="6" fillId="0" borderId="12" xfId="2" applyFont="1" applyFill="1" applyBorder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14" xfId="2" applyFont="1" applyFill="1" applyBorder="1" applyAlignment="1"/>
    <xf numFmtId="0" fontId="6" fillId="0" borderId="9" xfId="2" applyFont="1" applyFill="1" applyBorder="1" applyAlignment="1">
      <alignment vertical="center"/>
    </xf>
    <xf numFmtId="0" fontId="6" fillId="0" borderId="15" xfId="2" applyFont="1" applyFill="1" applyBorder="1">
      <alignment vertical="center"/>
    </xf>
    <xf numFmtId="0" fontId="6" fillId="0" borderId="6" xfId="2" applyFont="1" applyFill="1" applyBorder="1" applyAlignment="1">
      <alignment horizontal="left" vertical="center" wrapText="1"/>
    </xf>
    <xf numFmtId="0" fontId="6" fillId="0" borderId="8" xfId="2" applyFont="1" applyFill="1" applyBorder="1" applyAlignment="1">
      <alignment horizontal="left" vertical="center" wrapText="1"/>
    </xf>
    <xf numFmtId="176" fontId="6" fillId="0" borderId="8" xfId="2" applyNumberFormat="1" applyFont="1" applyFill="1" applyBorder="1" applyAlignment="1"/>
    <xf numFmtId="0" fontId="6" fillId="0" borderId="11" xfId="2" applyFont="1" applyFill="1" applyBorder="1" applyAlignment="1">
      <alignment horizontal="left" vertical="center" wrapText="1"/>
    </xf>
    <xf numFmtId="176" fontId="6" fillId="0" borderId="11" xfId="2" applyNumberFormat="1" applyFont="1" applyFill="1" applyBorder="1" applyAlignment="1"/>
    <xf numFmtId="176" fontId="7" fillId="0" borderId="0" xfId="2" applyNumberFormat="1" applyFont="1" applyFill="1" applyAlignment="1"/>
    <xf numFmtId="0" fontId="6" fillId="0" borderId="2" xfId="2" applyFont="1" applyFill="1" applyBorder="1" applyAlignment="1">
      <alignment vertical="center"/>
    </xf>
    <xf numFmtId="176" fontId="6" fillId="0" borderId="2" xfId="2" applyNumberFormat="1" applyFont="1" applyFill="1" applyBorder="1">
      <alignment vertical="center"/>
    </xf>
    <xf numFmtId="176" fontId="7" fillId="0" borderId="0" xfId="2" applyNumberFormat="1" applyFont="1" applyFill="1">
      <alignment vertical="center"/>
    </xf>
    <xf numFmtId="0" fontId="0" fillId="0" borderId="1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vertical="center"/>
    </xf>
    <xf numFmtId="0" fontId="6" fillId="0" borderId="17" xfId="2" applyFont="1" applyFill="1" applyBorder="1" applyAlignment="1"/>
    <xf numFmtId="176" fontId="6" fillId="0" borderId="18" xfId="2" applyNumberFormat="1" applyFont="1" applyFill="1" applyBorder="1">
      <alignment vertical="center"/>
    </xf>
    <xf numFmtId="176" fontId="7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6" fillId="0" borderId="0" xfId="2" applyFont="1" applyFill="1" applyBorder="1">
      <alignment vertical="center"/>
    </xf>
    <xf numFmtId="176" fontId="7" fillId="0" borderId="19" xfId="2" applyNumberFormat="1" applyFont="1" applyFill="1" applyBorder="1" applyAlignment="1"/>
    <xf numFmtId="0" fontId="6" fillId="0" borderId="20" xfId="2" applyFont="1" applyFill="1" applyBorder="1" applyAlignment="1">
      <alignment horizontal="left" vertical="center"/>
    </xf>
    <xf numFmtId="176" fontId="7" fillId="0" borderId="0" xfId="2" applyNumberFormat="1" applyFont="1" applyFill="1" applyBorder="1" applyAlignment="1"/>
    <xf numFmtId="0" fontId="7" fillId="0" borderId="0" xfId="2" applyFont="1" applyFill="1" applyBorder="1">
      <alignment vertical="center"/>
    </xf>
    <xf numFmtId="176" fontId="7" fillId="0" borderId="0" xfId="2" applyNumberFormat="1" applyFont="1" applyFill="1" applyBorder="1">
      <alignment vertical="center"/>
    </xf>
  </cellXfs>
  <cellStyles count="3">
    <cellStyle name="桁区切り 2" xfId="1"/>
    <cellStyle name="標準" xfId="0" builtinId="0"/>
    <cellStyle name="標準_７包括団体別宗教法人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4066;&#21306;&#30010;&#26449;&#21029;&#12539;&#31995;&#32113;&#21029;&#12289;&#21253;&#25324;&#22243;&#20307;&#21029;&#23447;&#25945;&#27861;&#20154;&#25968;202403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エリー貼付先"/>
      <sheetName val="ピボットテーブル"/>
      <sheetName val="書式コピー用"/>
      <sheetName val="市町村別・系統別　宗教法人数"/>
      <sheetName val="市町村別PDF"/>
      <sheetName val="R宗派別集計"/>
      <sheetName val="包括団体別宗教法人数PDF"/>
      <sheetName val="やり方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宗派</v>
          </cell>
          <cell r="D2" t="str">
            <v>法人数</v>
          </cell>
        </row>
        <row r="3">
          <cell r="C3" t="str">
            <v>神社本庁</v>
          </cell>
          <cell r="D3">
            <v>1117</v>
          </cell>
        </row>
        <row r="4">
          <cell r="C4" t="str">
            <v>大山阿夫利神社本庁</v>
          </cell>
          <cell r="D4">
            <v>50</v>
          </cell>
        </row>
        <row r="5">
          <cell r="C5" t="str">
            <v>神社神道系単立</v>
          </cell>
          <cell r="D5">
            <v>15</v>
          </cell>
        </row>
        <row r="6">
          <cell r="C6" t="str">
            <v>神道大教</v>
          </cell>
          <cell r="D6">
            <v>6</v>
          </cell>
        </row>
        <row r="7">
          <cell r="C7" t="str">
            <v>自然社</v>
          </cell>
          <cell r="D7">
            <v>2</v>
          </cell>
        </row>
        <row r="8">
          <cell r="C8" t="str">
            <v>神道修成派</v>
          </cell>
          <cell r="D8">
            <v>1</v>
          </cell>
        </row>
        <row r="9">
          <cell r="C9" t="str">
            <v>出雲大社教</v>
          </cell>
          <cell r="D9">
            <v>2</v>
          </cell>
        </row>
        <row r="10">
          <cell r="C10" t="str">
            <v>扶桑教</v>
          </cell>
          <cell r="D10">
            <v>3</v>
          </cell>
        </row>
        <row r="11">
          <cell r="C11" t="str">
            <v>丸山教</v>
          </cell>
          <cell r="D11">
            <v>4</v>
          </cell>
        </row>
        <row r="12">
          <cell r="C12" t="str">
            <v>神習教</v>
          </cell>
          <cell r="D12">
            <v>7</v>
          </cell>
        </row>
        <row r="13">
          <cell r="C13" t="str">
            <v>御嶽教</v>
          </cell>
          <cell r="D13">
            <v>3</v>
          </cell>
        </row>
        <row r="14">
          <cell r="C14" t="str">
            <v>金光教</v>
          </cell>
          <cell r="D14">
            <v>14</v>
          </cell>
        </row>
        <row r="15">
          <cell r="C15" t="str">
            <v>天輪王明誠教団</v>
          </cell>
          <cell r="D15">
            <v>1</v>
          </cell>
        </row>
        <row r="16">
          <cell r="C16" t="str">
            <v>心霊界教団</v>
          </cell>
          <cell r="D16">
            <v>1</v>
          </cell>
        </row>
        <row r="17">
          <cell r="C17" t="str">
            <v>修養団捧誠会</v>
          </cell>
          <cell r="D17">
            <v>1</v>
          </cell>
        </row>
        <row r="18">
          <cell r="C18" t="str">
            <v>山蔭神道</v>
          </cell>
          <cell r="D18">
            <v>1</v>
          </cell>
        </row>
        <row r="19">
          <cell r="C19" t="str">
            <v>教派神道系単立</v>
          </cell>
          <cell r="D19">
            <v>6</v>
          </cell>
        </row>
        <row r="20">
          <cell r="C20" t="str">
            <v>天台宗</v>
          </cell>
          <cell r="D20">
            <v>94</v>
          </cell>
        </row>
        <row r="21">
          <cell r="C21" t="str">
            <v>天台寺門宗</v>
          </cell>
          <cell r="D21">
            <v>2</v>
          </cell>
        </row>
        <row r="22">
          <cell r="C22" t="str">
            <v>天台真盛宗</v>
          </cell>
          <cell r="D22">
            <v>1</v>
          </cell>
        </row>
        <row r="23">
          <cell r="C23" t="str">
            <v>本山修験宗</v>
          </cell>
          <cell r="D23">
            <v>1</v>
          </cell>
        </row>
        <row r="24">
          <cell r="C24" t="str">
            <v>金峯山修験本宗</v>
          </cell>
          <cell r="D24">
            <v>2</v>
          </cell>
        </row>
        <row r="25">
          <cell r="C25" t="str">
            <v>高野山真言宗</v>
          </cell>
          <cell r="D25">
            <v>188</v>
          </cell>
        </row>
        <row r="26">
          <cell r="C26" t="str">
            <v>真言宗醍醐派</v>
          </cell>
          <cell r="D26">
            <v>4</v>
          </cell>
        </row>
        <row r="27">
          <cell r="C27" t="str">
            <v>真言宗東寺派</v>
          </cell>
          <cell r="D27">
            <v>25</v>
          </cell>
        </row>
        <row r="28">
          <cell r="C28" t="str">
            <v>東寺真言宗</v>
          </cell>
          <cell r="D28">
            <v>38</v>
          </cell>
        </row>
        <row r="29">
          <cell r="C29" t="str">
            <v>真言宗泉涌寺派</v>
          </cell>
          <cell r="D29">
            <v>3</v>
          </cell>
        </row>
        <row r="30">
          <cell r="C30" t="str">
            <v>真言宗山階派</v>
          </cell>
          <cell r="D30">
            <v>2</v>
          </cell>
        </row>
        <row r="31">
          <cell r="C31" t="str">
            <v>真言宗御室派</v>
          </cell>
          <cell r="D31">
            <v>13</v>
          </cell>
        </row>
        <row r="32">
          <cell r="C32" t="str">
            <v>真言宗大覚寺派</v>
          </cell>
          <cell r="D32">
            <v>25</v>
          </cell>
        </row>
        <row r="33">
          <cell r="C33" t="str">
            <v>真言宗智山派</v>
          </cell>
          <cell r="D33">
            <v>42</v>
          </cell>
        </row>
        <row r="34">
          <cell r="C34" t="str">
            <v>真言宗豊山派</v>
          </cell>
          <cell r="D34">
            <v>21</v>
          </cell>
        </row>
        <row r="35">
          <cell r="C35" t="str">
            <v>新義真言宗</v>
          </cell>
          <cell r="D35">
            <v>1</v>
          </cell>
        </row>
        <row r="36">
          <cell r="C36" t="str">
            <v>真言三宝宗</v>
          </cell>
          <cell r="D36">
            <v>1</v>
          </cell>
        </row>
        <row r="37">
          <cell r="C37" t="str">
            <v>真言宗大師派</v>
          </cell>
          <cell r="D37">
            <v>4</v>
          </cell>
        </row>
        <row r="38">
          <cell r="C38" t="str">
            <v>浄土宗</v>
          </cell>
          <cell r="D38">
            <v>263</v>
          </cell>
        </row>
        <row r="39">
          <cell r="C39" t="str">
            <v>浄土真宗本願寺派</v>
          </cell>
          <cell r="D39">
            <v>76</v>
          </cell>
        </row>
        <row r="40">
          <cell r="C40" t="str">
            <v>真宗大谷派</v>
          </cell>
          <cell r="D40">
            <v>57</v>
          </cell>
        </row>
        <row r="41">
          <cell r="C41" t="str">
            <v>真宗高田派</v>
          </cell>
          <cell r="D41">
            <v>6</v>
          </cell>
        </row>
        <row r="42">
          <cell r="C42" t="str">
            <v>真宗佛光寺派</v>
          </cell>
          <cell r="D42">
            <v>2</v>
          </cell>
        </row>
        <row r="43">
          <cell r="C43" t="str">
            <v>真宗長生派</v>
          </cell>
          <cell r="D43">
            <v>1</v>
          </cell>
        </row>
        <row r="44">
          <cell r="C44" t="str">
            <v>浄土真信宗浄光寺派</v>
          </cell>
          <cell r="D44">
            <v>1</v>
          </cell>
        </row>
        <row r="45">
          <cell r="C45" t="str">
            <v>時宗</v>
          </cell>
          <cell r="D45">
            <v>26</v>
          </cell>
        </row>
        <row r="46">
          <cell r="C46" t="str">
            <v>臨済宗妙心寺派</v>
          </cell>
          <cell r="D46">
            <v>5</v>
          </cell>
        </row>
        <row r="47">
          <cell r="C47" t="str">
            <v>臨済宗建長寺派</v>
          </cell>
          <cell r="D47">
            <v>123</v>
          </cell>
        </row>
        <row r="48">
          <cell r="C48" t="str">
            <v>臨済宗円覚寺派</v>
          </cell>
          <cell r="D48">
            <v>63</v>
          </cell>
        </row>
        <row r="49">
          <cell r="C49" t="str">
            <v>臨済宗南禅寺派</v>
          </cell>
          <cell r="D49">
            <v>3</v>
          </cell>
        </row>
        <row r="50">
          <cell r="C50" t="str">
            <v>臨済宗大徳寺派</v>
          </cell>
          <cell r="D50">
            <v>9</v>
          </cell>
        </row>
        <row r="51">
          <cell r="C51" t="str">
            <v>曹洞宗</v>
          </cell>
          <cell r="D51">
            <v>384</v>
          </cell>
        </row>
        <row r="52">
          <cell r="C52" t="str">
            <v>如来教</v>
          </cell>
          <cell r="D52">
            <v>1</v>
          </cell>
        </row>
        <row r="53">
          <cell r="C53" t="str">
            <v>黄檗宗</v>
          </cell>
          <cell r="D53">
            <v>5</v>
          </cell>
        </row>
        <row r="54">
          <cell r="C54" t="str">
            <v>日蓮宗</v>
          </cell>
          <cell r="D54">
            <v>284</v>
          </cell>
        </row>
        <row r="55">
          <cell r="C55" t="str">
            <v>日蓮正宗</v>
          </cell>
          <cell r="D55">
            <v>16</v>
          </cell>
        </row>
        <row r="56">
          <cell r="C56" t="str">
            <v>法華宗(本門流)</v>
          </cell>
          <cell r="D56">
            <v>15</v>
          </cell>
        </row>
        <row r="57">
          <cell r="C57" t="str">
            <v>法華宗(陣門流)</v>
          </cell>
          <cell r="D57">
            <v>3</v>
          </cell>
        </row>
        <row r="58">
          <cell r="C58" t="str">
            <v>法華眞宗</v>
          </cell>
          <cell r="D58">
            <v>2</v>
          </cell>
        </row>
        <row r="59">
          <cell r="C59" t="str">
            <v>大乗教</v>
          </cell>
          <cell r="D59">
            <v>2</v>
          </cell>
        </row>
        <row r="60">
          <cell r="C60" t="str">
            <v>本門佛立宗</v>
          </cell>
          <cell r="D60">
            <v>14</v>
          </cell>
        </row>
        <row r="61">
          <cell r="C61" t="str">
            <v>日本山妙法寺大僧伽</v>
          </cell>
          <cell r="D61">
            <v>7</v>
          </cell>
        </row>
        <row r="62">
          <cell r="C62" t="str">
            <v>思親会</v>
          </cell>
          <cell r="D62">
            <v>1</v>
          </cell>
        </row>
        <row r="63">
          <cell r="C63" t="str">
            <v>正信会</v>
          </cell>
          <cell r="D63">
            <v>1</v>
          </cell>
        </row>
        <row r="64">
          <cell r="C64" t="str">
            <v>真言律宗</v>
          </cell>
          <cell r="D64">
            <v>4</v>
          </cell>
        </row>
        <row r="65">
          <cell r="C65" t="str">
            <v>華厳宗</v>
          </cell>
          <cell r="D65">
            <v>1</v>
          </cell>
        </row>
        <row r="66">
          <cell r="C66" t="str">
            <v>仏教系単立</v>
          </cell>
          <cell r="D66">
            <v>82</v>
          </cell>
        </row>
        <row r="67">
          <cell r="C67" t="str">
            <v>日本ハリストス正教会教団</v>
          </cell>
          <cell r="D67">
            <v>2</v>
          </cell>
        </row>
        <row r="68">
          <cell r="C68" t="str">
            <v>日本基督教団</v>
          </cell>
          <cell r="D68">
            <v>82</v>
          </cell>
        </row>
        <row r="69">
          <cell r="C69" t="str">
            <v>日本福音ルーテル教会</v>
          </cell>
          <cell r="D69">
            <v>1</v>
          </cell>
        </row>
        <row r="70">
          <cell r="C70" t="str">
            <v>日本ルーテル教団</v>
          </cell>
          <cell r="D70">
            <v>3</v>
          </cell>
        </row>
        <row r="71">
          <cell r="C71" t="str">
            <v>日本キリスト改革派教会</v>
          </cell>
          <cell r="D71">
            <v>3</v>
          </cell>
        </row>
        <row r="72">
          <cell r="C72" t="str">
            <v>日本キリスト教会</v>
          </cell>
          <cell r="D72">
            <v>9</v>
          </cell>
        </row>
        <row r="73">
          <cell r="C73" t="str">
            <v>日本聖契キリスト教団</v>
          </cell>
          <cell r="D73">
            <v>2</v>
          </cell>
        </row>
        <row r="74">
          <cell r="C74" t="str">
            <v>在日大韓基督教会</v>
          </cell>
          <cell r="D74">
            <v>3</v>
          </cell>
        </row>
        <row r="75">
          <cell r="C75" t="str">
            <v>カンバーランド長老キリスト教会日本中会</v>
          </cell>
          <cell r="D75">
            <v>4</v>
          </cell>
        </row>
        <row r="76">
          <cell r="C76" t="str">
            <v>日本バプテスト連盟</v>
          </cell>
          <cell r="D76">
            <v>7</v>
          </cell>
        </row>
        <row r="77">
          <cell r="C77" t="str">
            <v>日本バプテスト同盟</v>
          </cell>
          <cell r="D77">
            <v>8</v>
          </cell>
        </row>
        <row r="78">
          <cell r="C78" t="str">
            <v>ｾﾞ･ｴﾊﾞﾝｾﾞﾘｶﾙ･ｱﾗｲｱﾝｽ･ﾐｯｼｮﾝ(日本同盟基督教団)</v>
          </cell>
          <cell r="D78">
            <v>7</v>
          </cell>
        </row>
        <row r="79">
          <cell r="C79" t="str">
            <v>日本アッセンブリーズ･オブ･ゴッド教団</v>
          </cell>
          <cell r="D79">
            <v>7</v>
          </cell>
        </row>
        <row r="80">
          <cell r="C80" t="str">
            <v>イエス之御霊教会教団</v>
          </cell>
          <cell r="D80">
            <v>2</v>
          </cell>
        </row>
        <row r="81">
          <cell r="C81" t="str">
            <v>日本ナザレン教団</v>
          </cell>
          <cell r="D81">
            <v>1</v>
          </cell>
        </row>
        <row r="82">
          <cell r="C82" t="str">
            <v>日本ホーリネス教団</v>
          </cell>
          <cell r="D82">
            <v>11</v>
          </cell>
        </row>
        <row r="83">
          <cell r="C83" t="str">
            <v>基督兄弟団</v>
          </cell>
          <cell r="D83">
            <v>1</v>
          </cell>
        </row>
        <row r="84">
          <cell r="C84" t="str">
            <v>イムマヌエル綜合伝道団</v>
          </cell>
          <cell r="D84">
            <v>2</v>
          </cell>
        </row>
        <row r="85">
          <cell r="C85" t="str">
            <v>日本イエス･キリスト教団</v>
          </cell>
          <cell r="D85">
            <v>1</v>
          </cell>
        </row>
        <row r="86">
          <cell r="C86" t="str">
            <v>聖イエス会</v>
          </cell>
          <cell r="D86">
            <v>4</v>
          </cell>
        </row>
        <row r="87">
          <cell r="C87" t="str">
            <v>基督聖協団</v>
          </cell>
          <cell r="D87">
            <v>1</v>
          </cell>
        </row>
        <row r="88">
          <cell r="C88" t="str">
            <v>日本オープンバイブル教団</v>
          </cell>
          <cell r="D88">
            <v>1</v>
          </cell>
        </row>
        <row r="89">
          <cell r="C89" t="str">
            <v>日本長老教会</v>
          </cell>
          <cell r="D89">
            <v>2</v>
          </cell>
        </row>
        <row r="90">
          <cell r="C90" t="str">
            <v>シオン･キリスト教団</v>
          </cell>
          <cell r="D90">
            <v>1</v>
          </cell>
        </row>
        <row r="91">
          <cell r="C91" t="str">
            <v>キリスト教系単立</v>
          </cell>
          <cell r="D91">
            <v>112</v>
          </cell>
        </row>
        <row r="92">
          <cell r="C92" t="str">
            <v>天理教</v>
          </cell>
          <cell r="D92">
            <v>287</v>
          </cell>
        </row>
        <row r="93">
          <cell r="C93" t="str">
            <v>生長の家</v>
          </cell>
          <cell r="D93">
            <v>1</v>
          </cell>
        </row>
        <row r="94">
          <cell r="C94" t="str">
            <v>真生会</v>
          </cell>
          <cell r="D94">
            <v>1</v>
          </cell>
        </row>
        <row r="95">
          <cell r="C95" t="str">
            <v>天照皇大神宮教</v>
          </cell>
          <cell r="D95">
            <v>1</v>
          </cell>
        </row>
        <row r="96">
          <cell r="C96" t="str">
            <v>普明会教団</v>
          </cell>
          <cell r="D96">
            <v>1</v>
          </cell>
        </row>
        <row r="97">
          <cell r="C97" t="str">
            <v>泰山教団</v>
          </cell>
          <cell r="D97">
            <v>1</v>
          </cell>
        </row>
        <row r="98">
          <cell r="C98" t="str">
            <v>諸教単立</v>
          </cell>
          <cell r="D98">
            <v>9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CE119"/>
  <sheetViews>
    <sheetView tabSelected="1" topLeftCell="A46" zoomScaleNormal="100" zoomScaleSheetLayoutView="100" workbookViewId="0">
      <selection activeCell="B77" sqref="B77"/>
    </sheetView>
  </sheetViews>
  <sheetFormatPr defaultColWidth="9" defaultRowHeight="14.4"/>
  <cols>
    <col min="1" max="1" width="36" style="11" customWidth="1"/>
    <col min="2" max="2" width="7" style="46" customWidth="1"/>
    <col min="3" max="3" width="34" style="11" customWidth="1"/>
    <col min="4" max="4" width="7" style="49" customWidth="1"/>
    <col min="5" max="16384" width="9" style="11"/>
  </cols>
  <sheetData>
    <row r="1" spans="1:83" s="6" customFormat="1" ht="23.25" customHeight="1">
      <c r="A1" s="1" t="s">
        <v>0</v>
      </c>
      <c r="B1" s="2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</row>
    <row r="2" spans="1:83" s="7" customFormat="1" ht="15" customHeight="1">
      <c r="B2" s="8"/>
    </row>
    <row r="3" spans="1:83" ht="23.25" customHeight="1">
      <c r="A3" s="9" t="s">
        <v>1</v>
      </c>
      <c r="B3" s="10"/>
      <c r="C3" s="10"/>
      <c r="D3" s="10"/>
    </row>
    <row r="4" spans="1:83" s="7" customFormat="1" ht="18" customHeight="1">
      <c r="A4" s="12" t="s">
        <v>2</v>
      </c>
      <c r="B4" s="13" t="s">
        <v>3</v>
      </c>
      <c r="C4" s="12" t="s">
        <v>2</v>
      </c>
      <c r="D4" s="14" t="s">
        <v>3</v>
      </c>
    </row>
    <row r="5" spans="1:83" s="7" customFormat="1" ht="18" customHeight="1">
      <c r="A5" s="15" t="str">
        <f>[1]R宗派別集計!C3</f>
        <v>神社本庁</v>
      </c>
      <c r="B5" s="16">
        <f>VLOOKUP(A5,[1]R宗派別集計!C:D,2,FALSE)</f>
        <v>1117</v>
      </c>
      <c r="C5" s="15" t="str">
        <f>[1]R宗派別集計!C12</f>
        <v>神習教</v>
      </c>
      <c r="D5" s="17">
        <f>VLOOKUP(C5,[1]R宗派別集計!C:D,2,FALSE)</f>
        <v>7</v>
      </c>
    </row>
    <row r="6" spans="1:83" s="7" customFormat="1" ht="18" customHeight="1">
      <c r="A6" s="18" t="str">
        <f>[1]R宗派別集計!C4</f>
        <v>大山阿夫利神社本庁</v>
      </c>
      <c r="B6" s="19">
        <f>VLOOKUP(A6,[1]R宗派別集計!C:D,2,FALSE)</f>
        <v>50</v>
      </c>
      <c r="C6" s="20" t="str">
        <f>[1]R宗派別集計!C13</f>
        <v>御嶽教</v>
      </c>
      <c r="D6" s="21">
        <f>VLOOKUP(C6,[1]R宗派別集計!C:D,2,FALSE)</f>
        <v>3</v>
      </c>
    </row>
    <row r="7" spans="1:83" s="7" customFormat="1" ht="18" customHeight="1">
      <c r="A7" s="18" t="str">
        <f>[1]R宗派別集計!C5</f>
        <v>神社神道系単立</v>
      </c>
      <c r="B7" s="19">
        <f>VLOOKUP(A7,[1]R宗派別集計!C:D,2,FALSE)</f>
        <v>15</v>
      </c>
      <c r="C7" s="18" t="str">
        <f>[1]R宗派別集計!C14</f>
        <v>金光教</v>
      </c>
      <c r="D7" s="22">
        <f>VLOOKUP(C7,[1]R宗派別集計!C:D,2,FALSE)</f>
        <v>14</v>
      </c>
    </row>
    <row r="8" spans="1:83" s="7" customFormat="1" ht="18" customHeight="1">
      <c r="A8" s="18" t="str">
        <f>[1]R宗派別集計!C6</f>
        <v>神道大教</v>
      </c>
      <c r="B8" s="19">
        <f>VLOOKUP(A8,[1]R宗派別集計!C:D,2,FALSE)</f>
        <v>6</v>
      </c>
      <c r="C8" s="18" t="str">
        <f>[1]R宗派別集計!C15</f>
        <v>天輪王明誠教団</v>
      </c>
      <c r="D8" s="22">
        <f>VLOOKUP(C8,[1]R宗派別集計!C:D,2,FALSE)</f>
        <v>1</v>
      </c>
    </row>
    <row r="9" spans="1:83" s="7" customFormat="1" ht="18" customHeight="1">
      <c r="A9" s="18" t="str">
        <f>[1]R宗派別集計!C7</f>
        <v>自然社</v>
      </c>
      <c r="B9" s="19">
        <f>VLOOKUP(A9,[1]R宗派別集計!C:D,2,FALSE)</f>
        <v>2</v>
      </c>
      <c r="C9" s="18" t="str">
        <f>[1]R宗派別集計!C16</f>
        <v>心霊界教団</v>
      </c>
      <c r="D9" s="22">
        <f>VLOOKUP(C9,[1]R宗派別集計!C:D,2,FALSE)</f>
        <v>1</v>
      </c>
    </row>
    <row r="10" spans="1:83" s="7" customFormat="1" ht="18" customHeight="1">
      <c r="A10" s="18" t="str">
        <f>[1]R宗派別集計!C8</f>
        <v>神道修成派</v>
      </c>
      <c r="B10" s="19">
        <f>VLOOKUP(A10,[1]R宗派別集計!C:D,2,FALSE)</f>
        <v>1</v>
      </c>
      <c r="C10" s="23" t="str">
        <f>[1]R宗派別集計!C17</f>
        <v>修養団捧誠会</v>
      </c>
      <c r="D10" s="22">
        <f>VLOOKUP(C10,[1]R宗派別集計!C:D,2,FALSE)</f>
        <v>1</v>
      </c>
    </row>
    <row r="11" spans="1:83" s="7" customFormat="1" ht="18" customHeight="1">
      <c r="A11" s="18" t="str">
        <f>[1]R宗派別集計!C9</f>
        <v>出雲大社教</v>
      </c>
      <c r="B11" s="19">
        <f>VLOOKUP(A11,[1]R宗派別集計!C:D,2,FALSE)</f>
        <v>2</v>
      </c>
      <c r="C11" s="18" t="str">
        <f>[1]R宗派別集計!C18</f>
        <v>山蔭神道</v>
      </c>
      <c r="D11" s="22">
        <f>VLOOKUP(C11,[1]R宗派別集計!C:D,2,FALSE)</f>
        <v>1</v>
      </c>
    </row>
    <row r="12" spans="1:83" s="7" customFormat="1" ht="18" customHeight="1">
      <c r="A12" s="18" t="str">
        <f>[1]R宗派別集計!C10</f>
        <v>扶桑教</v>
      </c>
      <c r="B12" s="19">
        <f>VLOOKUP(A12,[1]R宗派別集計!C:D,2,FALSE)</f>
        <v>3</v>
      </c>
      <c r="C12" s="18" t="str">
        <f>[1]R宗派別集計!C19</f>
        <v>教派神道系単立</v>
      </c>
      <c r="D12" s="22">
        <f>VLOOKUP(C12,[1]R宗派別集計!C:D,2,FALSE)</f>
        <v>6</v>
      </c>
    </row>
    <row r="13" spans="1:83" s="7" customFormat="1" ht="18" customHeight="1">
      <c r="A13" s="24" t="str">
        <f>[1]R宗派別集計!C11</f>
        <v>丸山教</v>
      </c>
      <c r="B13" s="25">
        <f>VLOOKUP(A13,[1]R宗派別集計!C:D,2,FALSE)</f>
        <v>4</v>
      </c>
      <c r="C13" s="26"/>
      <c r="D13" s="27"/>
    </row>
    <row r="14" spans="1:83" s="7" customFormat="1" ht="16.5" customHeight="1">
      <c r="B14" s="8"/>
      <c r="C14" s="28" t="s">
        <v>4</v>
      </c>
      <c r="D14" s="29">
        <f>SUM(B5:B13)+SUM(D5:D13)</f>
        <v>1234</v>
      </c>
    </row>
    <row r="15" spans="1:83" s="7" customFormat="1" ht="16.5" customHeight="1">
      <c r="B15" s="8"/>
    </row>
    <row r="16" spans="1:83" s="7" customFormat="1" ht="23.55" customHeight="1">
      <c r="A16" s="30" t="s">
        <v>5</v>
      </c>
      <c r="B16" s="31"/>
      <c r="C16" s="31"/>
      <c r="D16" s="31"/>
    </row>
    <row r="17" spans="1:4" s="7" customFormat="1" ht="18" customHeight="1">
      <c r="A17" s="32" t="s">
        <v>2</v>
      </c>
      <c r="B17" s="33" t="s">
        <v>3</v>
      </c>
      <c r="C17" s="32" t="s">
        <v>2</v>
      </c>
      <c r="D17" s="34" t="s">
        <v>3</v>
      </c>
    </row>
    <row r="18" spans="1:4" s="7" customFormat="1" ht="18" customHeight="1">
      <c r="A18" s="15" t="str">
        <f>[1]R宗派別集計!C20</f>
        <v>天台宗</v>
      </c>
      <c r="B18" s="19">
        <f>VLOOKUP(A18,[1]R宗派別集計!C:D,2,FALSE)</f>
        <v>94</v>
      </c>
      <c r="C18" s="18" t="str">
        <f>[1]R宗派別集計!C44</f>
        <v>浄土真信宗浄光寺派</v>
      </c>
      <c r="D18" s="22">
        <f>VLOOKUP(C18,[1]R宗派別集計!C:D,2,FALSE)</f>
        <v>1</v>
      </c>
    </row>
    <row r="19" spans="1:4" s="7" customFormat="1" ht="18" customHeight="1">
      <c r="A19" s="18" t="str">
        <f>[1]R宗派別集計!C21</f>
        <v>天台寺門宗</v>
      </c>
      <c r="B19" s="19">
        <f>VLOOKUP(A19,[1]R宗派別集計!C:D,2,FALSE)</f>
        <v>2</v>
      </c>
      <c r="C19" s="18" t="str">
        <f>[1]R宗派別集計!C45</f>
        <v>時宗</v>
      </c>
      <c r="D19" s="22">
        <f>VLOOKUP(C19,[1]R宗派別集計!C:D,2,FALSE)</f>
        <v>26</v>
      </c>
    </row>
    <row r="20" spans="1:4" s="7" customFormat="1" ht="18" customHeight="1">
      <c r="A20" s="18" t="str">
        <f>[1]R宗派別集計!C22</f>
        <v>天台真盛宗</v>
      </c>
      <c r="B20" s="19">
        <f>VLOOKUP(A20,[1]R宗派別集計!C:D,2,FALSE)</f>
        <v>1</v>
      </c>
      <c r="C20" s="18" t="str">
        <f>[1]R宗派別集計!C46</f>
        <v>臨済宗妙心寺派</v>
      </c>
      <c r="D20" s="22">
        <f>VLOOKUP(C20,[1]R宗派別集計!C:D,2,FALSE)</f>
        <v>5</v>
      </c>
    </row>
    <row r="21" spans="1:4" s="7" customFormat="1" ht="18" customHeight="1">
      <c r="A21" s="18" t="str">
        <f>[1]R宗派別集計!C23</f>
        <v>本山修験宗</v>
      </c>
      <c r="B21" s="19">
        <f>VLOOKUP(A21,[1]R宗派別集計!C:D,2,FALSE)</f>
        <v>1</v>
      </c>
      <c r="C21" s="18" t="str">
        <f>[1]R宗派別集計!C47</f>
        <v>臨済宗建長寺派</v>
      </c>
      <c r="D21" s="22">
        <f>VLOOKUP(C21,[1]R宗派別集計!C:D,2,FALSE)</f>
        <v>123</v>
      </c>
    </row>
    <row r="22" spans="1:4" s="7" customFormat="1" ht="18" customHeight="1">
      <c r="A22" s="18" t="str">
        <f>[1]R宗派別集計!C24</f>
        <v>金峯山修験本宗</v>
      </c>
      <c r="B22" s="19">
        <f>VLOOKUP(A22,[1]R宗派別集計!C:D,2,FALSE)</f>
        <v>2</v>
      </c>
      <c r="C22" s="18" t="str">
        <f>[1]R宗派別集計!C48</f>
        <v>臨済宗円覚寺派</v>
      </c>
      <c r="D22" s="22">
        <f>VLOOKUP(C22,[1]R宗派別集計!C:D,2,FALSE)</f>
        <v>63</v>
      </c>
    </row>
    <row r="23" spans="1:4" s="7" customFormat="1" ht="18" customHeight="1">
      <c r="A23" s="18" t="str">
        <f>[1]R宗派別集計!C25</f>
        <v>高野山真言宗</v>
      </c>
      <c r="B23" s="19">
        <f>VLOOKUP(A23,[1]R宗派別集計!C:D,2,FALSE)</f>
        <v>188</v>
      </c>
      <c r="C23" s="18" t="str">
        <f>[1]R宗派別集計!C49</f>
        <v>臨済宗南禅寺派</v>
      </c>
      <c r="D23" s="22">
        <f>VLOOKUP(C23,[1]R宗派別集計!C:D,2,FALSE)</f>
        <v>3</v>
      </c>
    </row>
    <row r="24" spans="1:4" s="7" customFormat="1" ht="18" customHeight="1">
      <c r="A24" s="18" t="str">
        <f>[1]R宗派別集計!C26</f>
        <v>真言宗醍醐派</v>
      </c>
      <c r="B24" s="19">
        <f>VLOOKUP(A24,[1]R宗派別集計!C:D,2,FALSE)</f>
        <v>4</v>
      </c>
      <c r="C24" s="26" t="str">
        <f>[1]R宗派別集計!C50</f>
        <v>臨済宗大徳寺派</v>
      </c>
      <c r="D24" s="27">
        <f>VLOOKUP(C24,[1]R宗派別集計!C:D,2,FALSE)</f>
        <v>9</v>
      </c>
    </row>
    <row r="25" spans="1:4" s="7" customFormat="1" ht="18" customHeight="1">
      <c r="A25" s="18" t="str">
        <f>[1]R宗派別集計!C27</f>
        <v>真言宗東寺派</v>
      </c>
      <c r="B25" s="19">
        <f>VLOOKUP(A25,[1]R宗派別集計!C:D,2,FALSE)</f>
        <v>25</v>
      </c>
      <c r="C25" s="23" t="str">
        <f>[1]R宗派別集計!C51</f>
        <v>曹洞宗</v>
      </c>
      <c r="D25" s="22">
        <f>VLOOKUP(C25,[1]R宗派別集計!C:D,2,FALSE)</f>
        <v>384</v>
      </c>
    </row>
    <row r="26" spans="1:4" s="7" customFormat="1" ht="18" customHeight="1">
      <c r="A26" s="18" t="str">
        <f>[1]R宗派別集計!C28</f>
        <v>東寺真言宗</v>
      </c>
      <c r="B26" s="19">
        <f>VLOOKUP(A26,[1]R宗派別集計!C:D,2,FALSE)</f>
        <v>38</v>
      </c>
      <c r="C26" s="23" t="str">
        <f>[1]R宗派別集計!C52</f>
        <v>如来教</v>
      </c>
      <c r="D26" s="22">
        <f>VLOOKUP(C26,[1]R宗派別集計!C:D,2,FALSE)</f>
        <v>1</v>
      </c>
    </row>
    <row r="27" spans="1:4" s="7" customFormat="1" ht="18" customHeight="1">
      <c r="A27" s="18" t="str">
        <f>[1]R宗派別集計!C29</f>
        <v>真言宗泉涌寺派</v>
      </c>
      <c r="B27" s="19">
        <f>VLOOKUP(A27,[1]R宗派別集計!C:D,2,FALSE)</f>
        <v>3</v>
      </c>
      <c r="C27" s="23" t="str">
        <f>[1]R宗派別集計!C53</f>
        <v>黄檗宗</v>
      </c>
      <c r="D27" s="22">
        <f>VLOOKUP(C27,[1]R宗派別集計!C:D,2,FALSE)</f>
        <v>5</v>
      </c>
    </row>
    <row r="28" spans="1:4" s="7" customFormat="1" ht="18" customHeight="1">
      <c r="A28" s="18" t="str">
        <f>[1]R宗派別集計!C30</f>
        <v>真言宗山階派</v>
      </c>
      <c r="B28" s="19">
        <f>VLOOKUP(A28,[1]R宗派別集計!C:D,2,FALSE)</f>
        <v>2</v>
      </c>
      <c r="C28" s="23" t="str">
        <f>[1]R宗派別集計!C54</f>
        <v>日蓮宗</v>
      </c>
      <c r="D28" s="22">
        <f>VLOOKUP(C28,[1]R宗派別集計!C:D,2,FALSE)</f>
        <v>284</v>
      </c>
    </row>
    <row r="29" spans="1:4" s="7" customFormat="1" ht="18" customHeight="1">
      <c r="A29" s="18" t="str">
        <f>[1]R宗派別集計!C31</f>
        <v>真言宗御室派</v>
      </c>
      <c r="B29" s="19">
        <f>VLOOKUP(A29,[1]R宗派別集計!C:D,2,FALSE)</f>
        <v>13</v>
      </c>
      <c r="C29" s="23" t="str">
        <f>[1]R宗派別集計!C55</f>
        <v>日蓮正宗</v>
      </c>
      <c r="D29" s="22">
        <f>VLOOKUP(C29,[1]R宗派別集計!C:D,2,FALSE)</f>
        <v>16</v>
      </c>
    </row>
    <row r="30" spans="1:4" s="7" customFormat="1" ht="18" customHeight="1">
      <c r="A30" s="18" t="str">
        <f>[1]R宗派別集計!C32</f>
        <v>真言宗大覚寺派</v>
      </c>
      <c r="B30" s="19">
        <f>VLOOKUP(A30,[1]R宗派別集計!C:D,2,FALSE)</f>
        <v>25</v>
      </c>
      <c r="C30" s="23" t="str">
        <f>[1]R宗派別集計!C56</f>
        <v>法華宗(本門流)</v>
      </c>
      <c r="D30" s="22">
        <f>VLOOKUP(C30,[1]R宗派別集計!C:D,2,FALSE)</f>
        <v>15</v>
      </c>
    </row>
    <row r="31" spans="1:4" s="7" customFormat="1" ht="18" customHeight="1">
      <c r="A31" s="18" t="str">
        <f>[1]R宗派別集計!C33</f>
        <v>真言宗智山派</v>
      </c>
      <c r="B31" s="19">
        <f>VLOOKUP(A31,[1]R宗派別集計!C:D,2,FALSE)</f>
        <v>42</v>
      </c>
      <c r="C31" s="23" t="str">
        <f>[1]R宗派別集計!C57</f>
        <v>法華宗(陣門流)</v>
      </c>
      <c r="D31" s="22">
        <f>VLOOKUP(C31,[1]R宗派別集計!C:D,2,FALSE)</f>
        <v>3</v>
      </c>
    </row>
    <row r="32" spans="1:4" s="7" customFormat="1" ht="18" customHeight="1">
      <c r="A32" s="18" t="str">
        <f>[1]R宗派別集計!C34</f>
        <v>真言宗豊山派</v>
      </c>
      <c r="B32" s="19">
        <f>VLOOKUP(A32,[1]R宗派別集計!C:D,2,FALSE)</f>
        <v>21</v>
      </c>
      <c r="C32" s="23" t="str">
        <f>[1]R宗派別集計!C58</f>
        <v>法華眞宗</v>
      </c>
      <c r="D32" s="22">
        <f>VLOOKUP(C32,[1]R宗派別集計!C:D,2,FALSE)</f>
        <v>2</v>
      </c>
    </row>
    <row r="33" spans="1:83" s="7" customFormat="1" ht="18" customHeight="1">
      <c r="A33" s="18" t="str">
        <f>[1]R宗派別集計!C35</f>
        <v>新義真言宗</v>
      </c>
      <c r="B33" s="19">
        <f>VLOOKUP(A33,[1]R宗派別集計!C:D,2,FALSE)</f>
        <v>1</v>
      </c>
      <c r="C33" s="23" t="str">
        <f>[1]R宗派別集計!C59</f>
        <v>大乗教</v>
      </c>
      <c r="D33" s="22">
        <f>VLOOKUP(C33,[1]R宗派別集計!C:D,2,FALSE)</f>
        <v>2</v>
      </c>
    </row>
    <row r="34" spans="1:83" s="7" customFormat="1" ht="18" customHeight="1">
      <c r="A34" s="18" t="str">
        <f>[1]R宗派別集計!C36</f>
        <v>真言三宝宗</v>
      </c>
      <c r="B34" s="19">
        <f>VLOOKUP(A34,[1]R宗派別集計!C:D,2,FALSE)</f>
        <v>1</v>
      </c>
      <c r="C34" s="23" t="str">
        <f>[1]R宗派別集計!C60</f>
        <v>本門佛立宗</v>
      </c>
      <c r="D34" s="22">
        <f>VLOOKUP(C34,[1]R宗派別集計!C:D,2,FALSE)</f>
        <v>14</v>
      </c>
    </row>
    <row r="35" spans="1:83" s="7" customFormat="1" ht="18" customHeight="1">
      <c r="A35" s="18" t="str">
        <f>[1]R宗派別集計!C37</f>
        <v>真言宗大師派</v>
      </c>
      <c r="B35" s="19">
        <f>VLOOKUP(A35,[1]R宗派別集計!C:D,2,FALSE)</f>
        <v>4</v>
      </c>
      <c r="C35" s="23" t="str">
        <f>[1]R宗派別集計!C61</f>
        <v>日本山妙法寺大僧伽</v>
      </c>
      <c r="D35" s="22">
        <f>VLOOKUP(C35,[1]R宗派別集計!C:D,2,FALSE)</f>
        <v>7</v>
      </c>
    </row>
    <row r="36" spans="1:83" s="7" customFormat="1" ht="18" customHeight="1">
      <c r="A36" s="18" t="str">
        <f>[1]R宗派別集計!C38</f>
        <v>浄土宗</v>
      </c>
      <c r="B36" s="19">
        <f>VLOOKUP(A36,[1]R宗派別集計!C:D,2,FALSE)</f>
        <v>263</v>
      </c>
      <c r="C36" s="23" t="str">
        <f>[1]R宗派別集計!C62</f>
        <v>思親会</v>
      </c>
      <c r="D36" s="22">
        <f>VLOOKUP(C36,[1]R宗派別集計!C:D,2,FALSE)</f>
        <v>1</v>
      </c>
    </row>
    <row r="37" spans="1:83" s="7" customFormat="1" ht="18" customHeight="1">
      <c r="A37" s="18" t="str">
        <f>[1]R宗派別集計!C39</f>
        <v>浄土真宗本願寺派</v>
      </c>
      <c r="B37" s="19">
        <f>VLOOKUP(A37,[1]R宗派別集計!C:D,2,FALSE)</f>
        <v>76</v>
      </c>
      <c r="C37" s="23" t="str">
        <f>[1]R宗派別集計!C63</f>
        <v>正信会</v>
      </c>
      <c r="D37" s="22">
        <f>VLOOKUP(C37,[1]R宗派別集計!C:D,2,FALSE)</f>
        <v>1</v>
      </c>
    </row>
    <row r="38" spans="1:83" s="7" customFormat="1" ht="18" customHeight="1">
      <c r="A38" s="18" t="str">
        <f>[1]R宗派別集計!C40</f>
        <v>真宗大谷派</v>
      </c>
      <c r="B38" s="19">
        <f>VLOOKUP(A38,[1]R宗派別集計!C:D,2,FALSE)</f>
        <v>57</v>
      </c>
      <c r="C38" s="23" t="str">
        <f>[1]R宗派別集計!C64</f>
        <v>真言律宗</v>
      </c>
      <c r="D38" s="22">
        <f>VLOOKUP(C38,[1]R宗派別集計!C:D,2,FALSE)</f>
        <v>4</v>
      </c>
    </row>
    <row r="39" spans="1:83" s="7" customFormat="1" ht="18" customHeight="1">
      <c r="A39" s="18" t="str">
        <f>[1]R宗派別集計!C41</f>
        <v>真宗高田派</v>
      </c>
      <c r="B39" s="19">
        <f>VLOOKUP(A39,[1]R宗派別集計!C:D,2,FALSE)</f>
        <v>6</v>
      </c>
      <c r="C39" s="23" t="str">
        <f>[1]R宗派別集計!C65</f>
        <v>華厳宗</v>
      </c>
      <c r="D39" s="22">
        <f>VLOOKUP(C39,[1]R宗派別集計!C:D,2,FALSE)</f>
        <v>1</v>
      </c>
    </row>
    <row r="40" spans="1:83" s="7" customFormat="1" ht="18" customHeight="1">
      <c r="A40" s="18" t="str">
        <f>[1]R宗派別集計!C42</f>
        <v>真宗佛光寺派</v>
      </c>
      <c r="B40" s="19">
        <f>VLOOKUP(A40,[1]R宗派別集計!C:D,2,FALSE)</f>
        <v>2</v>
      </c>
      <c r="C40" s="23" t="str">
        <f>[1]R宗派別集計!C66</f>
        <v>仏教系単立</v>
      </c>
      <c r="D40" s="22">
        <f>VLOOKUP(C40,[1]R宗派別集計!C:D,2,FALSE)</f>
        <v>82</v>
      </c>
    </row>
    <row r="41" spans="1:83" s="7" customFormat="1" ht="18" customHeight="1">
      <c r="A41" s="20" t="str">
        <f>[1]R宗派別集計!C43</f>
        <v>真宗長生派</v>
      </c>
      <c r="B41" s="35">
        <f>VLOOKUP(A41,[1]R宗派別集計!C:D,2,FALSE)</f>
        <v>1</v>
      </c>
      <c r="C41" s="36"/>
      <c r="D41" s="27"/>
    </row>
    <row r="42" spans="1:83" s="7" customFormat="1" ht="18" customHeight="1">
      <c r="A42" s="37"/>
      <c r="B42" s="38"/>
      <c r="C42" s="39" t="s">
        <v>4</v>
      </c>
      <c r="D42" s="29">
        <f>SUM(B18:B41)+SUM(D18:D41)</f>
        <v>1924</v>
      </c>
    </row>
    <row r="43" spans="1:83" s="7" customFormat="1" ht="16.5" customHeight="1">
      <c r="B43" s="8"/>
    </row>
    <row r="44" spans="1:83" s="6" customFormat="1" ht="23.25" customHeight="1">
      <c r="A44" s="1"/>
      <c r="B44" s="2"/>
      <c r="C44" s="3"/>
      <c r="D44" s="4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</row>
    <row r="45" spans="1:83" s="7" customFormat="1" ht="21.6" customHeight="1">
      <c r="B45" s="8"/>
    </row>
    <row r="46" spans="1:83" s="7" customFormat="1" ht="16.5" customHeight="1">
      <c r="B46" s="8"/>
    </row>
    <row r="47" spans="1:83" s="7" customFormat="1" ht="23.55" customHeight="1">
      <c r="A47" s="9" t="s">
        <v>6</v>
      </c>
      <c r="B47" s="10"/>
      <c r="C47" s="10"/>
      <c r="D47" s="10"/>
    </row>
    <row r="48" spans="1:83" ht="18" customHeight="1">
      <c r="A48" s="12" t="s">
        <v>2</v>
      </c>
      <c r="B48" s="13" t="s">
        <v>3</v>
      </c>
      <c r="C48" s="12" t="s">
        <v>2</v>
      </c>
      <c r="D48" s="14" t="s">
        <v>3</v>
      </c>
    </row>
    <row r="49" spans="1:4" ht="18" customHeight="1">
      <c r="A49" s="40" t="str">
        <f>[1]R宗派別集計!C67</f>
        <v>日本ハリストス正教会教団</v>
      </c>
      <c r="B49" s="35">
        <f>VLOOKUP(A49,[1]R宗派別集計!C:D,2,FALSE)</f>
        <v>2</v>
      </c>
      <c r="C49" s="23" t="str">
        <f>[1]R宗派別集計!C79</f>
        <v>日本アッセンブリーズ･オブ･ゴッド教団</v>
      </c>
      <c r="D49" s="22">
        <f>VLOOKUP(C49,[1]R宗派別集計!C:D,2,FALSE)</f>
        <v>7</v>
      </c>
    </row>
    <row r="50" spans="1:4" ht="18" customHeight="1">
      <c r="A50" s="23" t="str">
        <f>[1]R宗派別集計!C68</f>
        <v>日本基督教団</v>
      </c>
      <c r="B50" s="19">
        <f>VLOOKUP(A50,[1]R宗派別集計!C:D,2,FALSE)</f>
        <v>82</v>
      </c>
      <c r="C50" s="23" t="str">
        <f>[1]R宗派別集計!C80</f>
        <v>イエス之御霊教会教団</v>
      </c>
      <c r="D50" s="22">
        <f>VLOOKUP(C50,[1]R宗派別集計!C:D,2,FALSE)</f>
        <v>2</v>
      </c>
    </row>
    <row r="51" spans="1:4" ht="18" customHeight="1">
      <c r="A51" s="23" t="str">
        <f>[1]R宗派別集計!C69</f>
        <v>日本福音ルーテル教会</v>
      </c>
      <c r="B51" s="19">
        <f>VLOOKUP(A51,[1]R宗派別集計!C:D,2,FALSE)</f>
        <v>1</v>
      </c>
      <c r="C51" s="23" t="str">
        <f>[1]R宗派別集計!C81</f>
        <v>日本ナザレン教団</v>
      </c>
      <c r="D51" s="22">
        <f>VLOOKUP(C51,[1]R宗派別集計!C:D,2,FALSE)</f>
        <v>1</v>
      </c>
    </row>
    <row r="52" spans="1:4" ht="18" customHeight="1">
      <c r="A52" s="23" t="str">
        <f>[1]R宗派別集計!C70</f>
        <v>日本ルーテル教団</v>
      </c>
      <c r="B52" s="19">
        <f>VLOOKUP(A52,[1]R宗派別集計!C:D,2,FALSE)</f>
        <v>3</v>
      </c>
      <c r="C52" s="23" t="str">
        <f>[1]R宗派別集計!C82</f>
        <v>日本ホーリネス教団</v>
      </c>
      <c r="D52" s="22">
        <f>VLOOKUP(C52,[1]R宗派別集計!C:D,2,FALSE)</f>
        <v>11</v>
      </c>
    </row>
    <row r="53" spans="1:4" ht="18" customHeight="1">
      <c r="A53" s="36" t="str">
        <f>[1]R宗派別集計!C71</f>
        <v>日本キリスト改革派教会</v>
      </c>
      <c r="B53" s="19">
        <f>VLOOKUP(A53,[1]R宗派別集計!C:D,2,FALSE)</f>
        <v>3</v>
      </c>
      <c r="C53" s="23" t="str">
        <f>[1]R宗派別集計!C83</f>
        <v>基督兄弟団</v>
      </c>
      <c r="D53" s="22">
        <f>VLOOKUP(C53,[1]R宗派別集計!C:D,2,FALSE)</f>
        <v>1</v>
      </c>
    </row>
    <row r="54" spans="1:4" ht="18" customHeight="1">
      <c r="A54" s="23" t="str">
        <f>[1]R宗派別集計!C72</f>
        <v>日本キリスト教会</v>
      </c>
      <c r="B54" s="35">
        <f>VLOOKUP(A54,[1]R宗派別集計!C:D,2,FALSE)</f>
        <v>9</v>
      </c>
      <c r="C54" s="23" t="str">
        <f>[1]R宗派別集計!C84</f>
        <v>イムマヌエル綜合伝道団</v>
      </c>
      <c r="D54" s="22">
        <f>VLOOKUP(C54,[1]R宗派別集計!C:D,2,FALSE)</f>
        <v>2</v>
      </c>
    </row>
    <row r="55" spans="1:4" ht="18" customHeight="1">
      <c r="A55" s="23" t="str">
        <f>[1]R宗派別集計!C73</f>
        <v>日本聖契キリスト教団</v>
      </c>
      <c r="B55" s="19">
        <f>VLOOKUP(A55,[1]R宗派別集計!C:D,2,FALSE)</f>
        <v>2</v>
      </c>
      <c r="C55" s="23" t="str">
        <f>[1]R宗派別集計!C85</f>
        <v>日本イエス･キリスト教団</v>
      </c>
      <c r="D55" s="22">
        <f>VLOOKUP(C55,[1]R宗派別集計!C:D,2,FALSE)</f>
        <v>1</v>
      </c>
    </row>
    <row r="56" spans="1:4" ht="18" customHeight="1">
      <c r="A56" s="23" t="str">
        <f>[1]R宗派別集計!C74</f>
        <v>在日大韓基督教会</v>
      </c>
      <c r="B56" s="19">
        <f>VLOOKUP(A56,[1]R宗派別集計!C:D,2,FALSE)</f>
        <v>3</v>
      </c>
      <c r="C56" s="23" t="str">
        <f>[1]R宗派別集計!C86</f>
        <v>聖イエス会</v>
      </c>
      <c r="D56" s="22">
        <f>VLOOKUP(C56,[1]R宗派別集計!C:D,2,FALSE)</f>
        <v>4</v>
      </c>
    </row>
    <row r="57" spans="1:4" ht="18" customHeight="1">
      <c r="A57" s="41" t="str">
        <f>[1]R宗派別集計!C75</f>
        <v>カンバーランド長老キリスト教会日本中会</v>
      </c>
      <c r="B57" s="19">
        <f>VLOOKUP(A57,[1]R宗派別集計!C:D,2,FALSE)</f>
        <v>4</v>
      </c>
      <c r="C57" s="23" t="str">
        <f>[1]R宗派別集計!C87</f>
        <v>基督聖協団</v>
      </c>
      <c r="D57" s="22">
        <f>VLOOKUP(C57,[1]R宗派別集計!C:D,2,FALSE)</f>
        <v>1</v>
      </c>
    </row>
    <row r="58" spans="1:4" ht="18" customHeight="1">
      <c r="A58" s="23" t="str">
        <f>[1]R宗派別集計!C76</f>
        <v>日本バプテスト連盟</v>
      </c>
      <c r="B58" s="19">
        <f>VLOOKUP(A58,[1]R宗派別集計!C:D,2,FALSE)</f>
        <v>7</v>
      </c>
      <c r="C58" s="23" t="str">
        <f>[1]R宗派別集計!C88</f>
        <v>日本オープンバイブル教団</v>
      </c>
      <c r="D58" s="22">
        <f>VLOOKUP(C58,[1]R宗派別集計!C:D,2,FALSE)</f>
        <v>1</v>
      </c>
    </row>
    <row r="59" spans="1:4" ht="18" customHeight="1">
      <c r="A59" s="23" t="str">
        <f>[1]R宗派別集計!C77</f>
        <v>日本バプテスト同盟</v>
      </c>
      <c r="B59" s="19">
        <f>VLOOKUP(A59,[1]R宗派別集計!C:D,2,FALSE)</f>
        <v>8</v>
      </c>
      <c r="C59" s="23" t="str">
        <f>[1]R宗派別集計!C89</f>
        <v>日本長老教会</v>
      </c>
      <c r="D59" s="22">
        <f>VLOOKUP(C59,[1]R宗派別集計!C:D,2,FALSE)</f>
        <v>2</v>
      </c>
    </row>
    <row r="60" spans="1:4" ht="18" customHeight="1">
      <c r="A60" s="42" t="str">
        <f>[1]R宗派別集計!C78</f>
        <v>ｾﾞ･ｴﾊﾞﾝｾﾞﾘｶﾙ･ｱﾗｲｱﾝｽ･ﾐｯｼｮﾝ(日本同盟基督教団)</v>
      </c>
      <c r="B60" s="43">
        <f>VLOOKUP(A60,[1]R宗派別集計!C:D,2,FALSE)</f>
        <v>7</v>
      </c>
      <c r="C60" s="23" t="str">
        <f>[1]R宗派別集計!C90</f>
        <v>シオン･キリスト教団</v>
      </c>
      <c r="D60" s="22">
        <f>VLOOKUP(C60,[1]R宗派別集計!C:D,2,FALSE)</f>
        <v>1</v>
      </c>
    </row>
    <row r="61" spans="1:4" ht="18" customHeight="1">
      <c r="A61" s="44" t="str">
        <f>[1]R宗派別集計!C79</f>
        <v>日本アッセンブリーズ･オブ･ゴッド教団</v>
      </c>
      <c r="B61" s="45"/>
      <c r="C61" s="36" t="str">
        <f>[1]R宗派別集計!C91</f>
        <v>キリスト教系単立</v>
      </c>
      <c r="D61" s="27">
        <f>VLOOKUP(C61,[1]R宗派別集計!C:D,2,FALSE)</f>
        <v>112</v>
      </c>
    </row>
    <row r="62" spans="1:4" ht="16.5" customHeight="1">
      <c r="C62" s="47" t="s">
        <v>4</v>
      </c>
      <c r="D62" s="48">
        <f>SUM(B49:B60)+SUM(D49:D61)</f>
        <v>277</v>
      </c>
    </row>
    <row r="63" spans="1:4" ht="16.5" customHeight="1"/>
    <row r="64" spans="1:4" ht="23.55" customHeight="1">
      <c r="A64" s="50" t="s">
        <v>7</v>
      </c>
      <c r="B64" s="9"/>
      <c r="C64" s="9"/>
      <c r="D64" s="9"/>
    </row>
    <row r="65" spans="1:4" ht="18" customHeight="1">
      <c r="A65" s="12" t="s">
        <v>2</v>
      </c>
      <c r="B65" s="13" t="s">
        <v>3</v>
      </c>
      <c r="C65" s="12" t="s">
        <v>2</v>
      </c>
      <c r="D65" s="14" t="s">
        <v>3</v>
      </c>
    </row>
    <row r="66" spans="1:4" ht="18" customHeight="1">
      <c r="A66" s="40" t="str">
        <f>[1]R宗派別集計!C92</f>
        <v>天理教</v>
      </c>
      <c r="B66" s="35">
        <f>VLOOKUP(A66,[1]R宗派別集計!C:D,2,FALSE)</f>
        <v>287</v>
      </c>
      <c r="C66" s="36" t="str">
        <f>[1]R宗派別集計!C96</f>
        <v>普明会教団</v>
      </c>
      <c r="D66" s="27">
        <f>VLOOKUP(C66,[1]R宗派別集計!C:D,2,FALSE)</f>
        <v>1</v>
      </c>
    </row>
    <row r="67" spans="1:4" ht="18" customHeight="1">
      <c r="A67" s="23" t="str">
        <f>[1]R宗派別集計!C93</f>
        <v>生長の家</v>
      </c>
      <c r="B67" s="19">
        <f>VLOOKUP(A67,[1]R宗派別集計!C:D,2,FALSE)</f>
        <v>1</v>
      </c>
      <c r="C67" s="23" t="str">
        <f>[1]R宗派別集計!C97</f>
        <v>泰山教団</v>
      </c>
      <c r="D67" s="22">
        <f>VLOOKUP(C67,[1]R宗派別集計!C:D,2,FALSE)</f>
        <v>1</v>
      </c>
    </row>
    <row r="68" spans="1:4" ht="18" customHeight="1">
      <c r="A68" s="23" t="str">
        <f>[1]R宗派別集計!C94</f>
        <v>真生会</v>
      </c>
      <c r="B68" s="19">
        <f>VLOOKUP(A68,[1]R宗派別集計!C:D,2,FALSE)</f>
        <v>1</v>
      </c>
      <c r="C68" s="23" t="str">
        <f>[1]R宗派別集計!C98</f>
        <v>諸教単立</v>
      </c>
      <c r="D68" s="22">
        <f>VLOOKUP(C68,[1]R宗派別集計!C:D,2,FALSE)</f>
        <v>9</v>
      </c>
    </row>
    <row r="69" spans="1:4" ht="18" customHeight="1">
      <c r="A69" s="23" t="str">
        <f>[1]R宗派別集計!C95</f>
        <v>天照皇大神宮教</v>
      </c>
      <c r="B69" s="19">
        <f>VLOOKUP(A69,[1]R宗派別集計!C:D,2,FALSE)</f>
        <v>1</v>
      </c>
      <c r="C69" s="23"/>
      <c r="D69" s="22"/>
    </row>
    <row r="70" spans="1:4" ht="18" customHeight="1">
      <c r="A70" s="51"/>
      <c r="B70" s="52"/>
      <c r="C70" s="47" t="s">
        <v>4</v>
      </c>
      <c r="D70" s="53">
        <f>SUM(B66:B69)+SUM(D66:D69)</f>
        <v>301</v>
      </c>
    </row>
    <row r="71" spans="1:4" s="7" customFormat="1" ht="16.5" customHeight="1">
      <c r="B71" s="8"/>
      <c r="C71" s="11"/>
      <c r="D71" s="49"/>
    </row>
    <row r="72" spans="1:4" s="7" customFormat="1" ht="16.5" customHeight="1">
      <c r="B72" s="8"/>
      <c r="C72" s="11"/>
      <c r="D72" s="49"/>
    </row>
    <row r="73" spans="1:4" ht="16.5" customHeight="1">
      <c r="A73" s="54"/>
      <c r="B73" s="55"/>
      <c r="C73" s="30"/>
      <c r="D73" s="30"/>
    </row>
    <row r="74" spans="1:4" ht="18" customHeight="1">
      <c r="A74" s="56"/>
      <c r="B74" s="57"/>
      <c r="C74" s="58" t="s">
        <v>8</v>
      </c>
      <c r="D74" s="29">
        <f>SUM(D14+D42+D62+D70)</f>
        <v>3736</v>
      </c>
    </row>
    <row r="115" spans="2:7">
      <c r="B115" s="59"/>
      <c r="C115" s="60"/>
      <c r="D115" s="61"/>
      <c r="E115" s="60"/>
      <c r="F115" s="60"/>
      <c r="G115" s="60"/>
    </row>
    <row r="116" spans="2:7">
      <c r="B116" s="59"/>
      <c r="C116" s="60"/>
      <c r="D116" s="61"/>
      <c r="E116" s="60"/>
      <c r="F116" s="60"/>
      <c r="G116" s="60"/>
    </row>
    <row r="117" spans="2:7">
      <c r="B117" s="59"/>
      <c r="C117" s="60"/>
      <c r="D117" s="61"/>
      <c r="E117" s="60"/>
      <c r="F117" s="60"/>
      <c r="G117" s="60"/>
    </row>
    <row r="118" spans="2:7">
      <c r="B118" s="59"/>
      <c r="C118" s="60"/>
      <c r="D118" s="61"/>
      <c r="E118" s="60"/>
      <c r="F118" s="60"/>
      <c r="G118" s="60"/>
    </row>
    <row r="119" spans="2:7">
      <c r="B119" s="59"/>
      <c r="C119" s="60"/>
      <c r="D119" s="61"/>
      <c r="E119" s="60"/>
      <c r="F119" s="60"/>
      <c r="G119" s="60"/>
    </row>
  </sheetData>
  <mergeCells count="6">
    <mergeCell ref="A3:D3"/>
    <mergeCell ref="A16:D16"/>
    <mergeCell ref="A47:D47"/>
    <mergeCell ref="A60:A61"/>
    <mergeCell ref="A64:D64"/>
    <mergeCell ref="A73:D73"/>
  </mergeCells>
  <phoneticPr fontId="3"/>
  <pageMargins left="0.62992125984251968" right="0" top="0.55118110236220474" bottom="0.86614173228346458" header="0.62992125984251968" footer="0.62992125984251968"/>
  <pageSetup paperSize="9" orientation="portrait" useFirstPageNumber="1" r:id="rId1"/>
  <headerFooter alignWithMargins="0">
    <oddFooter>&amp;R&amp;"メイリオ,レギュラー"&amp;9令和6年3月31日現在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包括団体別宗教法人数PDF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2024-04-12T01:51:52Z</dcterms:created>
  <dcterms:modified xsi:type="dcterms:W3CDTF">2024-04-12T01:52:00Z</dcterms:modified>
</cp:coreProperties>
</file>