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ダウンロード\"/>
    </mc:Choice>
  </mc:AlternateContent>
  <bookViews>
    <workbookView xWindow="0" yWindow="0" windowWidth="23040" windowHeight="8784" tabRatio="785" activeTab="1"/>
  </bookViews>
  <sheets>
    <sheet name="補助事業計画書" sheetId="1" r:id="rId1"/>
    <sheet name="収支内訳書 " sheetId="2" r:id="rId2"/>
    <sheet name="【記載例】収支内訳書" sheetId="3" r:id="rId3"/>
  </sheets>
  <definedNames>
    <definedName name="OLE_LINK1" localSheetId="2">【記載例】収支内訳書!#REF!</definedName>
    <definedName name="OLE_LINK1" localSheetId="1">'収支内訳書 '!#REF!</definedName>
    <definedName name="_xlnm.Print_Area" localSheetId="2">【記載例】収支内訳書!$A$1:$N$62</definedName>
    <definedName name="_xlnm.Print_Area" localSheetId="1">'収支内訳書 '!$A$1:$N$63</definedName>
    <definedName name="_xlnm.Print_Area" localSheetId="0">補助事業計画書!$A$1:$O$27</definedName>
    <definedName name="Z_000D048D_DD2A_4D7D_BD2D_678EEF088706_.wvu.PrintArea" localSheetId="2" hidden="1">【記載例】収支内訳書!$A$1:$N$62</definedName>
    <definedName name="Z_000D048D_DD2A_4D7D_BD2D_678EEF088706_.wvu.PrintArea" localSheetId="1" hidden="1">'収支内訳書 '!$A$1:$N$63</definedName>
    <definedName name="Z_000D048D_DD2A_4D7D_BD2D_678EEF088706_.wvu.PrintArea" localSheetId="0" hidden="1">補助事業計画書!$A$1:$O$27</definedName>
    <definedName name="Z_F9D0E92C_ADCC_4D59_9797_0F0B5365E36E_.wvu.PrintArea" localSheetId="2" hidden="1">【記載例】収支内訳書!$A$1:$N$62</definedName>
    <definedName name="Z_F9D0E92C_ADCC_4D59_9797_0F0B5365E36E_.wvu.PrintArea" localSheetId="1" hidden="1">'収支内訳書 '!$A$1:$N$63</definedName>
    <definedName name="Z_F9D0E92C_ADCC_4D59_9797_0F0B5365E36E_.wvu.PrintArea" localSheetId="0" hidden="1">補助事業計画書!$A$1:$O$27</definedName>
  </definedNames>
  <calcPr calcId="162913"/>
  <customWorkbookViews>
    <customWorkbookView name="大庭 - 個人用ビュー" guid="{000D048D-DD2A-4D7D-BD2D-678EEF088706}" mergeInterval="0" personalView="1" maximized="1" xWindow="-9" yWindow="-9" windowWidth="1938" windowHeight="1048" tabRatio="785" activeSheetId="2" showComments="commIndAndComment"/>
    <customWorkbookView name="Tsukamoto - 個人用ビュー" guid="{F9D0E92C-ADCC-4D59-9797-0F0B5365E36E}" mergeInterval="0" personalView="1" xWindow="192" yWindow="161" windowWidth="1433" windowHeight="919" tabRatio="785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2" l="1"/>
  <c r="G54" i="2"/>
  <c r="G52" i="2"/>
  <c r="J44" i="2"/>
  <c r="M43" i="2"/>
  <c r="M42" i="2"/>
  <c r="M41" i="2"/>
  <c r="M40" i="2" s="1"/>
  <c r="I40" i="2" s="1"/>
  <c r="M39" i="2"/>
  <c r="M36" i="2" s="1"/>
  <c r="N36" i="2" s="1"/>
  <c r="M38" i="2"/>
  <c r="M37" i="2"/>
  <c r="J31" i="2"/>
  <c r="M30" i="2"/>
  <c r="M29" i="2"/>
  <c r="M28" i="2"/>
  <c r="M26" i="2"/>
  <c r="M25" i="2"/>
  <c r="M24" i="2"/>
  <c r="M18" i="2"/>
  <c r="M17" i="2"/>
  <c r="M16" i="2"/>
  <c r="J15" i="2"/>
  <c r="M14" i="2"/>
  <c r="M13" i="2"/>
  <c r="M12" i="2"/>
  <c r="J11" i="2"/>
  <c r="M10" i="2"/>
  <c r="M9" i="2"/>
  <c r="M8" i="2"/>
  <c r="M23" i="2" l="1"/>
  <c r="I23" i="2" s="1"/>
  <c r="M11" i="2"/>
  <c r="I11" i="2" s="1"/>
  <c r="M15" i="2"/>
  <c r="N15" i="2" s="1"/>
  <c r="M27" i="2"/>
  <c r="M31" i="2" s="1"/>
  <c r="I36" i="2"/>
  <c r="I44" i="2" s="1"/>
  <c r="M7" i="2"/>
  <c r="N23" i="2"/>
  <c r="G55" i="2"/>
  <c r="M44" i="2"/>
  <c r="N40" i="2"/>
  <c r="N44" i="2" s="1"/>
  <c r="N45" i="2" s="1"/>
  <c r="J19" i="2"/>
  <c r="C54" i="3"/>
  <c r="D54" i="3"/>
  <c r="D55" i="3" s="1"/>
  <c r="E54" i="3"/>
  <c r="E55" i="3" s="1"/>
  <c r="F54" i="3"/>
  <c r="F55" i="3" s="1"/>
  <c r="D62" i="3"/>
  <c r="J31" i="3"/>
  <c r="J15" i="3"/>
  <c r="G54" i="3" l="1"/>
  <c r="C55" i="3"/>
  <c r="G55" i="3" s="1"/>
  <c r="M19" i="2"/>
  <c r="N11" i="2"/>
  <c r="I27" i="2"/>
  <c r="I31" i="2" s="1"/>
  <c r="N27" i="2"/>
  <c r="N31" i="2" s="1"/>
  <c r="I15" i="2"/>
  <c r="N7" i="2"/>
  <c r="I7" i="2"/>
  <c r="I19" i="2" s="1"/>
  <c r="M43" i="3"/>
  <c r="M42" i="3"/>
  <c r="M41" i="3"/>
  <c r="M40" i="3" s="1"/>
  <c r="M39" i="3"/>
  <c r="M38" i="3"/>
  <c r="M37" i="3"/>
  <c r="M36" i="3" s="1"/>
  <c r="I36" i="3" s="1"/>
  <c r="M30" i="3"/>
  <c r="M29" i="3"/>
  <c r="M28" i="3"/>
  <c r="M26" i="3"/>
  <c r="M25" i="3"/>
  <c r="M24" i="3"/>
  <c r="M27" i="3" l="1"/>
  <c r="I27" i="3" s="1"/>
  <c r="N19" i="2"/>
  <c r="N32" i="2" s="1"/>
  <c r="F48" i="2" s="1"/>
  <c r="G61" i="2" s="1"/>
  <c r="G62" i="2" s="1"/>
  <c r="D48" i="2"/>
  <c r="N40" i="3"/>
  <c r="I40" i="3"/>
  <c r="I44" i="3" s="1"/>
  <c r="M44" i="3"/>
  <c r="N36" i="3"/>
  <c r="M23" i="3"/>
  <c r="N44" i="3" l="1"/>
  <c r="M31" i="3"/>
  <c r="I23" i="3"/>
  <c r="I31" i="3" s="1"/>
  <c r="N23" i="3"/>
  <c r="N27" i="3"/>
  <c r="N31" i="3" l="1"/>
  <c r="M18" i="3"/>
  <c r="M17" i="3"/>
  <c r="M16" i="3"/>
  <c r="M14" i="3"/>
  <c r="M13" i="3"/>
  <c r="M12" i="3"/>
  <c r="M10" i="3"/>
  <c r="M9" i="3"/>
  <c r="M8" i="3"/>
  <c r="M15" i="3" l="1"/>
  <c r="N15" i="3" s="1"/>
  <c r="M7" i="3"/>
  <c r="M11" i="3"/>
  <c r="J11" i="3"/>
  <c r="G52" i="3"/>
  <c r="I15" i="3" l="1"/>
  <c r="I11" i="3"/>
  <c r="J19" i="3"/>
  <c r="N7" i="3"/>
  <c r="I7" i="3"/>
  <c r="I19" i="3" s="1"/>
  <c r="D48" i="3" s="1"/>
  <c r="M19" i="3"/>
  <c r="J44" i="3" l="1"/>
  <c r="N45" i="3" l="1"/>
  <c r="N11" i="3" l="1"/>
  <c r="N19" i="3" s="1"/>
  <c r="N32" i="3" s="1"/>
  <c r="F48" i="3" s="1"/>
  <c r="G61" i="3" s="1"/>
  <c r="G62" i="3" s="1"/>
</calcChain>
</file>

<file path=xl/sharedStrings.xml><?xml version="1.0" encoding="utf-8"?>
<sst xmlns="http://schemas.openxmlformats.org/spreadsheetml/2006/main" count="213" uniqueCount="90">
  <si>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</si>
  <si>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</si>
  <si>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所属・氏名</t>
    <rPh sb="0" eb="2">
      <t>ショゾク</t>
    </rPh>
    <phoneticPr fontId="4"/>
  </si>
  <si>
    <t>補助対象施設</t>
    <rPh sb="0" eb="2">
      <t>ホジョ</t>
    </rPh>
    <rPh sb="2" eb="4">
      <t>タイショウ</t>
    </rPh>
    <rPh sb="4" eb="6">
      <t>シセツ</t>
    </rPh>
    <phoneticPr fontId="4"/>
  </si>
  <si>
    <t>＜申請者の概要＞</t>
    <rPh sb="1" eb="4">
      <t>シンセイシャ</t>
    </rPh>
    <rPh sb="5" eb="7">
      <t>ガイヨウ</t>
    </rPh>
    <phoneticPr fontId="4"/>
  </si>
  <si>
    <t>ＦＡＸ番号</t>
    <phoneticPr fontId="4"/>
  </si>
  <si>
    <t>住所</t>
    <rPh sb="0" eb="2">
      <t>ジュウショ</t>
    </rPh>
    <phoneticPr fontId="4"/>
  </si>
  <si>
    <t>自社ホームページのURL</t>
    <phoneticPr fontId="4"/>
  </si>
  <si>
    <t>無 ・ 有</t>
    <rPh sb="0" eb="1">
      <t>ナ</t>
    </rPh>
    <rPh sb="4" eb="5">
      <t>アリ</t>
    </rPh>
    <phoneticPr fontId="4"/>
  </si>
  <si>
    <t>添付資料
番号</t>
    <rPh sb="0" eb="2">
      <t>てんぷ</t>
    </rPh>
    <rPh sb="2" eb="4">
      <t>しりょう</t>
    </rPh>
    <rPh sb="5" eb="7">
      <t>ばんごう</t>
    </rPh>
    <phoneticPr fontId="15" type="Hiragana"/>
  </si>
  <si>
    <t>補助対象経費</t>
    <rPh sb="0" eb="2">
      <t>ほじょ</t>
    </rPh>
    <rPh sb="2" eb="4">
      <t>たいしょう</t>
    </rPh>
    <rPh sb="4" eb="6">
      <t>けいひ</t>
    </rPh>
    <phoneticPr fontId="15" type="Hiragana"/>
  </si>
  <si>
    <t>数量</t>
    <rPh sb="0" eb="2">
      <t>すうりょう</t>
    </rPh>
    <phoneticPr fontId="15" type="Hiragana"/>
  </si>
  <si>
    <t>計</t>
    <rPh sb="0" eb="1">
      <t>けい</t>
    </rPh>
    <phoneticPr fontId="15" type="Hiragana"/>
  </si>
  <si>
    <t>（単位：円）</t>
    <phoneticPr fontId="4"/>
  </si>
  <si>
    <t>連絡担当者</t>
    <rPh sb="0" eb="2">
      <t>レンラク</t>
    </rPh>
    <rPh sb="2" eb="5">
      <t>タントウシャ</t>
    </rPh>
    <phoneticPr fontId="4"/>
  </si>
  <si>
    <t>○支出の部</t>
  </si>
  <si>
    <t>申請者法人名・代表者名
（個人の場合は氏名）</t>
    <rPh sb="0" eb="2">
      <t>シンセイ</t>
    </rPh>
    <rPh sb="2" eb="3">
      <t>シャ</t>
    </rPh>
    <rPh sb="3" eb="5">
      <t>ホウジン</t>
    </rPh>
    <rPh sb="5" eb="6">
      <t>メイ</t>
    </rPh>
    <rPh sb="7" eb="10">
      <t>ダイヒョウシャ</t>
    </rPh>
    <rPh sb="10" eb="11">
      <t>メイ</t>
    </rPh>
    <rPh sb="13" eb="15">
      <t>コジン</t>
    </rPh>
    <phoneticPr fontId="4"/>
  </si>
  <si>
    <t>交付申請額</t>
    <rPh sb="0" eb="2">
      <t>コウフ</t>
    </rPh>
    <phoneticPr fontId="4"/>
  </si>
  <si>
    <t>単価(税抜)</t>
    <rPh sb="0" eb="2">
      <t>たんか</t>
    </rPh>
    <rPh sb="3" eb="4">
      <t>ぜい</t>
    </rPh>
    <rPh sb="4" eb="5">
      <t>ぬ</t>
    </rPh>
    <phoneticPr fontId="15" type="Hiragana"/>
  </si>
  <si>
    <t xml:space="preserve">完了予定日
</t>
    <phoneticPr fontId="15" type="Hiragana"/>
  </si>
  <si>
    <t xml:space="preserve">〒(　　　-　　　　)
</t>
    <phoneticPr fontId="4"/>
  </si>
  <si>
    <t>着手予定日
(発注・契約予定日)</t>
    <rPh sb="0" eb="2">
      <t>ちゃくしゅ</t>
    </rPh>
    <rPh sb="2" eb="4">
      <t>よてい</t>
    </rPh>
    <rPh sb="4" eb="5">
      <t>び</t>
    </rPh>
    <rPh sb="7" eb="9">
      <t>はっちゅう</t>
    </rPh>
    <rPh sb="12" eb="14">
      <t>よてい</t>
    </rPh>
    <rPh sb="14" eb="15">
      <t>にち</t>
    </rPh>
    <phoneticPr fontId="15" type="Hiragana"/>
  </si>
  <si>
    <t>施設所在地①</t>
    <phoneticPr fontId="4"/>
  </si>
  <si>
    <t>施設所在地②</t>
    <rPh sb="0" eb="2">
      <t>シセツ</t>
    </rPh>
    <rPh sb="2" eb="5">
      <t>ショザイチ</t>
    </rPh>
    <phoneticPr fontId="4"/>
  </si>
  <si>
    <t>施設名称①</t>
    <phoneticPr fontId="4"/>
  </si>
  <si>
    <t>施設名称②</t>
    <phoneticPr fontId="4"/>
  </si>
  <si>
    <t>※複数施設が対象となる場合は、行を追加して記載してください。</t>
    <rPh sb="1" eb="3">
      <t>フクスウ</t>
    </rPh>
    <rPh sb="3" eb="5">
      <t>シセツ</t>
    </rPh>
    <rPh sb="6" eb="8">
      <t>タイショウ</t>
    </rPh>
    <rPh sb="11" eb="13">
      <t>バアイ</t>
    </rPh>
    <rPh sb="15" eb="16">
      <t>ギョウ</t>
    </rPh>
    <rPh sb="17" eb="19">
      <t>ツイカ</t>
    </rPh>
    <rPh sb="21" eb="23">
      <t>キサイ</t>
    </rPh>
    <phoneticPr fontId="4"/>
  </si>
  <si>
    <r>
      <t>＜補助事業で実施する取組内容＞</t>
    </r>
    <r>
      <rPr>
        <b/>
        <sz val="12"/>
        <rFont val="ＭＳ ゴシック"/>
        <family val="3"/>
        <charset val="128"/>
      </rPr>
      <t>※複数施設が対象となる場合は、行を追加して記載してください。</t>
    </r>
    <rPh sb="12" eb="14">
      <t>ナイヨウ</t>
    </rPh>
    <phoneticPr fontId="4"/>
  </si>
  <si>
    <r>
      <t>＜事業実施により期待される効果・目標＞</t>
    </r>
    <r>
      <rPr>
        <b/>
        <sz val="12"/>
        <rFont val="ＭＳ ゴシック"/>
        <family val="3"/>
        <charset val="128"/>
      </rPr>
      <t>※複数施設が対象となる場合は、行を追加して記載してください。</t>
    </r>
    <phoneticPr fontId="4"/>
  </si>
  <si>
    <t>施設名称</t>
    <rPh sb="0" eb="2">
      <t>シセツ</t>
    </rPh>
    <rPh sb="2" eb="4">
      <t>メイショウ</t>
    </rPh>
    <phoneticPr fontId="4"/>
  </si>
  <si>
    <t xml:space="preserve">〒(　　　-　　　　)
</t>
    <phoneticPr fontId="4"/>
  </si>
  <si>
    <t xml:space="preserve">〒(　　　-　　　　)
</t>
    <phoneticPr fontId="4"/>
  </si>
  <si>
    <t>法人番号(13桁)
（個人の場合は記載不要）</t>
    <rPh sb="7" eb="8">
      <t>ケタ</t>
    </rPh>
    <rPh sb="17" eb="19">
      <t>キサイ</t>
    </rPh>
    <phoneticPr fontId="4"/>
  </si>
  <si>
    <t>①宿泊施設等改修事業</t>
    <rPh sb="1" eb="3">
      <t>シュクハク</t>
    </rPh>
    <rPh sb="3" eb="5">
      <t>シセツ</t>
    </rPh>
    <rPh sb="5" eb="6">
      <t>ナド</t>
    </rPh>
    <rPh sb="6" eb="8">
      <t>カイシュウ</t>
    </rPh>
    <rPh sb="8" eb="10">
      <t>ジギョウ</t>
    </rPh>
    <phoneticPr fontId="4"/>
  </si>
  <si>
    <t xml:space="preserve">②施設関連設備・システム等導入事業
</t>
    <rPh sb="1" eb="3">
      <t>シセツ</t>
    </rPh>
    <rPh sb="3" eb="5">
      <t>カンレン</t>
    </rPh>
    <rPh sb="5" eb="7">
      <t>セツビ</t>
    </rPh>
    <rPh sb="12" eb="13">
      <t>ナド</t>
    </rPh>
    <rPh sb="13" eb="15">
      <t>ドウニュウ</t>
    </rPh>
    <rPh sb="15" eb="17">
      <t>ジギョウ</t>
    </rPh>
    <phoneticPr fontId="4"/>
  </si>
  <si>
    <t xml:space="preserve">③プロモーション・運営支援事業
</t>
    <phoneticPr fontId="4"/>
  </si>
  <si>
    <t>①宿泊施設等改修事業</t>
    <phoneticPr fontId="4"/>
  </si>
  <si>
    <t>②施設関連設備・システム等導入事業</t>
    <phoneticPr fontId="4"/>
  </si>
  <si>
    <t>③プロモーション・運営支援事業</t>
    <phoneticPr fontId="4"/>
  </si>
  <si>
    <t>補助対象事業</t>
    <rPh sb="0" eb="2">
      <t>ホジョ</t>
    </rPh>
    <rPh sb="2" eb="4">
      <t>タイショウ</t>
    </rPh>
    <rPh sb="4" eb="6">
      <t>ジギョウ</t>
    </rPh>
    <phoneticPr fontId="4"/>
  </si>
  <si>
    <t>（参考様式）補助事業計画書兼収支内訳書交付申請用(１／２)　</t>
    <rPh sb="1" eb="3">
      <t>サンコウ</t>
    </rPh>
    <rPh sb="3" eb="5">
      <t>ヨウシキ</t>
    </rPh>
    <rPh sb="13" eb="14">
      <t>ケン</t>
    </rPh>
    <rPh sb="14" eb="16">
      <t>シュウシ</t>
    </rPh>
    <rPh sb="16" eb="19">
      <t>ウチワケショ</t>
    </rPh>
    <rPh sb="19" eb="21">
      <t>コウフ</t>
    </rPh>
    <rPh sb="21" eb="23">
      <t>シンセイ</t>
    </rPh>
    <rPh sb="23" eb="24">
      <t>ヨウ</t>
    </rPh>
    <phoneticPr fontId="5"/>
  </si>
  <si>
    <t>（参考様式） 補助事業計画書兼収支内訳書交付申請用(２／２)</t>
    <rPh sb="1" eb="3">
      <t>さんこう</t>
    </rPh>
    <rPh sb="3" eb="5">
      <t>ようしき</t>
    </rPh>
    <rPh sb="20" eb="22">
      <t>こうふ</t>
    </rPh>
    <rPh sb="22" eb="24">
      <t>しんせい</t>
    </rPh>
    <rPh sb="24" eb="25">
      <t>よう</t>
    </rPh>
    <phoneticPr fontId="15" type="Hiragana"/>
  </si>
  <si>
    <t>補助金額</t>
    <rPh sb="0" eb="2">
      <t>ホジョ</t>
    </rPh>
    <rPh sb="2" eb="4">
      <t>キンガク</t>
    </rPh>
    <phoneticPr fontId="4"/>
  </si>
  <si>
    <t>計×1/3</t>
    <rPh sb="0" eb="1">
      <t>ケイ</t>
    </rPh>
    <phoneticPr fontId="4"/>
  </si>
  <si>
    <t>小計（③プロモーション・運営支援事業）</t>
    <rPh sb="0" eb="2">
      <t>ショウケイ</t>
    </rPh>
    <rPh sb="12" eb="14">
      <t>ウンエイ</t>
    </rPh>
    <rPh sb="14" eb="16">
      <t>シエン</t>
    </rPh>
    <phoneticPr fontId="4"/>
  </si>
  <si>
    <t>小計（②施設関連設備・システム等導入事業）</t>
    <rPh sb="0" eb="2">
      <t>ショウケイ</t>
    </rPh>
    <phoneticPr fontId="4"/>
  </si>
  <si>
    <t>小計（①宿泊施設等改修事業）</t>
    <rPh sb="0" eb="2">
      <t>ショウケイ</t>
    </rPh>
    <phoneticPr fontId="4"/>
  </si>
  <si>
    <t>品目</t>
    <rPh sb="0" eb="2">
      <t>ヒンモク</t>
    </rPh>
    <phoneticPr fontId="4"/>
  </si>
  <si>
    <t>和室</t>
    <rPh sb="0" eb="2">
      <t>ワシツ</t>
    </rPh>
    <phoneticPr fontId="4"/>
  </si>
  <si>
    <t>玄関</t>
    <rPh sb="0" eb="2">
      <t>ゲンカン</t>
    </rPh>
    <phoneticPr fontId="4"/>
  </si>
  <si>
    <t>洗面・便所</t>
    <rPh sb="0" eb="2">
      <t>センメン</t>
    </rPh>
    <rPh sb="3" eb="5">
      <t>ベンジョ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</si>
  <si>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</si>
  <si>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</si>
  <si>
    <t>2026年度</t>
    <rPh sb="4" eb="6">
      <t>ネンド</t>
    </rPh>
    <phoneticPr fontId="4"/>
  </si>
  <si>
    <t>2027年度</t>
    <rPh sb="4" eb="6">
      <t>ネンド</t>
    </rPh>
    <phoneticPr fontId="4"/>
  </si>
  <si>
    <t>１人あたり単価</t>
    <rPh sb="1" eb="2">
      <t>ニン</t>
    </rPh>
    <rPh sb="5" eb="7">
      <t>タンカ</t>
    </rPh>
    <phoneticPr fontId="4"/>
  </si>
  <si>
    <t>費用総額</t>
    <rPh sb="0" eb="2">
      <t>ヒヨウ</t>
    </rPh>
    <rPh sb="2" eb="4">
      <t>ソウガク</t>
    </rPh>
    <phoneticPr fontId="4"/>
  </si>
  <si>
    <t>必要な資金</t>
    <rPh sb="0" eb="2">
      <t>ヒツヨウ</t>
    </rPh>
    <rPh sb="3" eb="5">
      <t>シキン</t>
    </rPh>
    <phoneticPr fontId="4"/>
  </si>
  <si>
    <t>金額</t>
    <rPh sb="0" eb="2">
      <t>キンガク</t>
    </rPh>
    <phoneticPr fontId="4"/>
  </si>
  <si>
    <t>項目</t>
    <rPh sb="0" eb="2">
      <t>コウモク</t>
    </rPh>
    <phoneticPr fontId="4"/>
  </si>
  <si>
    <t>調達の方法</t>
    <rPh sb="0" eb="2">
      <t>チョウタツ</t>
    </rPh>
    <rPh sb="3" eb="5">
      <t>ホウホウ</t>
    </rPh>
    <phoneticPr fontId="4"/>
  </si>
  <si>
    <t>自己資金</t>
    <rPh sb="0" eb="2">
      <t>ジコ</t>
    </rPh>
    <rPh sb="2" eb="4">
      <t>シキン</t>
    </rPh>
    <phoneticPr fontId="4"/>
  </si>
  <si>
    <t>県補助金</t>
    <rPh sb="0" eb="1">
      <t>ケン</t>
    </rPh>
    <rPh sb="1" eb="4">
      <t>ホジョキン</t>
    </rPh>
    <phoneticPr fontId="4"/>
  </si>
  <si>
    <t>〇〇融資</t>
    <rPh sb="2" eb="4">
      <t>ユウシ</t>
    </rPh>
    <phoneticPr fontId="4"/>
  </si>
  <si>
    <t>合計</t>
    <rPh sb="0" eb="2">
      <t>ゴウケイ</t>
    </rPh>
    <phoneticPr fontId="4"/>
  </si>
  <si>
    <t>利用者数</t>
    <rPh sb="0" eb="3">
      <t>リヨウシャ</t>
    </rPh>
    <rPh sb="3" eb="4">
      <t>スウ</t>
    </rPh>
    <phoneticPr fontId="4"/>
  </si>
  <si>
    <t>売上高</t>
    <rPh sb="0" eb="2">
      <t>ウリアゲ</t>
    </rPh>
    <rPh sb="2" eb="3">
      <t>ダカ</t>
    </rPh>
    <phoneticPr fontId="4"/>
  </si>
  <si>
    <t>経費計</t>
    <rPh sb="0" eb="2">
      <t>ケイヒ</t>
    </rPh>
    <rPh sb="2" eb="3">
      <t>ケイ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</si>
  <si>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</si>
  <si>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品目
※必要に応じて行を追加してください。</t>
    <rPh sb="0" eb="2">
      <t>ヒンモク</t>
    </rPh>
    <rPh sb="4" eb="6">
      <t>ヒツヨウ</t>
    </rPh>
    <rPh sb="7" eb="8">
      <t>オウ</t>
    </rPh>
    <rPh sb="10" eb="11">
      <t>ギョウ</t>
    </rPh>
    <rPh sb="12" eb="14">
      <t>ツイカ</t>
    </rPh>
    <phoneticPr fontId="4"/>
  </si>
  <si>
    <t>積算内訳</t>
    <rPh sb="0" eb="2">
      <t>セキサン</t>
    </rPh>
    <rPh sb="2" eb="4">
      <t>ウチワケ</t>
    </rPh>
    <phoneticPr fontId="4"/>
  </si>
  <si>
    <t>施設A</t>
    <rPh sb="0" eb="2">
      <t>シセツ</t>
    </rPh>
    <phoneticPr fontId="4"/>
  </si>
  <si>
    <t>プロモーション事業</t>
    <rPh sb="7" eb="9">
      <t>ジギョウ</t>
    </rPh>
    <phoneticPr fontId="4"/>
  </si>
  <si>
    <t>専門家相談</t>
    <rPh sb="0" eb="3">
      <t>センモンカ</t>
    </rPh>
    <rPh sb="3" eb="5">
      <t>ソウダン</t>
    </rPh>
    <phoneticPr fontId="4"/>
  </si>
  <si>
    <t>ハード補助金額合計</t>
    <rPh sb="3" eb="5">
      <t>ホジョ</t>
    </rPh>
    <rPh sb="5" eb="7">
      <t>キンガク</t>
    </rPh>
    <rPh sb="7" eb="9">
      <t>ゴウケイ</t>
    </rPh>
    <phoneticPr fontId="4"/>
  </si>
  <si>
    <t>ソフト補助金額合計</t>
    <rPh sb="3" eb="5">
      <t>ホジョ</t>
    </rPh>
    <rPh sb="5" eb="7">
      <t>キンガク</t>
    </rPh>
    <rPh sb="7" eb="9">
      <t>ゴウケイ</t>
    </rPh>
    <phoneticPr fontId="4"/>
  </si>
  <si>
    <t>※補助事業計画に記載の金額と一致させてください。
※消費税、送料等は補助対象になりません。
※各物品に関連して添付する見積書や発注書等は、書類の右上に番号を付したうえ、本様式の「添付書類番号」にも同じ番号を記載してください。
※一つの品目につき、単価や商品名等が異なる複数の物品を記載する場合など、行が不足する場合は適宜追加してください（数式もコピーするようにしてください。）。</t>
    <phoneticPr fontId="4"/>
  </si>
  <si>
    <t>広告費</t>
    <rPh sb="0" eb="2">
      <t>コウコク</t>
    </rPh>
    <rPh sb="2" eb="3">
      <t>ヒ</t>
    </rPh>
    <phoneticPr fontId="4"/>
  </si>
  <si>
    <t>専門家への相談経費</t>
    <rPh sb="0" eb="3">
      <t>センモンカ</t>
    </rPh>
    <rPh sb="5" eb="7">
      <t>ソウダン</t>
    </rPh>
    <rPh sb="7" eb="9">
      <t>ケイヒ</t>
    </rPh>
    <phoneticPr fontId="4"/>
  </si>
  <si>
    <t>ブランディング経費</t>
    <rPh sb="7" eb="9">
      <t>ケイヒ</t>
    </rPh>
    <phoneticPr fontId="4"/>
  </si>
  <si>
    <t>←1,300万円以内でかつ、1,000円未満を
切り捨てた金額となります。</t>
    <rPh sb="6" eb="8">
      <t>マンエン</t>
    </rPh>
    <rPh sb="8" eb="10">
      <t>イナイ</t>
    </rPh>
    <rPh sb="15" eb="20">
      <t>０００エン</t>
    </rPh>
    <rPh sb="20" eb="22">
      <t>ミマン</t>
    </rPh>
    <rPh sb="24" eb="25">
      <t>キ</t>
    </rPh>
    <rPh sb="26" eb="27">
      <t>ス</t>
    </rPh>
    <rPh sb="29" eb="31">
      <t>キンガク</t>
    </rPh>
    <phoneticPr fontId="4"/>
  </si>
  <si>
    <t>(参考例）</t>
    <rPh sb="1" eb="3">
      <t>サンコウ</t>
    </rPh>
    <rPh sb="3" eb="4">
      <t>レイ</t>
    </rPh>
    <phoneticPr fontId="4"/>
  </si>
  <si>
    <t>プロモーション事業</t>
    <rPh sb="7" eb="9">
      <t>ジギョウ</t>
    </rPh>
    <phoneticPr fontId="4"/>
  </si>
  <si>
    <t>専門家相談</t>
    <rPh sb="0" eb="3">
      <t>センモンカ</t>
    </rPh>
    <rPh sb="3" eb="5">
      <t>ソウダン</t>
    </rPh>
    <phoneticPr fontId="4"/>
  </si>
  <si>
    <t>施設A室内改修工事</t>
    <rPh sb="0" eb="2">
      <t>シセツ</t>
    </rPh>
    <rPh sb="3" eb="5">
      <t>シツナイ</t>
    </rPh>
    <rPh sb="5" eb="7">
      <t>カイシュウ</t>
    </rPh>
    <rPh sb="7" eb="9">
      <t>コウジ</t>
    </rPh>
    <phoneticPr fontId="4"/>
  </si>
  <si>
    <t>売上高</t>
    <rPh sb="0" eb="2">
      <t>ウリアゲ</t>
    </rPh>
    <rPh sb="2" eb="3">
      <t>ダカ</t>
    </rPh>
    <phoneticPr fontId="4"/>
  </si>
  <si>
    <t>年度</t>
    <rPh sb="0" eb="2">
      <t>ネンド</t>
    </rPh>
    <phoneticPr fontId="4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</si>
  <si>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4"/>
  </si>
  <si>
    <t>○収入の部（見込）</t>
    <rPh sb="6" eb="8">
      <t>ミコミ</t>
    </rPh>
    <phoneticPr fontId="4"/>
  </si>
  <si>
    <t>○初期投資の内訳（調達方法）</t>
    <rPh sb="1" eb="3">
      <t>ショキ</t>
    </rPh>
    <rPh sb="3" eb="5">
      <t>トウシ</t>
    </rPh>
    <rPh sb="6" eb="8">
      <t>ウチワケ</t>
    </rPh>
    <rPh sb="9" eb="11">
      <t>チョウタツ</t>
    </rPh>
    <rPh sb="11" eb="13">
      <t>ホウホウ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</si>
</sst>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&quot;d&quot;日&quot;;@"/>
    <numFmt numFmtId="178" formatCode="#,##0.####"/>
    <numFmt numFmtId="179" formatCode="#,##0_ "/>
    <numFmt numFmtId="180" formatCode="#,##0;&quot;△ &quot;#,##0"/>
  </numFmts>
  <fonts count="38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游ゴシック"/>
      <family val="3"/>
    </font>
    <font>
      <sz val="11"/>
      <name val="Meiryo UI"/>
      <family val="3"/>
      <charset val="128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2"/>
      <color rgb="FFFF0000"/>
      <name val="ＭＳ ゴシック"/>
      <family val="3"/>
      <charset val="128"/>
    </font>
    <font>
      <sz val="16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u/>
      <sz val="12"/>
      <color theme="10"/>
      <name val="ＭＳ 明朝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1"/>
      <name val="ＭＳ 明朝"/>
      <family val="2"/>
      <charset val="128"/>
    </font>
    <font>
      <b/>
      <sz val="14"/>
      <name val="ＭＳ ゴシック"/>
      <family val="3"/>
    </font>
    <font>
      <sz val="14"/>
      <name val="ＭＳ ゴシック"/>
      <family val="3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5"/>
      <name val="ＭＳ ゴシック"/>
      <family val="3"/>
      <charset val="128"/>
    </font>
    <font>
      <u/>
      <sz val="12"/>
      <name val="ＭＳ 明朝"/>
      <family val="2"/>
      <charset val="128"/>
    </font>
    <font>
      <sz val="14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6" fillId="0" borderId="0" xfId="2" applyFont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9" fillId="0" borderId="0" xfId="0" applyFont="1">
      <alignment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vertical="top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38" fontId="17" fillId="0" borderId="0" xfId="1" applyFont="1">
      <alignment vertical="center"/>
    </xf>
    <xf numFmtId="0" fontId="13" fillId="0" borderId="0" xfId="0" applyFont="1" applyBorder="1" applyAlignment="1" applyProtection="1">
      <alignment vertical="center" wrapText="1"/>
    </xf>
    <xf numFmtId="0" fontId="19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vertical="center"/>
    </xf>
    <xf numFmtId="0" fontId="3" fillId="0" borderId="0" xfId="2" applyFont="1" applyAlignment="1" applyProtection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Protection="1">
      <alignment vertical="center"/>
    </xf>
    <xf numFmtId="0" fontId="24" fillId="0" borderId="0" xfId="0" applyFont="1">
      <alignment vertical="center"/>
    </xf>
    <xf numFmtId="0" fontId="2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5" fillId="0" borderId="0" xfId="0" applyFont="1">
      <alignment vertical="center"/>
    </xf>
    <xf numFmtId="38" fontId="29" fillId="3" borderId="32" xfId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3" borderId="1" xfId="2" applyFont="1" applyFill="1" applyBorder="1" applyAlignment="1" applyProtection="1">
      <alignment horizontal="center" vertical="center" wrapText="1"/>
    </xf>
    <xf numFmtId="178" fontId="8" fillId="0" borderId="0" xfId="0" applyNumberFormat="1" applyFont="1" applyBorder="1" applyAlignment="1">
      <alignment horizontal="center" vertical="center"/>
    </xf>
    <xf numFmtId="178" fontId="29" fillId="3" borderId="27" xfId="1" applyNumberFormat="1" applyFont="1" applyFill="1" applyBorder="1" applyAlignment="1">
      <alignment horizontal="center" vertical="center"/>
    </xf>
    <xf numFmtId="178" fontId="17" fillId="0" borderId="0" xfId="1" applyNumberFormat="1" applyFont="1">
      <alignment vertical="center"/>
    </xf>
    <xf numFmtId="178" fontId="8" fillId="0" borderId="0" xfId="1" applyNumberFormat="1" applyFont="1" applyAlignment="1">
      <alignment horizontal="center" vertical="center" wrapText="1"/>
    </xf>
    <xf numFmtId="178" fontId="17" fillId="0" borderId="0" xfId="0" applyNumberFormat="1" applyFont="1" applyAlignment="1">
      <alignment horizontal="right" vertical="center"/>
    </xf>
    <xf numFmtId="178" fontId="29" fillId="3" borderId="34" xfId="1" applyNumberFormat="1" applyFont="1" applyFill="1" applyBorder="1" applyAlignment="1">
      <alignment horizontal="center" vertical="center"/>
    </xf>
    <xf numFmtId="178" fontId="21" fillId="0" borderId="0" xfId="0" applyNumberFormat="1" applyFont="1" applyAlignment="1">
      <alignment vertical="center"/>
    </xf>
    <xf numFmtId="38" fontId="13" fillId="0" borderId="28" xfId="1" applyFont="1" applyFill="1" applyBorder="1">
      <alignment vertical="center"/>
    </xf>
    <xf numFmtId="0" fontId="13" fillId="3" borderId="1" xfId="2" applyFont="1" applyFill="1" applyBorder="1" applyAlignment="1" applyProtection="1">
      <alignment horizontal="center" vertical="center" wrapText="1"/>
    </xf>
    <xf numFmtId="0" fontId="13" fillId="0" borderId="11" xfId="2" applyFont="1" applyFill="1" applyBorder="1" applyAlignment="1" applyProtection="1">
      <alignment horizontal="center" vertical="center" textRotation="255" wrapText="1"/>
    </xf>
    <xf numFmtId="177" fontId="13" fillId="4" borderId="4" xfId="0" applyNumberFormat="1" applyFont="1" applyFill="1" applyBorder="1" applyAlignment="1">
      <alignment vertical="center"/>
    </xf>
    <xf numFmtId="177" fontId="13" fillId="4" borderId="6" xfId="0" applyNumberFormat="1" applyFont="1" applyFill="1" applyBorder="1" applyAlignment="1">
      <alignment vertical="center"/>
    </xf>
    <xf numFmtId="0" fontId="13" fillId="4" borderId="4" xfId="0" applyFont="1" applyFill="1" applyBorder="1">
      <alignment vertical="center"/>
    </xf>
    <xf numFmtId="176" fontId="13" fillId="4" borderId="5" xfId="1" applyNumberFormat="1" applyFont="1" applyFill="1" applyBorder="1">
      <alignment vertical="center"/>
    </xf>
    <xf numFmtId="0" fontId="13" fillId="3" borderId="1" xfId="2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top"/>
    </xf>
    <xf numFmtId="0" fontId="28" fillId="0" borderId="0" xfId="2" applyFont="1" applyAlignment="1" applyProtection="1">
      <alignment vertical="center"/>
    </xf>
    <xf numFmtId="0" fontId="17" fillId="0" borderId="0" xfId="0" applyFont="1" applyFill="1" applyBorder="1" applyAlignment="1">
      <alignment horizontal="left" vertical="top" wrapText="1"/>
    </xf>
    <xf numFmtId="179" fontId="32" fillId="0" borderId="0" xfId="0" applyNumberFormat="1" applyFont="1" applyFill="1" applyBorder="1" applyAlignment="1">
      <alignment horizontal="center" vertical="center"/>
    </xf>
    <xf numFmtId="0" fontId="13" fillId="4" borderId="24" xfId="0" applyFont="1" applyFill="1" applyBorder="1">
      <alignment vertical="center"/>
    </xf>
    <xf numFmtId="49" fontId="13" fillId="4" borderId="2" xfId="2" applyNumberFormat="1" applyFont="1" applyFill="1" applyBorder="1" applyAlignment="1" applyProtection="1">
      <alignment horizontal="left" vertical="center" wrapText="1"/>
    </xf>
    <xf numFmtId="49" fontId="13" fillId="4" borderId="9" xfId="2" applyNumberFormat="1" applyFont="1" applyFill="1" applyBorder="1" applyAlignment="1" applyProtection="1">
      <alignment horizontal="left" vertical="center" wrapText="1"/>
    </xf>
    <xf numFmtId="49" fontId="13" fillId="4" borderId="3" xfId="2" applyNumberFormat="1" applyFont="1" applyFill="1" applyBorder="1" applyAlignment="1" applyProtection="1">
      <alignment horizontal="left" vertical="center" wrapText="1"/>
    </xf>
    <xf numFmtId="0" fontId="28" fillId="3" borderId="30" xfId="0" applyFont="1" applyFill="1" applyBorder="1" applyAlignment="1">
      <alignment vertical="center"/>
    </xf>
    <xf numFmtId="38" fontId="13" fillId="0" borderId="26" xfId="1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/>
    </xf>
    <xf numFmtId="0" fontId="30" fillId="5" borderId="45" xfId="0" applyFont="1" applyFill="1" applyBorder="1" applyAlignment="1">
      <alignment horizontal="centerContinuous" vertical="center"/>
    </xf>
    <xf numFmtId="0" fontId="30" fillId="5" borderId="46" xfId="0" applyFont="1" applyFill="1" applyBorder="1" applyAlignment="1">
      <alignment horizontal="centerContinuous" vertical="center"/>
    </xf>
    <xf numFmtId="0" fontId="30" fillId="5" borderId="47" xfId="0" applyFont="1" applyFill="1" applyBorder="1" applyAlignment="1">
      <alignment horizontal="centerContinuous" vertical="center"/>
    </xf>
    <xf numFmtId="38" fontId="33" fillId="5" borderId="48" xfId="1" applyFont="1" applyFill="1" applyBorder="1" applyAlignment="1">
      <alignment horizontal="centerContinuous" vertical="center" wrapText="1"/>
    </xf>
    <xf numFmtId="38" fontId="17" fillId="0" borderId="39" xfId="1" applyFont="1" applyBorder="1">
      <alignment vertical="center"/>
    </xf>
    <xf numFmtId="0" fontId="3" fillId="3" borderId="49" xfId="0" applyFont="1" applyFill="1" applyBorder="1" applyAlignment="1">
      <alignment horizontal="left" vertical="center" wrapText="1"/>
    </xf>
    <xf numFmtId="38" fontId="3" fillId="3" borderId="43" xfId="1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/>
    </xf>
    <xf numFmtId="0" fontId="34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8" fontId="17" fillId="0" borderId="0" xfId="1" applyFont="1" applyBorder="1">
      <alignment vertical="center"/>
    </xf>
    <xf numFmtId="178" fontId="17" fillId="0" borderId="0" xfId="1" applyNumberFormat="1" applyFont="1" applyBorder="1">
      <alignment vertical="center"/>
    </xf>
    <xf numFmtId="0" fontId="17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38" fontId="34" fillId="0" borderId="51" xfId="0" applyNumberFormat="1" applyFont="1" applyFill="1" applyBorder="1" applyAlignment="1" applyProtection="1">
      <alignment horizontal="center" vertical="center" wrapText="1"/>
    </xf>
    <xf numFmtId="180" fontId="10" fillId="4" borderId="1" xfId="0" applyNumberFormat="1" applyFont="1" applyFill="1" applyBorder="1" applyAlignment="1">
      <alignment horizontal="center" vertical="center"/>
    </xf>
    <xf numFmtId="38" fontId="35" fillId="0" borderId="1" xfId="1" applyFont="1" applyBorder="1" applyAlignment="1">
      <alignment horizontal="center" vertical="center"/>
    </xf>
    <xf numFmtId="38" fontId="34" fillId="0" borderId="17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38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77" fontId="13" fillId="4" borderId="24" xfId="0" applyNumberFormat="1" applyFont="1" applyFill="1" applyBorder="1" applyAlignment="1">
      <alignment vertical="center"/>
    </xf>
    <xf numFmtId="177" fontId="13" fillId="4" borderId="57" xfId="0" applyNumberFormat="1" applyFont="1" applyFill="1" applyBorder="1" applyAlignment="1">
      <alignment vertical="center"/>
    </xf>
    <xf numFmtId="0" fontId="13" fillId="4" borderId="27" xfId="0" applyFont="1" applyFill="1" applyBorder="1">
      <alignment vertical="center"/>
    </xf>
    <xf numFmtId="176" fontId="13" fillId="4" borderId="32" xfId="1" applyNumberFormat="1" applyFont="1" applyFill="1" applyBorder="1">
      <alignment vertical="center"/>
    </xf>
    <xf numFmtId="38" fontId="13" fillId="0" borderId="34" xfId="1" applyFont="1" applyFill="1" applyBorder="1">
      <alignment vertical="center"/>
    </xf>
    <xf numFmtId="178" fontId="29" fillId="3" borderId="59" xfId="1" applyNumberFormat="1" applyFont="1" applyFill="1" applyBorder="1" applyAlignment="1">
      <alignment horizontal="center" vertical="center"/>
    </xf>
    <xf numFmtId="38" fontId="13" fillId="4" borderId="60" xfId="1" applyFont="1" applyFill="1" applyBorder="1">
      <alignment vertical="center"/>
    </xf>
    <xf numFmtId="38" fontId="13" fillId="4" borderId="59" xfId="1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3" fillId="4" borderId="32" xfId="0" applyFont="1" applyFill="1" applyBorder="1">
      <alignment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64" xfId="0" applyFont="1" applyFill="1" applyBorder="1" applyAlignment="1">
      <alignment horizontal="left" vertical="center"/>
    </xf>
    <xf numFmtId="0" fontId="10" fillId="3" borderId="49" xfId="0" applyFont="1" applyFill="1" applyBorder="1" applyAlignment="1">
      <alignment horizontal="left" vertical="center"/>
    </xf>
    <xf numFmtId="0" fontId="10" fillId="3" borderId="65" xfId="0" applyFont="1" applyFill="1" applyBorder="1" applyAlignment="1">
      <alignment horizontal="left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8" fillId="3" borderId="70" xfId="0" applyFont="1" applyFill="1" applyBorder="1" applyAlignment="1">
      <alignment vertical="center"/>
    </xf>
    <xf numFmtId="0" fontId="28" fillId="3" borderId="71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left" vertical="center" wrapText="1"/>
    </xf>
    <xf numFmtId="38" fontId="17" fillId="3" borderId="62" xfId="1" applyFont="1" applyFill="1" applyBorder="1">
      <alignment vertical="center"/>
    </xf>
    <xf numFmtId="38" fontId="17" fillId="0" borderId="76" xfId="1" applyFont="1" applyBorder="1">
      <alignment vertical="center"/>
    </xf>
    <xf numFmtId="0" fontId="13" fillId="4" borderId="4" xfId="0" applyFont="1" applyFill="1" applyBorder="1" applyAlignment="1">
      <alignment vertical="center" wrapText="1"/>
    </xf>
    <xf numFmtId="0" fontId="13" fillId="4" borderId="27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38" fontId="13" fillId="0" borderId="55" xfId="1" applyFont="1" applyFill="1" applyBorder="1">
      <alignment vertical="center"/>
    </xf>
    <xf numFmtId="38" fontId="12" fillId="3" borderId="39" xfId="1" applyFont="1" applyFill="1" applyBorder="1">
      <alignment vertical="center"/>
    </xf>
    <xf numFmtId="38" fontId="10" fillId="3" borderId="21" xfId="1" applyFont="1" applyFill="1" applyBorder="1">
      <alignment vertical="center"/>
    </xf>
    <xf numFmtId="38" fontId="10" fillId="3" borderId="53" xfId="1" applyFont="1" applyFill="1" applyBorder="1">
      <alignment vertical="center"/>
    </xf>
    <xf numFmtId="38" fontId="10" fillId="3" borderId="73" xfId="1" applyFont="1" applyFill="1" applyBorder="1">
      <alignment vertical="center"/>
    </xf>
    <xf numFmtId="38" fontId="10" fillId="3" borderId="74" xfId="1" applyFont="1" applyFill="1" applyBorder="1">
      <alignment vertical="center"/>
    </xf>
    <xf numFmtId="38" fontId="36" fillId="5" borderId="44" xfId="1" applyFont="1" applyFill="1" applyBorder="1">
      <alignment vertical="center"/>
    </xf>
    <xf numFmtId="38" fontId="10" fillId="3" borderId="37" xfId="1" applyFont="1" applyFill="1" applyBorder="1">
      <alignment vertical="center"/>
    </xf>
    <xf numFmtId="38" fontId="10" fillId="3" borderId="42" xfId="1" applyFont="1" applyFill="1" applyBorder="1">
      <alignment vertical="center"/>
    </xf>
    <xf numFmtId="38" fontId="10" fillId="3" borderId="75" xfId="1" applyFont="1" applyFill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38" fontId="13" fillId="4" borderId="78" xfId="1" applyFont="1" applyFill="1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8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8" fontId="35" fillId="0" borderId="1" xfId="1" applyFont="1" applyBorder="1" applyAlignment="1">
      <alignment horizontal="center" vertical="center"/>
    </xf>
    <xf numFmtId="176" fontId="13" fillId="0" borderId="80" xfId="1" applyNumberFormat="1" applyFont="1" applyFill="1" applyBorder="1">
      <alignment vertical="center"/>
    </xf>
    <xf numFmtId="0" fontId="10" fillId="3" borderId="81" xfId="0" applyFont="1" applyFill="1" applyBorder="1" applyAlignment="1">
      <alignment horizontal="centerContinuous" vertical="center"/>
    </xf>
    <xf numFmtId="38" fontId="10" fillId="3" borderId="83" xfId="1" applyFont="1" applyFill="1" applyBorder="1">
      <alignment vertical="center"/>
    </xf>
    <xf numFmtId="0" fontId="13" fillId="0" borderId="86" xfId="0" applyFont="1" applyFill="1" applyBorder="1">
      <alignment vertical="center"/>
    </xf>
    <xf numFmtId="0" fontId="13" fillId="0" borderId="87" xfId="0" applyFont="1" applyFill="1" applyBorder="1">
      <alignment vertical="center"/>
    </xf>
    <xf numFmtId="0" fontId="13" fillId="0" borderId="88" xfId="0" applyFont="1" applyFill="1" applyBorder="1">
      <alignment vertical="center"/>
    </xf>
    <xf numFmtId="0" fontId="13" fillId="0" borderId="85" xfId="0" applyFont="1" applyFill="1" applyBorder="1">
      <alignment vertical="center"/>
    </xf>
    <xf numFmtId="0" fontId="13" fillId="0" borderId="89" xfId="0" applyFont="1" applyFill="1" applyBorder="1">
      <alignment vertical="center"/>
    </xf>
    <xf numFmtId="0" fontId="13" fillId="4" borderId="90" xfId="0" applyFont="1" applyFill="1" applyBorder="1" applyAlignment="1">
      <alignment vertical="center" wrapText="1"/>
    </xf>
    <xf numFmtId="0" fontId="13" fillId="4" borderId="90" xfId="0" applyFont="1" applyFill="1" applyBorder="1">
      <alignment vertical="center"/>
    </xf>
    <xf numFmtId="176" fontId="13" fillId="0" borderId="92" xfId="1" applyNumberFormat="1" applyFont="1" applyFill="1" applyBorder="1">
      <alignment vertical="center"/>
    </xf>
    <xf numFmtId="176" fontId="13" fillId="4" borderId="1" xfId="1" applyNumberFormat="1" applyFont="1" applyFill="1" applyBorder="1">
      <alignment vertical="center"/>
    </xf>
    <xf numFmtId="0" fontId="13" fillId="0" borderId="80" xfId="0" applyFont="1" applyFill="1" applyBorder="1">
      <alignment vertical="center"/>
    </xf>
    <xf numFmtId="38" fontId="35" fillId="4" borderId="1" xfId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38" fontId="13" fillId="4" borderId="39" xfId="1" applyFont="1" applyFill="1" applyBorder="1">
      <alignment vertical="center"/>
    </xf>
    <xf numFmtId="38" fontId="13" fillId="0" borderId="93" xfId="1" applyFont="1" applyFill="1" applyBorder="1">
      <alignment vertical="center"/>
    </xf>
    <xf numFmtId="38" fontId="13" fillId="0" borderId="94" xfId="1" applyFont="1" applyFill="1" applyBorder="1">
      <alignment vertical="center"/>
    </xf>
    <xf numFmtId="0" fontId="3" fillId="3" borderId="95" xfId="0" applyFont="1" applyFill="1" applyBorder="1" applyAlignment="1">
      <alignment horizontal="centerContinuous" vertical="center"/>
    </xf>
    <xf numFmtId="0" fontId="30" fillId="5" borderId="61" xfId="0" applyFont="1" applyFill="1" applyBorder="1" applyAlignment="1">
      <alignment horizontal="centerContinuous" vertical="center"/>
    </xf>
    <xf numFmtId="38" fontId="10" fillId="3" borderId="96" xfId="1" applyFont="1" applyFill="1" applyBorder="1">
      <alignment vertical="center"/>
    </xf>
    <xf numFmtId="0" fontId="3" fillId="3" borderId="6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38" fontId="10" fillId="3" borderId="106" xfId="1" applyFont="1" applyFill="1" applyBorder="1">
      <alignment vertical="center"/>
    </xf>
    <xf numFmtId="0" fontId="10" fillId="3" borderId="107" xfId="0" applyFont="1" applyFill="1" applyBorder="1" applyAlignment="1">
      <alignment horizontal="centerContinuous" vertical="center"/>
    </xf>
    <xf numFmtId="38" fontId="10" fillId="3" borderId="107" xfId="1" applyFont="1" applyFill="1" applyBorder="1">
      <alignment vertical="center"/>
    </xf>
    <xf numFmtId="0" fontId="13" fillId="4" borderId="1" xfId="2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0" borderId="0" xfId="2" applyFont="1" applyAlignment="1" applyProtection="1">
      <alignment horizontal="left" vertical="center" wrapText="1"/>
    </xf>
    <xf numFmtId="0" fontId="10" fillId="0" borderId="0" xfId="2" applyFont="1" applyAlignment="1" applyProtection="1">
      <alignment horizontal="left" vertical="center" wrapText="1"/>
    </xf>
    <xf numFmtId="0" fontId="13" fillId="3" borderId="1" xfId="2" applyFont="1" applyFill="1" applyBorder="1" applyAlignment="1" applyProtection="1">
      <alignment horizontal="center" vertical="center" wrapText="1"/>
    </xf>
    <xf numFmtId="0" fontId="13" fillId="3" borderId="2" xfId="2" applyFont="1" applyFill="1" applyBorder="1" applyAlignment="1" applyProtection="1">
      <alignment horizontal="center" vertical="center" wrapText="1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3" fillId="4" borderId="9" xfId="2" applyFont="1" applyFill="1" applyBorder="1" applyAlignment="1" applyProtection="1">
      <alignment horizontal="center" vertical="center" wrapText="1"/>
    </xf>
    <xf numFmtId="0" fontId="31" fillId="4" borderId="15" xfId="3" applyFont="1" applyFill="1" applyBorder="1" applyAlignment="1" applyProtection="1">
      <alignment horizontal="left" vertical="center" wrapText="1"/>
    </xf>
    <xf numFmtId="0" fontId="13" fillId="4" borderId="9" xfId="2" applyFont="1" applyFill="1" applyBorder="1" applyAlignment="1" applyProtection="1">
      <alignment horizontal="left" vertical="center" wrapText="1"/>
    </xf>
    <xf numFmtId="0" fontId="13" fillId="4" borderId="3" xfId="2" applyFont="1" applyFill="1" applyBorder="1" applyAlignment="1" applyProtection="1">
      <alignment horizontal="left" vertical="center" wrapText="1"/>
    </xf>
    <xf numFmtId="0" fontId="13" fillId="4" borderId="2" xfId="2" applyFont="1" applyFill="1" applyBorder="1" applyAlignment="1" applyProtection="1">
      <alignment horizontal="left" vertical="center" wrapText="1"/>
    </xf>
    <xf numFmtId="0" fontId="13" fillId="3" borderId="10" xfId="2" applyFont="1" applyFill="1" applyBorder="1" applyAlignment="1" applyProtection="1">
      <alignment horizontal="center" vertical="center" textRotation="255" wrapText="1"/>
    </xf>
    <xf numFmtId="0" fontId="13" fillId="3" borderId="35" xfId="2" applyFont="1" applyFill="1" applyBorder="1" applyAlignment="1" applyProtection="1">
      <alignment horizontal="center" vertical="center" textRotation="255" wrapText="1"/>
    </xf>
    <xf numFmtId="0" fontId="0" fillId="0" borderId="5" xfId="0" applyBorder="1" applyAlignment="1">
      <alignment horizontal="center" vertical="center" wrapText="1"/>
    </xf>
    <xf numFmtId="0" fontId="13" fillId="3" borderId="1" xfId="2" applyFont="1" applyFill="1" applyBorder="1" applyAlignment="1" applyProtection="1">
      <alignment horizontal="center" vertical="center" textRotation="255" wrapText="1"/>
    </xf>
    <xf numFmtId="0" fontId="13" fillId="3" borderId="9" xfId="2" applyFont="1" applyFill="1" applyBorder="1" applyAlignment="1" applyProtection="1">
      <alignment horizontal="center" vertical="center" wrapText="1"/>
    </xf>
    <xf numFmtId="38" fontId="13" fillId="0" borderId="103" xfId="1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38" fontId="29" fillId="3" borderId="20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29" fillId="3" borderId="37" xfId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29" fillId="3" borderId="24" xfId="1" applyFont="1" applyFill="1" applyBorder="1" applyAlignment="1">
      <alignment horizontal="center" vertical="center"/>
    </xf>
    <xf numFmtId="38" fontId="29" fillId="3" borderId="26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9" fillId="3" borderId="66" xfId="0" applyFont="1" applyFill="1" applyBorder="1" applyAlignment="1">
      <alignment horizontal="center" vertical="center"/>
    </xf>
    <xf numFmtId="0" fontId="29" fillId="3" borderId="68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58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38" fontId="29" fillId="3" borderId="22" xfId="1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0" fontId="0" fillId="4" borderId="57" xfId="0" applyFill="1" applyBorder="1" applyAlignment="1">
      <alignment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9" fillId="3" borderId="25" xfId="0" applyFont="1" applyFill="1" applyBorder="1" applyAlignment="1">
      <alignment horizontal="center" vertical="center"/>
    </xf>
    <xf numFmtId="0" fontId="29" fillId="3" borderId="4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 wrapText="1"/>
    </xf>
    <xf numFmtId="177" fontId="13" fillId="0" borderId="97" xfId="0" applyNumberFormat="1" applyFont="1" applyFill="1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13" fillId="4" borderId="8" xfId="0" applyFont="1" applyFill="1" applyBorder="1" applyAlignment="1">
      <alignment horizontal="left" vertical="center" wrapText="1"/>
    </xf>
    <xf numFmtId="0" fontId="13" fillId="4" borderId="50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" fillId="3" borderId="82" xfId="0" applyFon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38" fontId="34" fillId="2" borderId="17" xfId="0" applyNumberFormat="1" applyFont="1" applyFill="1" applyBorder="1" applyAlignment="1" applyProtection="1">
      <alignment horizontal="center" vertical="center" wrapText="1"/>
    </xf>
    <xf numFmtId="38" fontId="34" fillId="2" borderId="1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37" fillId="0" borderId="79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 wrapText="1"/>
    </xf>
    <xf numFmtId="38" fontId="35" fillId="0" borderId="1" xfId="1" applyFont="1" applyFill="1" applyBorder="1" applyAlignment="1">
      <alignment horizontal="center" vertical="center"/>
    </xf>
    <xf numFmtId="38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32" fillId="0" borderId="1" xfId="0" applyNumberFormat="1" applyFont="1" applyFill="1" applyBorder="1" applyAlignment="1">
      <alignment horizontal="center" vertical="center"/>
    </xf>
    <xf numFmtId="38" fontId="35" fillId="0" borderId="1" xfId="1" applyFont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180" fontId="10" fillId="4" borderId="2" xfId="0" applyNumberFormat="1" applyFont="1" applyFill="1" applyBorder="1" applyAlignment="1">
      <alignment horizontal="center" vertical="center"/>
    </xf>
    <xf numFmtId="180" fontId="10" fillId="4" borderId="9" xfId="0" applyNumberFormat="1" applyFont="1" applyFill="1" applyBorder="1" applyAlignment="1">
      <alignment horizontal="center" vertical="center"/>
    </xf>
    <xf numFmtId="180" fontId="10" fillId="4" borderId="3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53008</xdr:colOff>
      <xdr:row>5</xdr:row>
      <xdr:rowOff>6626</xdr:rowOff>
    </xdr:from>
    <xdr:to>
      <xdr:col>3</xdr:col>
      <xdr:colOff>449248</xdr:colOff>
      <xdr:row>6</xdr:row>
      <xdr:rowOff>372</xdr:rowOff>
    </xdr:to>
    <xdr:sp macro="" textlink="">
      <xdr:nvSpPr>
        <xdr:cNvPr id="36" name="円/楕円 35"/>
        <xdr:cNvSpPr/>
      </xdr:nvSpPr>
      <xdr:spPr>
        <a:xfrm>
          <a:off x="2623930" y="1444487"/>
          <a:ext cx="396240" cy="35155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51</xdr:row>
      <xdr:rowOff>43543</xdr:rowOff>
    </xdr:from>
    <xdr:to>
      <xdr:col>9</xdr:col>
      <xdr:colOff>370114</xdr:colOff>
      <xdr:row>53</xdr:row>
      <xdr:rowOff>0</xdr:rowOff>
    </xdr:to>
    <xdr:sp macro="" textlink="">
      <xdr:nvSpPr>
        <xdr:cNvPr id="2" name="右中かっこ 1"/>
        <xdr:cNvSpPr/>
      </xdr:nvSpPr>
      <xdr:spPr>
        <a:xfrm>
          <a:off x="12736286" y="18092057"/>
          <a:ext cx="293914" cy="14804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424541</xdr:colOff>
      <xdr:row>51</xdr:row>
      <xdr:rowOff>478972</xdr:rowOff>
    </xdr:from>
    <xdr:ext cx="3254829" cy="692690"/>
    <xdr:sp macro="" textlink="">
      <xdr:nvSpPr>
        <xdr:cNvPr id="3" name="テキスト ボックス 2"/>
        <xdr:cNvSpPr txBox="1"/>
      </xdr:nvSpPr>
      <xdr:spPr>
        <a:xfrm>
          <a:off x="13084627" y="18527486"/>
          <a:ext cx="3254829" cy="6926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売上高を算出するにあたり必要な指標を記載してください。行については、自由に追加していただいて構いません。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43543</xdr:colOff>
      <xdr:row>51</xdr:row>
      <xdr:rowOff>10886</xdr:rowOff>
    </xdr:from>
    <xdr:to>
      <xdr:col>9</xdr:col>
      <xdr:colOff>337457</xdr:colOff>
      <xdr:row>52</xdr:row>
      <xdr:rowOff>729343</xdr:rowOff>
    </xdr:to>
    <xdr:sp macro="" textlink="">
      <xdr:nvSpPr>
        <xdr:cNvPr id="2" name="右中かっこ 1"/>
        <xdr:cNvSpPr/>
      </xdr:nvSpPr>
      <xdr:spPr>
        <a:xfrm>
          <a:off x="12703629" y="18244457"/>
          <a:ext cx="293914" cy="14804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391884</xdr:colOff>
      <xdr:row>51</xdr:row>
      <xdr:rowOff>446315</xdr:rowOff>
    </xdr:from>
    <xdr:ext cx="3254829" cy="692690"/>
    <xdr:sp macro="" textlink="">
      <xdr:nvSpPr>
        <xdr:cNvPr id="3" name="テキスト ボックス 2"/>
        <xdr:cNvSpPr txBox="1"/>
      </xdr:nvSpPr>
      <xdr:spPr>
        <a:xfrm>
          <a:off x="13051970" y="18679886"/>
          <a:ext cx="3254829" cy="6926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売上高を算出するにあたり必要な指標を記載してください。行については、自由に追加していただいて構いません。</a:t>
          </a:r>
        </a:p>
      </xdr:txBody>
    </xdr:sp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7C0E024-0A9C-40ED-AE1A-CE43126D2774}" diskRevisions="1" revisionId="12" version="4">
  <header guid="{1768EDF2-2519-4982-8D97-69D122EC718C}" dateTime="2025-01-17T14:46:28" maxSheetId="4" userName="Tsukamoto" r:id="rId1">
    <sheetIdMap count="3">
      <sheetId val="1"/>
      <sheetId val="2"/>
      <sheetId val="3"/>
    </sheetIdMap>
  </header>
  <header guid="{9744213B-B458-482F-833B-F8AD775DBAEE}" dateTime="2025-01-17T14:50:26" maxSheetId="4" userName="Tsukamoto" r:id="rId2" minRId="1" maxRId="3">
    <sheetIdMap count="3">
      <sheetId val="1"/>
      <sheetId val="2"/>
      <sheetId val="3"/>
    </sheetIdMap>
  </header>
  <header guid="{19B106C8-24C1-4D5C-9D37-4A0C8DC3834B}" dateTime="2025-01-17T15:00:23" maxSheetId="4" userName="Tsukamoto" r:id="rId3" minRId="4">
    <sheetIdMap count="3">
      <sheetId val="1"/>
      <sheetId val="2"/>
      <sheetId val="3"/>
    </sheetIdMap>
  </header>
  <header guid="{27C0E024-0A9C-40ED-AE1A-CE43126D2774}" dateTime="2025-01-20T11:40:01" maxSheetId="4" userName="大庭" r:id="rId4" minRId="5" maxRId="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A57" t="inlineStr">
      <is>
        <t>○収支確認(※補助事業計画に記載の金額と一致させてください。)</t>
        <rPh sb="1" eb="3">
          <t>シュウシ</t>
        </rPh>
        <rPh sb="3" eb="5">
          <t>カクニン</t>
        </rPh>
        <phoneticPr fontId="0"/>
      </is>
    </oc>
    <nc r="A57" t="inlineStr">
      <is>
        <t>○初期投資の内訳（調達方法）(※補助事業計画に記載の金額と一致させてください。)</t>
        <rPh sb="1" eb="3">
          <t>ショキ</t>
        </rPh>
        <rPh sb="3" eb="5">
          <t>トウシ</t>
        </rPh>
        <rPh sb="6" eb="8">
          <t>ウチワケ</t>
        </rPh>
        <rPh sb="9" eb="11">
          <t>チョウタツ</t>
        </rPh>
        <rPh sb="11" eb="13">
          <t>ホウホウ</t>
        </rPh>
        <phoneticPr fontId="0"/>
      </is>
    </nc>
  </rcc>
  <rrc rId="2" sId="2" ref="A64:XFD64" action="deleteRow">
    <undo index="0" exp="area" ref3D="1" dr="$A$1:$N$64" dn="Print_Area" sId="2"/>
    <undo index="0" exp="area" ref3D="1" dr="$A$1:$N$64" dn="Z_F9D0E92C_ADCC_4D59_9797_0F0B5365E36E_.wvu.PrintArea" sId="2"/>
    <rfmt sheetId="2" xfDxf="1" sqref="A64:XFD64" start="0" length="0">
      <dxf>
        <font>
          <name val="ＭＳ ゴシック"/>
          <scheme val="none"/>
        </font>
      </dxf>
    </rfmt>
    <rfmt sheetId="2" sqref="A64" start="0" length="0">
      <dxf>
        <alignment horizontal="center" vertical="top" readingOrder="0"/>
      </dxf>
    </rfmt>
    <rcc rId="0" sId="2" dxf="1">
      <nc r="B64" t="inlineStr">
        <is>
          <t>確認</t>
          <rPh sb="0" eb="2">
            <t>カクニン</t>
          </rPh>
          <phoneticPr fontId="0"/>
        </is>
      </nc>
      <ndxf>
        <font>
          <b/>
          <sz val="20"/>
          <color rgb="FFFF0000"/>
          <name val="ＭＳ ゴシック"/>
          <scheme val="none"/>
        </font>
        <alignment horizontal="center" vertical="top" wrapText="1" readingOrder="0"/>
      </ndxf>
    </rcc>
    <rcc rId="0" sId="2" dxf="1">
      <nc r="C64">
        <f>G55-G60</f>
      </nc>
      <ndxf>
        <font>
          <b/>
          <sz val="20"/>
          <color rgb="FFFF0000"/>
          <name val="ＭＳ ゴシック"/>
          <scheme val="none"/>
        </font>
        <numFmt numFmtId="6" formatCode="#,##0;[Red]\-#,##0"/>
        <fill>
          <patternFill patternType="solid">
            <bgColor rgb="FFFCE4D6"/>
          </patternFill>
        </fill>
        <alignment horizontal="center" vertical="top" wrapText="1" readingOrder="0"/>
        <border outline="0">
          <left style="double">
            <color indexed="64"/>
          </left>
          <top style="double">
            <color indexed="64"/>
          </top>
          <bottom style="double">
            <color indexed="64"/>
          </bottom>
        </border>
      </ndxf>
    </rcc>
    <rcc rId="0" sId="2" dxf="1">
      <nc r="D64" t="inlineStr">
        <is>
          <t>←プラスならOK</t>
          <phoneticPr fontId="0"/>
        </is>
      </nc>
      <ndxf>
        <font>
          <b/>
          <sz val="20"/>
          <color rgb="FFFF0000"/>
          <name val="ＭＳ ゴシック"/>
          <scheme val="none"/>
        </font>
        <numFmt numFmtId="6" formatCode="#,##0;[Red]\-#,##0"/>
        <fill>
          <patternFill patternType="solid">
            <bgColor rgb="FFFCE4D6"/>
          </patternFill>
        </fill>
        <alignment horizontal="center" vertical="top" wrapText="1" readingOrder="0"/>
        <border outline="0">
          <right style="double">
            <color indexed="64"/>
          </right>
          <top style="double">
            <color indexed="64"/>
          </top>
          <bottom style="double">
            <color indexed="64"/>
          </bottom>
        </border>
      </ndxf>
    </rcc>
    <rfmt sheetId="2" sqref="E64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2" sqref="F64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2" sqref="G64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2" sqref="H64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2" s="1" sqref="I64" start="0" length="0">
      <dxf>
        <font>
          <sz val="12"/>
          <color theme="1"/>
          <name val="ＭＳ ゴシック"/>
          <scheme val="none"/>
        </font>
        <numFmt numFmtId="178" formatCode="#,##0.####"/>
        <alignment horizontal="center" wrapText="1" readingOrder="0"/>
      </dxf>
    </rfmt>
    <rfmt sheetId="2" sqref="J64" start="0" length="0">
      <dxf>
        <alignment horizontal="center" vertical="top" readingOrder="0"/>
      </dxf>
    </rfmt>
    <rfmt sheetId="2" s="1" sqref="K64" start="0" length="0">
      <dxf>
        <font>
          <sz val="12"/>
          <color theme="1"/>
          <name val="ＭＳ ゴシック"/>
          <scheme val="none"/>
        </font>
        <numFmt numFmtId="178" formatCode="#,##0.####"/>
        <alignment horizontal="center" wrapText="1" readingOrder="0"/>
      </dxf>
    </rfmt>
    <rfmt sheetId="2" sqref="L64" start="0" length="0">
      <dxf>
        <numFmt numFmtId="6" formatCode="#,##0;[Red]\-#,##0"/>
        <alignment horizontal="center" vertical="top" readingOrder="0"/>
      </dxf>
    </rfmt>
    <rfmt sheetId="2" sqref="M64" start="0" length="0">
      <dxf>
        <alignment horizontal="center" vertical="top" readingOrder="0"/>
      </dxf>
    </rfmt>
  </rrc>
  <rcc rId="3" sId="2">
    <oc r="A50" t="inlineStr">
      <is>
        <t>○収入の部</t>
        <phoneticPr fontId="0"/>
      </is>
    </oc>
    <nc r="A50" t="inlineStr">
      <is>
        <t>○収入の部（見込）</t>
        <rPh sb="6" eb="8">
          <t>ミコミ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2">
    <oc r="A57" t="inlineStr">
      <is>
        <t>○初期投資の内訳（調達方法）(※補助事業計画に記載の金額と一致させてください。)</t>
        <rPh sb="1" eb="3">
          <t>ショキ</t>
        </rPh>
        <rPh sb="3" eb="5">
          <t>トウシ</t>
        </rPh>
        <rPh sb="6" eb="8">
          <t>ウチワケ</t>
        </rPh>
        <rPh sb="9" eb="11">
          <t>チョウタツ</t>
        </rPh>
        <rPh sb="11" eb="13">
          <t>ホウホウ</t>
        </rPh>
        <phoneticPr fontId="0"/>
      </is>
    </oc>
    <nc r="A57" t="inlineStr">
      <is>
        <t>○初期投資の内訳（調達方法）</t>
        <rPh sb="1" eb="3">
          <t>ショキ</t>
        </rPh>
        <rPh sb="3" eb="5">
          <t>トウシ</t>
        </rPh>
        <rPh sb="6" eb="8">
          <t>ウチワケ</t>
        </rPh>
        <rPh sb="9" eb="11">
          <t>チョウタツ</t>
        </rPh>
        <rPh sb="11" eb="13">
          <t>ホウホウ</t>
        </rPh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3">
    <nc r="A64" t="inlineStr">
      <is>
        <t>-</t>
        <phoneticPr fontId="0"/>
      </is>
    </nc>
  </rcc>
  <rrc rId="6" sId="3" ref="A64:XFD64" action="deleteRow">
    <undo index="0" exp="area" ref3D="1" dr="$A$1:$N$64" dn="Z_F9D0E92C_ADCC_4D59_9797_0F0B5365E36E_.wvu.PrintArea" sId="3"/>
    <undo index="0" exp="area" ref3D="1" dr="$A$1:$N$64" dn="Print_Area" sId="3"/>
    <rfmt sheetId="3" xfDxf="1" sqref="A64:XFD64" start="0" length="0">
      <dxf>
        <font>
          <name val="ＭＳ ゴシック"/>
          <scheme val="none"/>
        </font>
      </dxf>
    </rfmt>
    <rcc rId="0" sId="3" dxf="1">
      <nc r="A64" t="inlineStr">
        <is>
          <t>-</t>
          <phoneticPr fontId="0"/>
        </is>
      </nc>
      <ndxf>
        <alignment horizontal="center" vertical="top" readingOrder="0"/>
      </ndxf>
    </rcc>
    <rcc rId="0" sId="3" dxf="1">
      <nc r="B64" t="inlineStr">
        <is>
          <t>確認</t>
          <rPh sb="0" eb="2">
            <t>カクニン</t>
          </rPh>
          <phoneticPr fontId="0"/>
        </is>
      </nc>
      <ndxf>
        <font>
          <b/>
          <sz val="20"/>
          <color rgb="FFFF0000"/>
          <name val="ＭＳ ゴシック"/>
          <scheme val="none"/>
        </font>
        <alignment horizontal="center" vertical="top" wrapText="1" readingOrder="0"/>
      </ndxf>
    </rcc>
    <rcc rId="0" sId="3" dxf="1">
      <nc r="C64">
        <f>G55-G60</f>
      </nc>
      <ndxf>
        <font>
          <b/>
          <sz val="20"/>
          <color rgb="FFFF0000"/>
          <name val="ＭＳ ゴシック"/>
          <scheme val="none"/>
        </font>
        <numFmt numFmtId="6" formatCode="#,##0;[Red]\-#,##0"/>
        <fill>
          <patternFill patternType="solid">
            <bgColor rgb="FFFCE4D6"/>
          </patternFill>
        </fill>
        <alignment horizontal="center" vertical="top" wrapText="1" readingOrder="0"/>
        <border outline="0">
          <left style="double">
            <color indexed="64"/>
          </left>
          <top style="double">
            <color indexed="64"/>
          </top>
          <bottom style="double">
            <color indexed="64"/>
          </bottom>
        </border>
      </ndxf>
    </rcc>
    <rcc rId="0" sId="3" dxf="1">
      <nc r="D64" t="inlineStr">
        <is>
          <t>←プラスならOK</t>
          <phoneticPr fontId="0"/>
        </is>
      </nc>
      <ndxf>
        <font>
          <b/>
          <sz val="20"/>
          <color rgb="FFFF0000"/>
          <name val="ＭＳ ゴシック"/>
          <scheme val="none"/>
        </font>
        <numFmt numFmtId="6" formatCode="#,##0;[Red]\-#,##0"/>
        <fill>
          <patternFill patternType="solid">
            <bgColor rgb="FFFCE4D6"/>
          </patternFill>
        </fill>
        <alignment horizontal="center" vertical="top" wrapText="1" readingOrder="0"/>
        <border outline="0">
          <right style="double">
            <color indexed="64"/>
          </right>
          <top style="double">
            <color indexed="64"/>
          </top>
          <bottom style="double">
            <color indexed="64"/>
          </bottom>
        </border>
      </ndxf>
    </rcc>
    <rcc rId="0" sId="3" dxf="1">
      <nc r="E64" t="inlineStr">
        <is>
          <t>←プラスならOK</t>
          <phoneticPr fontId="0"/>
        </is>
      </nc>
      <n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ndxf>
    </rcc>
    <rfmt sheetId="3" sqref="F64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3" sqref="G64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3" sqref="H64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3" s="1" sqref="I64" start="0" length="0">
      <dxf>
        <font>
          <sz val="12"/>
          <color theme="1"/>
          <name val="ＭＳ ゴシック"/>
          <scheme val="none"/>
        </font>
        <numFmt numFmtId="178" formatCode="#,##0.####"/>
        <alignment horizontal="center" wrapText="1" readingOrder="0"/>
      </dxf>
    </rfmt>
    <rfmt sheetId="3" sqref="J64" start="0" length="0">
      <dxf>
        <alignment horizontal="center" vertical="top" readingOrder="0"/>
      </dxf>
    </rfmt>
    <rfmt sheetId="3" s="1" sqref="K64" start="0" length="0">
      <dxf>
        <font>
          <sz val="12"/>
          <color theme="1"/>
          <name val="ＭＳ ゴシック"/>
          <scheme val="none"/>
        </font>
        <numFmt numFmtId="178" formatCode="#,##0.####"/>
        <alignment horizontal="center" wrapText="1" readingOrder="0"/>
      </dxf>
    </rfmt>
    <rfmt sheetId="3" sqref="L64" start="0" length="0">
      <dxf>
        <numFmt numFmtId="6" formatCode="#,##0;[Red]\-#,##0"/>
        <alignment horizontal="center" vertical="top" readingOrder="0"/>
      </dxf>
    </rfmt>
    <rfmt sheetId="3" sqref="M64" start="0" length="0">
      <dxf>
        <alignment horizontal="center" vertical="top" readingOrder="0"/>
      </dxf>
    </rfmt>
  </rrc>
  <rrc rId="7" sId="3" ref="A63:XFD63" action="deleteRow">
    <undo index="0" exp="area" ref3D="1" dr="$A$1:$N$63" dn="Z_F9D0E92C_ADCC_4D59_9797_0F0B5365E36E_.wvu.PrintArea" sId="3"/>
    <undo index="0" exp="area" ref3D="1" dr="$A$1:$N$63" dn="Print_Area" sId="3"/>
    <rfmt sheetId="3" xfDxf="1" sqref="A63:XFD63" start="0" length="0">
      <dxf>
        <font>
          <name val="ＭＳ ゴシック"/>
          <scheme val="none"/>
        </font>
      </dxf>
    </rfmt>
    <rfmt sheetId="3" sqref="A63" start="0" length="0">
      <dxf>
        <font>
          <b/>
          <sz val="14"/>
          <name val="ＭＳ ゴシック"/>
          <scheme val="none"/>
        </font>
        <alignment horizontal="left" vertical="top" readingOrder="0"/>
      </dxf>
    </rfmt>
    <rfmt sheetId="3" sqref="B63" start="0" length="0">
      <dxf>
        <font>
          <sz val="14"/>
          <name val="ＭＳ ゴシック"/>
          <scheme val="none"/>
        </font>
        <alignment horizontal="left" vertical="top" readingOrder="0"/>
      </dxf>
    </rfmt>
    <rfmt sheetId="3" sqref="C63" start="0" length="0">
      <dxf>
        <font>
          <sz val="14"/>
          <name val="ＭＳ Ｐゴシック"/>
          <scheme val="minor"/>
        </font>
        <alignment horizontal="center" vertical="top" readingOrder="0"/>
      </dxf>
    </rfmt>
    <rfmt sheetId="3" sqref="D63" start="0" length="0">
      <dxf>
        <font>
          <sz val="14"/>
          <name val="ＭＳ Ｐゴシック"/>
          <scheme val="minor"/>
        </font>
        <alignment horizontal="center" vertical="top" readingOrder="0"/>
      </dxf>
    </rfmt>
    <rfmt sheetId="3" sqref="E63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3" sqref="F63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3" sqref="G63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3" sqref="H63" start="0" length="0">
      <dxf>
        <font>
          <sz val="14"/>
          <color auto="1"/>
          <name val="ＭＳ Ｐゴシック"/>
          <scheme val="minor"/>
        </font>
        <numFmt numFmtId="179" formatCode="#,##0_ "/>
        <alignment horizontal="center" vertical="top" readingOrder="0"/>
      </dxf>
    </rfmt>
    <rfmt sheetId="3" s="1" sqref="I63" start="0" length="0">
      <dxf>
        <font>
          <sz val="12"/>
          <color theme="1"/>
          <name val="ＭＳ ゴシック"/>
          <scheme val="none"/>
        </font>
        <numFmt numFmtId="178" formatCode="#,##0.####"/>
        <alignment horizontal="center" wrapText="1" readingOrder="0"/>
      </dxf>
    </rfmt>
    <rfmt sheetId="3" sqref="J63" start="0" length="0">
      <dxf>
        <alignment horizontal="center" vertical="top" readingOrder="0"/>
      </dxf>
    </rfmt>
    <rfmt sheetId="3" s="1" sqref="K63" start="0" length="0">
      <dxf>
        <font>
          <sz val="12"/>
          <color theme="1"/>
          <name val="ＭＳ ゴシック"/>
          <scheme val="none"/>
        </font>
        <numFmt numFmtId="178" formatCode="#,##0.####"/>
        <alignment horizontal="center" wrapText="1" readingOrder="0"/>
      </dxf>
    </rfmt>
    <rfmt sheetId="3" sqref="L63" start="0" length="0">
      <dxf>
        <numFmt numFmtId="6" formatCode="#,##0;[Red]\-#,##0"/>
        <alignment horizontal="center" vertical="top" readingOrder="0"/>
      </dxf>
    </rfmt>
    <rfmt sheetId="3" sqref="M63" start="0" length="0">
      <dxf>
        <alignment horizontal="center" vertical="top" readingOrder="0"/>
      </dxf>
    </rfmt>
  </rrc>
  <rcc rId="8" sId="3">
    <oc r="A57" t="inlineStr">
      <is>
        <t>○収支確認(※補助事業計画に記載の金額と一致させてください。)</t>
        <rPh sb="1" eb="3">
          <t>シュウシ</t>
        </rPh>
        <rPh sb="3" eb="5">
          <t>カクニン</t>
        </rPh>
        <phoneticPr fontId="0"/>
      </is>
    </oc>
    <nc r="A57" t="inlineStr">
      <is>
        <t>○初期投資の内訳（調達方法）</t>
        <rPh sb="1" eb="3">
          <t>ショキ</t>
        </rPh>
        <rPh sb="3" eb="5">
          <t>トウシ</t>
        </rPh>
        <rPh sb="6" eb="8">
          <t>ウチワケ</t>
        </rPh>
        <rPh sb="9" eb="11">
          <t>チョウタツ</t>
        </rPh>
        <rPh sb="11" eb="13">
          <t>ホウホウ</t>
        </rPh>
        <phoneticPr fontId="0"/>
      </is>
    </nc>
  </rcc>
  <rcc rId="9" sId="3">
    <oc r="A50" t="inlineStr">
      <is>
        <t>○収入の部</t>
        <phoneticPr fontId="0"/>
      </is>
    </oc>
    <nc r="A50" t="inlineStr">
      <is>
        <t>○収入の部（見込）</t>
        <rPh sb="6" eb="8">
          <t>ミコミ</t>
        </rPh>
        <phoneticPr fontId="0"/>
      </is>
    </nc>
  </rcc>
  <rdn rId="0" localSheetId="1" customView="1" name="Z_000D048D_DD2A_4D7D_BD2D_678EEF088706_.wvu.PrintArea" hidden="1" oldHidden="1">
    <formula>補助事業計画書!$A$1:$O$27</formula>
  </rdn>
  <rdn rId="0" localSheetId="2" customView="1" name="Z_000D048D_DD2A_4D7D_BD2D_678EEF088706_.wvu.PrintArea" hidden="1" oldHidden="1">
    <formula>'収支内訳書 '!$A$1:$N$63</formula>
  </rdn>
  <rdn rId="0" localSheetId="3" customView="1" name="Z_000D048D_DD2A_4D7D_BD2D_678EEF088706_.wvu.PrintArea" hidden="1" oldHidden="1">
    <formula>【記載例】収支内訳書!$A$1:$N$62</formula>
  </rdn>
  <rcv guid="{000D048D-DD2A-4D7D-BD2D-678EEF08870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744213B-B458-482F-833B-F8AD775DBAEE}" name="Tsukamoto" id="-1059080472" dateTime="2025-01-17T14:46:28"/>
  <userInfo guid="{19B106C8-24C1-4D5C-9D37-4A0C8DC3834B}" name="Tsukamoto" id="-1059094782" dateTime="2025-01-17T15:00:08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7"/>
  <sheetViews>
    <sheetView view="pageBreakPreview" zoomScaleNormal="100" zoomScaleSheetLayoutView="100" workbookViewId="0">
      <selection activeCell="C10" sqref="C10:O10"/>
    </sheetView>
  </sheetViews>
  <sheetFormatPr defaultRowHeight="14.4"/>
  <cols>
    <col min="1" max="1" width="5.59765625" customWidth="1"/>
    <col min="2" max="2" width="21" customWidth="1"/>
    <col min="3" max="7" width="7.09765625" customWidth="1"/>
    <col min="8" max="10" width="7.09765625" style="3" customWidth="1"/>
    <col min="11" max="14" width="7.09765625" customWidth="1"/>
    <col min="15" max="15" width="7.69921875" customWidth="1"/>
    <col min="16" max="20" width="8.69921875" customWidth="1"/>
  </cols>
  <sheetData>
    <row r="1" spans="1:16" ht="18" customHeight="1">
      <c r="A1" s="173" t="s">
        <v>40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6" ht="10.199999999999999" customHeight="1">
      <c r="A2" s="20"/>
      <c r="B2" s="20"/>
      <c r="C2" s="20"/>
      <c r="D2" s="20"/>
      <c r="E2" s="20"/>
      <c r="F2" s="20"/>
      <c r="G2" s="1"/>
      <c r="H2" s="1"/>
      <c r="I2" s="2"/>
      <c r="J2" s="2"/>
    </row>
    <row r="3" spans="1:16" ht="21" customHeight="1">
      <c r="A3" s="174" t="s">
        <v>4</v>
      </c>
      <c r="B3" s="174"/>
      <c r="C3" s="174"/>
      <c r="D3" s="174"/>
      <c r="E3" s="174"/>
      <c r="F3" s="174"/>
      <c r="G3" s="53" t="s">
        <v>26</v>
      </c>
      <c r="H3" s="1"/>
      <c r="I3" s="2"/>
      <c r="J3" s="2"/>
    </row>
    <row r="4" spans="1:16" ht="31.95" customHeight="1">
      <c r="A4" s="175" t="s">
        <v>16</v>
      </c>
      <c r="B4" s="175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6" ht="31.95" customHeight="1">
      <c r="A5" s="176" t="s">
        <v>32</v>
      </c>
      <c r="B5" s="17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1:16" ht="28.2" customHeight="1">
      <c r="A6" s="176" t="s">
        <v>7</v>
      </c>
      <c r="B6" s="177"/>
      <c r="C6" s="178" t="s">
        <v>8</v>
      </c>
      <c r="D6" s="179"/>
      <c r="E6" s="180"/>
      <c r="F6" s="181"/>
      <c r="G6" s="181"/>
      <c r="H6" s="181"/>
      <c r="I6" s="181"/>
      <c r="J6" s="181"/>
      <c r="K6" s="181"/>
      <c r="L6" s="181"/>
      <c r="M6" s="181"/>
      <c r="N6" s="181"/>
      <c r="O6" s="182"/>
    </row>
    <row r="7" spans="1:16" ht="43.8" customHeight="1">
      <c r="A7" s="184" t="s">
        <v>3</v>
      </c>
      <c r="B7" s="45" t="s">
        <v>24</v>
      </c>
      <c r="C7" s="183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2"/>
    </row>
    <row r="8" spans="1:16" ht="43.8" customHeight="1">
      <c r="A8" s="185"/>
      <c r="B8" s="51" t="s">
        <v>25</v>
      </c>
      <c r="C8" s="183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2"/>
    </row>
    <row r="9" spans="1:16" ht="43.8" customHeight="1">
      <c r="A9" s="185"/>
      <c r="B9" s="51" t="s">
        <v>22</v>
      </c>
      <c r="C9" s="167" t="s">
        <v>30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</row>
    <row r="10" spans="1:16" ht="43.8" customHeight="1">
      <c r="A10" s="186"/>
      <c r="B10" s="45" t="s">
        <v>23</v>
      </c>
      <c r="C10" s="167" t="s">
        <v>20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1:16" ht="15.6" customHeight="1">
      <c r="A11" s="46"/>
      <c r="B11" s="22"/>
      <c r="C11" s="18"/>
      <c r="D11" s="18"/>
      <c r="E11" s="18"/>
      <c r="F11" s="18"/>
      <c r="G11" s="18"/>
      <c r="H11" s="22"/>
      <c r="I11" s="22"/>
      <c r="J11" s="22"/>
      <c r="K11" s="18"/>
      <c r="L11" s="18"/>
      <c r="M11" s="18"/>
      <c r="N11" s="18"/>
      <c r="O11" s="18"/>
      <c r="P11" s="8"/>
    </row>
    <row r="12" spans="1:16" s="9" customFormat="1" ht="15">
      <c r="A12" s="10"/>
      <c r="B12" s="10"/>
      <c r="C12" s="10"/>
      <c r="D12" s="10"/>
      <c r="E12" s="10"/>
      <c r="F12" s="10"/>
      <c r="G12" s="52"/>
      <c r="H12" s="10"/>
      <c r="I12" s="10"/>
      <c r="J12" s="10"/>
      <c r="K12" s="26"/>
      <c r="L12" s="26"/>
      <c r="M12" s="26"/>
      <c r="N12" s="26"/>
      <c r="O12" s="26"/>
    </row>
    <row r="13" spans="1:16" ht="24" customHeight="1">
      <c r="A13" s="187" t="s">
        <v>14</v>
      </c>
      <c r="B13" s="36" t="s">
        <v>2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</row>
    <row r="14" spans="1:16" ht="32.4" customHeight="1">
      <c r="A14" s="187"/>
      <c r="B14" s="36" t="s">
        <v>6</v>
      </c>
      <c r="C14" s="183" t="s">
        <v>31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2"/>
    </row>
    <row r="15" spans="1:16" ht="19.2" customHeight="1">
      <c r="A15" s="187"/>
      <c r="B15" s="36" t="s">
        <v>0</v>
      </c>
      <c r="C15" s="183"/>
      <c r="D15" s="181"/>
      <c r="E15" s="181"/>
      <c r="F15" s="181"/>
      <c r="G15" s="182"/>
      <c r="H15" s="176" t="s">
        <v>5</v>
      </c>
      <c r="I15" s="188"/>
      <c r="J15" s="177"/>
      <c r="K15" s="183"/>
      <c r="L15" s="181"/>
      <c r="M15" s="181"/>
      <c r="N15" s="181"/>
      <c r="O15" s="182"/>
    </row>
    <row r="16" spans="1:16" ht="19.2" customHeight="1">
      <c r="A16" s="187"/>
      <c r="B16" s="36" t="s">
        <v>1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</row>
    <row r="17" spans="1:15" ht="19.95" customHeight="1">
      <c r="A17" s="23"/>
      <c r="B17" s="22"/>
      <c r="C17" s="4"/>
      <c r="D17" s="4"/>
      <c r="E17" s="4"/>
      <c r="F17" s="4"/>
      <c r="G17" s="1"/>
      <c r="H17" s="1"/>
      <c r="I17" s="27"/>
      <c r="J17" s="27"/>
      <c r="K17" s="28"/>
      <c r="L17" s="28"/>
      <c r="M17" s="28"/>
      <c r="N17" s="28"/>
      <c r="O17" s="28"/>
    </row>
    <row r="18" spans="1:15" s="7" customFormat="1" ht="27.6" customHeight="1" thickBot="1">
      <c r="A18" s="168" t="s">
        <v>27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15" s="5" customFormat="1" ht="79.95" customHeight="1" thickBot="1">
      <c r="A19" s="170" t="s">
        <v>33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2"/>
    </row>
    <row r="20" spans="1:15" s="5" customFormat="1" ht="79.95" customHeight="1" thickBot="1">
      <c r="A20" s="170" t="s">
        <v>34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2"/>
    </row>
    <row r="21" spans="1:15" s="5" customFormat="1" ht="79.95" customHeight="1" thickBot="1">
      <c r="A21" s="170" t="s">
        <v>35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2"/>
    </row>
    <row r="22" spans="1:15" s="7" customFormat="1" ht="16.95" customHeight="1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s="7" customFormat="1" ht="27.6" customHeight="1" thickBot="1">
      <c r="A23" s="168" t="s">
        <v>28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 s="5" customFormat="1" ht="79.95" customHeight="1" thickBot="1">
      <c r="A24" s="170" t="s">
        <v>33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2"/>
    </row>
    <row r="25" spans="1:15" s="5" customFormat="1" ht="79.95" customHeight="1" thickBot="1">
      <c r="A25" s="170" t="s">
        <v>34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2"/>
    </row>
    <row r="26" spans="1:15" s="5" customFormat="1" ht="79.95" customHeight="1" thickBot="1">
      <c r="A26" s="170" t="s">
        <v>35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2"/>
    </row>
    <row r="27" spans="1:15" ht="11.25" customHeight="1">
      <c r="A27" s="28"/>
      <c r="B27" s="28"/>
      <c r="C27" s="28"/>
      <c r="D27" s="28"/>
      <c r="E27" s="28"/>
      <c r="F27" s="28"/>
      <c r="G27" s="28"/>
      <c r="H27" s="31"/>
      <c r="I27" s="31"/>
      <c r="J27" s="31"/>
      <c r="K27" s="28"/>
      <c r="L27" s="28"/>
      <c r="M27" s="28"/>
      <c r="N27" s="28"/>
      <c r="O27" s="28"/>
    </row>
  </sheetData>
  <customSheetViews>
    <customSheetView guid="{000D048D-DD2A-4D7D-BD2D-678EEF088706}" showPageBreaks="1" fitToPage="1" printArea="1" view="pageBreakPreview">
      <selection activeCell="C10" sqref="C10:O10"/>
      <pageMargins left="0.66" right="0.56000000000000005" top="0.6" bottom="0.38" header="0.3" footer="0.3"/>
      <pageSetup paperSize="9" scale="70" orientation="portrait" r:id="rId1"/>
    </customSheetView>
    <customSheetView guid="{F9D0E92C-ADCC-4D59-9797-0F0B5365E36E}" showPageBreaks="1" fitToPage="1" printArea="1" view="pageBreakPreview">
      <selection activeCell="C10" sqref="C10:O10"/>
      <pageMargins left="0.66" right="0.56000000000000005" top="0.6" bottom="0.38" header="0.3" footer="0.3"/>
      <pageSetup paperSize="9" scale="70" orientation="portrait" r:id="rId2"/>
    </customSheetView>
  </customSheetViews>
  <mergeCells count="28">
    <mergeCell ref="A25:O25"/>
    <mergeCell ref="A26:O26"/>
    <mergeCell ref="C7:O7"/>
    <mergeCell ref="C8:O8"/>
    <mergeCell ref="A5:B5"/>
    <mergeCell ref="A21:O21"/>
    <mergeCell ref="A24:O24"/>
    <mergeCell ref="A23:O23"/>
    <mergeCell ref="C10:O10"/>
    <mergeCell ref="A7:A10"/>
    <mergeCell ref="A13:A16"/>
    <mergeCell ref="C13:O13"/>
    <mergeCell ref="C14:O14"/>
    <mergeCell ref="C15:G15"/>
    <mergeCell ref="H15:J15"/>
    <mergeCell ref="K15:O15"/>
    <mergeCell ref="A1:O1"/>
    <mergeCell ref="A3:F3"/>
    <mergeCell ref="A4:B4"/>
    <mergeCell ref="C4:O4"/>
    <mergeCell ref="A6:B6"/>
    <mergeCell ref="C6:D6"/>
    <mergeCell ref="E6:O6"/>
    <mergeCell ref="C16:O16"/>
    <mergeCell ref="A18:O18"/>
    <mergeCell ref="A19:O19"/>
    <mergeCell ref="A20:O20"/>
    <mergeCell ref="C9:O9"/>
  </mergeCells>
  <phoneticPr fontId="4"/>
  <pageMargins left="0.66" right="0.56000000000000005" top="0.6" bottom="0.38" header="0.3" footer="0.3"/>
  <pageSetup paperSize="9" scale="7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79"/>
  <sheetViews>
    <sheetView showGridLines="0" showZeros="0" tabSelected="1" view="pageBreakPreview" topLeftCell="A46" zoomScale="62" zoomScaleNormal="40" zoomScaleSheetLayoutView="70" workbookViewId="0">
      <selection activeCell="E12" sqref="E12:F14"/>
    </sheetView>
  </sheetViews>
  <sheetFormatPr defaultColWidth="9" defaultRowHeight="21.6" customHeight="1"/>
  <cols>
    <col min="1" max="1" width="5.8984375" style="12" customWidth="1"/>
    <col min="2" max="6" width="25.69921875" style="11" customWidth="1"/>
    <col min="7" max="7" width="6.5" style="11" customWidth="1"/>
    <col min="8" max="8" width="9.8984375" style="11" customWidth="1"/>
    <col min="9" max="9" width="15.296875" style="39" customWidth="1"/>
    <col min="10" max="10" width="17.69921875" style="39" customWidth="1"/>
    <col min="11" max="11" width="15.296875" style="39" customWidth="1"/>
    <col min="12" max="12" width="7.19921875" style="13" customWidth="1"/>
    <col min="13" max="13" width="17.69921875" style="39" customWidth="1"/>
    <col min="14" max="14" width="17.69921875" style="11" customWidth="1"/>
    <col min="15" max="15" width="25.59765625" style="11" customWidth="1"/>
    <col min="16" max="16384" width="9" style="11"/>
  </cols>
  <sheetData>
    <row r="1" spans="1:14" ht="18" customHeight="1">
      <c r="A1" s="33" t="s">
        <v>41</v>
      </c>
      <c r="B1" s="35"/>
      <c r="C1" s="34"/>
      <c r="D1" s="34"/>
      <c r="E1" s="34"/>
      <c r="F1" s="34"/>
      <c r="G1" s="34"/>
      <c r="H1" s="34"/>
      <c r="I1" s="43"/>
      <c r="J1" s="43"/>
      <c r="K1" s="43"/>
      <c r="L1" s="34"/>
      <c r="M1" s="43"/>
      <c r="N1" s="34"/>
    </row>
    <row r="2" spans="1:14" ht="15.6" customHeight="1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30"/>
      <c r="L2" s="130"/>
      <c r="M2" s="130"/>
    </row>
    <row r="3" spans="1:14" ht="19.95" customHeight="1" thickBot="1">
      <c r="A3" s="25" t="s">
        <v>15</v>
      </c>
      <c r="B3" s="24"/>
      <c r="C3" s="17"/>
      <c r="D3" s="17"/>
      <c r="E3" s="17"/>
      <c r="F3" s="17"/>
      <c r="G3" s="17"/>
      <c r="H3" s="17"/>
      <c r="I3" s="37"/>
      <c r="J3" s="41"/>
      <c r="K3" s="37"/>
      <c r="L3" s="17"/>
      <c r="M3" s="41"/>
      <c r="N3" s="41" t="s">
        <v>13</v>
      </c>
    </row>
    <row r="4" spans="1:14" ht="37.200000000000003" customHeight="1" thickTop="1" thickBot="1">
      <c r="A4" s="104" t="s">
        <v>36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1:14" s="6" customFormat="1" ht="27" customHeight="1">
      <c r="A5" s="200"/>
      <c r="B5" s="202" t="s">
        <v>39</v>
      </c>
      <c r="C5" s="203"/>
      <c r="D5" s="206" t="s">
        <v>69</v>
      </c>
      <c r="E5" s="208" t="s">
        <v>21</v>
      </c>
      <c r="F5" s="208" t="s">
        <v>19</v>
      </c>
      <c r="G5" s="206" t="s">
        <v>9</v>
      </c>
      <c r="H5" s="210" t="s">
        <v>29</v>
      </c>
      <c r="I5" s="192" t="s">
        <v>67</v>
      </c>
      <c r="J5" s="194" t="s">
        <v>68</v>
      </c>
      <c r="K5" s="212" t="s">
        <v>10</v>
      </c>
      <c r="L5" s="196"/>
      <c r="M5" s="197"/>
      <c r="N5" s="107" t="s">
        <v>42</v>
      </c>
    </row>
    <row r="6" spans="1:14" ht="23.4" customHeight="1" thickBot="1">
      <c r="A6" s="201"/>
      <c r="B6" s="204"/>
      <c r="C6" s="205"/>
      <c r="D6" s="207"/>
      <c r="E6" s="209"/>
      <c r="F6" s="209"/>
      <c r="G6" s="207"/>
      <c r="H6" s="211"/>
      <c r="I6" s="193"/>
      <c r="J6" s="195"/>
      <c r="K6" s="98" t="s">
        <v>18</v>
      </c>
      <c r="L6" s="32" t="s">
        <v>11</v>
      </c>
      <c r="M6" s="42" t="s">
        <v>12</v>
      </c>
      <c r="N6" s="108" t="s">
        <v>43</v>
      </c>
    </row>
    <row r="7" spans="1:14" ht="28.95" customHeight="1">
      <c r="A7" s="109"/>
      <c r="B7" s="213"/>
      <c r="C7" s="214"/>
      <c r="D7" s="215"/>
      <c r="E7" s="93"/>
      <c r="F7" s="94"/>
      <c r="G7" s="148"/>
      <c r="H7" s="140"/>
      <c r="I7" s="118">
        <f>J7+M7</f>
        <v>0</v>
      </c>
      <c r="J7" s="156"/>
      <c r="K7" s="157"/>
      <c r="L7" s="136"/>
      <c r="M7" s="61">
        <f>SUBTOTAL(9,M8:M10)</f>
        <v>0</v>
      </c>
      <c r="N7" s="71">
        <f t="shared" ref="N7:N15" si="0">ROUNDDOWN(M7/3,-3)</f>
        <v>0</v>
      </c>
    </row>
    <row r="8" spans="1:14" ht="28.95" customHeight="1">
      <c r="A8" s="109"/>
      <c r="B8" s="216" t="s">
        <v>70</v>
      </c>
      <c r="C8" s="217"/>
      <c r="D8" s="114"/>
      <c r="E8" s="227"/>
      <c r="F8" s="228"/>
      <c r="G8" s="49"/>
      <c r="H8" s="101"/>
      <c r="I8" s="189"/>
      <c r="J8" s="189"/>
      <c r="K8" s="99"/>
      <c r="L8" s="50"/>
      <c r="M8" s="44">
        <f t="shared" ref="M8:M18" si="1">K8*L8</f>
        <v>0</v>
      </c>
      <c r="N8" s="189"/>
    </row>
    <row r="9" spans="1:14" ht="28.95" customHeight="1">
      <c r="A9" s="109"/>
      <c r="B9" s="218"/>
      <c r="C9" s="219"/>
      <c r="D9" s="114"/>
      <c r="E9" s="229"/>
      <c r="F9" s="230"/>
      <c r="G9" s="49"/>
      <c r="H9" s="101"/>
      <c r="I9" s="190"/>
      <c r="J9" s="190"/>
      <c r="K9" s="99"/>
      <c r="L9" s="50"/>
      <c r="M9" s="44">
        <f t="shared" si="1"/>
        <v>0</v>
      </c>
      <c r="N9" s="190"/>
    </row>
    <row r="10" spans="1:14" ht="28.95" customHeight="1" thickBot="1">
      <c r="A10" s="109"/>
      <c r="B10" s="220"/>
      <c r="C10" s="221"/>
      <c r="D10" s="115"/>
      <c r="E10" s="231"/>
      <c r="F10" s="232"/>
      <c r="G10" s="95"/>
      <c r="H10" s="102"/>
      <c r="I10" s="191"/>
      <c r="J10" s="191"/>
      <c r="K10" s="100"/>
      <c r="L10" s="96"/>
      <c r="M10" s="97">
        <f t="shared" si="1"/>
        <v>0</v>
      </c>
      <c r="N10" s="191"/>
    </row>
    <row r="11" spans="1:14" ht="28.95" customHeight="1">
      <c r="A11" s="109"/>
      <c r="B11" s="213"/>
      <c r="C11" s="214"/>
      <c r="D11" s="215"/>
      <c r="E11" s="93"/>
      <c r="F11" s="94"/>
      <c r="G11" s="56"/>
      <c r="H11" s="140"/>
      <c r="I11" s="118">
        <f>J11+M11</f>
        <v>0</v>
      </c>
      <c r="J11" s="156">
        <f>SUBTOTAL(9,J12:J14)</f>
        <v>0</v>
      </c>
      <c r="K11" s="157"/>
      <c r="L11" s="136"/>
      <c r="M11" s="61">
        <f>SUBTOTAL(9,M12:M14)</f>
        <v>0</v>
      </c>
      <c r="N11" s="71">
        <f t="shared" si="0"/>
        <v>0</v>
      </c>
    </row>
    <row r="12" spans="1:14" ht="28.95" customHeight="1">
      <c r="A12" s="109"/>
      <c r="B12" s="216" t="s">
        <v>70</v>
      </c>
      <c r="C12" s="217"/>
      <c r="D12" s="114"/>
      <c r="E12" s="227"/>
      <c r="F12" s="228"/>
      <c r="G12" s="49"/>
      <c r="H12" s="101"/>
      <c r="I12" s="189"/>
      <c r="J12" s="189"/>
      <c r="K12" s="99"/>
      <c r="L12" s="50"/>
      <c r="M12" s="44">
        <f t="shared" si="1"/>
        <v>0</v>
      </c>
      <c r="N12" s="189"/>
    </row>
    <row r="13" spans="1:14" ht="28.95" customHeight="1">
      <c r="A13" s="109"/>
      <c r="B13" s="218"/>
      <c r="C13" s="219"/>
      <c r="D13" s="114"/>
      <c r="E13" s="229"/>
      <c r="F13" s="230"/>
      <c r="G13" s="49"/>
      <c r="H13" s="101"/>
      <c r="I13" s="190"/>
      <c r="J13" s="190"/>
      <c r="K13" s="99"/>
      <c r="L13" s="50"/>
      <c r="M13" s="44">
        <f t="shared" si="1"/>
        <v>0</v>
      </c>
      <c r="N13" s="190"/>
    </row>
    <row r="14" spans="1:14" ht="28.95" customHeight="1" thickBot="1">
      <c r="A14" s="109"/>
      <c r="B14" s="220"/>
      <c r="C14" s="221"/>
      <c r="D14" s="115"/>
      <c r="E14" s="231"/>
      <c r="F14" s="232"/>
      <c r="G14" s="95"/>
      <c r="H14" s="102"/>
      <c r="I14" s="191"/>
      <c r="J14" s="191"/>
      <c r="K14" s="100"/>
      <c r="L14" s="96"/>
      <c r="M14" s="97">
        <f t="shared" si="1"/>
        <v>0</v>
      </c>
      <c r="N14" s="191"/>
    </row>
    <row r="15" spans="1:14" ht="28.95" customHeight="1">
      <c r="A15" s="109"/>
      <c r="B15" s="233"/>
      <c r="C15" s="234"/>
      <c r="D15" s="235"/>
      <c r="E15" s="47"/>
      <c r="F15" s="48"/>
      <c r="G15" s="49"/>
      <c r="H15" s="140"/>
      <c r="I15" s="118">
        <f>J15+M15</f>
        <v>0</v>
      </c>
      <c r="J15" s="156">
        <f>SUBTOTAL(9,J16:J18)</f>
        <v>0</v>
      </c>
      <c r="K15" s="157"/>
      <c r="L15" s="136"/>
      <c r="M15" s="61">
        <f>SUBTOTAL(9,M16:M18)</f>
        <v>0</v>
      </c>
      <c r="N15" s="113">
        <f t="shared" si="0"/>
        <v>0</v>
      </c>
    </row>
    <row r="16" spans="1:14" ht="28.95" customHeight="1">
      <c r="A16" s="109"/>
      <c r="B16" s="216" t="s">
        <v>70</v>
      </c>
      <c r="C16" s="217"/>
      <c r="D16" s="114"/>
      <c r="E16" s="227"/>
      <c r="F16" s="228"/>
      <c r="G16" s="49"/>
      <c r="H16" s="101"/>
      <c r="I16" s="189"/>
      <c r="J16" s="189"/>
      <c r="K16" s="99"/>
      <c r="L16" s="50"/>
      <c r="M16" s="44">
        <f t="shared" si="1"/>
        <v>0</v>
      </c>
      <c r="N16" s="189"/>
    </row>
    <row r="17" spans="1:14" ht="28.95" customHeight="1">
      <c r="A17" s="109"/>
      <c r="B17" s="218"/>
      <c r="C17" s="219"/>
      <c r="D17" s="116"/>
      <c r="E17" s="229"/>
      <c r="F17" s="230"/>
      <c r="G17" s="49"/>
      <c r="H17" s="101"/>
      <c r="I17" s="190"/>
      <c r="J17" s="190"/>
      <c r="K17" s="99"/>
      <c r="L17" s="50"/>
      <c r="M17" s="44">
        <f t="shared" si="1"/>
        <v>0</v>
      </c>
      <c r="N17" s="190"/>
    </row>
    <row r="18" spans="1:14" ht="28.95" customHeight="1" thickBot="1">
      <c r="A18" s="110"/>
      <c r="B18" s="220"/>
      <c r="C18" s="221"/>
      <c r="D18" s="117"/>
      <c r="E18" s="231"/>
      <c r="F18" s="232"/>
      <c r="G18" s="95"/>
      <c r="H18" s="102"/>
      <c r="I18" s="191"/>
      <c r="J18" s="191"/>
      <c r="K18" s="129"/>
      <c r="L18" s="96"/>
      <c r="M18" s="97">
        <f t="shared" si="1"/>
        <v>0</v>
      </c>
      <c r="N18" s="191"/>
    </row>
    <row r="19" spans="1:14" ht="25.2" customHeight="1" thickBot="1">
      <c r="A19" s="222" t="s">
        <v>46</v>
      </c>
      <c r="B19" s="223"/>
      <c r="C19" s="223"/>
      <c r="D19" s="223"/>
      <c r="E19" s="223"/>
      <c r="F19" s="223"/>
      <c r="G19" s="223"/>
      <c r="H19" s="223"/>
      <c r="I19" s="121">
        <f>SUBTOTAL(9,I7:I18)</f>
        <v>0</v>
      </c>
      <c r="J19" s="122">
        <f>SUBTOTAL(9,J7:J18)</f>
        <v>0</v>
      </c>
      <c r="K19" s="164"/>
      <c r="L19" s="161"/>
      <c r="M19" s="123">
        <f>SUBTOTAL(9,M7:M18)</f>
        <v>0</v>
      </c>
      <c r="N19" s="119">
        <f>SUM(N7:N18)</f>
        <v>0</v>
      </c>
    </row>
    <row r="20" spans="1:14" ht="37.200000000000003" customHeight="1" thickTop="1" thickBot="1">
      <c r="A20" s="66" t="s">
        <v>37</v>
      </c>
      <c r="B20" s="65"/>
      <c r="C20" s="65"/>
      <c r="D20" s="65"/>
      <c r="E20" s="65"/>
      <c r="F20" s="65"/>
      <c r="G20" s="65"/>
      <c r="H20" s="65"/>
      <c r="I20" s="65"/>
      <c r="J20" s="72"/>
      <c r="K20" s="162"/>
      <c r="L20" s="65"/>
      <c r="M20" s="72"/>
      <c r="N20" s="73"/>
    </row>
    <row r="21" spans="1:14" ht="37.200000000000003" customHeight="1">
      <c r="A21" s="74"/>
      <c r="B21" s="202" t="s">
        <v>39</v>
      </c>
      <c r="C21" s="203"/>
      <c r="D21" s="224" t="s">
        <v>47</v>
      </c>
      <c r="E21" s="208" t="s">
        <v>21</v>
      </c>
      <c r="F21" s="208" t="s">
        <v>19</v>
      </c>
      <c r="G21" s="206" t="s">
        <v>9</v>
      </c>
      <c r="H21" s="225" t="s">
        <v>29</v>
      </c>
      <c r="I21" s="192" t="s">
        <v>67</v>
      </c>
      <c r="J21" s="194" t="s">
        <v>68</v>
      </c>
      <c r="K21" s="196" t="s">
        <v>10</v>
      </c>
      <c r="L21" s="196"/>
      <c r="M21" s="197"/>
      <c r="N21" s="63" t="s">
        <v>42</v>
      </c>
    </row>
    <row r="22" spans="1:14" ht="25.2" customHeight="1" thickBot="1">
      <c r="A22" s="60"/>
      <c r="B22" s="204"/>
      <c r="C22" s="205"/>
      <c r="D22" s="207"/>
      <c r="E22" s="209"/>
      <c r="F22" s="209"/>
      <c r="G22" s="207"/>
      <c r="H22" s="226"/>
      <c r="I22" s="193"/>
      <c r="J22" s="195"/>
      <c r="K22" s="38" t="s">
        <v>18</v>
      </c>
      <c r="L22" s="32" t="s">
        <v>11</v>
      </c>
      <c r="M22" s="42" t="s">
        <v>12</v>
      </c>
      <c r="N22" s="64" t="s">
        <v>43</v>
      </c>
    </row>
    <row r="23" spans="1:14" ht="25.2" customHeight="1">
      <c r="A23" s="60"/>
      <c r="B23" s="213"/>
      <c r="C23" s="214"/>
      <c r="D23" s="215"/>
      <c r="E23" s="93"/>
      <c r="F23" s="94"/>
      <c r="G23" s="148"/>
      <c r="H23" s="140"/>
      <c r="I23" s="118">
        <f>J23+M23</f>
        <v>0</v>
      </c>
      <c r="J23" s="156"/>
      <c r="K23" s="157"/>
      <c r="L23" s="136"/>
      <c r="M23" s="61">
        <f>SUBTOTAL(9,M24:M26)</f>
        <v>0</v>
      </c>
      <c r="N23" s="71">
        <f>ROUNDDOWN(M23/3,-3)</f>
        <v>0</v>
      </c>
    </row>
    <row r="24" spans="1:14" ht="25.2" customHeight="1">
      <c r="A24" s="60"/>
      <c r="B24" s="216" t="s">
        <v>70</v>
      </c>
      <c r="C24" s="217"/>
      <c r="D24" s="114"/>
      <c r="E24" s="227"/>
      <c r="F24" s="228"/>
      <c r="G24" s="49"/>
      <c r="H24" s="101"/>
      <c r="I24" s="189"/>
      <c r="J24" s="189"/>
      <c r="K24" s="99"/>
      <c r="L24" s="50"/>
      <c r="M24" s="44">
        <f t="shared" ref="M24:M26" si="2">K24*L24</f>
        <v>0</v>
      </c>
      <c r="N24" s="189"/>
    </row>
    <row r="25" spans="1:14" ht="25.2" customHeight="1">
      <c r="A25" s="60"/>
      <c r="B25" s="218"/>
      <c r="C25" s="219"/>
      <c r="D25" s="114"/>
      <c r="E25" s="229"/>
      <c r="F25" s="230"/>
      <c r="G25" s="49"/>
      <c r="H25" s="101"/>
      <c r="I25" s="190"/>
      <c r="J25" s="190"/>
      <c r="K25" s="99"/>
      <c r="L25" s="50"/>
      <c r="M25" s="44">
        <f t="shared" si="2"/>
        <v>0</v>
      </c>
      <c r="N25" s="190"/>
    </row>
    <row r="26" spans="1:14" ht="25.2" customHeight="1" thickBot="1">
      <c r="A26" s="60"/>
      <c r="B26" s="220"/>
      <c r="C26" s="221"/>
      <c r="D26" s="115"/>
      <c r="E26" s="231"/>
      <c r="F26" s="232"/>
      <c r="G26" s="95"/>
      <c r="H26" s="102"/>
      <c r="I26" s="191"/>
      <c r="J26" s="191"/>
      <c r="K26" s="100"/>
      <c r="L26" s="96"/>
      <c r="M26" s="97">
        <f t="shared" si="2"/>
        <v>0</v>
      </c>
      <c r="N26" s="191"/>
    </row>
    <row r="27" spans="1:14" ht="25.2" customHeight="1">
      <c r="A27" s="60"/>
      <c r="B27" s="213"/>
      <c r="C27" s="214"/>
      <c r="D27" s="215"/>
      <c r="E27" s="93"/>
      <c r="F27" s="94"/>
      <c r="G27" s="148"/>
      <c r="H27" s="140"/>
      <c r="I27" s="118">
        <f>J27+M27</f>
        <v>0</v>
      </c>
      <c r="J27" s="156"/>
      <c r="K27" s="157"/>
      <c r="L27" s="136"/>
      <c r="M27" s="61">
        <f>SUBTOTAL(9,M28:M30)</f>
        <v>0</v>
      </c>
      <c r="N27" s="71">
        <f t="shared" ref="N27" si="3">ROUNDDOWN(M27/3,-3)</f>
        <v>0</v>
      </c>
    </row>
    <row r="28" spans="1:14" ht="25.2" customHeight="1">
      <c r="A28" s="60"/>
      <c r="B28" s="216" t="s">
        <v>70</v>
      </c>
      <c r="C28" s="217"/>
      <c r="D28" s="114"/>
      <c r="E28" s="227"/>
      <c r="F28" s="228"/>
      <c r="G28" s="49"/>
      <c r="H28" s="101"/>
      <c r="I28" s="189"/>
      <c r="J28" s="189"/>
      <c r="K28" s="99"/>
      <c r="L28" s="50"/>
      <c r="M28" s="44">
        <f t="shared" ref="M28:M30" si="4">K28*L28</f>
        <v>0</v>
      </c>
      <c r="N28" s="189"/>
    </row>
    <row r="29" spans="1:14" ht="25.2" customHeight="1">
      <c r="A29" s="60"/>
      <c r="B29" s="218"/>
      <c r="C29" s="219"/>
      <c r="D29" s="114"/>
      <c r="E29" s="229"/>
      <c r="F29" s="230"/>
      <c r="G29" s="49"/>
      <c r="H29" s="101"/>
      <c r="I29" s="190"/>
      <c r="J29" s="190"/>
      <c r="K29" s="99"/>
      <c r="L29" s="50"/>
      <c r="M29" s="44">
        <f t="shared" si="4"/>
        <v>0</v>
      </c>
      <c r="N29" s="190"/>
    </row>
    <row r="30" spans="1:14" ht="25.2" customHeight="1" thickBot="1">
      <c r="A30" s="60"/>
      <c r="B30" s="220"/>
      <c r="C30" s="221"/>
      <c r="D30" s="115"/>
      <c r="E30" s="231"/>
      <c r="F30" s="232"/>
      <c r="G30" s="95"/>
      <c r="H30" s="102"/>
      <c r="I30" s="191"/>
      <c r="J30" s="191"/>
      <c r="K30" s="100"/>
      <c r="L30" s="96"/>
      <c r="M30" s="97">
        <f t="shared" si="4"/>
        <v>0</v>
      </c>
      <c r="N30" s="191"/>
    </row>
    <row r="31" spans="1:14" ht="25.2" customHeight="1" thickBot="1">
      <c r="A31" s="236" t="s">
        <v>45</v>
      </c>
      <c r="B31" s="237"/>
      <c r="C31" s="237"/>
      <c r="D31" s="237"/>
      <c r="E31" s="237"/>
      <c r="F31" s="237"/>
      <c r="G31" s="237"/>
      <c r="H31" s="237"/>
      <c r="I31" s="120">
        <f>SUBTOTAL(9,I23:I30)</f>
        <v>0</v>
      </c>
      <c r="J31" s="125">
        <f>SUBTOTAL(9,J23:J30)</f>
        <v>0</v>
      </c>
      <c r="K31" s="165"/>
      <c r="L31" s="137"/>
      <c r="M31" s="126">
        <f>SUBTOTAL(9,M23:M30)</f>
        <v>0</v>
      </c>
      <c r="N31" s="119">
        <f>SUM(N23:N30)</f>
        <v>0</v>
      </c>
    </row>
    <row r="32" spans="1:14" ht="25.2" customHeight="1" thickTop="1" thickBot="1">
      <c r="A32" s="67" t="s">
        <v>74</v>
      </c>
      <c r="B32" s="68"/>
      <c r="C32" s="68"/>
      <c r="D32" s="68"/>
      <c r="E32" s="68"/>
      <c r="F32" s="68"/>
      <c r="G32" s="68"/>
      <c r="H32" s="68"/>
      <c r="I32" s="68"/>
      <c r="J32" s="70"/>
      <c r="K32" s="160"/>
      <c r="L32" s="69"/>
      <c r="M32" s="70"/>
      <c r="N32" s="124">
        <f>IF(N19+N31&lt;=10000000,N19+N31,10000000)</f>
        <v>0</v>
      </c>
    </row>
    <row r="33" spans="1:14" ht="37.200000000000003" customHeight="1" thickBot="1">
      <c r="A33" s="74" t="s">
        <v>38</v>
      </c>
      <c r="B33" s="111"/>
      <c r="C33" s="111"/>
      <c r="D33" s="111"/>
      <c r="E33" s="111"/>
      <c r="F33" s="111"/>
      <c r="G33" s="111"/>
      <c r="H33" s="111"/>
      <c r="I33" s="111"/>
      <c r="J33" s="103"/>
      <c r="K33" s="111"/>
      <c r="L33" s="111"/>
      <c r="M33" s="103"/>
      <c r="N33" s="112"/>
    </row>
    <row r="34" spans="1:14" ht="37.200000000000003" customHeight="1">
      <c r="A34" s="74"/>
      <c r="B34" s="202" t="s">
        <v>39</v>
      </c>
      <c r="C34" s="203"/>
      <c r="D34" s="224" t="s">
        <v>47</v>
      </c>
      <c r="E34" s="208" t="s">
        <v>21</v>
      </c>
      <c r="F34" s="208" t="s">
        <v>19</v>
      </c>
      <c r="G34" s="206" t="s">
        <v>9</v>
      </c>
      <c r="H34" s="225" t="s">
        <v>29</v>
      </c>
      <c r="I34" s="192" t="s">
        <v>67</v>
      </c>
      <c r="J34" s="194" t="s">
        <v>68</v>
      </c>
      <c r="K34" s="196" t="s">
        <v>10</v>
      </c>
      <c r="L34" s="196"/>
      <c r="M34" s="197"/>
      <c r="N34" s="63" t="s">
        <v>42</v>
      </c>
    </row>
    <row r="35" spans="1:14" ht="37.200000000000003" customHeight="1" thickBot="1">
      <c r="A35" s="74"/>
      <c r="B35" s="204"/>
      <c r="C35" s="205"/>
      <c r="D35" s="207"/>
      <c r="E35" s="209"/>
      <c r="F35" s="209"/>
      <c r="G35" s="207"/>
      <c r="H35" s="226"/>
      <c r="I35" s="193"/>
      <c r="J35" s="195"/>
      <c r="K35" s="38" t="s">
        <v>18</v>
      </c>
      <c r="L35" s="32" t="s">
        <v>11</v>
      </c>
      <c r="M35" s="42" t="s">
        <v>12</v>
      </c>
      <c r="N35" s="64" t="s">
        <v>43</v>
      </c>
    </row>
    <row r="36" spans="1:14" ht="25.2" customHeight="1">
      <c r="A36" s="238"/>
      <c r="B36" s="213"/>
      <c r="C36" s="214"/>
      <c r="D36" s="215"/>
      <c r="E36" s="93"/>
      <c r="F36" s="94"/>
      <c r="G36" s="148"/>
      <c r="H36" s="143"/>
      <c r="I36" s="118">
        <f>J36+M36</f>
        <v>0</v>
      </c>
      <c r="J36" s="156"/>
      <c r="K36" s="158"/>
      <c r="L36" s="146"/>
      <c r="M36" s="61">
        <f>SUBTOTAL(9,M37:M39)</f>
        <v>0</v>
      </c>
      <c r="N36" s="71">
        <f>ROUNDDOWN(M36/3,-3)</f>
        <v>0</v>
      </c>
    </row>
    <row r="37" spans="1:14" ht="25.2" customHeight="1">
      <c r="A37" s="239"/>
      <c r="B37" s="216" t="s">
        <v>70</v>
      </c>
      <c r="C37" s="217"/>
      <c r="D37" s="114"/>
      <c r="E37" s="227"/>
      <c r="F37" s="228"/>
      <c r="G37" s="49"/>
      <c r="H37" s="141"/>
      <c r="I37" s="189"/>
      <c r="J37" s="189"/>
      <c r="K37" s="99"/>
      <c r="L37" s="147"/>
      <c r="M37" s="44">
        <f t="shared" ref="M37:M39" si="5">K37*L37</f>
        <v>0</v>
      </c>
      <c r="N37" s="189"/>
    </row>
    <row r="38" spans="1:14" ht="25.2" customHeight="1">
      <c r="A38" s="238"/>
      <c r="B38" s="218"/>
      <c r="C38" s="219"/>
      <c r="D38" s="114"/>
      <c r="E38" s="229"/>
      <c r="F38" s="230"/>
      <c r="G38" s="49"/>
      <c r="H38" s="141"/>
      <c r="I38" s="190"/>
      <c r="J38" s="190"/>
      <c r="K38" s="99"/>
      <c r="L38" s="50"/>
      <c r="M38" s="44">
        <f t="shared" si="5"/>
        <v>0</v>
      </c>
      <c r="N38" s="190"/>
    </row>
    <row r="39" spans="1:14" ht="25.2" customHeight="1" thickBot="1">
      <c r="A39" s="238"/>
      <c r="B39" s="220"/>
      <c r="C39" s="221"/>
      <c r="D39" s="115"/>
      <c r="E39" s="231"/>
      <c r="F39" s="232"/>
      <c r="G39" s="95"/>
      <c r="H39" s="142"/>
      <c r="I39" s="191"/>
      <c r="J39" s="191"/>
      <c r="K39" s="99"/>
      <c r="L39" s="96"/>
      <c r="M39" s="97">
        <f t="shared" si="5"/>
        <v>0</v>
      </c>
      <c r="N39" s="191"/>
    </row>
    <row r="40" spans="1:14" ht="25.2" customHeight="1">
      <c r="A40" s="238"/>
      <c r="B40" s="213"/>
      <c r="C40" s="214"/>
      <c r="D40" s="215"/>
      <c r="E40" s="93"/>
      <c r="F40" s="94"/>
      <c r="G40" s="148"/>
      <c r="H40" s="140"/>
      <c r="I40" s="118">
        <f>J40+M40</f>
        <v>0</v>
      </c>
      <c r="J40" s="156"/>
      <c r="K40" s="158"/>
      <c r="L40" s="146"/>
      <c r="M40" s="61">
        <f>SUBTOTAL(9,M41:M43)</f>
        <v>0</v>
      </c>
      <c r="N40" s="71">
        <f>ROUNDDOWN(M40/3,-3)</f>
        <v>0</v>
      </c>
    </row>
    <row r="41" spans="1:14" ht="25.2" customHeight="1">
      <c r="A41" s="238"/>
      <c r="B41" s="216" t="s">
        <v>70</v>
      </c>
      <c r="C41" s="217"/>
      <c r="D41" s="114"/>
      <c r="E41" s="227"/>
      <c r="F41" s="228"/>
      <c r="G41" s="49"/>
      <c r="H41" s="141"/>
      <c r="I41" s="189"/>
      <c r="J41" s="189"/>
      <c r="K41" s="99"/>
      <c r="L41" s="147"/>
      <c r="M41" s="44">
        <f t="shared" ref="M41:M43" si="6">K41*L41</f>
        <v>0</v>
      </c>
      <c r="N41" s="189"/>
    </row>
    <row r="42" spans="1:14" ht="25.2" customHeight="1">
      <c r="A42" s="238"/>
      <c r="B42" s="218"/>
      <c r="C42" s="219"/>
      <c r="D42" s="114"/>
      <c r="E42" s="229"/>
      <c r="F42" s="230"/>
      <c r="G42" s="49"/>
      <c r="H42" s="141"/>
      <c r="I42" s="190"/>
      <c r="J42" s="190"/>
      <c r="K42" s="99"/>
      <c r="L42" s="50"/>
      <c r="M42" s="44">
        <f t="shared" si="6"/>
        <v>0</v>
      </c>
      <c r="N42" s="190"/>
    </row>
    <row r="43" spans="1:14" ht="25.2" customHeight="1" thickBot="1">
      <c r="A43" s="238"/>
      <c r="B43" s="218"/>
      <c r="C43" s="219"/>
      <c r="D43" s="144"/>
      <c r="E43" s="231"/>
      <c r="F43" s="232"/>
      <c r="G43" s="145"/>
      <c r="H43" s="139"/>
      <c r="I43" s="191"/>
      <c r="J43" s="191"/>
      <c r="K43" s="100"/>
      <c r="L43" s="96"/>
      <c r="M43" s="97">
        <f t="shared" si="6"/>
        <v>0</v>
      </c>
      <c r="N43" s="191"/>
    </row>
    <row r="44" spans="1:14" ht="25.2" customHeight="1" thickBot="1">
      <c r="A44" s="241" t="s">
        <v>44</v>
      </c>
      <c r="B44" s="242"/>
      <c r="C44" s="242"/>
      <c r="D44" s="242"/>
      <c r="E44" s="242"/>
      <c r="F44" s="242"/>
      <c r="G44" s="242"/>
      <c r="H44" s="243"/>
      <c r="I44" s="127">
        <f>SUBTOTAL(9,I36:I43)</f>
        <v>0</v>
      </c>
      <c r="J44" s="126">
        <f>SUBTOTAL(9,J36:J43)</f>
        <v>0</v>
      </c>
      <c r="K44" s="166"/>
      <c r="L44" s="159"/>
      <c r="M44" s="138">
        <f>SUBTOTAL(9,M36:M43)</f>
        <v>0</v>
      </c>
      <c r="N44" s="119">
        <f>SUM(N36:N43)</f>
        <v>0</v>
      </c>
    </row>
    <row r="45" spans="1:14" ht="25.2" customHeight="1" thickTop="1" thickBot="1">
      <c r="A45" s="67" t="s">
        <v>75</v>
      </c>
      <c r="B45" s="68"/>
      <c r="C45" s="68"/>
      <c r="D45" s="68"/>
      <c r="E45" s="68"/>
      <c r="F45" s="68"/>
      <c r="G45" s="68"/>
      <c r="H45" s="68"/>
      <c r="I45" s="68"/>
      <c r="J45" s="70"/>
      <c r="K45" s="160"/>
      <c r="L45" s="69"/>
      <c r="M45" s="70"/>
      <c r="N45" s="124">
        <f>IF(N44&lt;3000000,N44,3000000)</f>
        <v>0</v>
      </c>
    </row>
    <row r="46" spans="1:14" ht="66.599999999999994" customHeight="1">
      <c r="A46" s="250" t="s">
        <v>76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</row>
    <row r="47" spans="1:14" ht="19.95" customHeight="1" thickBot="1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</row>
    <row r="48" spans="1:14" ht="48.6" customHeight="1" thickTop="1" thickBot="1">
      <c r="A48" s="14"/>
      <c r="B48" s="14"/>
      <c r="C48" s="75" t="s">
        <v>56</v>
      </c>
      <c r="D48" s="85">
        <f>SUM(I19,I31,I44)</f>
        <v>0</v>
      </c>
      <c r="E48" s="82" t="s">
        <v>17</v>
      </c>
      <c r="F48" s="244">
        <f>SUM(N32,N45)</f>
        <v>0</v>
      </c>
      <c r="G48" s="245"/>
      <c r="H48" s="255" t="s">
        <v>80</v>
      </c>
      <c r="I48" s="256"/>
      <c r="J48" s="256"/>
      <c r="K48" s="132"/>
      <c r="L48" s="81"/>
      <c r="M48" s="81"/>
      <c r="N48" s="19"/>
    </row>
    <row r="49" spans="1:14" ht="19.95" customHeight="1" thickTop="1">
      <c r="E49" s="246"/>
      <c r="F49" s="247"/>
      <c r="G49" s="247"/>
      <c r="H49" s="54"/>
    </row>
    <row r="50" spans="1:14" ht="19.95" customHeight="1">
      <c r="A50" s="25" t="s">
        <v>88</v>
      </c>
      <c r="B50" s="24"/>
      <c r="C50" s="17"/>
      <c r="D50" s="17"/>
      <c r="E50" s="17"/>
      <c r="F50" s="17"/>
      <c r="G50" s="17"/>
      <c r="H50" s="17"/>
      <c r="I50" s="37"/>
      <c r="J50" s="41"/>
      <c r="K50" s="37"/>
      <c r="L50" s="17"/>
      <c r="M50" s="41"/>
      <c r="N50" s="41"/>
    </row>
    <row r="51" spans="1:14" s="80" customFormat="1" ht="25.2" customHeight="1">
      <c r="A51" s="77"/>
      <c r="B51" s="154"/>
      <c r="C51" s="153" t="s">
        <v>86</v>
      </c>
      <c r="D51" s="153" t="s">
        <v>86</v>
      </c>
      <c r="E51" s="153" t="s">
        <v>86</v>
      </c>
      <c r="F51" s="153" t="s">
        <v>86</v>
      </c>
      <c r="G51" s="248" t="s">
        <v>64</v>
      </c>
      <c r="H51" s="248"/>
      <c r="I51" s="248"/>
      <c r="J51" s="79"/>
      <c r="K51" s="79"/>
      <c r="L51" s="78"/>
      <c r="M51" s="79"/>
    </row>
    <row r="52" spans="1:14" s="80" customFormat="1" ht="60" customHeight="1">
      <c r="A52" s="77"/>
      <c r="B52" s="155"/>
      <c r="C52" s="83"/>
      <c r="D52" s="83"/>
      <c r="E52" s="83"/>
      <c r="F52" s="83"/>
      <c r="G52" s="249">
        <f>SUM(C52:F52)</f>
        <v>0</v>
      </c>
      <c r="H52" s="249"/>
      <c r="I52" s="249"/>
      <c r="J52" s="79"/>
      <c r="K52" s="79"/>
      <c r="L52" s="78"/>
      <c r="M52" s="79"/>
    </row>
    <row r="53" spans="1:14" s="80" customFormat="1" ht="60" customHeight="1">
      <c r="A53" s="77"/>
      <c r="B53" s="155"/>
      <c r="C53" s="149"/>
      <c r="D53" s="149"/>
      <c r="E53" s="149"/>
      <c r="F53" s="149"/>
      <c r="G53" s="252"/>
      <c r="H53" s="252"/>
      <c r="I53" s="252"/>
      <c r="J53" s="134"/>
      <c r="K53" s="134"/>
      <c r="L53" s="253"/>
      <c r="M53" s="254"/>
    </row>
    <row r="54" spans="1:14" ht="60" customHeight="1">
      <c r="B54" s="163" t="s">
        <v>85</v>
      </c>
      <c r="C54" s="83"/>
      <c r="D54" s="83"/>
      <c r="E54" s="83"/>
      <c r="F54" s="83"/>
      <c r="G54" s="249">
        <f>SUM(C54:F54)</f>
        <v>0</v>
      </c>
      <c r="H54" s="249"/>
      <c r="I54" s="249"/>
      <c r="J54" s="134"/>
      <c r="K54" s="134"/>
      <c r="L54" s="133"/>
      <c r="M54" s="134"/>
    </row>
    <row r="55" spans="1:14" ht="60" customHeight="1">
      <c r="B55" s="163" t="s">
        <v>87</v>
      </c>
      <c r="C55" s="83"/>
      <c r="D55" s="83"/>
      <c r="E55" s="83"/>
      <c r="F55" s="83"/>
      <c r="G55" s="249">
        <f>SUM(C55:F55)</f>
        <v>0</v>
      </c>
      <c r="H55" s="249"/>
      <c r="I55" s="249"/>
      <c r="J55" s="134"/>
      <c r="K55" s="134"/>
      <c r="L55" s="133"/>
      <c r="M55" s="134"/>
    </row>
    <row r="56" spans="1:14" ht="19.95" customHeight="1">
      <c r="B56" s="91"/>
      <c r="C56" s="76"/>
      <c r="D56" s="76"/>
      <c r="E56" s="55"/>
      <c r="F56" s="55"/>
      <c r="G56" s="55"/>
      <c r="H56" s="55"/>
      <c r="I56" s="40"/>
      <c r="J56" s="134"/>
      <c r="K56" s="40"/>
      <c r="L56" s="133"/>
      <c r="M56" s="134"/>
    </row>
    <row r="57" spans="1:14" ht="37.799999999999997" customHeight="1">
      <c r="A57" s="25" t="s">
        <v>89</v>
      </c>
      <c r="B57" s="76"/>
      <c r="C57" s="76"/>
      <c r="D57" s="76"/>
      <c r="E57" s="55"/>
      <c r="F57" s="55"/>
      <c r="G57" s="55"/>
      <c r="H57" s="55"/>
      <c r="I57" s="40"/>
      <c r="J57" s="134"/>
      <c r="K57" s="40"/>
      <c r="L57" s="133"/>
      <c r="M57" s="134"/>
    </row>
    <row r="58" spans="1:14" ht="60" customHeight="1">
      <c r="A58" s="86"/>
      <c r="B58" s="240" t="s">
        <v>57</v>
      </c>
      <c r="C58" s="240"/>
      <c r="D58" s="131" t="s">
        <v>58</v>
      </c>
      <c r="E58" s="240" t="s">
        <v>60</v>
      </c>
      <c r="F58" s="240"/>
      <c r="G58" s="240" t="s">
        <v>58</v>
      </c>
      <c r="H58" s="240"/>
      <c r="I58" s="240"/>
      <c r="J58" s="134"/>
      <c r="K58" s="134"/>
      <c r="L58" s="133"/>
      <c r="M58" s="134"/>
    </row>
    <row r="59" spans="1:14" ht="60" customHeight="1">
      <c r="A59" s="257" t="s">
        <v>59</v>
      </c>
      <c r="B59" s="260"/>
      <c r="C59" s="260"/>
      <c r="D59" s="83"/>
      <c r="E59" s="240" t="s">
        <v>61</v>
      </c>
      <c r="F59" s="240"/>
      <c r="G59" s="261"/>
      <c r="H59" s="262"/>
      <c r="I59" s="263"/>
      <c r="J59" s="134"/>
      <c r="K59" s="134"/>
      <c r="L59" s="133"/>
      <c r="M59" s="134"/>
    </row>
    <row r="60" spans="1:14" ht="60" customHeight="1">
      <c r="A60" s="257"/>
      <c r="B60" s="260"/>
      <c r="C60" s="260"/>
      <c r="D60" s="83"/>
      <c r="E60" s="264" t="s">
        <v>63</v>
      </c>
      <c r="F60" s="264"/>
      <c r="G60" s="261"/>
      <c r="H60" s="262"/>
      <c r="I60" s="263"/>
      <c r="J60" s="134"/>
      <c r="K60" s="134"/>
      <c r="L60" s="133"/>
      <c r="M60" s="134"/>
    </row>
    <row r="61" spans="1:14" ht="60" customHeight="1">
      <c r="A61" s="257"/>
      <c r="B61" s="260"/>
      <c r="C61" s="260"/>
      <c r="D61" s="83"/>
      <c r="E61" s="240" t="s">
        <v>62</v>
      </c>
      <c r="F61" s="240"/>
      <c r="G61" s="259">
        <f>F48</f>
        <v>0</v>
      </c>
      <c r="H61" s="259"/>
      <c r="I61" s="259"/>
      <c r="J61" s="134"/>
      <c r="K61" s="134"/>
      <c r="L61" s="133"/>
      <c r="M61" s="134"/>
    </row>
    <row r="62" spans="1:14" ht="60" customHeight="1">
      <c r="A62" s="257" t="s">
        <v>64</v>
      </c>
      <c r="B62" s="257"/>
      <c r="C62" s="257"/>
      <c r="D62" s="135">
        <f>SUM(D59:D61)</f>
        <v>0</v>
      </c>
      <c r="E62" s="258" t="s">
        <v>64</v>
      </c>
      <c r="F62" s="258"/>
      <c r="G62" s="259">
        <f>SUM(G59:I61)</f>
        <v>0</v>
      </c>
      <c r="H62" s="259"/>
      <c r="I62" s="259"/>
      <c r="J62" s="134"/>
      <c r="K62" s="134"/>
      <c r="L62" s="133"/>
      <c r="M62" s="134"/>
    </row>
    <row r="63" spans="1:14" ht="19.8" customHeight="1">
      <c r="A63" s="25"/>
      <c r="B63" s="92"/>
      <c r="C63" s="76"/>
      <c r="D63" s="76"/>
      <c r="E63" s="55"/>
      <c r="F63" s="55"/>
      <c r="G63" s="55"/>
      <c r="H63" s="55"/>
      <c r="I63" s="40"/>
      <c r="J63" s="134"/>
      <c r="K63" s="40"/>
      <c r="L63" s="133"/>
      <c r="M63" s="134"/>
    </row>
    <row r="65" spans="14:14" ht="23.4" customHeight="1"/>
    <row r="71" spans="14:14" ht="21.6" customHeight="1">
      <c r="N71" s="15"/>
    </row>
    <row r="76" spans="14:14" ht="21.6" customHeight="1">
      <c r="N76" s="16"/>
    </row>
    <row r="79" spans="14:14" ht="21.6" customHeight="1">
      <c r="N79" s="90"/>
    </row>
  </sheetData>
  <dataConsolidate/>
  <customSheetViews>
    <customSheetView guid="{000D048D-DD2A-4D7D-BD2D-678EEF088706}" scale="62" showPageBreaks="1" showGridLines="0" zeroValues="0" fitToPage="1" printArea="1" view="pageBreakPreview" topLeftCell="A46">
      <selection activeCell="E12" sqref="E12:F14"/>
      <pageMargins left="0.56000000000000005" right="0.43" top="0.43" bottom="0.5" header="0.31496062992125984" footer="0.31496062992125984"/>
      <pageSetup paperSize="8" scale="53" orientation="portrait" r:id="rId1"/>
    </customSheetView>
    <customSheetView guid="{F9D0E92C-ADCC-4D59-9797-0F0B5365E36E}" scale="70" showPageBreaks="1" showGridLines="0" zeroValues="0" fitToPage="1" printArea="1" view="pageBreakPreview">
      <selection activeCell="E64" sqref="E64"/>
      <pageMargins left="0.56000000000000005" right="0.43" top="0.43" bottom="0.5" header="0.31496062992125984" footer="0.31496062992125984"/>
      <pageSetup paperSize="8" scale="53" orientation="portrait" r:id="rId2"/>
    </customSheetView>
  </customSheetViews>
  <mergeCells count="101">
    <mergeCell ref="A62:C62"/>
    <mergeCell ref="E62:F62"/>
    <mergeCell ref="G62:I62"/>
    <mergeCell ref="A59:A61"/>
    <mergeCell ref="B59:C59"/>
    <mergeCell ref="E59:F59"/>
    <mergeCell ref="G59:I59"/>
    <mergeCell ref="B60:C60"/>
    <mergeCell ref="E60:F60"/>
    <mergeCell ref="G60:I60"/>
    <mergeCell ref="B61:C61"/>
    <mergeCell ref="E61:F61"/>
    <mergeCell ref="G61:I61"/>
    <mergeCell ref="A36:A43"/>
    <mergeCell ref="B36:D36"/>
    <mergeCell ref="B37:C39"/>
    <mergeCell ref="B40:D40"/>
    <mergeCell ref="B41:C43"/>
    <mergeCell ref="E37:F39"/>
    <mergeCell ref="E41:F43"/>
    <mergeCell ref="E58:F58"/>
    <mergeCell ref="G58:I58"/>
    <mergeCell ref="A44:H44"/>
    <mergeCell ref="F48:G48"/>
    <mergeCell ref="E49:G49"/>
    <mergeCell ref="G51:I51"/>
    <mergeCell ref="G52:I52"/>
    <mergeCell ref="A46:M46"/>
    <mergeCell ref="G53:I53"/>
    <mergeCell ref="L53:M53"/>
    <mergeCell ref="G54:I54"/>
    <mergeCell ref="G55:I55"/>
    <mergeCell ref="H48:J48"/>
    <mergeCell ref="B58:C58"/>
    <mergeCell ref="B28:C30"/>
    <mergeCell ref="A31:H31"/>
    <mergeCell ref="B34:C35"/>
    <mergeCell ref="D34:D35"/>
    <mergeCell ref="E34:E35"/>
    <mergeCell ref="F34:F35"/>
    <mergeCell ref="G34:G35"/>
    <mergeCell ref="H34:H35"/>
    <mergeCell ref="E28:F30"/>
    <mergeCell ref="K5:M5"/>
    <mergeCell ref="B7:D7"/>
    <mergeCell ref="B8:C10"/>
    <mergeCell ref="B11:D11"/>
    <mergeCell ref="B12:C14"/>
    <mergeCell ref="B27:D27"/>
    <mergeCell ref="B16:C18"/>
    <mergeCell ref="A19:H19"/>
    <mergeCell ref="B21:C22"/>
    <mergeCell ref="D21:D22"/>
    <mergeCell ref="E21:E22"/>
    <mergeCell ref="F21:F22"/>
    <mergeCell ref="G21:G22"/>
    <mergeCell ref="H21:H22"/>
    <mergeCell ref="E16:F18"/>
    <mergeCell ref="E24:F26"/>
    <mergeCell ref="I21:I22"/>
    <mergeCell ref="J21:J22"/>
    <mergeCell ref="K21:M21"/>
    <mergeCell ref="B23:D23"/>
    <mergeCell ref="B24:C26"/>
    <mergeCell ref="B15:D15"/>
    <mergeCell ref="E8:F10"/>
    <mergeCell ref="E12:F14"/>
    <mergeCell ref="A2:J2"/>
    <mergeCell ref="A5:A6"/>
    <mergeCell ref="B5:C6"/>
    <mergeCell ref="D5:D6"/>
    <mergeCell ref="E5:E6"/>
    <mergeCell ref="F5:F6"/>
    <mergeCell ref="G5:G6"/>
    <mergeCell ref="H5:H6"/>
    <mergeCell ref="I5:I6"/>
    <mergeCell ref="J5:J6"/>
    <mergeCell ref="I8:I10"/>
    <mergeCell ref="I12:I14"/>
    <mergeCell ref="N37:N39"/>
    <mergeCell ref="N41:N43"/>
    <mergeCell ref="J37:J39"/>
    <mergeCell ref="J41:J43"/>
    <mergeCell ref="I37:I39"/>
    <mergeCell ref="I41:I43"/>
    <mergeCell ref="N8:N10"/>
    <mergeCell ref="N12:N14"/>
    <mergeCell ref="N16:N18"/>
    <mergeCell ref="N24:N26"/>
    <mergeCell ref="N28:N30"/>
    <mergeCell ref="I16:I18"/>
    <mergeCell ref="I24:I26"/>
    <mergeCell ref="I28:I30"/>
    <mergeCell ref="J8:J10"/>
    <mergeCell ref="J12:J14"/>
    <mergeCell ref="J16:J18"/>
    <mergeCell ref="J24:J26"/>
    <mergeCell ref="J28:J30"/>
    <mergeCell ref="I34:I35"/>
    <mergeCell ref="J34:J35"/>
    <mergeCell ref="K34:M34"/>
  </mergeCells>
  <phoneticPr fontId="4"/>
  <dataValidations count="1">
    <dataValidation type="whole" errorStyle="warning" allowBlank="1" showInputMessage="1" showErrorMessage="1" errorTitle="500万円以下の金額を入力してください。" error="交付申請可能金額は500万円以内です。_x000a_また、入力値は整数に限ります。_x000a_" sqref="F48">
      <formula1>0</formula1>
      <formula2>13000000</formula2>
    </dataValidation>
  </dataValidations>
  <pageMargins left="0.56000000000000005" right="0.43" top="0.43" bottom="0.5" header="0.31496062992125984" footer="0.31496062992125984"/>
  <pageSetup paperSize="8" scale="53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N79"/>
  <sheetViews>
    <sheetView showGridLines="0" showZeros="0" view="pageBreakPreview" topLeftCell="A49" zoomScale="70" zoomScaleNormal="40" zoomScaleSheetLayoutView="70" workbookViewId="0">
      <selection activeCell="B8" sqref="B8:O10"/>
    </sheetView>
  </sheetViews>
  <sheetFormatPr defaultColWidth="9" defaultRowHeight="21.6" customHeight="1"/>
  <cols>
    <col min="1" max="1" width="5.8984375" style="12" customWidth="1"/>
    <col min="2" max="6" width="25.69921875" style="11" customWidth="1"/>
    <col min="7" max="7" width="6.5" style="11" customWidth="1"/>
    <col min="8" max="8" width="9.8984375" style="11" customWidth="1"/>
    <col min="9" max="9" width="15.296875" style="39" customWidth="1"/>
    <col min="10" max="10" width="17.69921875" style="39" customWidth="1"/>
    <col min="11" max="11" width="15.296875" style="39" customWidth="1"/>
    <col min="12" max="12" width="7.19921875" style="13" customWidth="1"/>
    <col min="13" max="13" width="17.69921875" style="39" customWidth="1"/>
    <col min="14" max="14" width="17.69921875" style="11" customWidth="1"/>
    <col min="15" max="15" width="25.59765625" style="11" customWidth="1"/>
    <col min="16" max="16384" width="9" style="11"/>
  </cols>
  <sheetData>
    <row r="1" spans="1:14" ht="18" customHeight="1">
      <c r="A1" s="33" t="s">
        <v>41</v>
      </c>
      <c r="B1" s="35"/>
      <c r="C1" s="34"/>
      <c r="D1" s="34"/>
      <c r="E1" s="34"/>
      <c r="F1" s="34"/>
      <c r="G1" s="34"/>
      <c r="H1" s="34"/>
      <c r="I1" s="43"/>
      <c r="J1" s="43"/>
      <c r="K1" s="43"/>
      <c r="L1" s="34"/>
      <c r="M1" s="43"/>
      <c r="N1" s="34"/>
    </row>
    <row r="2" spans="1:14" ht="15.6" customHeight="1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88"/>
      <c r="L2" s="88"/>
      <c r="M2" s="88"/>
    </row>
    <row r="3" spans="1:14" ht="19.95" customHeight="1" thickBot="1">
      <c r="A3" s="25" t="s">
        <v>15</v>
      </c>
      <c r="B3" s="24"/>
      <c r="C3" s="17"/>
      <c r="D3" s="17"/>
      <c r="E3" s="17"/>
      <c r="F3" s="17"/>
      <c r="G3" s="17"/>
      <c r="H3" s="17"/>
      <c r="I3" s="37"/>
      <c r="J3" s="41"/>
      <c r="K3" s="37"/>
      <c r="L3" s="17"/>
      <c r="M3" s="41"/>
      <c r="N3" s="41" t="s">
        <v>13</v>
      </c>
    </row>
    <row r="4" spans="1:14" ht="37.200000000000003" customHeight="1" thickTop="1" thickBot="1">
      <c r="A4" s="104" t="s">
        <v>36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1:14" s="6" customFormat="1" ht="27" customHeight="1">
      <c r="A5" s="200"/>
      <c r="B5" s="202" t="s">
        <v>39</v>
      </c>
      <c r="C5" s="203"/>
      <c r="D5" s="206" t="s">
        <v>69</v>
      </c>
      <c r="E5" s="208" t="s">
        <v>21</v>
      </c>
      <c r="F5" s="208" t="s">
        <v>19</v>
      </c>
      <c r="G5" s="206" t="s">
        <v>9</v>
      </c>
      <c r="H5" s="210" t="s">
        <v>29</v>
      </c>
      <c r="I5" s="192" t="s">
        <v>67</v>
      </c>
      <c r="J5" s="194" t="s">
        <v>68</v>
      </c>
      <c r="K5" s="212" t="s">
        <v>10</v>
      </c>
      <c r="L5" s="196"/>
      <c r="M5" s="197"/>
      <c r="N5" s="107" t="s">
        <v>42</v>
      </c>
    </row>
    <row r="6" spans="1:14" ht="23.4" customHeight="1" thickBot="1">
      <c r="A6" s="201"/>
      <c r="B6" s="204"/>
      <c r="C6" s="205"/>
      <c r="D6" s="207"/>
      <c r="E6" s="209"/>
      <c r="F6" s="209"/>
      <c r="G6" s="207"/>
      <c r="H6" s="211"/>
      <c r="I6" s="193"/>
      <c r="J6" s="195"/>
      <c r="K6" s="98" t="s">
        <v>18</v>
      </c>
      <c r="L6" s="32" t="s">
        <v>11</v>
      </c>
      <c r="M6" s="42" t="s">
        <v>12</v>
      </c>
      <c r="N6" s="108" t="s">
        <v>43</v>
      </c>
    </row>
    <row r="7" spans="1:14" ht="28.95" customHeight="1">
      <c r="A7" s="109"/>
      <c r="B7" s="213" t="s">
        <v>84</v>
      </c>
      <c r="C7" s="214"/>
      <c r="D7" s="215"/>
      <c r="E7" s="93">
        <v>45636</v>
      </c>
      <c r="F7" s="94">
        <v>45726</v>
      </c>
      <c r="G7" s="148"/>
      <c r="H7" s="140"/>
      <c r="I7" s="118">
        <f>J7+M7</f>
        <v>5500000</v>
      </c>
      <c r="J7" s="156">
        <v>1500000</v>
      </c>
      <c r="K7" s="157"/>
      <c r="L7" s="136"/>
      <c r="M7" s="61">
        <f>SUBTOTAL(9,M8:M10)</f>
        <v>4000000</v>
      </c>
      <c r="N7" s="71">
        <f t="shared" ref="N7:N15" si="0">ROUNDDOWN(M7/3,-3)</f>
        <v>1333000</v>
      </c>
    </row>
    <row r="8" spans="1:14" ht="28.95" customHeight="1">
      <c r="A8" s="109"/>
      <c r="B8" s="216" t="s">
        <v>70</v>
      </c>
      <c r="C8" s="217"/>
      <c r="D8" s="114" t="s">
        <v>48</v>
      </c>
      <c r="E8" s="227"/>
      <c r="F8" s="228"/>
      <c r="G8" s="49">
        <v>1</v>
      </c>
      <c r="H8" s="101" t="s">
        <v>71</v>
      </c>
      <c r="I8" s="189"/>
      <c r="J8" s="189"/>
      <c r="K8" s="99">
        <v>1500000</v>
      </c>
      <c r="L8" s="50">
        <v>1</v>
      </c>
      <c r="M8" s="44">
        <f t="shared" ref="M8:M18" si="1">K8*L8</f>
        <v>1500000</v>
      </c>
      <c r="N8" s="189"/>
    </row>
    <row r="9" spans="1:14" ht="28.95" customHeight="1">
      <c r="A9" s="109"/>
      <c r="B9" s="218"/>
      <c r="C9" s="219"/>
      <c r="D9" s="114" t="s">
        <v>49</v>
      </c>
      <c r="E9" s="229"/>
      <c r="F9" s="230"/>
      <c r="G9" s="49">
        <v>1</v>
      </c>
      <c r="H9" s="101" t="s">
        <v>71</v>
      </c>
      <c r="I9" s="190"/>
      <c r="J9" s="190"/>
      <c r="K9" s="99">
        <v>1000000</v>
      </c>
      <c r="L9" s="50">
        <v>1</v>
      </c>
      <c r="M9" s="44">
        <f t="shared" si="1"/>
        <v>1000000</v>
      </c>
      <c r="N9" s="190"/>
    </row>
    <row r="10" spans="1:14" ht="28.95" customHeight="1" thickBot="1">
      <c r="A10" s="109"/>
      <c r="B10" s="220"/>
      <c r="C10" s="221"/>
      <c r="D10" s="115" t="s">
        <v>50</v>
      </c>
      <c r="E10" s="231"/>
      <c r="F10" s="232"/>
      <c r="G10" s="95">
        <v>1</v>
      </c>
      <c r="H10" s="102" t="s">
        <v>71</v>
      </c>
      <c r="I10" s="191"/>
      <c r="J10" s="191"/>
      <c r="K10" s="100">
        <v>1500000</v>
      </c>
      <c r="L10" s="96">
        <v>1</v>
      </c>
      <c r="M10" s="97">
        <f t="shared" si="1"/>
        <v>1500000</v>
      </c>
      <c r="N10" s="191"/>
    </row>
    <row r="11" spans="1:14" ht="28.95" customHeight="1">
      <c r="A11" s="109"/>
      <c r="B11" s="213"/>
      <c r="C11" s="214"/>
      <c r="D11" s="215"/>
      <c r="E11" s="93"/>
      <c r="F11" s="94"/>
      <c r="G11" s="56"/>
      <c r="H11" s="140"/>
      <c r="I11" s="118">
        <f>J11+M11</f>
        <v>0</v>
      </c>
      <c r="J11" s="156">
        <f>SUBTOTAL(9,J12:J14)</f>
        <v>0</v>
      </c>
      <c r="K11" s="157"/>
      <c r="L11" s="136"/>
      <c r="M11" s="61">
        <f>SUBTOTAL(9,M12:M14)</f>
        <v>0</v>
      </c>
      <c r="N11" s="71">
        <f t="shared" si="0"/>
        <v>0</v>
      </c>
    </row>
    <row r="12" spans="1:14" ht="28.95" customHeight="1">
      <c r="A12" s="109"/>
      <c r="B12" s="216" t="s">
        <v>70</v>
      </c>
      <c r="C12" s="217"/>
      <c r="D12" s="114"/>
      <c r="E12" s="227"/>
      <c r="F12" s="228"/>
      <c r="G12" s="49"/>
      <c r="H12" s="101"/>
      <c r="I12" s="189"/>
      <c r="J12" s="189"/>
      <c r="K12" s="99"/>
      <c r="L12" s="50"/>
      <c r="M12" s="44">
        <f t="shared" si="1"/>
        <v>0</v>
      </c>
      <c r="N12" s="189"/>
    </row>
    <row r="13" spans="1:14" ht="28.95" customHeight="1">
      <c r="A13" s="109"/>
      <c r="B13" s="218"/>
      <c r="C13" s="219"/>
      <c r="D13" s="114"/>
      <c r="E13" s="229"/>
      <c r="F13" s="230"/>
      <c r="G13" s="49"/>
      <c r="H13" s="101"/>
      <c r="I13" s="190"/>
      <c r="J13" s="190"/>
      <c r="K13" s="99"/>
      <c r="L13" s="50"/>
      <c r="M13" s="44">
        <f t="shared" si="1"/>
        <v>0</v>
      </c>
      <c r="N13" s="190"/>
    </row>
    <row r="14" spans="1:14" ht="28.95" customHeight="1" thickBot="1">
      <c r="A14" s="109"/>
      <c r="B14" s="220"/>
      <c r="C14" s="221"/>
      <c r="D14" s="115"/>
      <c r="E14" s="231"/>
      <c r="F14" s="232"/>
      <c r="G14" s="95"/>
      <c r="H14" s="102"/>
      <c r="I14" s="191"/>
      <c r="J14" s="191"/>
      <c r="K14" s="100"/>
      <c r="L14" s="96"/>
      <c r="M14" s="97">
        <f t="shared" si="1"/>
        <v>0</v>
      </c>
      <c r="N14" s="191"/>
    </row>
    <row r="15" spans="1:14" ht="28.95" customHeight="1">
      <c r="A15" s="109"/>
      <c r="B15" s="233"/>
      <c r="C15" s="234"/>
      <c r="D15" s="235"/>
      <c r="E15" s="47"/>
      <c r="F15" s="48"/>
      <c r="G15" s="49"/>
      <c r="H15" s="140"/>
      <c r="I15" s="118">
        <f>J15+M15</f>
        <v>0</v>
      </c>
      <c r="J15" s="156">
        <f>SUBTOTAL(9,J16:J18)</f>
        <v>0</v>
      </c>
      <c r="K15" s="157"/>
      <c r="L15" s="136"/>
      <c r="M15" s="61">
        <f>SUBTOTAL(9,M16:M18)</f>
        <v>0</v>
      </c>
      <c r="N15" s="113">
        <f t="shared" si="0"/>
        <v>0</v>
      </c>
    </row>
    <row r="16" spans="1:14" ht="28.95" customHeight="1">
      <c r="A16" s="109"/>
      <c r="B16" s="216" t="s">
        <v>70</v>
      </c>
      <c r="C16" s="217"/>
      <c r="D16" s="114"/>
      <c r="E16" s="227"/>
      <c r="F16" s="228"/>
      <c r="G16" s="49"/>
      <c r="H16" s="101"/>
      <c r="I16" s="189"/>
      <c r="J16" s="189"/>
      <c r="K16" s="99"/>
      <c r="L16" s="50"/>
      <c r="M16" s="44">
        <f t="shared" si="1"/>
        <v>0</v>
      </c>
      <c r="N16" s="189"/>
    </row>
    <row r="17" spans="1:14" ht="28.95" customHeight="1">
      <c r="A17" s="109"/>
      <c r="B17" s="218"/>
      <c r="C17" s="219"/>
      <c r="D17" s="116"/>
      <c r="E17" s="229"/>
      <c r="F17" s="230"/>
      <c r="G17" s="49"/>
      <c r="H17" s="101"/>
      <c r="I17" s="190"/>
      <c r="J17" s="190"/>
      <c r="K17" s="99"/>
      <c r="L17" s="50"/>
      <c r="M17" s="44">
        <f t="shared" si="1"/>
        <v>0</v>
      </c>
      <c r="N17" s="190"/>
    </row>
    <row r="18" spans="1:14" ht="28.95" customHeight="1" thickBot="1">
      <c r="A18" s="110"/>
      <c r="B18" s="220"/>
      <c r="C18" s="221"/>
      <c r="D18" s="117"/>
      <c r="E18" s="231"/>
      <c r="F18" s="232"/>
      <c r="G18" s="95"/>
      <c r="H18" s="102"/>
      <c r="I18" s="191"/>
      <c r="J18" s="191"/>
      <c r="K18" s="129"/>
      <c r="L18" s="96"/>
      <c r="M18" s="97">
        <f t="shared" si="1"/>
        <v>0</v>
      </c>
      <c r="N18" s="191"/>
    </row>
    <row r="19" spans="1:14" ht="25.2" customHeight="1" thickBot="1">
      <c r="A19" s="222" t="s">
        <v>46</v>
      </c>
      <c r="B19" s="223"/>
      <c r="C19" s="223"/>
      <c r="D19" s="223"/>
      <c r="E19" s="223"/>
      <c r="F19" s="223"/>
      <c r="G19" s="223"/>
      <c r="H19" s="223"/>
      <c r="I19" s="121">
        <f>SUBTOTAL(9,I7:I18)</f>
        <v>5500000</v>
      </c>
      <c r="J19" s="122">
        <f>SUBTOTAL(9,J7:J18)</f>
        <v>1500000</v>
      </c>
      <c r="K19" s="164"/>
      <c r="L19" s="161"/>
      <c r="M19" s="123">
        <f>SUBTOTAL(9,M7:M18)</f>
        <v>4000000</v>
      </c>
      <c r="N19" s="119">
        <f>SUM(N7:N18)</f>
        <v>1333000</v>
      </c>
    </row>
    <row r="20" spans="1:14" ht="37.200000000000003" customHeight="1" thickTop="1" thickBot="1">
      <c r="A20" s="66" t="s">
        <v>37</v>
      </c>
      <c r="B20" s="65"/>
      <c r="C20" s="65"/>
      <c r="D20" s="65"/>
      <c r="E20" s="65"/>
      <c r="F20" s="65"/>
      <c r="G20" s="65"/>
      <c r="H20" s="65"/>
      <c r="I20" s="65"/>
      <c r="J20" s="72"/>
      <c r="K20" s="162"/>
      <c r="L20" s="65"/>
      <c r="M20" s="72"/>
      <c r="N20" s="73"/>
    </row>
    <row r="21" spans="1:14" ht="37.200000000000003" customHeight="1">
      <c r="A21" s="74"/>
      <c r="B21" s="202" t="s">
        <v>39</v>
      </c>
      <c r="C21" s="203"/>
      <c r="D21" s="224" t="s">
        <v>47</v>
      </c>
      <c r="E21" s="208" t="s">
        <v>21</v>
      </c>
      <c r="F21" s="208" t="s">
        <v>19</v>
      </c>
      <c r="G21" s="206" t="s">
        <v>9</v>
      </c>
      <c r="H21" s="225" t="s">
        <v>29</v>
      </c>
      <c r="I21" s="192" t="s">
        <v>67</v>
      </c>
      <c r="J21" s="194" t="s">
        <v>68</v>
      </c>
      <c r="K21" s="196" t="s">
        <v>10</v>
      </c>
      <c r="L21" s="196"/>
      <c r="M21" s="197"/>
      <c r="N21" s="63" t="s">
        <v>42</v>
      </c>
    </row>
    <row r="22" spans="1:14" ht="25.2" customHeight="1" thickBot="1">
      <c r="A22" s="60"/>
      <c r="B22" s="204"/>
      <c r="C22" s="205"/>
      <c r="D22" s="207"/>
      <c r="E22" s="209"/>
      <c r="F22" s="209"/>
      <c r="G22" s="207"/>
      <c r="H22" s="226"/>
      <c r="I22" s="193"/>
      <c r="J22" s="195"/>
      <c r="K22" s="38" t="s">
        <v>18</v>
      </c>
      <c r="L22" s="32" t="s">
        <v>11</v>
      </c>
      <c r="M22" s="42" t="s">
        <v>12</v>
      </c>
      <c r="N22" s="64" t="s">
        <v>43</v>
      </c>
    </row>
    <row r="23" spans="1:14" ht="25.2" customHeight="1">
      <c r="A23" s="60"/>
      <c r="B23" s="213"/>
      <c r="C23" s="214"/>
      <c r="D23" s="215"/>
      <c r="E23" s="93"/>
      <c r="F23" s="94"/>
      <c r="G23" s="148"/>
      <c r="H23" s="140"/>
      <c r="I23" s="118">
        <f>J23+M23</f>
        <v>0</v>
      </c>
      <c r="J23" s="156"/>
      <c r="K23" s="157"/>
      <c r="L23" s="136"/>
      <c r="M23" s="61">
        <f>SUBTOTAL(9,M24:M26)</f>
        <v>0</v>
      </c>
      <c r="N23" s="71">
        <f>ROUNDDOWN(M23/3,-3)</f>
        <v>0</v>
      </c>
    </row>
    <row r="24" spans="1:14" ht="25.2" customHeight="1">
      <c r="A24" s="60"/>
      <c r="B24" s="216" t="s">
        <v>70</v>
      </c>
      <c r="C24" s="217"/>
      <c r="D24" s="114"/>
      <c r="E24" s="227"/>
      <c r="F24" s="228"/>
      <c r="G24" s="49"/>
      <c r="H24" s="101"/>
      <c r="I24" s="189"/>
      <c r="J24" s="189"/>
      <c r="K24" s="99"/>
      <c r="L24" s="50"/>
      <c r="M24" s="44">
        <f t="shared" ref="M24:M26" si="2">K24*L24</f>
        <v>0</v>
      </c>
      <c r="N24" s="189"/>
    </row>
    <row r="25" spans="1:14" ht="25.2" customHeight="1">
      <c r="A25" s="60"/>
      <c r="B25" s="218"/>
      <c r="C25" s="219"/>
      <c r="D25" s="114"/>
      <c r="E25" s="229"/>
      <c r="F25" s="230"/>
      <c r="G25" s="49"/>
      <c r="H25" s="101"/>
      <c r="I25" s="190"/>
      <c r="J25" s="190"/>
      <c r="K25" s="99"/>
      <c r="L25" s="50"/>
      <c r="M25" s="44">
        <f t="shared" si="2"/>
        <v>0</v>
      </c>
      <c r="N25" s="190"/>
    </row>
    <row r="26" spans="1:14" ht="25.2" customHeight="1" thickBot="1">
      <c r="A26" s="60"/>
      <c r="B26" s="220"/>
      <c r="C26" s="221"/>
      <c r="D26" s="115"/>
      <c r="E26" s="231"/>
      <c r="F26" s="232"/>
      <c r="G26" s="95"/>
      <c r="H26" s="102"/>
      <c r="I26" s="191"/>
      <c r="J26" s="191"/>
      <c r="K26" s="100"/>
      <c r="L26" s="96"/>
      <c r="M26" s="97">
        <f t="shared" si="2"/>
        <v>0</v>
      </c>
      <c r="N26" s="191"/>
    </row>
    <row r="27" spans="1:14" ht="25.2" customHeight="1">
      <c r="A27" s="60"/>
      <c r="B27" s="213"/>
      <c r="C27" s="214"/>
      <c r="D27" s="215"/>
      <c r="E27" s="93"/>
      <c r="F27" s="94"/>
      <c r="G27" s="148"/>
      <c r="H27" s="140"/>
      <c r="I27" s="118">
        <f>J27+M27</f>
        <v>0</v>
      </c>
      <c r="J27" s="156"/>
      <c r="K27" s="157"/>
      <c r="L27" s="136"/>
      <c r="M27" s="61">
        <f>SUBTOTAL(9,M28:M30)</f>
        <v>0</v>
      </c>
      <c r="N27" s="71">
        <f t="shared" ref="N27" si="3">ROUNDDOWN(M27/3,-3)</f>
        <v>0</v>
      </c>
    </row>
    <row r="28" spans="1:14" ht="25.2" customHeight="1">
      <c r="A28" s="60"/>
      <c r="B28" s="216" t="s">
        <v>70</v>
      </c>
      <c r="C28" s="217"/>
      <c r="D28" s="114"/>
      <c r="E28" s="227"/>
      <c r="F28" s="228"/>
      <c r="G28" s="49"/>
      <c r="H28" s="101"/>
      <c r="I28" s="189"/>
      <c r="J28" s="189"/>
      <c r="K28" s="99"/>
      <c r="L28" s="50"/>
      <c r="M28" s="44">
        <f t="shared" ref="M28:M30" si="4">K28*L28</f>
        <v>0</v>
      </c>
      <c r="N28" s="189"/>
    </row>
    <row r="29" spans="1:14" ht="25.2" customHeight="1">
      <c r="A29" s="60"/>
      <c r="B29" s="218"/>
      <c r="C29" s="219"/>
      <c r="D29" s="114"/>
      <c r="E29" s="229"/>
      <c r="F29" s="230"/>
      <c r="G29" s="49"/>
      <c r="H29" s="101"/>
      <c r="I29" s="190"/>
      <c r="J29" s="190"/>
      <c r="K29" s="99"/>
      <c r="L29" s="50"/>
      <c r="M29" s="44">
        <f t="shared" si="4"/>
        <v>0</v>
      </c>
      <c r="N29" s="190"/>
    </row>
    <row r="30" spans="1:14" ht="25.2" customHeight="1" thickBot="1">
      <c r="A30" s="60"/>
      <c r="B30" s="220"/>
      <c r="C30" s="221"/>
      <c r="D30" s="115"/>
      <c r="E30" s="231"/>
      <c r="F30" s="232"/>
      <c r="G30" s="95"/>
      <c r="H30" s="102"/>
      <c r="I30" s="191"/>
      <c r="J30" s="191"/>
      <c r="K30" s="100"/>
      <c r="L30" s="96"/>
      <c r="M30" s="97">
        <f t="shared" si="4"/>
        <v>0</v>
      </c>
      <c r="N30" s="191"/>
    </row>
    <row r="31" spans="1:14" ht="25.2" customHeight="1" thickBot="1">
      <c r="A31" s="236" t="s">
        <v>45</v>
      </c>
      <c r="B31" s="237"/>
      <c r="C31" s="237"/>
      <c r="D31" s="237"/>
      <c r="E31" s="237"/>
      <c r="F31" s="237"/>
      <c r="G31" s="237"/>
      <c r="H31" s="237"/>
      <c r="I31" s="120">
        <f>SUBTOTAL(9,I23:I30)</f>
        <v>0</v>
      </c>
      <c r="J31" s="125">
        <f>SUBTOTAL(9,J23:J30)</f>
        <v>0</v>
      </c>
      <c r="K31" s="165"/>
      <c r="L31" s="137"/>
      <c r="M31" s="126">
        <f>SUBTOTAL(9,M23:M30)</f>
        <v>0</v>
      </c>
      <c r="N31" s="119">
        <f>SUM(N23:N30)</f>
        <v>0</v>
      </c>
    </row>
    <row r="32" spans="1:14" ht="25.2" customHeight="1" thickTop="1" thickBot="1">
      <c r="A32" s="67" t="s">
        <v>74</v>
      </c>
      <c r="B32" s="68"/>
      <c r="C32" s="68"/>
      <c r="D32" s="68"/>
      <c r="E32" s="68"/>
      <c r="F32" s="68"/>
      <c r="G32" s="68"/>
      <c r="H32" s="68"/>
      <c r="I32" s="68"/>
      <c r="J32" s="70"/>
      <c r="K32" s="160"/>
      <c r="L32" s="69"/>
      <c r="M32" s="70"/>
      <c r="N32" s="124">
        <f>IF(N19+N31&lt;=10000000,N19+N31,10000000)</f>
        <v>1333000</v>
      </c>
    </row>
    <row r="33" spans="1:14" ht="37.200000000000003" customHeight="1" thickBot="1">
      <c r="A33" s="74" t="s">
        <v>38</v>
      </c>
      <c r="B33" s="111"/>
      <c r="C33" s="111"/>
      <c r="D33" s="111"/>
      <c r="E33" s="111"/>
      <c r="F33" s="111"/>
      <c r="G33" s="111"/>
      <c r="H33" s="111"/>
      <c r="I33" s="111"/>
      <c r="J33" s="103"/>
      <c r="K33" s="111"/>
      <c r="L33" s="111"/>
      <c r="M33" s="103"/>
      <c r="N33" s="112"/>
    </row>
    <row r="34" spans="1:14" ht="37.200000000000003" customHeight="1">
      <c r="A34" s="74"/>
      <c r="B34" s="202" t="s">
        <v>39</v>
      </c>
      <c r="C34" s="203"/>
      <c r="D34" s="224" t="s">
        <v>47</v>
      </c>
      <c r="E34" s="208" t="s">
        <v>21</v>
      </c>
      <c r="F34" s="208" t="s">
        <v>19</v>
      </c>
      <c r="G34" s="206" t="s">
        <v>9</v>
      </c>
      <c r="H34" s="225" t="s">
        <v>29</v>
      </c>
      <c r="I34" s="192" t="s">
        <v>67</v>
      </c>
      <c r="J34" s="194" t="s">
        <v>68</v>
      </c>
      <c r="K34" s="196" t="s">
        <v>10</v>
      </c>
      <c r="L34" s="196"/>
      <c r="M34" s="197"/>
      <c r="N34" s="63" t="s">
        <v>42</v>
      </c>
    </row>
    <row r="35" spans="1:14" ht="37.200000000000003" customHeight="1" thickBot="1">
      <c r="A35" s="74"/>
      <c r="B35" s="204"/>
      <c r="C35" s="205"/>
      <c r="D35" s="207"/>
      <c r="E35" s="209"/>
      <c r="F35" s="209"/>
      <c r="G35" s="207"/>
      <c r="H35" s="226"/>
      <c r="I35" s="193"/>
      <c r="J35" s="195"/>
      <c r="K35" s="38" t="s">
        <v>18</v>
      </c>
      <c r="L35" s="32" t="s">
        <v>11</v>
      </c>
      <c r="M35" s="42" t="s">
        <v>12</v>
      </c>
      <c r="N35" s="64" t="s">
        <v>43</v>
      </c>
    </row>
    <row r="36" spans="1:14" ht="25.2" customHeight="1">
      <c r="A36" s="238"/>
      <c r="B36" s="213" t="s">
        <v>72</v>
      </c>
      <c r="C36" s="214"/>
      <c r="D36" s="215"/>
      <c r="E36" s="93">
        <v>45689</v>
      </c>
      <c r="F36" s="94">
        <v>45726</v>
      </c>
      <c r="G36" s="148"/>
      <c r="H36" s="143"/>
      <c r="I36" s="118">
        <f>J36+M36</f>
        <v>3300000</v>
      </c>
      <c r="J36" s="156">
        <v>300000</v>
      </c>
      <c r="K36" s="158"/>
      <c r="L36" s="146"/>
      <c r="M36" s="61">
        <f>SUBTOTAL(9,M37:M39)</f>
        <v>3000000</v>
      </c>
      <c r="N36" s="71">
        <f>ROUNDDOWN(M36/3,-3)</f>
        <v>1000000</v>
      </c>
    </row>
    <row r="37" spans="1:14" ht="25.2" customHeight="1">
      <c r="A37" s="239"/>
      <c r="B37" s="216" t="s">
        <v>70</v>
      </c>
      <c r="C37" s="217"/>
      <c r="D37" s="114" t="s">
        <v>77</v>
      </c>
      <c r="E37" s="227"/>
      <c r="F37" s="228"/>
      <c r="G37" s="49">
        <v>2</v>
      </c>
      <c r="H37" s="141"/>
      <c r="I37" s="189"/>
      <c r="J37" s="189"/>
      <c r="K37" s="99">
        <v>1000000</v>
      </c>
      <c r="L37" s="147">
        <v>1</v>
      </c>
      <c r="M37" s="44">
        <f t="shared" ref="M37:M39" si="5">K37*L37</f>
        <v>1000000</v>
      </c>
      <c r="N37" s="189"/>
    </row>
    <row r="38" spans="1:14" ht="25.2" customHeight="1">
      <c r="A38" s="238"/>
      <c r="B38" s="218"/>
      <c r="C38" s="219"/>
      <c r="D38" s="114" t="s">
        <v>79</v>
      </c>
      <c r="E38" s="229"/>
      <c r="F38" s="230"/>
      <c r="G38" s="49">
        <v>2</v>
      </c>
      <c r="H38" s="141"/>
      <c r="I38" s="190"/>
      <c r="J38" s="190"/>
      <c r="K38" s="99">
        <v>2000000</v>
      </c>
      <c r="L38" s="50">
        <v>1</v>
      </c>
      <c r="M38" s="44">
        <f t="shared" si="5"/>
        <v>2000000</v>
      </c>
      <c r="N38" s="190"/>
    </row>
    <row r="39" spans="1:14" ht="25.2" customHeight="1" thickBot="1">
      <c r="A39" s="238"/>
      <c r="B39" s="220"/>
      <c r="C39" s="221"/>
      <c r="D39" s="115"/>
      <c r="E39" s="231"/>
      <c r="F39" s="232"/>
      <c r="G39" s="95"/>
      <c r="H39" s="142"/>
      <c r="I39" s="191"/>
      <c r="J39" s="191"/>
      <c r="K39" s="99"/>
      <c r="L39" s="96">
        <v>1</v>
      </c>
      <c r="M39" s="97">
        <f t="shared" si="5"/>
        <v>0</v>
      </c>
      <c r="N39" s="191"/>
    </row>
    <row r="40" spans="1:14" ht="25.2" customHeight="1">
      <c r="A40" s="238"/>
      <c r="B40" s="213" t="s">
        <v>73</v>
      </c>
      <c r="C40" s="214"/>
      <c r="D40" s="215"/>
      <c r="E40" s="93">
        <v>45667</v>
      </c>
      <c r="F40" s="94">
        <v>45726</v>
      </c>
      <c r="G40" s="148"/>
      <c r="H40" s="140"/>
      <c r="I40" s="118">
        <f>J40+M40</f>
        <v>4200000</v>
      </c>
      <c r="J40" s="156">
        <v>200000</v>
      </c>
      <c r="K40" s="158"/>
      <c r="L40" s="146"/>
      <c r="M40" s="61">
        <f>SUBTOTAL(9,M41:M43)</f>
        <v>4000000</v>
      </c>
      <c r="N40" s="71">
        <f>ROUNDDOWN(M40/3,-3)</f>
        <v>1333000</v>
      </c>
    </row>
    <row r="41" spans="1:14" ht="25.2" customHeight="1">
      <c r="A41" s="238"/>
      <c r="B41" s="216" t="s">
        <v>70</v>
      </c>
      <c r="C41" s="217"/>
      <c r="D41" s="114" t="s">
        <v>78</v>
      </c>
      <c r="E41" s="227"/>
      <c r="F41" s="228"/>
      <c r="G41" s="49">
        <v>2</v>
      </c>
      <c r="H41" s="141"/>
      <c r="I41" s="189"/>
      <c r="J41" s="189"/>
      <c r="K41" s="99">
        <v>2000000</v>
      </c>
      <c r="L41" s="147">
        <v>2</v>
      </c>
      <c r="M41" s="44">
        <f t="shared" ref="M41:M43" si="6">K41*L41</f>
        <v>4000000</v>
      </c>
      <c r="N41" s="189"/>
    </row>
    <row r="42" spans="1:14" ht="25.2" customHeight="1">
      <c r="A42" s="238"/>
      <c r="B42" s="218"/>
      <c r="C42" s="219"/>
      <c r="D42" s="114"/>
      <c r="E42" s="229"/>
      <c r="F42" s="230"/>
      <c r="G42" s="49"/>
      <c r="H42" s="141"/>
      <c r="I42" s="190"/>
      <c r="J42" s="190"/>
      <c r="K42" s="99"/>
      <c r="L42" s="50"/>
      <c r="M42" s="44">
        <f t="shared" si="6"/>
        <v>0</v>
      </c>
      <c r="N42" s="190"/>
    </row>
    <row r="43" spans="1:14" ht="25.2" customHeight="1" thickBot="1">
      <c r="A43" s="238"/>
      <c r="B43" s="218"/>
      <c r="C43" s="219"/>
      <c r="D43" s="144"/>
      <c r="E43" s="231"/>
      <c r="F43" s="232"/>
      <c r="G43" s="145"/>
      <c r="H43" s="139"/>
      <c r="I43" s="191"/>
      <c r="J43" s="191"/>
      <c r="K43" s="100"/>
      <c r="L43" s="96"/>
      <c r="M43" s="97">
        <f t="shared" si="6"/>
        <v>0</v>
      </c>
      <c r="N43" s="191"/>
    </row>
    <row r="44" spans="1:14" ht="25.2" customHeight="1" thickBot="1">
      <c r="A44" s="241" t="s">
        <v>44</v>
      </c>
      <c r="B44" s="242"/>
      <c r="C44" s="242"/>
      <c r="D44" s="242"/>
      <c r="E44" s="242"/>
      <c r="F44" s="242"/>
      <c r="G44" s="242"/>
      <c r="H44" s="243"/>
      <c r="I44" s="127">
        <f>SUBTOTAL(9,I36:I43)</f>
        <v>7500000</v>
      </c>
      <c r="J44" s="126">
        <f>SUBTOTAL(9,J36:J43)</f>
        <v>500000</v>
      </c>
      <c r="K44" s="166"/>
      <c r="L44" s="159"/>
      <c r="M44" s="138">
        <f>SUBTOTAL(9,M36:M43)</f>
        <v>7000000</v>
      </c>
      <c r="N44" s="119">
        <f>SUM(N36:N43)</f>
        <v>2333000</v>
      </c>
    </row>
    <row r="45" spans="1:14" ht="25.2" customHeight="1" thickTop="1" thickBot="1">
      <c r="A45" s="67" t="s">
        <v>75</v>
      </c>
      <c r="B45" s="68"/>
      <c r="C45" s="68"/>
      <c r="D45" s="68"/>
      <c r="E45" s="68"/>
      <c r="F45" s="68"/>
      <c r="G45" s="68"/>
      <c r="H45" s="68"/>
      <c r="I45" s="68"/>
      <c r="J45" s="70"/>
      <c r="K45" s="160"/>
      <c r="L45" s="69"/>
      <c r="M45" s="70"/>
      <c r="N45" s="124">
        <f>IF(N44&lt;3000000,N44,3000000)</f>
        <v>2333000</v>
      </c>
    </row>
    <row r="46" spans="1:14" ht="81.599999999999994" customHeight="1">
      <c r="A46" s="250" t="s">
        <v>76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</row>
    <row r="47" spans="1:14" ht="19.95" customHeight="1" thickBot="1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</row>
    <row r="48" spans="1:14" ht="48.6" customHeight="1" thickTop="1" thickBot="1">
      <c r="A48" s="14"/>
      <c r="B48" s="14"/>
      <c r="C48" s="75" t="s">
        <v>56</v>
      </c>
      <c r="D48" s="85">
        <f>SUM(I19,I31,I44)</f>
        <v>13000000</v>
      </c>
      <c r="E48" s="82" t="s">
        <v>17</v>
      </c>
      <c r="F48" s="244">
        <f>SUM(N32,N45)</f>
        <v>3666000</v>
      </c>
      <c r="G48" s="245"/>
      <c r="H48" s="255" t="s">
        <v>80</v>
      </c>
      <c r="I48" s="256"/>
      <c r="J48" s="256"/>
      <c r="K48" s="128"/>
      <c r="L48" s="81"/>
      <c r="M48" s="81"/>
      <c r="N48" s="19"/>
    </row>
    <row r="49" spans="1:14" ht="19.95" customHeight="1" thickTop="1">
      <c r="E49" s="246"/>
      <c r="F49" s="247"/>
      <c r="G49" s="247"/>
      <c r="H49" s="54"/>
    </row>
    <row r="50" spans="1:14" ht="19.95" customHeight="1">
      <c r="A50" s="25" t="s">
        <v>88</v>
      </c>
      <c r="B50" s="24"/>
      <c r="C50" s="17"/>
      <c r="D50" s="17"/>
      <c r="E50" s="17"/>
      <c r="F50" s="17"/>
      <c r="G50" s="17"/>
      <c r="H50" s="17"/>
      <c r="I50" s="37"/>
      <c r="J50" s="41"/>
      <c r="K50" s="37"/>
      <c r="L50" s="17"/>
      <c r="M50" s="41"/>
      <c r="N50" s="41"/>
    </row>
    <row r="51" spans="1:14" s="80" customFormat="1" ht="25.2" customHeight="1">
      <c r="A51" s="77"/>
      <c r="B51" s="154" t="s">
        <v>81</v>
      </c>
      <c r="C51" s="153" t="s">
        <v>51</v>
      </c>
      <c r="D51" s="153" t="s">
        <v>52</v>
      </c>
      <c r="E51" s="153" t="s">
        <v>53</v>
      </c>
      <c r="F51" s="153" t="s">
        <v>54</v>
      </c>
      <c r="G51" s="248" t="s">
        <v>64</v>
      </c>
      <c r="H51" s="248"/>
      <c r="I51" s="248"/>
      <c r="J51" s="79"/>
      <c r="K51" s="79"/>
      <c r="L51" s="78"/>
      <c r="M51" s="79"/>
    </row>
    <row r="52" spans="1:14" s="80" customFormat="1" ht="60" customHeight="1">
      <c r="A52" s="77"/>
      <c r="B52" s="152" t="s">
        <v>65</v>
      </c>
      <c r="C52" s="83">
        <v>280</v>
      </c>
      <c r="D52" s="83">
        <v>300</v>
      </c>
      <c r="E52" s="83">
        <v>330</v>
      </c>
      <c r="F52" s="83">
        <v>370</v>
      </c>
      <c r="G52" s="249">
        <f>SUM(C52:F52)</f>
        <v>1280</v>
      </c>
      <c r="H52" s="249"/>
      <c r="I52" s="249"/>
      <c r="J52" s="79"/>
      <c r="K52" s="79"/>
      <c r="L52" s="78"/>
      <c r="M52" s="79"/>
    </row>
    <row r="53" spans="1:14" s="80" customFormat="1" ht="60" customHeight="1">
      <c r="A53" s="77"/>
      <c r="B53" s="152" t="s">
        <v>55</v>
      </c>
      <c r="C53" s="149">
        <v>34000</v>
      </c>
      <c r="D53" s="149">
        <v>35000</v>
      </c>
      <c r="E53" s="149">
        <v>36000</v>
      </c>
      <c r="F53" s="149">
        <v>37000</v>
      </c>
      <c r="G53" s="252"/>
      <c r="H53" s="252"/>
      <c r="I53" s="252"/>
      <c r="J53" s="90"/>
      <c r="K53" s="90"/>
      <c r="L53" s="253"/>
      <c r="M53" s="254"/>
    </row>
    <row r="54" spans="1:14" ht="60" customHeight="1">
      <c r="B54" s="163" t="s">
        <v>66</v>
      </c>
      <c r="C54" s="83">
        <f>C53*C52</f>
        <v>9520000</v>
      </c>
      <c r="D54" s="83">
        <f>D53*D52</f>
        <v>10500000</v>
      </c>
      <c r="E54" s="83">
        <f>E53*E52</f>
        <v>11880000</v>
      </c>
      <c r="F54" s="83">
        <f>F53*F52</f>
        <v>13690000</v>
      </c>
      <c r="G54" s="249">
        <f>SUM(C54:F54)</f>
        <v>45590000</v>
      </c>
      <c r="H54" s="249"/>
      <c r="I54" s="249"/>
      <c r="J54" s="62"/>
      <c r="K54" s="90"/>
      <c r="L54" s="89"/>
      <c r="M54" s="90"/>
    </row>
    <row r="55" spans="1:14" ht="60" customHeight="1">
      <c r="B55" s="163" t="s">
        <v>87</v>
      </c>
      <c r="C55" s="83">
        <f>C54*5%</f>
        <v>476000</v>
      </c>
      <c r="D55" s="83">
        <f>D54*5%</f>
        <v>525000</v>
      </c>
      <c r="E55" s="83">
        <f>E54*6%</f>
        <v>712800</v>
      </c>
      <c r="F55" s="83">
        <f>F54*6%</f>
        <v>821400</v>
      </c>
      <c r="G55" s="249">
        <f>SUM(C55:F55)</f>
        <v>2535200</v>
      </c>
      <c r="H55" s="249"/>
      <c r="I55" s="249"/>
      <c r="J55" s="62"/>
      <c r="K55" s="90"/>
      <c r="L55" s="89"/>
      <c r="M55" s="90"/>
    </row>
    <row r="56" spans="1:14" ht="19.95" customHeight="1">
      <c r="B56" s="91"/>
      <c r="C56" s="76"/>
      <c r="D56" s="76"/>
      <c r="E56" s="55"/>
      <c r="F56" s="55"/>
      <c r="G56" s="55"/>
      <c r="H56" s="55"/>
      <c r="I56" s="40"/>
      <c r="J56" s="62"/>
      <c r="K56" s="40"/>
      <c r="L56" s="89"/>
      <c r="M56" s="90"/>
    </row>
    <row r="57" spans="1:14" ht="37.799999999999997" customHeight="1">
      <c r="A57" s="25" t="s">
        <v>89</v>
      </c>
      <c r="B57" s="76"/>
      <c r="C57" s="76"/>
      <c r="D57" s="76"/>
      <c r="E57" s="55"/>
      <c r="F57" s="55"/>
      <c r="G57" s="55"/>
      <c r="H57" s="55"/>
      <c r="I57" s="40"/>
      <c r="J57" s="62"/>
      <c r="K57" s="40"/>
      <c r="L57" s="89"/>
      <c r="M57" s="90"/>
    </row>
    <row r="58" spans="1:14" ht="60" customHeight="1">
      <c r="A58" s="86"/>
      <c r="B58" s="240" t="s">
        <v>57</v>
      </c>
      <c r="C58" s="240"/>
      <c r="D58" s="87" t="s">
        <v>58</v>
      </c>
      <c r="E58" s="240" t="s">
        <v>60</v>
      </c>
      <c r="F58" s="240"/>
      <c r="G58" s="240" t="s">
        <v>58</v>
      </c>
      <c r="H58" s="240"/>
      <c r="I58" s="240"/>
      <c r="J58" s="62"/>
      <c r="K58" s="90"/>
      <c r="L58" s="89"/>
      <c r="M58" s="90"/>
    </row>
    <row r="59" spans="1:14" ht="60" customHeight="1">
      <c r="A59" s="257" t="s">
        <v>59</v>
      </c>
      <c r="B59" s="260" t="s">
        <v>84</v>
      </c>
      <c r="C59" s="260"/>
      <c r="D59" s="83">
        <v>5500000</v>
      </c>
      <c r="E59" s="240" t="s">
        <v>61</v>
      </c>
      <c r="F59" s="240"/>
      <c r="G59" s="261">
        <v>7000000</v>
      </c>
      <c r="H59" s="262"/>
      <c r="I59" s="263"/>
      <c r="J59" s="62"/>
      <c r="K59" s="90"/>
      <c r="L59" s="89"/>
      <c r="M59" s="90"/>
    </row>
    <row r="60" spans="1:14" ht="60" customHeight="1">
      <c r="A60" s="257"/>
      <c r="B60" s="260" t="s">
        <v>82</v>
      </c>
      <c r="C60" s="260"/>
      <c r="D60" s="83">
        <v>3300000</v>
      </c>
      <c r="E60" s="264" t="s">
        <v>63</v>
      </c>
      <c r="F60" s="264"/>
      <c r="G60" s="261">
        <v>2334000</v>
      </c>
      <c r="H60" s="262"/>
      <c r="I60" s="263"/>
      <c r="J60" s="62"/>
      <c r="K60" s="90"/>
      <c r="L60" s="89"/>
      <c r="M60" s="90"/>
    </row>
    <row r="61" spans="1:14" ht="60" customHeight="1">
      <c r="A61" s="257"/>
      <c r="B61" s="260" t="s">
        <v>83</v>
      </c>
      <c r="C61" s="260"/>
      <c r="D61" s="83">
        <v>4200000</v>
      </c>
      <c r="E61" s="240" t="s">
        <v>62</v>
      </c>
      <c r="F61" s="240"/>
      <c r="G61" s="259">
        <f>F48</f>
        <v>3666000</v>
      </c>
      <c r="H61" s="259"/>
      <c r="I61" s="259"/>
      <c r="J61" s="62"/>
      <c r="K61" s="90"/>
      <c r="L61" s="89"/>
      <c r="M61" s="90"/>
    </row>
    <row r="62" spans="1:14" ht="60" customHeight="1">
      <c r="A62" s="257" t="s">
        <v>64</v>
      </c>
      <c r="B62" s="257"/>
      <c r="C62" s="257"/>
      <c r="D62" s="84">
        <f>SUM(D59:D61)</f>
        <v>13000000</v>
      </c>
      <c r="E62" s="258" t="s">
        <v>64</v>
      </c>
      <c r="F62" s="258"/>
      <c r="G62" s="259">
        <f>SUM(G59:I61)</f>
        <v>13000000</v>
      </c>
      <c r="H62" s="259"/>
      <c r="I62" s="259"/>
      <c r="J62" s="62"/>
      <c r="K62" s="90"/>
      <c r="L62" s="89"/>
      <c r="M62" s="90"/>
    </row>
    <row r="65" spans="14:14" ht="23.4" customHeight="1"/>
    <row r="71" spans="14:14" ht="21.6" customHeight="1">
      <c r="N71" s="15"/>
    </row>
    <row r="76" spans="14:14" ht="21.6" customHeight="1">
      <c r="N76" s="16"/>
    </row>
    <row r="79" spans="14:14" ht="21.6" customHeight="1">
      <c r="N79" s="21"/>
    </row>
  </sheetData>
  <dataConsolidate/>
  <customSheetViews>
    <customSheetView guid="{000D048D-DD2A-4D7D-BD2D-678EEF088706}" scale="70" showPageBreaks="1" showGridLines="0" zeroValues="0" fitToPage="1" printArea="1" view="pageBreakPreview" topLeftCell="A49">
      <selection activeCell="B8" sqref="B8:O10"/>
      <pageMargins left="0.56000000000000005" right="0.43" top="0.43" bottom="0.5" header="0.31496062992125984" footer="0.31496062992125984"/>
      <pageSetup paperSize="8" scale="53" orientation="portrait" r:id="rId1"/>
    </customSheetView>
    <customSheetView guid="{F9D0E92C-ADCC-4D59-9797-0F0B5365E36E}" scale="70" showPageBreaks="1" showGridLines="0" zeroValues="0" fitToPage="1" printArea="1" view="pageBreakPreview">
      <selection activeCell="B8" sqref="B8:O10"/>
      <pageMargins left="0.56000000000000005" right="0.43" top="0.43" bottom="0.5" header="0.31496062992125984" footer="0.31496062992125984"/>
      <pageSetup paperSize="8" scale="53" orientation="portrait" r:id="rId2"/>
    </customSheetView>
  </customSheetViews>
  <mergeCells count="101">
    <mergeCell ref="K5:M5"/>
    <mergeCell ref="K21:M21"/>
    <mergeCell ref="H48:J48"/>
    <mergeCell ref="A46:M46"/>
    <mergeCell ref="G62:I62"/>
    <mergeCell ref="A59:A61"/>
    <mergeCell ref="L53:M53"/>
    <mergeCell ref="I5:I6"/>
    <mergeCell ref="J5:J6"/>
    <mergeCell ref="A19:H19"/>
    <mergeCell ref="I21:I22"/>
    <mergeCell ref="J21:J22"/>
    <mergeCell ref="I34:I35"/>
    <mergeCell ref="J34:J35"/>
    <mergeCell ref="A31:H31"/>
    <mergeCell ref="A44:H44"/>
    <mergeCell ref="K34:M34"/>
    <mergeCell ref="F48:G48"/>
    <mergeCell ref="B58:C58"/>
    <mergeCell ref="G51:I51"/>
    <mergeCell ref="E49:G49"/>
    <mergeCell ref="J8:J10"/>
    <mergeCell ref="J12:J14"/>
    <mergeCell ref="J16:J18"/>
    <mergeCell ref="E62:F62"/>
    <mergeCell ref="G59:I59"/>
    <mergeCell ref="G60:I60"/>
    <mergeCell ref="G61:I61"/>
    <mergeCell ref="B59:C59"/>
    <mergeCell ref="B60:C60"/>
    <mergeCell ref="B61:C61"/>
    <mergeCell ref="E59:F59"/>
    <mergeCell ref="E60:F60"/>
    <mergeCell ref="E61:F61"/>
    <mergeCell ref="A62:C62"/>
    <mergeCell ref="A2:J2"/>
    <mergeCell ref="A5:A6"/>
    <mergeCell ref="B5:C6"/>
    <mergeCell ref="E5:E6"/>
    <mergeCell ref="F5:F6"/>
    <mergeCell ref="G5:G6"/>
    <mergeCell ref="H5:H6"/>
    <mergeCell ref="D5:D6"/>
    <mergeCell ref="G58:I58"/>
    <mergeCell ref="G52:I52"/>
    <mergeCell ref="G53:I53"/>
    <mergeCell ref="G54:I54"/>
    <mergeCell ref="G55:I55"/>
    <mergeCell ref="E58:F58"/>
    <mergeCell ref="B11:D11"/>
    <mergeCell ref="B7:D7"/>
    <mergeCell ref="B8:C10"/>
    <mergeCell ref="B15:D15"/>
    <mergeCell ref="B16:C18"/>
    <mergeCell ref="B23:D23"/>
    <mergeCell ref="B24:C26"/>
    <mergeCell ref="B27:D27"/>
    <mergeCell ref="I12:I14"/>
    <mergeCell ref="A36:A43"/>
    <mergeCell ref="B36:D36"/>
    <mergeCell ref="B37:C39"/>
    <mergeCell ref="B40:D40"/>
    <mergeCell ref="B41:C43"/>
    <mergeCell ref="H21:H22"/>
    <mergeCell ref="B34:C35"/>
    <mergeCell ref="E34:E35"/>
    <mergeCell ref="F34:F35"/>
    <mergeCell ref="D34:D35"/>
    <mergeCell ref="G34:G35"/>
    <mergeCell ref="H34:H35"/>
    <mergeCell ref="B28:C30"/>
    <mergeCell ref="E28:F30"/>
    <mergeCell ref="D21:D22"/>
    <mergeCell ref="B21:C22"/>
    <mergeCell ref="E21:E22"/>
    <mergeCell ref="F21:F22"/>
    <mergeCell ref="G21:G22"/>
    <mergeCell ref="I16:I18"/>
    <mergeCell ref="B12:C14"/>
    <mergeCell ref="E37:F39"/>
    <mergeCell ref="E41:F43"/>
    <mergeCell ref="N8:N10"/>
    <mergeCell ref="N12:N14"/>
    <mergeCell ref="N16:N18"/>
    <mergeCell ref="N24:N26"/>
    <mergeCell ref="E8:F10"/>
    <mergeCell ref="E12:F14"/>
    <mergeCell ref="E16:F18"/>
    <mergeCell ref="E24:F26"/>
    <mergeCell ref="I41:I43"/>
    <mergeCell ref="J41:J43"/>
    <mergeCell ref="N41:N43"/>
    <mergeCell ref="N37:N39"/>
    <mergeCell ref="N28:N30"/>
    <mergeCell ref="I24:I26"/>
    <mergeCell ref="J24:J26"/>
    <mergeCell ref="I28:I30"/>
    <mergeCell ref="J28:J30"/>
    <mergeCell ref="I37:I39"/>
    <mergeCell ref="J37:J39"/>
    <mergeCell ref="I8:I10"/>
  </mergeCells>
  <phoneticPr fontId="4"/>
  <dataValidations count="1">
    <dataValidation type="whole" errorStyle="warning" allowBlank="1" showInputMessage="1" showErrorMessage="1" errorTitle="500万円以下の金額を入力してください。" error="交付申請可能金額は500万円以内です。_x000a_また、入力値は整数に限ります。_x000a_" sqref="F48">
      <formula1>0</formula1>
      <formula2>13000000</formula2>
    </dataValidation>
  </dataValidations>
  <pageMargins left="0.56000000000000005" right="0.43" top="0.43" bottom="0.5" header="0.31496062992125984" footer="0.31496062992125984"/>
  <pageSetup paperSize="8" scale="5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補助事業計画書</vt:lpstr>
      <vt:lpstr>収支内訳書 </vt:lpstr>
      <vt:lpstr>【記載例】収支内訳書</vt:lpstr>
      <vt:lpstr>【記載例】収支内訳書!Print_Area</vt:lpstr>
      <vt:lpstr>'収支内訳書 '!Print_Area</vt:lpstr>
      <vt:lpstr>補助事業計画書!Print_Area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大庭</cp:lastModifiedBy>
  <cp:lastPrinted>2024-12-20T04:33:14Z</cp:lastPrinted>
  <dcterms:modified xsi:type="dcterms:W3CDTF">2025-01-20T02:40:02Z</dcterms:modified>
</cp:coreProperties>
</file>