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2026\s0022\group\200_企画調整部\020_総合計画\050_三浦半島魅力最大化プロジェクト\070_地域まるごとホテル＠三浦半島\00_要領・要綱・様式等\07_その他様式\01_起案\"/>
    </mc:Choice>
  </mc:AlternateContent>
  <xr:revisionPtr revIDLastSave="0" documentId="13_ncr:1_{13A7D847-C2B4-49C3-B0BC-F2688ABA0BB9}" xr6:coauthVersionLast="47" xr6:coauthVersionMax="47" xr10:uidLastSave="{00000000-0000-0000-0000-000000000000}"/>
  <bookViews>
    <workbookView xWindow="28680" yWindow="-120" windowWidth="29040" windowHeight="15720" tabRatio="785" activeTab="1" xr2:uid="{00000000-000D-0000-FFFF-FFFF00000000}"/>
  </bookViews>
  <sheets>
    <sheet name="補助事業申請者概要 (R8)" sheetId="4" r:id="rId1"/>
    <sheet name="補助事業支出内訳  (R8) " sheetId="6" r:id="rId2"/>
    <sheet name="【記載例】補助事業支出内訳  " sheetId="5" r:id="rId3"/>
  </sheets>
  <definedNames>
    <definedName name="OLE_LINK1" localSheetId="2">'【記載例】補助事業支出内訳  '!#REF!</definedName>
    <definedName name="OLE_LINK1" localSheetId="1">'補助事業支出内訳  (R8) '!#REF!</definedName>
    <definedName name="_xlnm.Print_Area" localSheetId="2">'【記載例】補助事業支出内訳  '!$A$1:$J$30</definedName>
    <definedName name="_xlnm.Print_Area" localSheetId="1">'補助事業支出内訳  (R8) '!$A$1:$J$30</definedName>
    <definedName name="_xlnm.Print_Area" localSheetId="0">'補助事業申請者概要 (R8)'!$A$1:$O$19</definedName>
    <definedName name="Z_000D048D_DD2A_4D7D_BD2D_678EEF088706_.wvu.PrintArea" localSheetId="2" hidden="1">'【記載例】補助事業支出内訳  '!$A$1:$J$30</definedName>
    <definedName name="Z_000D048D_DD2A_4D7D_BD2D_678EEF088706_.wvu.PrintArea" localSheetId="1" hidden="1">'補助事業支出内訳  (R8) '!$A$1:$J$30</definedName>
    <definedName name="Z_000D048D_DD2A_4D7D_BD2D_678EEF088706_.wvu.PrintArea" localSheetId="0" hidden="1">'補助事業申請者概要 (R8)'!$A$1:$O$19</definedName>
    <definedName name="Z_E8AF2474_FC54_4224_8E92_6C12D797C561_.wvu.PrintArea" localSheetId="2" hidden="1">'【記載例】補助事業支出内訳  '!$A$1:$J$30</definedName>
    <definedName name="Z_E8AF2474_FC54_4224_8E92_6C12D797C561_.wvu.PrintArea" localSheetId="1" hidden="1">'補助事業支出内訳  (R8) '!$A$1:$J$30</definedName>
    <definedName name="Z_E8AF2474_FC54_4224_8E92_6C12D797C561_.wvu.PrintArea" localSheetId="0" hidden="1">'補助事業申請者概要 (R8)'!$A$1:$O$19</definedName>
    <definedName name="Z_F9D0E92C_ADCC_4D59_9797_0F0B5365E36E_.wvu.PrintArea" localSheetId="2" hidden="1">'【記載例】補助事業支出内訳  '!$A$1:$J$30</definedName>
    <definedName name="Z_F9D0E92C_ADCC_4D59_9797_0F0B5365E36E_.wvu.PrintArea" localSheetId="1" hidden="1">'補助事業支出内訳  (R8) '!$A$1:$J$30</definedName>
    <definedName name="Z_F9D0E92C_ADCC_4D59_9797_0F0B5365E36E_.wvu.PrintArea" localSheetId="0" hidden="1">'補助事業申請者概要 (R8)'!$A$1:$O$19</definedName>
  </definedNames>
  <calcPr calcId="191029"/>
  <customWorkbookViews>
    <customWorkbookView name="加藤 - 個人用ビュー" guid="{E8AF2474-FC54-4224-8E92-6C12D797C561}" mergeInterval="0" personalView="1" maximized="1" xWindow="-9" yWindow="-9" windowWidth="1938" windowHeight="1048" tabRatio="785" activeSheetId="3"/>
    <customWorkbookView name="大庭 - 個人用ビュー" guid="{000D048D-DD2A-4D7D-BD2D-678EEF088706}" mergeInterval="0" personalView="1" maximized="1" xWindow="-9" yWindow="-9" windowWidth="1938" windowHeight="1048" tabRatio="785" activeSheetId="2" showComments="commIndAndComment"/>
    <customWorkbookView name="Tsukamoto - 個人用ビュー" guid="{F9D0E92C-ADCC-4D59-9797-0F0B5365E36E}" mergeInterval="0" personalView="1" xWindow="192" yWindow="161" windowWidth="1433" windowHeight="919" tabRatio="785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H24" i="6"/>
  <c r="G24" i="6"/>
  <c r="I23" i="6"/>
  <c r="J23" i="6" s="1"/>
  <c r="I22" i="6"/>
  <c r="J22" i="6" s="1"/>
  <c r="I21" i="6"/>
  <c r="H16" i="6"/>
  <c r="G16" i="6"/>
  <c r="F16" i="6"/>
  <c r="I15" i="6"/>
  <c r="J15" i="6" s="1"/>
  <c r="I14" i="6"/>
  <c r="J14" i="6" s="1"/>
  <c r="I13" i="6"/>
  <c r="J13" i="6" s="1"/>
  <c r="H9" i="6"/>
  <c r="G9" i="6"/>
  <c r="F9" i="6"/>
  <c r="I8" i="6"/>
  <c r="J8" i="6" s="1"/>
  <c r="I7" i="6"/>
  <c r="J7" i="6" s="1"/>
  <c r="I6" i="6"/>
  <c r="I23" i="5"/>
  <c r="J23" i="5" s="1"/>
  <c r="I22" i="5"/>
  <c r="J22" i="5" s="1"/>
  <c r="I21" i="5"/>
  <c r="J21" i="5" s="1"/>
  <c r="I13" i="5"/>
  <c r="J13" i="5" s="1"/>
  <c r="H16" i="5"/>
  <c r="G16" i="5"/>
  <c r="F16" i="5"/>
  <c r="I15" i="5"/>
  <c r="J15" i="5" s="1"/>
  <c r="I14" i="5"/>
  <c r="J14" i="5" s="1"/>
  <c r="I8" i="5"/>
  <c r="I7" i="5"/>
  <c r="I6" i="5"/>
  <c r="J6" i="5" s="1"/>
  <c r="H9" i="5"/>
  <c r="G9" i="5"/>
  <c r="F9" i="5"/>
  <c r="H24" i="5"/>
  <c r="D28" i="6" l="1"/>
  <c r="I9" i="6"/>
  <c r="J16" i="6"/>
  <c r="I24" i="6"/>
  <c r="I9" i="5"/>
  <c r="I16" i="6"/>
  <c r="J21" i="6"/>
  <c r="J24" i="6" s="1"/>
  <c r="J25" i="6" s="1"/>
  <c r="J6" i="6"/>
  <c r="J9" i="6" s="1"/>
  <c r="J17" i="6" s="1"/>
  <c r="I16" i="5"/>
  <c r="J8" i="5"/>
  <c r="D28" i="5" l="1"/>
  <c r="J24" i="5"/>
  <c r="J25" i="5" s="1"/>
  <c r="F28" i="5" s="1"/>
  <c r="J7" i="5"/>
  <c r="J9" i="5" s="1"/>
  <c r="I24" i="5"/>
  <c r="G24" i="5"/>
  <c r="J16" i="5"/>
  <c r="J17" i="5" l="1"/>
</calcChain>
</file>

<file path=xl/sharedStrings.xml><?xml version="1.0" encoding="utf-8"?>
<sst xmlns="http://schemas.openxmlformats.org/spreadsheetml/2006/main" count="118" uniqueCount="49">
  <si>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</si>
  <si>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</si>
  <si>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所属・氏名</t>
    <rPh sb="0" eb="2">
      <t>ショゾク</t>
    </rPh>
    <phoneticPr fontId="4"/>
  </si>
  <si>
    <t>補助対象施設</t>
    <rPh sb="0" eb="2">
      <t>ホジョ</t>
    </rPh>
    <rPh sb="2" eb="4">
      <t>タイショウ</t>
    </rPh>
    <rPh sb="4" eb="6">
      <t>シセツ</t>
    </rPh>
    <phoneticPr fontId="4"/>
  </si>
  <si>
    <t>＜申請者の概要＞</t>
    <rPh sb="1" eb="4">
      <t>シンセイシャ</t>
    </rPh>
    <rPh sb="5" eb="7">
      <t>ガイヨウ</t>
    </rPh>
    <phoneticPr fontId="4"/>
  </si>
  <si>
    <t>ＦＡＸ番号</t>
    <phoneticPr fontId="4"/>
  </si>
  <si>
    <t>住所</t>
    <rPh sb="0" eb="2">
      <t>ジュウショ</t>
    </rPh>
    <phoneticPr fontId="4"/>
  </si>
  <si>
    <t>自社ホームページのURL</t>
    <phoneticPr fontId="4"/>
  </si>
  <si>
    <t>無 ・ 有</t>
    <rPh sb="0" eb="1">
      <t>ナ</t>
    </rPh>
    <rPh sb="4" eb="5">
      <t>アリ</t>
    </rPh>
    <phoneticPr fontId="4"/>
  </si>
  <si>
    <t>連絡担当者</t>
    <rPh sb="0" eb="2">
      <t>レンラク</t>
    </rPh>
    <rPh sb="2" eb="5">
      <t>タントウシャ</t>
    </rPh>
    <phoneticPr fontId="4"/>
  </si>
  <si>
    <t>申請者法人名・代表者名
（個人の場合は氏名）</t>
    <rPh sb="0" eb="2">
      <t>シンセイ</t>
    </rPh>
    <rPh sb="2" eb="3">
      <t>シャ</t>
    </rPh>
    <rPh sb="3" eb="5">
      <t>ホウジン</t>
    </rPh>
    <rPh sb="5" eb="6">
      <t>メイ</t>
    </rPh>
    <rPh sb="7" eb="10">
      <t>ダイヒョウシャ</t>
    </rPh>
    <rPh sb="10" eb="11">
      <t>メイ</t>
    </rPh>
    <rPh sb="13" eb="15">
      <t>コジン</t>
    </rPh>
    <phoneticPr fontId="4"/>
  </si>
  <si>
    <t>交付申請額</t>
    <rPh sb="0" eb="2">
      <t>コウフ</t>
    </rPh>
    <phoneticPr fontId="4"/>
  </si>
  <si>
    <t xml:space="preserve">〒(　　　-　　　　)
</t>
    <phoneticPr fontId="4"/>
  </si>
  <si>
    <t>着手予定日
(発注・契約予定日)</t>
    <rPh sb="0" eb="2">
      <t>ちゃくしゅ</t>
    </rPh>
    <rPh sb="2" eb="4">
      <t>よてい</t>
    </rPh>
    <rPh sb="4" eb="5">
      <t>び</t>
    </rPh>
    <rPh sb="7" eb="9">
      <t>はっちゅう</t>
    </rPh>
    <rPh sb="12" eb="14">
      <t>よてい</t>
    </rPh>
    <rPh sb="14" eb="15">
      <t>にち</t>
    </rPh>
    <phoneticPr fontId="15" type="Hiragana"/>
  </si>
  <si>
    <t>施設所在地①</t>
    <phoneticPr fontId="4"/>
  </si>
  <si>
    <t>施設所在地②</t>
    <rPh sb="0" eb="2">
      <t>シセツ</t>
    </rPh>
    <rPh sb="2" eb="5">
      <t>ショザイチ</t>
    </rPh>
    <phoneticPr fontId="4"/>
  </si>
  <si>
    <t>施設名称①</t>
    <phoneticPr fontId="4"/>
  </si>
  <si>
    <t>施設名称②</t>
    <phoneticPr fontId="4"/>
  </si>
  <si>
    <t>※複数施設が対象となる場合は、行を追加して記載してください。</t>
    <rPh sb="1" eb="3">
      <t>フクスウ</t>
    </rPh>
    <rPh sb="3" eb="5">
      <t>シセツ</t>
    </rPh>
    <rPh sb="6" eb="8">
      <t>タイショウ</t>
    </rPh>
    <rPh sb="11" eb="13">
      <t>バアイ</t>
    </rPh>
    <rPh sb="15" eb="16">
      <t>ギョウ</t>
    </rPh>
    <rPh sb="17" eb="19">
      <t>ツイカ</t>
    </rPh>
    <rPh sb="21" eb="23">
      <t>キサイ</t>
    </rPh>
    <phoneticPr fontId="4"/>
  </si>
  <si>
    <t xml:space="preserve">〒(　　　-　　　　)
</t>
    <phoneticPr fontId="4"/>
  </si>
  <si>
    <t>法人番号(13桁)
（個人の場合は記載不要）</t>
    <rPh sb="7" eb="8">
      <t>ケタ</t>
    </rPh>
    <rPh sb="17" eb="19">
      <t>キサイ</t>
    </rPh>
    <phoneticPr fontId="4"/>
  </si>
  <si>
    <t>①宿泊施設等改修事業</t>
    <phoneticPr fontId="4"/>
  </si>
  <si>
    <t>②施設関連設備・システム等導入事業</t>
    <phoneticPr fontId="4"/>
  </si>
  <si>
    <t>③プロモーション・運営支援事業</t>
    <phoneticPr fontId="4"/>
  </si>
  <si>
    <t>補助対象事業</t>
    <rPh sb="0" eb="2">
      <t>ホジョ</t>
    </rPh>
    <rPh sb="2" eb="4">
      <t>タイショウ</t>
    </rPh>
    <rPh sb="4" eb="6">
      <t>ジギョウ</t>
    </rPh>
    <phoneticPr fontId="4"/>
  </si>
  <si>
    <t>補助金額</t>
    <rPh sb="0" eb="2">
      <t>ホジョ</t>
    </rPh>
    <rPh sb="2" eb="4">
      <t>キンガク</t>
    </rPh>
    <phoneticPr fontId="4"/>
  </si>
  <si>
    <t>小計（③プロモーション・運営支援事業）</t>
    <rPh sb="0" eb="2">
      <t>ショウケイ</t>
    </rPh>
    <rPh sb="12" eb="14">
      <t>ウンエイ</t>
    </rPh>
    <rPh sb="14" eb="16">
      <t>シエン</t>
    </rPh>
    <phoneticPr fontId="4"/>
  </si>
  <si>
    <t>小計（②施設関連設備・システム等導入事業）</t>
    <rPh sb="0" eb="2">
      <t>ショウケイ</t>
    </rPh>
    <phoneticPr fontId="4"/>
  </si>
  <si>
    <t>小計（①宿泊施設等改修事業）</t>
    <rPh sb="0" eb="2">
      <t>ショウケイ</t>
    </rPh>
    <phoneticPr fontId="4"/>
  </si>
  <si>
    <t>費用総額</t>
    <rPh sb="0" eb="2">
      <t>ヒヨウ</t>
    </rPh>
    <rPh sb="2" eb="4">
      <t>ソウガク</t>
    </rPh>
    <phoneticPr fontId="4"/>
  </si>
  <si>
    <t>プロモーション事業</t>
    <rPh sb="7" eb="9">
      <t>ジギョウ</t>
    </rPh>
    <phoneticPr fontId="4"/>
  </si>
  <si>
    <t>ハード補助金額合計</t>
    <rPh sb="3" eb="5">
      <t>ホジョ</t>
    </rPh>
    <rPh sb="5" eb="7">
      <t>キンガク</t>
    </rPh>
    <rPh sb="7" eb="9">
      <t>ゴウケイ</t>
    </rPh>
    <phoneticPr fontId="4"/>
  </si>
  <si>
    <t>ソフト補助金額合計</t>
    <rPh sb="3" eb="5">
      <t>ホジョ</t>
    </rPh>
    <rPh sb="5" eb="7">
      <t>キンガク</t>
    </rPh>
    <rPh sb="7" eb="9">
      <t>ゴウケイ</t>
    </rPh>
    <phoneticPr fontId="4"/>
  </si>
  <si>
    <t>※補助事業計画に記載の金額と一致させてください。
※消費税、送料等は補助対象になりません。
※各物品に関連して添付する見積書や発注書等は、書類の右上に番号を付したうえ、本様式の「添付書類番号」にも同じ番号を記載してください。
※一つの品目につき、単価や商品名等が異なる複数の物品を記載する場合など、行が不足する場合は適宜追加してください（数式もコピーするようにしてください。）。</t>
    <phoneticPr fontId="4"/>
  </si>
  <si>
    <t>←1,300万円以内でかつ、1,000円未満を
切り捨てた金額となります。</t>
    <rPh sb="6" eb="8">
      <t>マンエン</t>
    </rPh>
    <rPh sb="8" eb="10">
      <t>イナイ</t>
    </rPh>
    <rPh sb="15" eb="20">
      <t>０００エン</t>
    </rPh>
    <rPh sb="20" eb="22">
      <t>ミマン</t>
    </rPh>
    <rPh sb="24" eb="25">
      <t>キ</t>
    </rPh>
    <rPh sb="26" eb="27">
      <t>ス</t>
    </rPh>
    <rPh sb="29" eb="31">
      <t>キンガク</t>
    </rPh>
    <phoneticPr fontId="4"/>
  </si>
  <si>
    <t>URL:</t>
    <phoneticPr fontId="4"/>
  </si>
  <si>
    <t>No.</t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</si>
  <si>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</si>
  <si>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t>（参考様式） 補助事業支出内訳書(２／２)</t>
    <rPh sb="1" eb="3">
      <t>さんこう</t>
    </rPh>
    <rPh sb="3" eb="5">
      <t>ようしき</t>
    </rPh>
    <rPh sb="11" eb="16">
      <t>ししゅつうちわけしょ</t>
    </rPh>
    <phoneticPr fontId="15" type="Hiragana"/>
  </si>
  <si>
    <t>（参考様式）補助事業支出内訳書(１／２)　</t>
    <rPh sb="1" eb="3">
      <t>サンコウ</t>
    </rPh>
    <rPh sb="3" eb="5">
      <t>ヨウシキ</t>
    </rPh>
    <rPh sb="10" eb="12">
      <t>シシュツ</t>
    </rPh>
    <rPh sb="12" eb="15">
      <t>ウチワケショ</t>
    </rPh>
    <phoneticPr fontId="5"/>
  </si>
  <si>
    <t>総事業費</t>
    <rPh sb="0" eb="4">
      <t>ソウジギョウヒ</t>
    </rPh>
    <phoneticPr fontId="4"/>
  </si>
  <si>
    <t>その他の補助金・寄付等</t>
    <rPh sb="2" eb="3">
      <t>タ</t>
    </rPh>
    <rPh sb="4" eb="7">
      <t>ホジョキン</t>
    </rPh>
    <rPh sb="8" eb="10">
      <t>キフ</t>
    </rPh>
    <rPh sb="10" eb="11">
      <t>トウ</t>
    </rPh>
    <phoneticPr fontId="4"/>
  </si>
  <si>
    <t>補助対象経費</t>
    <rPh sb="0" eb="6">
      <t>ホジョタイショウケイヒ</t>
    </rPh>
    <phoneticPr fontId="4"/>
  </si>
  <si>
    <t>補助対象経費×1/3</t>
    <phoneticPr fontId="4"/>
  </si>
  <si>
    <t>完了予定日</t>
    <phoneticPr fontId="15" type="Hiragana"/>
  </si>
  <si>
    <t>宿泊施設改修工事事業</t>
    <rPh sb="0" eb="4">
      <t>シュクハクシセツ</t>
    </rPh>
    <rPh sb="4" eb="6">
      <t>カイシュウ</t>
    </rPh>
    <rPh sb="6" eb="8">
      <t>コウジ</t>
    </rPh>
    <rPh sb="8" eb="10">
      <t>ジギョウ</t>
    </rPh>
    <phoneticPr fontId="4"/>
  </si>
  <si>
    <t>宿泊施設備品購入事業</t>
    <rPh sb="0" eb="4">
      <t>シュクハクシセツ</t>
    </rPh>
    <rPh sb="4" eb="6">
      <t>ビヒン</t>
    </rPh>
    <rPh sb="6" eb="8">
      <t>コウニュウ</t>
    </rPh>
    <rPh sb="8" eb="10">
      <t>ジギョウ</t>
    </rPh>
    <phoneticPr fontId="4"/>
  </si>
  <si>
    <t>システム導入事業費</t>
    <rPh sb="4" eb="6">
      <t>ドウニュウ</t>
    </rPh>
    <rPh sb="6" eb="9">
      <t>ジギョウヒ</t>
    </rPh>
    <phoneticPr fontId="4"/>
  </si>
  <si>
    <t>対象外経費</t>
    <rPh sb="0" eb="3">
      <t>タイショウガイ</t>
    </rPh>
    <rPh sb="3" eb="5">
      <t>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</si>
</sst>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####"/>
    <numFmt numFmtId="178" formatCode="#,##0_ "/>
    <numFmt numFmtId="179" formatCode="#,##0_);[Red]\(#,##0\)"/>
  </numFmts>
  <fonts count="3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</font>
    <font>
      <sz val="6"/>
      <name val="游ゴシック"/>
      <family val="3"/>
    </font>
    <font>
      <sz val="11"/>
      <name val="Meiryo UI"/>
      <family val="3"/>
      <charset val="128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12"/>
      <color rgb="FFFF0000"/>
      <name val="ＭＳ ゴシック"/>
      <family val="3"/>
      <charset val="128"/>
    </font>
    <font>
      <sz val="16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u/>
      <sz val="12"/>
      <color theme="10"/>
      <name val="ＭＳ 明朝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1"/>
      <name val="ＭＳ 明朝"/>
      <family val="2"/>
      <charset val="128"/>
    </font>
    <font>
      <sz val="14"/>
      <name val="ＭＳ ゴシック"/>
      <family val="3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</font>
    <font>
      <b/>
      <sz val="12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14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6" fillId="0" borderId="0" xfId="2" applyFont="1" applyAlignment="1" applyProtection="1">
      <alignment vertical="center" wrapText="1"/>
    </xf>
    <xf numFmtId="0" fontId="9" fillId="0" borderId="0" xfId="0" applyFont="1" applyProtection="1">
      <alignment vertical="center"/>
    </xf>
    <xf numFmtId="0" fontId="9" fillId="0" borderId="0" xfId="0" applyFont="1">
      <alignment vertical="center"/>
    </xf>
    <xf numFmtId="0" fontId="3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vertical="top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0" fontId="19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13" fillId="0" borderId="0" xfId="2" applyFont="1" applyFill="1" applyBorder="1" applyAlignment="1" applyProtection="1">
      <alignment horizontal="right" vertical="center" wrapText="1"/>
    </xf>
    <xf numFmtId="0" fontId="8" fillId="0" borderId="0" xfId="0" applyFont="1" applyBorder="1" applyAlignment="1">
      <alignment vertical="center"/>
    </xf>
    <xf numFmtId="0" fontId="13" fillId="0" borderId="0" xfId="2" applyFont="1" applyFill="1" applyBorder="1" applyAlignment="1" applyProtection="1">
      <alignment horizontal="center" vertical="center" wrapText="1"/>
    </xf>
    <xf numFmtId="0" fontId="13" fillId="0" borderId="0" xfId="2" applyFont="1" applyFill="1" applyBorder="1" applyAlignment="1" applyProtection="1">
      <alignment horizontal="center" vertical="center" textRotation="255" wrapText="1"/>
    </xf>
    <xf numFmtId="0" fontId="12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Protection="1">
      <alignment vertical="center"/>
    </xf>
    <xf numFmtId="0" fontId="24" fillId="0" borderId="0" xfId="0" applyFo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5" fillId="0" borderId="0" xfId="0" applyFo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7" fontId="17" fillId="0" borderId="0" xfId="1" applyNumberFormat="1" applyFont="1">
      <alignment vertical="center"/>
    </xf>
    <xf numFmtId="177" fontId="8" fillId="0" borderId="0" xfId="1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/>
    </xf>
    <xf numFmtId="0" fontId="13" fillId="0" borderId="8" xfId="2" applyFont="1" applyFill="1" applyBorder="1" applyAlignment="1" applyProtection="1">
      <alignment horizontal="center" vertical="center" textRotation="255" wrapText="1"/>
    </xf>
    <xf numFmtId="0" fontId="6" fillId="0" borderId="0" xfId="0" applyFont="1" applyBorder="1" applyAlignment="1">
      <alignment vertical="top"/>
    </xf>
    <xf numFmtId="0" fontId="27" fillId="0" borderId="0" xfId="2" applyFont="1" applyAlignment="1" applyProtection="1">
      <alignment vertical="center"/>
    </xf>
    <xf numFmtId="0" fontId="17" fillId="0" borderId="0" xfId="0" applyFont="1" applyFill="1" applyBorder="1" applyAlignment="1">
      <alignment horizontal="left" vertical="top" wrapText="1"/>
    </xf>
    <xf numFmtId="178" fontId="30" fillId="0" borderId="0" xfId="0" applyNumberFormat="1" applyFont="1" applyFill="1" applyBorder="1" applyAlignment="1">
      <alignment horizontal="center" vertical="center"/>
    </xf>
    <xf numFmtId="49" fontId="13" fillId="4" borderId="2" xfId="2" applyNumberFormat="1" applyFont="1" applyFill="1" applyBorder="1" applyAlignment="1" applyProtection="1">
      <alignment horizontal="left" vertical="center" wrapText="1"/>
    </xf>
    <xf numFmtId="49" fontId="13" fillId="4" borderId="6" xfId="2" applyNumberFormat="1" applyFont="1" applyFill="1" applyBorder="1" applyAlignment="1" applyProtection="1">
      <alignment horizontal="left" vertical="center" wrapText="1"/>
    </xf>
    <xf numFmtId="49" fontId="13" fillId="4" borderId="3" xfId="2" applyNumberFormat="1" applyFont="1" applyFill="1" applyBorder="1" applyAlignment="1" applyProtection="1">
      <alignment horizontal="left" vertical="center" wrapText="1"/>
    </xf>
    <xf numFmtId="0" fontId="12" fillId="3" borderId="2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/>
    </xf>
    <xf numFmtId="0" fontId="29" fillId="5" borderId="32" xfId="0" applyFont="1" applyFill="1" applyBorder="1" applyAlignment="1">
      <alignment horizontal="centerContinuous" vertical="center"/>
    </xf>
    <xf numFmtId="0" fontId="29" fillId="5" borderId="33" xfId="0" applyFont="1" applyFill="1" applyBorder="1" applyAlignment="1">
      <alignment horizontal="centerContinuous" vertical="center"/>
    </xf>
    <xf numFmtId="38" fontId="31" fillId="5" borderId="34" xfId="1" applyFont="1" applyFill="1" applyBorder="1" applyAlignment="1">
      <alignment horizontal="centerContinuous" vertical="center" wrapText="1"/>
    </xf>
    <xf numFmtId="0" fontId="3" fillId="3" borderId="35" xfId="0" applyFont="1" applyFill="1" applyBorder="1" applyAlignment="1">
      <alignment horizontal="left" vertical="center" wrapText="1"/>
    </xf>
    <xf numFmtId="38" fontId="3" fillId="3" borderId="30" xfId="1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/>
    </xf>
    <xf numFmtId="0" fontId="32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8" fontId="32" fillId="0" borderId="36" xfId="0" applyNumberFormat="1" applyFont="1" applyFill="1" applyBorder="1" applyAlignment="1" applyProtection="1">
      <alignment horizontal="center" vertical="center" wrapText="1"/>
    </xf>
    <xf numFmtId="38" fontId="32" fillId="0" borderId="1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4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45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vertical="center"/>
    </xf>
    <xf numFmtId="0" fontId="10" fillId="3" borderId="41" xfId="0" applyFont="1" applyFill="1" applyBorder="1" applyAlignment="1">
      <alignment horizontal="left" vertical="center" wrapText="1"/>
    </xf>
    <xf numFmtId="38" fontId="17" fillId="3" borderId="42" xfId="1" applyFont="1" applyFill="1" applyBorder="1">
      <alignment vertical="center"/>
    </xf>
    <xf numFmtId="38" fontId="33" fillId="5" borderId="31" xfId="1" applyFont="1" applyFill="1" applyBorder="1">
      <alignment vertical="center"/>
    </xf>
    <xf numFmtId="0" fontId="3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2" applyFont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38" fontId="32" fillId="2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7" fillId="3" borderId="49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left" vertical="center" wrapText="1"/>
    </xf>
    <xf numFmtId="176" fontId="26" fillId="4" borderId="17" xfId="0" applyNumberFormat="1" applyFont="1" applyFill="1" applyBorder="1" applyAlignment="1">
      <alignment vertical="center"/>
    </xf>
    <xf numFmtId="176" fontId="26" fillId="4" borderId="15" xfId="0" applyNumberFormat="1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 wrapText="1"/>
    </xf>
    <xf numFmtId="176" fontId="26" fillId="4" borderId="1" xfId="0" applyNumberFormat="1" applyFont="1" applyFill="1" applyBorder="1" applyAlignment="1">
      <alignment vertical="center"/>
    </xf>
    <xf numFmtId="176" fontId="26" fillId="4" borderId="3" xfId="0" applyNumberFormat="1" applyFont="1" applyFill="1" applyBorder="1" applyAlignment="1">
      <alignment vertical="center"/>
    </xf>
    <xf numFmtId="0" fontId="26" fillId="4" borderId="22" xfId="0" applyFont="1" applyFill="1" applyBorder="1" applyAlignment="1">
      <alignment horizontal="left" vertical="center" wrapText="1"/>
    </xf>
    <xf numFmtId="176" fontId="26" fillId="4" borderId="18" xfId="0" applyNumberFormat="1" applyFont="1" applyFill="1" applyBorder="1" applyAlignment="1">
      <alignment vertical="center"/>
    </xf>
    <xf numFmtId="176" fontId="26" fillId="4" borderId="20" xfId="0" applyNumberFormat="1" applyFont="1" applyFill="1" applyBorder="1" applyAlignment="1">
      <alignment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10" fillId="3" borderId="50" xfId="0" applyFont="1" applyFill="1" applyBorder="1" applyAlignment="1">
      <alignment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62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179" fontId="26" fillId="4" borderId="25" xfId="0" applyNumberFormat="1" applyFont="1" applyFill="1" applyBorder="1">
      <alignment vertical="center"/>
    </xf>
    <xf numFmtId="179" fontId="26" fillId="4" borderId="13" xfId="1" applyNumberFormat="1" applyFont="1" applyFill="1" applyBorder="1">
      <alignment vertical="center"/>
    </xf>
    <xf numFmtId="179" fontId="26" fillId="4" borderId="25" xfId="1" applyNumberFormat="1" applyFont="1" applyFill="1" applyBorder="1">
      <alignment vertical="center"/>
    </xf>
    <xf numFmtId="179" fontId="26" fillId="0" borderId="29" xfId="1" applyNumberFormat="1" applyFont="1" applyFill="1" applyBorder="1">
      <alignment vertical="center"/>
    </xf>
    <xf numFmtId="179" fontId="34" fillId="0" borderId="25" xfId="1" applyNumberFormat="1" applyFont="1" applyBorder="1">
      <alignment vertical="center"/>
    </xf>
    <xf numFmtId="179" fontId="26" fillId="4" borderId="60" xfId="0" applyNumberFormat="1" applyFont="1" applyFill="1" applyBorder="1">
      <alignment vertical="center"/>
    </xf>
    <xf numFmtId="179" fontId="26" fillId="4" borderId="62" xfId="1" applyNumberFormat="1" applyFont="1" applyFill="1" applyBorder="1">
      <alignment vertical="center"/>
    </xf>
    <xf numFmtId="179" fontId="26" fillId="4" borderId="60" xfId="1" applyNumberFormat="1" applyFont="1" applyFill="1" applyBorder="1">
      <alignment vertical="center"/>
    </xf>
    <xf numFmtId="179" fontId="26" fillId="0" borderId="19" xfId="1" applyNumberFormat="1" applyFont="1" applyFill="1" applyBorder="1">
      <alignment vertical="center"/>
    </xf>
    <xf numFmtId="179" fontId="34" fillId="0" borderId="60" xfId="1" applyNumberFormat="1" applyFont="1" applyBorder="1">
      <alignment vertical="center"/>
    </xf>
    <xf numFmtId="179" fontId="26" fillId="4" borderId="43" xfId="0" applyNumberFormat="1" applyFont="1" applyFill="1" applyBorder="1">
      <alignment vertical="center"/>
    </xf>
    <xf numFmtId="179" fontId="26" fillId="4" borderId="5" xfId="1" applyNumberFormat="1" applyFont="1" applyFill="1" applyBorder="1">
      <alignment vertical="center"/>
    </xf>
    <xf numFmtId="179" fontId="26" fillId="4" borderId="43" xfId="1" applyNumberFormat="1" applyFont="1" applyFill="1" applyBorder="1">
      <alignment vertical="center"/>
    </xf>
    <xf numFmtId="179" fontId="26" fillId="0" borderId="37" xfId="1" applyNumberFormat="1" applyFont="1" applyFill="1" applyBorder="1">
      <alignment vertical="center"/>
    </xf>
    <xf numFmtId="179" fontId="34" fillId="0" borderId="43" xfId="1" applyNumberFormat="1" applyFont="1" applyBorder="1">
      <alignment vertical="center"/>
    </xf>
    <xf numFmtId="179" fontId="10" fillId="3" borderId="38" xfId="1" applyNumberFormat="1" applyFont="1" applyFill="1" applyBorder="1">
      <alignment vertical="center"/>
    </xf>
    <xf numFmtId="179" fontId="10" fillId="3" borderId="52" xfId="1" applyNumberFormat="1" applyFont="1" applyFill="1" applyBorder="1">
      <alignment vertical="center"/>
    </xf>
    <xf numFmtId="179" fontId="10" fillId="3" borderId="53" xfId="1" applyNumberFormat="1" applyFont="1" applyFill="1" applyBorder="1">
      <alignment vertical="center"/>
    </xf>
    <xf numFmtId="179" fontId="12" fillId="3" borderId="61" xfId="1" applyNumberFormat="1" applyFont="1" applyFill="1" applyBorder="1">
      <alignment vertical="center"/>
    </xf>
    <xf numFmtId="179" fontId="35" fillId="3" borderId="52" xfId="0" applyNumberFormat="1" applyFont="1" applyFill="1" applyBorder="1" applyAlignment="1">
      <alignment horizontal="center" vertical="center"/>
    </xf>
    <xf numFmtId="179" fontId="35" fillId="3" borderId="54" xfId="0" applyNumberFormat="1" applyFont="1" applyFill="1" applyBorder="1" applyAlignment="1">
      <alignment horizontal="center" vertical="center"/>
    </xf>
    <xf numFmtId="179" fontId="10" fillId="3" borderId="54" xfId="1" applyNumberFormat="1" applyFont="1" applyFill="1" applyBorder="1">
      <alignment vertical="center"/>
    </xf>
    <xf numFmtId="179" fontId="10" fillId="3" borderId="29" xfId="1" applyNumberFormat="1" applyFont="1" applyFill="1" applyBorder="1">
      <alignment vertical="center"/>
    </xf>
    <xf numFmtId="179" fontId="10" fillId="3" borderId="57" xfId="1" applyNumberFormat="1" applyFont="1" applyFill="1" applyBorder="1">
      <alignment vertical="center"/>
    </xf>
    <xf numFmtId="179" fontId="12" fillId="3" borderId="26" xfId="1" applyNumberFormat="1" applyFont="1" applyFill="1" applyBorder="1">
      <alignment vertical="center"/>
    </xf>
    <xf numFmtId="179" fontId="37" fillId="3" borderId="52" xfId="0" applyNumberFormat="1" applyFont="1" applyFill="1" applyBorder="1" applyAlignment="1">
      <alignment horizontal="right" vertical="center"/>
    </xf>
    <xf numFmtId="179" fontId="10" fillId="3" borderId="38" xfId="1" applyNumberFormat="1" applyFont="1" applyFill="1" applyBorder="1" applyAlignment="1">
      <alignment horizontal="right" vertical="center"/>
    </xf>
    <xf numFmtId="179" fontId="10" fillId="3" borderId="52" xfId="1" applyNumberFormat="1" applyFont="1" applyFill="1" applyBorder="1" applyAlignment="1">
      <alignment horizontal="right" vertical="center"/>
    </xf>
    <xf numFmtId="179" fontId="10" fillId="3" borderId="53" xfId="1" applyNumberFormat="1" applyFont="1" applyFill="1" applyBorder="1" applyAlignment="1">
      <alignment horizontal="right" vertical="center"/>
    </xf>
    <xf numFmtId="179" fontId="12" fillId="3" borderId="61" xfId="1" applyNumberFormat="1" applyFont="1" applyFill="1" applyBorder="1" applyAlignment="1">
      <alignment horizontal="right" vertical="center"/>
    </xf>
    <xf numFmtId="179" fontId="35" fillId="3" borderId="52" xfId="0" applyNumberFormat="1" applyFont="1" applyFill="1" applyBorder="1" applyAlignment="1">
      <alignment vertical="center"/>
    </xf>
    <xf numFmtId="179" fontId="10" fillId="3" borderId="38" xfId="1" applyNumberFormat="1" applyFont="1" applyFill="1" applyBorder="1" applyAlignment="1">
      <alignment vertical="center"/>
    </xf>
    <xf numFmtId="179" fontId="10" fillId="3" borderId="52" xfId="1" applyNumberFormat="1" applyFont="1" applyFill="1" applyBorder="1" applyAlignment="1">
      <alignment vertical="center"/>
    </xf>
    <xf numFmtId="179" fontId="10" fillId="3" borderId="53" xfId="1" applyNumberFormat="1" applyFont="1" applyFill="1" applyBorder="1" applyAlignment="1">
      <alignment vertical="center"/>
    </xf>
    <xf numFmtId="179" fontId="12" fillId="3" borderId="61" xfId="1" applyNumberFormat="1" applyFont="1" applyFill="1" applyBorder="1" applyAlignment="1">
      <alignment vertical="center"/>
    </xf>
    <xf numFmtId="179" fontId="35" fillId="3" borderId="54" xfId="0" applyNumberFormat="1" applyFont="1" applyFill="1" applyBorder="1" applyAlignment="1">
      <alignment horizontal="right" vertical="center"/>
    </xf>
    <xf numFmtId="179" fontId="10" fillId="3" borderId="54" xfId="1" applyNumberFormat="1" applyFont="1" applyFill="1" applyBorder="1" applyAlignment="1">
      <alignment horizontal="right" vertical="center"/>
    </xf>
    <xf numFmtId="179" fontId="10" fillId="3" borderId="29" xfId="1" applyNumberFormat="1" applyFont="1" applyFill="1" applyBorder="1" applyAlignment="1">
      <alignment horizontal="right" vertical="center"/>
    </xf>
    <xf numFmtId="179" fontId="10" fillId="3" borderId="57" xfId="1" applyNumberFormat="1" applyFont="1" applyFill="1" applyBorder="1" applyAlignment="1">
      <alignment horizontal="right" vertical="center"/>
    </xf>
    <xf numFmtId="179" fontId="12" fillId="3" borderId="26" xfId="1" applyNumberFormat="1" applyFont="1" applyFill="1" applyBorder="1" applyAlignment="1">
      <alignment horizontal="right" vertical="center"/>
    </xf>
    <xf numFmtId="0" fontId="13" fillId="3" borderId="2" xfId="2" applyFont="1" applyFill="1" applyBorder="1" applyAlignment="1" applyProtection="1">
      <alignment horizontal="center" vertical="center" wrapText="1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 applyProtection="1">
      <alignment horizontal="center" vertical="center" wrapText="1"/>
    </xf>
    <xf numFmtId="0" fontId="24" fillId="4" borderId="9" xfId="3" applyFont="1" applyFill="1" applyBorder="1" applyAlignment="1" applyProtection="1">
      <alignment horizontal="left" vertical="center" wrapText="1"/>
    </xf>
    <xf numFmtId="0" fontId="13" fillId="4" borderId="6" xfId="2" applyFont="1" applyFill="1" applyBorder="1" applyAlignment="1" applyProtection="1">
      <alignment horizontal="left" vertical="center" wrapText="1"/>
    </xf>
    <xf numFmtId="0" fontId="13" fillId="4" borderId="3" xfId="2" applyFont="1" applyFill="1" applyBorder="1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 wrapText="1"/>
    </xf>
    <xf numFmtId="0" fontId="10" fillId="0" borderId="0" xfId="2" applyFont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0" fontId="13" fillId="4" borderId="1" xfId="2" applyFont="1" applyFill="1" applyBorder="1" applyAlignment="1" applyProtection="1">
      <alignment horizontal="left" vertical="center" wrapText="1"/>
    </xf>
    <xf numFmtId="0" fontId="13" fillId="3" borderId="7" xfId="2" applyFont="1" applyFill="1" applyBorder="1" applyAlignment="1" applyProtection="1">
      <alignment horizontal="center" vertical="center" textRotation="255" wrapText="1"/>
    </xf>
    <xf numFmtId="0" fontId="13" fillId="3" borderId="24" xfId="2" applyFont="1" applyFill="1" applyBorder="1" applyAlignment="1" applyProtection="1">
      <alignment horizontal="center" vertical="center" textRotation="255" wrapText="1"/>
    </xf>
    <xf numFmtId="0" fontId="0" fillId="0" borderId="4" xfId="0" applyBorder="1" applyAlignment="1">
      <alignment horizontal="center" vertical="center" wrapText="1"/>
    </xf>
    <xf numFmtId="0" fontId="13" fillId="4" borderId="2" xfId="2" applyFont="1" applyFill="1" applyBorder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textRotation="255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3" borderId="46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38" fontId="10" fillId="3" borderId="13" xfId="1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4" fillId="0" borderId="55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0" fillId="3" borderId="63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28" fillId="3" borderId="46" xfId="0" applyFont="1" applyFill="1" applyBorder="1" applyAlignment="1">
      <alignment horizontal="center" vertical="center"/>
    </xf>
    <xf numFmtId="0" fontId="28" fillId="3" borderId="48" xfId="0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99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53008</xdr:colOff>
      <xdr:row>5</xdr:row>
      <xdr:rowOff>6626</xdr:rowOff>
    </xdr:from>
    <xdr:to>
      <xdr:col>3</xdr:col>
      <xdr:colOff>449248</xdr:colOff>
      <xdr:row>6</xdr:row>
      <xdr:rowOff>372</xdr:rowOff>
    </xdr:to>
    <xdr:sp macro="" textlink="">
      <xdr:nvSpPr>
        <xdr:cNvPr id="2" name="円/楕円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20948" y="1439186"/>
          <a:ext cx="396240" cy="35188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i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19"/>
  <sheetViews>
    <sheetView view="pageBreakPreview" zoomScaleNormal="100" zoomScaleSheetLayoutView="100" workbookViewId="0">
      <selection activeCell="C9" sqref="C9:O9"/>
    </sheetView>
  </sheetViews>
  <sheetFormatPr defaultRowHeight="14.4" x14ac:dyDescent="0.2"/>
  <cols>
    <col min="1" max="1" width="5.59765625" customWidth="1"/>
    <col min="2" max="2" width="21" customWidth="1"/>
    <col min="3" max="7" width="7.09765625" customWidth="1"/>
    <col min="8" max="10" width="7.09765625" style="3" customWidth="1"/>
    <col min="11" max="14" width="7.09765625" customWidth="1"/>
    <col min="15" max="15" width="7.69921875" customWidth="1"/>
    <col min="16" max="20" width="8.69921875" customWidth="1"/>
  </cols>
  <sheetData>
    <row r="1" spans="1:16" ht="18" customHeight="1" x14ac:dyDescent="0.2">
      <c r="A1" s="137" t="s">
        <v>39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6" ht="10.199999999999999" customHeight="1" x14ac:dyDescent="0.2">
      <c r="A2" s="65"/>
      <c r="B2" s="65"/>
      <c r="C2" s="65"/>
      <c r="D2" s="65"/>
      <c r="E2" s="65"/>
      <c r="F2" s="65"/>
      <c r="G2" s="1"/>
      <c r="H2" s="1"/>
      <c r="I2" s="2"/>
      <c r="J2" s="2"/>
    </row>
    <row r="3" spans="1:16" ht="21" customHeight="1" x14ac:dyDescent="0.2">
      <c r="A3" s="138" t="s">
        <v>4</v>
      </c>
      <c r="B3" s="138"/>
      <c r="C3" s="138"/>
      <c r="D3" s="138"/>
      <c r="E3" s="138"/>
      <c r="F3" s="138"/>
      <c r="G3" s="33" t="s">
        <v>18</v>
      </c>
      <c r="H3" s="1"/>
      <c r="I3" s="2"/>
      <c r="J3" s="2"/>
    </row>
    <row r="4" spans="1:16" ht="31.95" customHeight="1" x14ac:dyDescent="0.2">
      <c r="A4" s="139" t="s">
        <v>10</v>
      </c>
      <c r="B4" s="139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6" ht="31.95" customHeight="1" x14ac:dyDescent="0.2">
      <c r="A5" s="130" t="s">
        <v>20</v>
      </c>
      <c r="B5" s="131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6" ht="28.2" customHeight="1" x14ac:dyDescent="0.2">
      <c r="A6" s="130" t="s">
        <v>7</v>
      </c>
      <c r="B6" s="131"/>
      <c r="C6" s="132" t="s">
        <v>8</v>
      </c>
      <c r="D6" s="133"/>
      <c r="E6" s="134" t="s">
        <v>35</v>
      </c>
      <c r="F6" s="135"/>
      <c r="G6" s="135"/>
      <c r="H6" s="135"/>
      <c r="I6" s="135"/>
      <c r="J6" s="135"/>
      <c r="K6" s="135"/>
      <c r="L6" s="135"/>
      <c r="M6" s="135"/>
      <c r="N6" s="135"/>
      <c r="O6" s="136"/>
    </row>
    <row r="7" spans="1:16" ht="43.8" customHeight="1" x14ac:dyDescent="0.2">
      <c r="A7" s="141" t="s">
        <v>3</v>
      </c>
      <c r="B7" s="66" t="s">
        <v>16</v>
      </c>
      <c r="C7" s="144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6" ht="43.8" customHeight="1" x14ac:dyDescent="0.2">
      <c r="A8" s="142"/>
      <c r="B8" s="66" t="s">
        <v>17</v>
      </c>
      <c r="C8" s="14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</row>
    <row r="9" spans="1:16" ht="43.8" customHeight="1" x14ac:dyDescent="0.2">
      <c r="A9" s="142"/>
      <c r="B9" s="66" t="s">
        <v>14</v>
      </c>
      <c r="C9" s="140" t="s">
        <v>12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6" ht="43.8" customHeight="1" x14ac:dyDescent="0.2">
      <c r="A10" s="143"/>
      <c r="B10" s="66" t="s">
        <v>15</v>
      </c>
      <c r="C10" s="140" t="s">
        <v>12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6" ht="15.6" customHeight="1" x14ac:dyDescent="0.2">
      <c r="A11" s="31"/>
      <c r="B11" s="16"/>
      <c r="C11" s="14"/>
      <c r="D11" s="14"/>
      <c r="E11" s="14"/>
      <c r="F11" s="14"/>
      <c r="G11" s="14"/>
      <c r="H11" s="16"/>
      <c r="I11" s="16"/>
      <c r="J11" s="16"/>
      <c r="K11" s="14"/>
      <c r="L11" s="14"/>
      <c r="M11" s="14"/>
      <c r="N11" s="14"/>
      <c r="O11" s="14"/>
      <c r="P11" s="6"/>
    </row>
    <row r="12" spans="1:16" s="7" customFormat="1" ht="15" x14ac:dyDescent="0.2">
      <c r="A12" s="8"/>
      <c r="B12" s="8"/>
      <c r="C12" s="8"/>
      <c r="D12" s="8"/>
      <c r="E12" s="8"/>
      <c r="F12" s="8"/>
      <c r="G12" s="32"/>
      <c r="H12" s="8"/>
      <c r="I12" s="8"/>
      <c r="J12" s="8"/>
      <c r="K12" s="19"/>
      <c r="L12" s="19"/>
      <c r="M12" s="19"/>
      <c r="N12" s="19"/>
      <c r="O12" s="19"/>
    </row>
    <row r="13" spans="1:16" ht="24" customHeight="1" x14ac:dyDescent="0.2">
      <c r="A13" s="145" t="s">
        <v>9</v>
      </c>
      <c r="B13" s="66" t="s">
        <v>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spans="1:16" ht="32.4" customHeight="1" x14ac:dyDescent="0.2">
      <c r="A14" s="145"/>
      <c r="B14" s="66" t="s">
        <v>6</v>
      </c>
      <c r="C14" s="144" t="s">
        <v>19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6"/>
    </row>
    <row r="15" spans="1:16" ht="19.2" customHeight="1" x14ac:dyDescent="0.2">
      <c r="A15" s="145"/>
      <c r="B15" s="66" t="s">
        <v>0</v>
      </c>
      <c r="C15" s="144"/>
      <c r="D15" s="135"/>
      <c r="E15" s="135"/>
      <c r="F15" s="135"/>
      <c r="G15" s="136"/>
      <c r="H15" s="130" t="s">
        <v>5</v>
      </c>
      <c r="I15" s="146"/>
      <c r="J15" s="131"/>
      <c r="K15" s="144"/>
      <c r="L15" s="135"/>
      <c r="M15" s="135"/>
      <c r="N15" s="135"/>
      <c r="O15" s="136"/>
    </row>
    <row r="16" spans="1:16" ht="19.2" customHeight="1" x14ac:dyDescent="0.2">
      <c r="A16" s="145"/>
      <c r="B16" s="66" t="s">
        <v>1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ht="19.95" customHeight="1" x14ac:dyDescent="0.2">
      <c r="A17" s="17"/>
      <c r="B17" s="16"/>
      <c r="C17" s="4"/>
      <c r="D17" s="4"/>
      <c r="E17" s="4"/>
      <c r="F17" s="4"/>
      <c r="G17" s="1"/>
      <c r="H17" s="1"/>
      <c r="I17" s="20"/>
      <c r="J17" s="20"/>
      <c r="K17" s="21"/>
      <c r="L17" s="21"/>
      <c r="M17" s="21"/>
      <c r="N17" s="21"/>
      <c r="O17" s="21"/>
    </row>
    <row r="18" spans="1:15" s="5" customFormat="1" ht="16.95" customHeight="1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ht="11.25" customHeight="1" x14ac:dyDescent="0.2">
      <c r="A19" s="21"/>
      <c r="B19" s="21"/>
      <c r="C19" s="21"/>
      <c r="D19" s="21"/>
      <c r="E19" s="21"/>
      <c r="F19" s="21"/>
      <c r="G19" s="21"/>
      <c r="H19" s="24"/>
      <c r="I19" s="24"/>
      <c r="J19" s="24"/>
      <c r="K19" s="21"/>
      <c r="L19" s="21"/>
      <c r="M19" s="21"/>
      <c r="N19" s="21"/>
      <c r="O19" s="21"/>
    </row>
  </sheetData>
  <mergeCells count="20">
    <mergeCell ref="K15:O15"/>
    <mergeCell ref="C16:O16"/>
    <mergeCell ref="A13:A16"/>
    <mergeCell ref="C13:O13"/>
    <mergeCell ref="C14:O14"/>
    <mergeCell ref="C15:G15"/>
    <mergeCell ref="H15:J15"/>
    <mergeCell ref="A7:A10"/>
    <mergeCell ref="C7:O7"/>
    <mergeCell ref="C8:O8"/>
    <mergeCell ref="C9:O9"/>
    <mergeCell ref="C10:O10"/>
    <mergeCell ref="A6:B6"/>
    <mergeCell ref="C6:D6"/>
    <mergeCell ref="E6:O6"/>
    <mergeCell ref="A1:O1"/>
    <mergeCell ref="A3:F3"/>
    <mergeCell ref="A4:B4"/>
    <mergeCell ref="C4:O4"/>
    <mergeCell ref="A5:B5"/>
  </mergeCells>
  <phoneticPr fontId="4"/>
  <pageMargins left="0.66" right="0.56000000000000005" top="0.6" bottom="0.38" header="0.3" footer="0.3"/>
  <pageSetup paperSize="9" scale="70" orientation="portrait" r:id="rId1"/>
  <colBreaks count="1" manualBreakCount="1">
    <brk id="1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55AD-C2D5-49B4-953A-B80922303B03}">
  <sheetPr>
    <tabColor rgb="FFFFC000"/>
    <pageSetUpPr fitToPage="1"/>
  </sheetPr>
  <dimension ref="A1:J46"/>
  <sheetViews>
    <sheetView showGridLines="0" showZeros="0" tabSelected="1" view="pageBreakPreview" zoomScale="80" zoomScaleNormal="40" zoomScaleSheetLayoutView="80" workbookViewId="0"/>
  </sheetViews>
  <sheetFormatPr defaultColWidth="9" defaultRowHeight="21.6" customHeight="1" x14ac:dyDescent="0.2"/>
  <cols>
    <col min="1" max="1" width="5.8984375" style="10" customWidth="1"/>
    <col min="2" max="2" width="7.296875" style="9" customWidth="1"/>
    <col min="3" max="3" width="46.296875" style="9" customWidth="1"/>
    <col min="4" max="5" width="25.69921875" style="9" customWidth="1"/>
    <col min="6" max="6" width="25.09765625" style="9" customWidth="1"/>
    <col min="7" max="9" width="20.69921875" style="28" customWidth="1"/>
    <col min="10" max="10" width="20.69921875" style="9" customWidth="1"/>
    <col min="11" max="11" width="25.59765625" style="9" customWidth="1"/>
    <col min="12" max="16384" width="9" style="9"/>
  </cols>
  <sheetData>
    <row r="1" spans="1:10" ht="18" customHeight="1" x14ac:dyDescent="0.2">
      <c r="A1" s="25" t="s">
        <v>38</v>
      </c>
      <c r="B1" s="27"/>
      <c r="C1" s="26"/>
      <c r="D1" s="26"/>
      <c r="E1" s="26"/>
      <c r="F1" s="26"/>
      <c r="G1" s="30"/>
      <c r="H1" s="30"/>
      <c r="I1" s="30"/>
      <c r="J1" s="26"/>
    </row>
    <row r="2" spans="1:10" ht="15.6" customHeight="1" thickBot="1" x14ac:dyDescent="0.25">
      <c r="A2" s="147"/>
      <c r="B2" s="148"/>
      <c r="C2" s="148"/>
      <c r="D2" s="148"/>
      <c r="E2" s="148"/>
      <c r="F2" s="148"/>
      <c r="G2" s="148"/>
      <c r="H2" s="148"/>
      <c r="I2" s="70"/>
    </row>
    <row r="3" spans="1:10" ht="37.200000000000003" customHeight="1" thickTop="1" thickBot="1" x14ac:dyDescent="0.25">
      <c r="A3" s="55" t="s">
        <v>21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s="84" customFormat="1" ht="27" customHeight="1" x14ac:dyDescent="0.2">
      <c r="A4" s="149"/>
      <c r="B4" s="151" t="s">
        <v>24</v>
      </c>
      <c r="C4" s="152"/>
      <c r="D4" s="153" t="s">
        <v>13</v>
      </c>
      <c r="E4" s="153" t="s">
        <v>44</v>
      </c>
      <c r="F4" s="155" t="s">
        <v>40</v>
      </c>
      <c r="G4" s="157" t="s">
        <v>48</v>
      </c>
      <c r="H4" s="159" t="s">
        <v>41</v>
      </c>
      <c r="I4" s="159" t="s">
        <v>42</v>
      </c>
      <c r="J4" s="58" t="s">
        <v>25</v>
      </c>
    </row>
    <row r="5" spans="1:10" s="83" customFormat="1" ht="27" customHeight="1" thickBot="1" x14ac:dyDescent="0.25">
      <c r="A5" s="150"/>
      <c r="B5" s="81" t="s">
        <v>36</v>
      </c>
      <c r="C5" s="82" t="s">
        <v>37</v>
      </c>
      <c r="D5" s="154"/>
      <c r="E5" s="154"/>
      <c r="F5" s="156"/>
      <c r="G5" s="158"/>
      <c r="H5" s="160"/>
      <c r="I5" s="160"/>
      <c r="J5" s="71" t="s">
        <v>43</v>
      </c>
    </row>
    <row r="6" spans="1:10" ht="49.95" customHeight="1" x14ac:dyDescent="0.2">
      <c r="A6" s="59"/>
      <c r="B6" s="87"/>
      <c r="C6" s="72"/>
      <c r="D6" s="73"/>
      <c r="E6" s="74"/>
      <c r="F6" s="90"/>
      <c r="G6" s="91"/>
      <c r="H6" s="92"/>
      <c r="I6" s="93">
        <f>F6-G6-H6</f>
        <v>0</v>
      </c>
      <c r="J6" s="94">
        <f>ROUNDDOWN(I6/3,-3)</f>
        <v>0</v>
      </c>
    </row>
    <row r="7" spans="1:10" ht="49.95" customHeight="1" x14ac:dyDescent="0.2">
      <c r="A7" s="59"/>
      <c r="B7" s="88"/>
      <c r="C7" s="75"/>
      <c r="D7" s="76"/>
      <c r="E7" s="77"/>
      <c r="F7" s="95"/>
      <c r="G7" s="96"/>
      <c r="H7" s="97"/>
      <c r="I7" s="98">
        <f>F7-G7-H7</f>
        <v>0</v>
      </c>
      <c r="J7" s="99">
        <f t="shared" ref="J7:J8" si="0">ROUNDDOWN(I7/3,-3)</f>
        <v>0</v>
      </c>
    </row>
    <row r="8" spans="1:10" ht="49.95" customHeight="1" thickBot="1" x14ac:dyDescent="0.25">
      <c r="A8" s="59"/>
      <c r="B8" s="89"/>
      <c r="C8" s="78"/>
      <c r="D8" s="79"/>
      <c r="E8" s="80"/>
      <c r="F8" s="100"/>
      <c r="G8" s="101"/>
      <c r="H8" s="102"/>
      <c r="I8" s="103">
        <f>F8-G8-H8</f>
        <v>0</v>
      </c>
      <c r="J8" s="104">
        <f t="shared" si="0"/>
        <v>0</v>
      </c>
    </row>
    <row r="9" spans="1:10" ht="49.95" customHeight="1" thickBot="1" x14ac:dyDescent="0.25">
      <c r="A9" s="161" t="s">
        <v>28</v>
      </c>
      <c r="B9" s="162"/>
      <c r="C9" s="162"/>
      <c r="D9" s="162"/>
      <c r="E9" s="162"/>
      <c r="F9" s="109">
        <f>SUM(F6:F8)</f>
        <v>0</v>
      </c>
      <c r="G9" s="105">
        <f>SUM(G6:G8)</f>
        <v>0</v>
      </c>
      <c r="H9" s="106">
        <f>SUM(H6:H8)</f>
        <v>0</v>
      </c>
      <c r="I9" s="107">
        <f>SUM(I6:I8)</f>
        <v>0</v>
      </c>
      <c r="J9" s="108">
        <f>SUM(J6:J8)</f>
        <v>0</v>
      </c>
    </row>
    <row r="10" spans="1:10" ht="37.200000000000003" customHeight="1" thickTop="1" thickBot="1" x14ac:dyDescent="0.25">
      <c r="A10" s="41" t="s">
        <v>22</v>
      </c>
      <c r="B10" s="40"/>
      <c r="C10" s="40"/>
      <c r="D10" s="40"/>
      <c r="E10" s="40"/>
      <c r="F10" s="40"/>
      <c r="G10" s="40"/>
      <c r="H10" s="45"/>
      <c r="I10" s="45"/>
      <c r="J10" s="46"/>
    </row>
    <row r="11" spans="1:10" s="83" customFormat="1" ht="27" customHeight="1" x14ac:dyDescent="0.2">
      <c r="A11" s="47"/>
      <c r="B11" s="151" t="s">
        <v>24</v>
      </c>
      <c r="C11" s="152"/>
      <c r="D11" s="153" t="s">
        <v>13</v>
      </c>
      <c r="E11" s="153" t="s">
        <v>44</v>
      </c>
      <c r="F11" s="155" t="s">
        <v>40</v>
      </c>
      <c r="G11" s="157" t="s">
        <v>48</v>
      </c>
      <c r="H11" s="159" t="s">
        <v>41</v>
      </c>
      <c r="I11" s="159" t="s">
        <v>42</v>
      </c>
      <c r="J11" s="39" t="s">
        <v>25</v>
      </c>
    </row>
    <row r="12" spans="1:10" s="83" customFormat="1" ht="27" customHeight="1" thickBot="1" x14ac:dyDescent="0.25">
      <c r="A12" s="85"/>
      <c r="B12" s="81" t="s">
        <v>36</v>
      </c>
      <c r="C12" s="82" t="s">
        <v>37</v>
      </c>
      <c r="D12" s="154"/>
      <c r="E12" s="154"/>
      <c r="F12" s="156"/>
      <c r="G12" s="158"/>
      <c r="H12" s="160"/>
      <c r="I12" s="160"/>
      <c r="J12" s="71" t="s">
        <v>43</v>
      </c>
    </row>
    <row r="13" spans="1:10" ht="49.95" customHeight="1" x14ac:dyDescent="0.2">
      <c r="A13" s="59"/>
      <c r="B13" s="87"/>
      <c r="C13" s="72"/>
      <c r="D13" s="73"/>
      <c r="E13" s="74"/>
      <c r="F13" s="90"/>
      <c r="G13" s="91"/>
      <c r="H13" s="92"/>
      <c r="I13" s="93">
        <f>F13-G13-H13</f>
        <v>0</v>
      </c>
      <c r="J13" s="94">
        <f>ROUNDDOWN(I13/3,-3)</f>
        <v>0</v>
      </c>
    </row>
    <row r="14" spans="1:10" ht="49.95" customHeight="1" x14ac:dyDescent="0.2">
      <c r="A14" s="59"/>
      <c r="B14" s="88"/>
      <c r="C14" s="75"/>
      <c r="D14" s="76"/>
      <c r="E14" s="77"/>
      <c r="F14" s="95"/>
      <c r="G14" s="96"/>
      <c r="H14" s="97"/>
      <c r="I14" s="98">
        <f>F14-G14-H14</f>
        <v>0</v>
      </c>
      <c r="J14" s="99">
        <f t="shared" ref="J14:J15" si="1">ROUNDDOWN(I14/3,-3)</f>
        <v>0</v>
      </c>
    </row>
    <row r="15" spans="1:10" ht="49.95" customHeight="1" thickBot="1" x14ac:dyDescent="0.25">
      <c r="A15" s="59"/>
      <c r="B15" s="89"/>
      <c r="C15" s="78"/>
      <c r="D15" s="79"/>
      <c r="E15" s="80"/>
      <c r="F15" s="100"/>
      <c r="G15" s="101"/>
      <c r="H15" s="102"/>
      <c r="I15" s="103">
        <f>F15-G15-H15</f>
        <v>0</v>
      </c>
      <c r="J15" s="104">
        <f t="shared" si="1"/>
        <v>0</v>
      </c>
    </row>
    <row r="16" spans="1:10" ht="49.95" customHeight="1" thickBot="1" x14ac:dyDescent="0.25">
      <c r="A16" s="168" t="s">
        <v>27</v>
      </c>
      <c r="B16" s="169"/>
      <c r="C16" s="169"/>
      <c r="D16" s="169"/>
      <c r="E16" s="169"/>
      <c r="F16" s="109">
        <f>SUM(F13:F15)</f>
        <v>0</v>
      </c>
      <c r="G16" s="105">
        <f>SUM(G13:G15)</f>
        <v>0</v>
      </c>
      <c r="H16" s="106">
        <f>SUM(H13:H15)</f>
        <v>0</v>
      </c>
      <c r="I16" s="107">
        <f>SUM(I13:I15)</f>
        <v>0</v>
      </c>
      <c r="J16" s="108">
        <f>SUM(J13:J15)</f>
        <v>0</v>
      </c>
    </row>
    <row r="17" spans="1:10" ht="25.2" customHeight="1" thickTop="1" thickBot="1" x14ac:dyDescent="0.25">
      <c r="A17" s="42" t="s">
        <v>31</v>
      </c>
      <c r="B17" s="43"/>
      <c r="C17" s="43"/>
      <c r="D17" s="43"/>
      <c r="E17" s="43"/>
      <c r="F17" s="43"/>
      <c r="G17" s="43"/>
      <c r="H17" s="44"/>
      <c r="I17" s="44"/>
      <c r="J17" s="62">
        <f>IF(J9+J16&lt;=10000000,J9+J16,10000000)</f>
        <v>0</v>
      </c>
    </row>
    <row r="18" spans="1:10" ht="37.200000000000003" customHeight="1" thickBot="1" x14ac:dyDescent="0.25">
      <c r="A18" s="47" t="s">
        <v>23</v>
      </c>
      <c r="B18" s="60"/>
      <c r="C18" s="60"/>
      <c r="D18" s="60"/>
      <c r="E18" s="60"/>
      <c r="F18" s="60"/>
      <c r="G18" s="60"/>
      <c r="H18" s="54"/>
      <c r="I18" s="54"/>
      <c r="J18" s="61"/>
    </row>
    <row r="19" spans="1:10" s="83" customFormat="1" ht="27" customHeight="1" x14ac:dyDescent="0.2">
      <c r="A19" s="47"/>
      <c r="B19" s="151" t="s">
        <v>24</v>
      </c>
      <c r="C19" s="152"/>
      <c r="D19" s="153" t="s">
        <v>13</v>
      </c>
      <c r="E19" s="153" t="s">
        <v>44</v>
      </c>
      <c r="F19" s="155" t="s">
        <v>40</v>
      </c>
      <c r="G19" s="157" t="s">
        <v>48</v>
      </c>
      <c r="H19" s="159" t="s">
        <v>41</v>
      </c>
      <c r="I19" s="159" t="s">
        <v>42</v>
      </c>
      <c r="J19" s="39" t="s">
        <v>25</v>
      </c>
    </row>
    <row r="20" spans="1:10" s="83" customFormat="1" ht="27" customHeight="1" thickBot="1" x14ac:dyDescent="0.25">
      <c r="A20" s="47"/>
      <c r="B20" s="81" t="s">
        <v>36</v>
      </c>
      <c r="C20" s="82" t="s">
        <v>37</v>
      </c>
      <c r="D20" s="154"/>
      <c r="E20" s="154"/>
      <c r="F20" s="156"/>
      <c r="G20" s="158"/>
      <c r="H20" s="160"/>
      <c r="I20" s="160"/>
      <c r="J20" s="71" t="s">
        <v>43</v>
      </c>
    </row>
    <row r="21" spans="1:10" ht="49.95" customHeight="1" x14ac:dyDescent="0.2">
      <c r="A21" s="163"/>
      <c r="B21" s="87"/>
      <c r="C21" s="72"/>
      <c r="D21" s="73"/>
      <c r="E21" s="74"/>
      <c r="F21" s="90"/>
      <c r="G21" s="91"/>
      <c r="H21" s="92"/>
      <c r="I21" s="93">
        <f>F21-G21-H21</f>
        <v>0</v>
      </c>
      <c r="J21" s="94">
        <f t="shared" ref="J21:J23" si="2">ROUNDDOWN(I21/3,-3)</f>
        <v>0</v>
      </c>
    </row>
    <row r="22" spans="1:10" ht="49.95" customHeight="1" x14ac:dyDescent="0.2">
      <c r="A22" s="163"/>
      <c r="B22" s="88"/>
      <c r="C22" s="75"/>
      <c r="D22" s="76"/>
      <c r="E22" s="77"/>
      <c r="F22" s="95"/>
      <c r="G22" s="96"/>
      <c r="H22" s="97"/>
      <c r="I22" s="98">
        <f>F22-G22-H22</f>
        <v>0</v>
      </c>
      <c r="J22" s="99">
        <f t="shared" si="2"/>
        <v>0</v>
      </c>
    </row>
    <row r="23" spans="1:10" ht="49.95" customHeight="1" thickBot="1" x14ac:dyDescent="0.25">
      <c r="A23" s="163"/>
      <c r="B23" s="89"/>
      <c r="C23" s="78"/>
      <c r="D23" s="79"/>
      <c r="E23" s="80"/>
      <c r="F23" s="100"/>
      <c r="G23" s="101"/>
      <c r="H23" s="102"/>
      <c r="I23" s="103">
        <f>F23-G23-H23</f>
        <v>0</v>
      </c>
      <c r="J23" s="104">
        <f t="shared" si="2"/>
        <v>0</v>
      </c>
    </row>
    <row r="24" spans="1:10" ht="49.95" customHeight="1" thickBot="1" x14ac:dyDescent="0.25">
      <c r="A24" s="164" t="s">
        <v>26</v>
      </c>
      <c r="B24" s="165"/>
      <c r="C24" s="165"/>
      <c r="D24" s="165"/>
      <c r="E24" s="165"/>
      <c r="F24" s="110"/>
      <c r="G24" s="111">
        <f>SUBTOTAL(9,G21:G23)</f>
        <v>0</v>
      </c>
      <c r="H24" s="112">
        <f>SUBTOTAL(9,H21:H23)</f>
        <v>0</v>
      </c>
      <c r="I24" s="113">
        <f>SUBTOTAL(9,I21:I23)</f>
        <v>0</v>
      </c>
      <c r="J24" s="114">
        <f>SUM(J21:J23)</f>
        <v>0</v>
      </c>
    </row>
    <row r="25" spans="1:10" ht="25.2" customHeight="1" thickTop="1" thickBot="1" x14ac:dyDescent="0.25">
      <c r="A25" s="42" t="s">
        <v>32</v>
      </c>
      <c r="B25" s="43"/>
      <c r="C25" s="43"/>
      <c r="D25" s="43"/>
      <c r="E25" s="43"/>
      <c r="F25" s="43"/>
      <c r="G25" s="43"/>
      <c r="H25" s="44"/>
      <c r="I25" s="44"/>
      <c r="J25" s="62">
        <f>IF(J24&lt;3000000,J24,3000000)</f>
        <v>0</v>
      </c>
    </row>
    <row r="26" spans="1:10" ht="66.599999999999994" customHeight="1" x14ac:dyDescent="0.2">
      <c r="A26" s="166" t="s">
        <v>33</v>
      </c>
      <c r="B26" s="167"/>
      <c r="C26" s="167"/>
      <c r="D26" s="167"/>
      <c r="E26" s="167"/>
      <c r="F26" s="167"/>
      <c r="G26" s="167"/>
      <c r="H26" s="167"/>
      <c r="I26" s="167"/>
    </row>
    <row r="27" spans="1:10" ht="19.95" customHeight="1" thickBot="1" x14ac:dyDescent="0.25">
      <c r="A27" s="63"/>
      <c r="B27" s="64"/>
      <c r="C27" s="64"/>
      <c r="D27" s="64"/>
      <c r="E27" s="64"/>
      <c r="F27" s="64"/>
      <c r="G27" s="64"/>
      <c r="H27" s="64"/>
      <c r="I27" s="64"/>
    </row>
    <row r="28" spans="1:10" ht="48.6" customHeight="1" thickTop="1" thickBot="1" x14ac:dyDescent="0.25">
      <c r="A28" s="11"/>
      <c r="B28" s="11"/>
      <c r="C28" s="48" t="s">
        <v>29</v>
      </c>
      <c r="D28" s="52">
        <f>SUM(H9,H16,H24)</f>
        <v>0</v>
      </c>
      <c r="E28" s="51" t="s">
        <v>11</v>
      </c>
      <c r="F28" s="69">
        <f>SUM(J17,J25)</f>
        <v>0</v>
      </c>
      <c r="G28" s="170" t="s">
        <v>34</v>
      </c>
      <c r="H28" s="171"/>
      <c r="I28" s="50"/>
      <c r="J28" s="15"/>
    </row>
    <row r="29" spans="1:10" ht="19.95" customHeight="1" thickTop="1" x14ac:dyDescent="0.2">
      <c r="D29" s="172"/>
      <c r="E29" s="172"/>
      <c r="F29" s="34"/>
    </row>
    <row r="30" spans="1:10" ht="19.8" customHeight="1" x14ac:dyDescent="0.2">
      <c r="A30" s="18"/>
      <c r="B30" s="53"/>
      <c r="C30" s="49"/>
      <c r="D30" s="35"/>
      <c r="E30" s="35"/>
      <c r="F30" s="35"/>
      <c r="G30" s="29"/>
      <c r="H30" s="67"/>
      <c r="I30" s="67"/>
    </row>
    <row r="32" spans="1:10" ht="23.4" customHeight="1" x14ac:dyDescent="0.2"/>
    <row r="38" spans="10:10" ht="30" customHeight="1" x14ac:dyDescent="0.2">
      <c r="J38" s="12"/>
    </row>
    <row r="43" spans="10:10" ht="21.6" customHeight="1" x14ac:dyDescent="0.2">
      <c r="J43" s="13"/>
    </row>
    <row r="46" spans="10:10" ht="21.6" customHeight="1" x14ac:dyDescent="0.2">
      <c r="J46" s="67"/>
    </row>
  </sheetData>
  <dataConsolidate/>
  <mergeCells count="30">
    <mergeCell ref="G28:H28"/>
    <mergeCell ref="D29:E29"/>
    <mergeCell ref="G19:G20"/>
    <mergeCell ref="H19:H20"/>
    <mergeCell ref="I19:I20"/>
    <mergeCell ref="A21:A23"/>
    <mergeCell ref="A24:E24"/>
    <mergeCell ref="A26:I26"/>
    <mergeCell ref="A16:E16"/>
    <mergeCell ref="B19:C19"/>
    <mergeCell ref="D19:D20"/>
    <mergeCell ref="E19:E20"/>
    <mergeCell ref="F19:F20"/>
    <mergeCell ref="I4:I5"/>
    <mergeCell ref="A9:E9"/>
    <mergeCell ref="B11:C11"/>
    <mergeCell ref="D11:D12"/>
    <mergeCell ref="E11:E12"/>
    <mergeCell ref="F11:F12"/>
    <mergeCell ref="G11:G12"/>
    <mergeCell ref="H11:H12"/>
    <mergeCell ref="I11:I12"/>
    <mergeCell ref="A2:H2"/>
    <mergeCell ref="A4:A5"/>
    <mergeCell ref="B4:C4"/>
    <mergeCell ref="D4:D5"/>
    <mergeCell ref="E4:E5"/>
    <mergeCell ref="F4:F5"/>
    <mergeCell ref="G4:G5"/>
    <mergeCell ref="H4:H5"/>
  </mergeCells>
  <phoneticPr fontId="4"/>
  <pageMargins left="0.56000000000000005" right="0.43" top="0.43" bottom="0.5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J46"/>
  <sheetViews>
    <sheetView showGridLines="0" showZeros="0" view="pageBreakPreview" zoomScale="80" zoomScaleNormal="40" zoomScaleSheetLayoutView="80" workbookViewId="0">
      <selection activeCell="M23" sqref="M23"/>
    </sheetView>
  </sheetViews>
  <sheetFormatPr defaultColWidth="9" defaultRowHeight="21.6" customHeight="1" x14ac:dyDescent="0.2"/>
  <cols>
    <col min="1" max="1" width="5.8984375" style="10" customWidth="1"/>
    <col min="2" max="2" width="7.296875" style="9" customWidth="1"/>
    <col min="3" max="3" width="46.296875" style="9" customWidth="1"/>
    <col min="4" max="5" width="25.69921875" style="9" customWidth="1"/>
    <col min="6" max="6" width="25.09765625" style="9" customWidth="1"/>
    <col min="7" max="9" width="20.69921875" style="28" customWidth="1"/>
    <col min="10" max="10" width="20.69921875" style="9" customWidth="1"/>
    <col min="11" max="11" width="25.59765625" style="9" customWidth="1"/>
    <col min="12" max="16384" width="9" style="9"/>
  </cols>
  <sheetData>
    <row r="1" spans="1:10" ht="18" customHeight="1" x14ac:dyDescent="0.2">
      <c r="A1" s="25" t="s">
        <v>38</v>
      </c>
      <c r="B1" s="27"/>
      <c r="C1" s="26"/>
      <c r="D1" s="26"/>
      <c r="E1" s="26"/>
      <c r="F1" s="26"/>
      <c r="G1" s="30"/>
      <c r="H1" s="30"/>
      <c r="I1" s="30"/>
      <c r="J1" s="26"/>
    </row>
    <row r="2" spans="1:10" ht="15.6" customHeight="1" thickBot="1" x14ac:dyDescent="0.25">
      <c r="A2" s="147"/>
      <c r="B2" s="148"/>
      <c r="C2" s="148"/>
      <c r="D2" s="148"/>
      <c r="E2" s="148"/>
      <c r="F2" s="148"/>
      <c r="G2" s="148"/>
      <c r="H2" s="148"/>
      <c r="I2" s="68"/>
    </row>
    <row r="3" spans="1:10" ht="37.200000000000003" customHeight="1" thickTop="1" thickBot="1" x14ac:dyDescent="0.25">
      <c r="A3" s="55" t="s">
        <v>21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s="84" customFormat="1" ht="27" customHeight="1" x14ac:dyDescent="0.2">
      <c r="A4" s="173"/>
      <c r="B4" s="151" t="s">
        <v>24</v>
      </c>
      <c r="C4" s="152"/>
      <c r="D4" s="153" t="s">
        <v>13</v>
      </c>
      <c r="E4" s="153" t="s">
        <v>44</v>
      </c>
      <c r="F4" s="155" t="s">
        <v>40</v>
      </c>
      <c r="G4" s="157" t="s">
        <v>48</v>
      </c>
      <c r="H4" s="159" t="s">
        <v>41</v>
      </c>
      <c r="I4" s="159" t="s">
        <v>42</v>
      </c>
      <c r="J4" s="58" t="s">
        <v>25</v>
      </c>
    </row>
    <row r="5" spans="1:10" s="83" customFormat="1" ht="27" customHeight="1" thickBot="1" x14ac:dyDescent="0.25">
      <c r="A5" s="174"/>
      <c r="B5" s="81" t="s">
        <v>36</v>
      </c>
      <c r="C5" s="82" t="s">
        <v>37</v>
      </c>
      <c r="D5" s="154"/>
      <c r="E5" s="154"/>
      <c r="F5" s="156"/>
      <c r="G5" s="158"/>
      <c r="H5" s="160"/>
      <c r="I5" s="160"/>
      <c r="J5" s="71" t="s">
        <v>43</v>
      </c>
    </row>
    <row r="6" spans="1:10" ht="49.95" customHeight="1" x14ac:dyDescent="0.2">
      <c r="A6" s="86"/>
      <c r="B6" s="87">
        <v>1</v>
      </c>
      <c r="C6" s="72" t="s">
        <v>45</v>
      </c>
      <c r="D6" s="73">
        <v>46336</v>
      </c>
      <c r="E6" s="74">
        <v>46418</v>
      </c>
      <c r="F6" s="90">
        <v>33000000</v>
      </c>
      <c r="G6" s="91">
        <v>3000000</v>
      </c>
      <c r="H6" s="92">
        <v>3000000</v>
      </c>
      <c r="I6" s="93">
        <f>F6-G6-H6</f>
        <v>27000000</v>
      </c>
      <c r="J6" s="94">
        <f>ROUNDDOWN(I6/3,-3)</f>
        <v>9000000</v>
      </c>
    </row>
    <row r="7" spans="1:10" ht="49.95" customHeight="1" x14ac:dyDescent="0.2">
      <c r="A7" s="86"/>
      <c r="B7" s="88"/>
      <c r="C7" s="75"/>
      <c r="D7" s="76"/>
      <c r="E7" s="77"/>
      <c r="F7" s="95"/>
      <c r="G7" s="96"/>
      <c r="H7" s="97"/>
      <c r="I7" s="98">
        <f>F7-G7-H7</f>
        <v>0</v>
      </c>
      <c r="J7" s="99">
        <f t="shared" ref="J7:J8" si="0">ROUNDDOWN(I7/3,-3)</f>
        <v>0</v>
      </c>
    </row>
    <row r="8" spans="1:10" ht="49.95" customHeight="1" thickBot="1" x14ac:dyDescent="0.25">
      <c r="A8" s="86"/>
      <c r="B8" s="89"/>
      <c r="C8" s="78"/>
      <c r="D8" s="79"/>
      <c r="E8" s="80"/>
      <c r="F8" s="100"/>
      <c r="G8" s="101"/>
      <c r="H8" s="102"/>
      <c r="I8" s="103">
        <f>F8-G8-H8</f>
        <v>0</v>
      </c>
      <c r="J8" s="104">
        <f t="shared" si="0"/>
        <v>0</v>
      </c>
    </row>
    <row r="9" spans="1:10" ht="49.95" customHeight="1" thickBot="1" x14ac:dyDescent="0.25">
      <c r="A9" s="161" t="s">
        <v>28</v>
      </c>
      <c r="B9" s="175"/>
      <c r="C9" s="175"/>
      <c r="D9" s="175"/>
      <c r="E9" s="175"/>
      <c r="F9" s="115">
        <f>SUM(F6:F8)</f>
        <v>33000000</v>
      </c>
      <c r="G9" s="116">
        <f>SUM(G6:G8)</f>
        <v>3000000</v>
      </c>
      <c r="H9" s="117">
        <f>SUM(H6:H8)</f>
        <v>3000000</v>
      </c>
      <c r="I9" s="118">
        <f>SUM(I6:I8)</f>
        <v>27000000</v>
      </c>
      <c r="J9" s="119">
        <f>SUM(J6:J8)</f>
        <v>9000000</v>
      </c>
    </row>
    <row r="10" spans="1:10" ht="37.200000000000003" customHeight="1" thickTop="1" thickBot="1" x14ac:dyDescent="0.25">
      <c r="A10" s="41" t="s">
        <v>22</v>
      </c>
      <c r="B10" s="40"/>
      <c r="C10" s="40"/>
      <c r="D10" s="40"/>
      <c r="E10" s="40"/>
      <c r="F10" s="40"/>
      <c r="G10" s="40"/>
      <c r="H10" s="45"/>
      <c r="I10" s="45"/>
      <c r="J10" s="46"/>
    </row>
    <row r="11" spans="1:10" s="83" customFormat="1" ht="27" customHeight="1" x14ac:dyDescent="0.2">
      <c r="A11" s="47"/>
      <c r="B11" s="151" t="s">
        <v>24</v>
      </c>
      <c r="C11" s="152"/>
      <c r="D11" s="153" t="s">
        <v>13</v>
      </c>
      <c r="E11" s="153" t="s">
        <v>44</v>
      </c>
      <c r="F11" s="155" t="s">
        <v>40</v>
      </c>
      <c r="G11" s="157" t="s">
        <v>48</v>
      </c>
      <c r="H11" s="159" t="s">
        <v>41</v>
      </c>
      <c r="I11" s="159" t="s">
        <v>42</v>
      </c>
      <c r="J11" s="39" t="s">
        <v>25</v>
      </c>
    </row>
    <row r="12" spans="1:10" s="83" customFormat="1" ht="27" customHeight="1" thickBot="1" x14ac:dyDescent="0.25">
      <c r="A12" s="85"/>
      <c r="B12" s="81" t="s">
        <v>36</v>
      </c>
      <c r="C12" s="82" t="s">
        <v>37</v>
      </c>
      <c r="D12" s="154"/>
      <c r="E12" s="154"/>
      <c r="F12" s="156"/>
      <c r="G12" s="158"/>
      <c r="H12" s="160"/>
      <c r="I12" s="160"/>
      <c r="J12" s="71" t="s">
        <v>43</v>
      </c>
    </row>
    <row r="13" spans="1:10" ht="49.95" customHeight="1" x14ac:dyDescent="0.2">
      <c r="A13" s="59"/>
      <c r="B13" s="87">
        <v>2</v>
      </c>
      <c r="C13" s="72" t="s">
        <v>46</v>
      </c>
      <c r="D13" s="73">
        <v>46419</v>
      </c>
      <c r="E13" s="74">
        <v>46456</v>
      </c>
      <c r="F13" s="90">
        <v>110000</v>
      </c>
      <c r="G13" s="91">
        <v>10000</v>
      </c>
      <c r="H13" s="92">
        <v>0</v>
      </c>
      <c r="I13" s="93">
        <f>F13-G13-H13</f>
        <v>100000</v>
      </c>
      <c r="J13" s="94">
        <f>ROUNDDOWN(I13/3,-3)</f>
        <v>33000</v>
      </c>
    </row>
    <row r="14" spans="1:10" ht="49.95" customHeight="1" x14ac:dyDescent="0.2">
      <c r="A14" s="59"/>
      <c r="B14" s="88">
        <v>3</v>
      </c>
      <c r="C14" s="75" t="s">
        <v>47</v>
      </c>
      <c r="D14" s="76">
        <v>46419</v>
      </c>
      <c r="E14" s="77">
        <v>46456</v>
      </c>
      <c r="F14" s="95">
        <v>3300000</v>
      </c>
      <c r="G14" s="96">
        <v>300000</v>
      </c>
      <c r="H14" s="97"/>
      <c r="I14" s="98">
        <f>F14-G14-H14</f>
        <v>3000000</v>
      </c>
      <c r="J14" s="99">
        <f t="shared" ref="J14:J15" si="1">ROUNDDOWN(I14/3,-3)</f>
        <v>1000000</v>
      </c>
    </row>
    <row r="15" spans="1:10" ht="49.95" customHeight="1" thickBot="1" x14ac:dyDescent="0.25">
      <c r="A15" s="59"/>
      <c r="B15" s="89"/>
      <c r="C15" s="78"/>
      <c r="D15" s="79"/>
      <c r="E15" s="80"/>
      <c r="F15" s="100"/>
      <c r="G15" s="101"/>
      <c r="H15" s="102"/>
      <c r="I15" s="103">
        <f>F15-G15-H15</f>
        <v>0</v>
      </c>
      <c r="J15" s="104">
        <f t="shared" si="1"/>
        <v>0</v>
      </c>
    </row>
    <row r="16" spans="1:10" ht="49.95" customHeight="1" thickBot="1" x14ac:dyDescent="0.25">
      <c r="A16" s="168" t="s">
        <v>27</v>
      </c>
      <c r="B16" s="169"/>
      <c r="C16" s="169"/>
      <c r="D16" s="169"/>
      <c r="E16" s="169"/>
      <c r="F16" s="120">
        <f>SUM(F13:F15)</f>
        <v>3410000</v>
      </c>
      <c r="G16" s="121">
        <f>SUM(G13:G15)</f>
        <v>310000</v>
      </c>
      <c r="H16" s="122">
        <f>SUM(H13:H15)</f>
        <v>0</v>
      </c>
      <c r="I16" s="123">
        <f>SUM(I13:I15)</f>
        <v>3100000</v>
      </c>
      <c r="J16" s="124">
        <f>SUM(J13:J15)</f>
        <v>1033000</v>
      </c>
    </row>
    <row r="17" spans="1:10" ht="25.2" customHeight="1" thickTop="1" thickBot="1" x14ac:dyDescent="0.25">
      <c r="A17" s="42" t="s">
        <v>31</v>
      </c>
      <c r="B17" s="43"/>
      <c r="C17" s="43"/>
      <c r="D17" s="43"/>
      <c r="E17" s="43"/>
      <c r="F17" s="43"/>
      <c r="G17" s="43"/>
      <c r="H17" s="44"/>
      <c r="I17" s="44"/>
      <c r="J17" s="62">
        <f>IF(J9+J16&lt;=10000000,J9+J16,10000000)</f>
        <v>10000000</v>
      </c>
    </row>
    <row r="18" spans="1:10" ht="37.200000000000003" customHeight="1" thickBot="1" x14ac:dyDescent="0.25">
      <c r="A18" s="47" t="s">
        <v>23</v>
      </c>
      <c r="B18" s="60"/>
      <c r="C18" s="60"/>
      <c r="D18" s="60"/>
      <c r="E18" s="60"/>
      <c r="F18" s="60"/>
      <c r="G18" s="60"/>
      <c r="H18" s="54"/>
      <c r="I18" s="54"/>
      <c r="J18" s="61"/>
    </row>
    <row r="19" spans="1:10" s="83" customFormat="1" ht="27" customHeight="1" x14ac:dyDescent="0.2">
      <c r="A19" s="47"/>
      <c r="B19" s="151" t="s">
        <v>24</v>
      </c>
      <c r="C19" s="152"/>
      <c r="D19" s="153" t="s">
        <v>13</v>
      </c>
      <c r="E19" s="153" t="s">
        <v>44</v>
      </c>
      <c r="F19" s="155" t="s">
        <v>40</v>
      </c>
      <c r="G19" s="157" t="s">
        <v>48</v>
      </c>
      <c r="H19" s="159" t="s">
        <v>41</v>
      </c>
      <c r="I19" s="159" t="s">
        <v>42</v>
      </c>
      <c r="J19" s="39" t="s">
        <v>25</v>
      </c>
    </row>
    <row r="20" spans="1:10" s="83" customFormat="1" ht="27" customHeight="1" thickBot="1" x14ac:dyDescent="0.25">
      <c r="A20" s="47"/>
      <c r="B20" s="81" t="s">
        <v>36</v>
      </c>
      <c r="C20" s="82" t="s">
        <v>37</v>
      </c>
      <c r="D20" s="154"/>
      <c r="E20" s="154"/>
      <c r="F20" s="156"/>
      <c r="G20" s="158"/>
      <c r="H20" s="160"/>
      <c r="I20" s="160"/>
      <c r="J20" s="71" t="s">
        <v>43</v>
      </c>
    </row>
    <row r="21" spans="1:10" ht="49.95" customHeight="1" x14ac:dyDescent="0.2">
      <c r="A21" s="163"/>
      <c r="B21" s="87">
        <v>4</v>
      </c>
      <c r="C21" s="72" t="s">
        <v>30</v>
      </c>
      <c r="D21" s="73">
        <v>46419</v>
      </c>
      <c r="E21" s="74">
        <v>46456</v>
      </c>
      <c r="F21" s="90">
        <v>5500000</v>
      </c>
      <c r="G21" s="91">
        <v>500000</v>
      </c>
      <c r="H21" s="92"/>
      <c r="I21" s="93">
        <f>F21-G21-H21</f>
        <v>5000000</v>
      </c>
      <c r="J21" s="94">
        <f t="shared" ref="J21:J23" si="2">ROUNDDOWN(I21/3,-3)</f>
        <v>1666000</v>
      </c>
    </row>
    <row r="22" spans="1:10" ht="49.95" customHeight="1" x14ac:dyDescent="0.2">
      <c r="A22" s="163"/>
      <c r="B22" s="88"/>
      <c r="C22" s="75"/>
      <c r="D22" s="76"/>
      <c r="E22" s="77"/>
      <c r="F22" s="95"/>
      <c r="G22" s="96"/>
      <c r="H22" s="97"/>
      <c r="I22" s="98">
        <f>F22-G22-H22</f>
        <v>0</v>
      </c>
      <c r="J22" s="99">
        <f t="shared" si="2"/>
        <v>0</v>
      </c>
    </row>
    <row r="23" spans="1:10" ht="49.95" customHeight="1" thickBot="1" x14ac:dyDescent="0.25">
      <c r="A23" s="163"/>
      <c r="B23" s="89"/>
      <c r="C23" s="78"/>
      <c r="D23" s="79"/>
      <c r="E23" s="80"/>
      <c r="F23" s="100"/>
      <c r="G23" s="101"/>
      <c r="H23" s="102"/>
      <c r="I23" s="103">
        <f>F23-G23-H23</f>
        <v>0</v>
      </c>
      <c r="J23" s="104">
        <f t="shared" si="2"/>
        <v>0</v>
      </c>
    </row>
    <row r="24" spans="1:10" ht="49.95" customHeight="1" thickBot="1" x14ac:dyDescent="0.25">
      <c r="A24" s="164" t="s">
        <v>26</v>
      </c>
      <c r="B24" s="165"/>
      <c r="C24" s="165"/>
      <c r="D24" s="165"/>
      <c r="E24" s="165"/>
      <c r="F24" s="125"/>
      <c r="G24" s="126">
        <f>SUBTOTAL(9,G21:G23)</f>
        <v>500000</v>
      </c>
      <c r="H24" s="127">
        <f>SUBTOTAL(9,H21:H23)</f>
        <v>0</v>
      </c>
      <c r="I24" s="128">
        <f>SUBTOTAL(9,I21:I23)</f>
        <v>5000000</v>
      </c>
      <c r="J24" s="129">
        <f>SUM(J21:J23)</f>
        <v>1666000</v>
      </c>
    </row>
    <row r="25" spans="1:10" ht="25.2" customHeight="1" thickTop="1" thickBot="1" x14ac:dyDescent="0.25">
      <c r="A25" s="42" t="s">
        <v>32</v>
      </c>
      <c r="B25" s="43"/>
      <c r="C25" s="43"/>
      <c r="D25" s="43"/>
      <c r="E25" s="43"/>
      <c r="F25" s="43"/>
      <c r="G25" s="43"/>
      <c r="H25" s="44"/>
      <c r="I25" s="44"/>
      <c r="J25" s="62">
        <f>IF(J24&lt;3000000,J24,3000000)</f>
        <v>1666000</v>
      </c>
    </row>
    <row r="26" spans="1:10" ht="66.599999999999994" customHeight="1" x14ac:dyDescent="0.2">
      <c r="A26" s="166" t="s">
        <v>33</v>
      </c>
      <c r="B26" s="167"/>
      <c r="C26" s="167"/>
      <c r="D26" s="167"/>
      <c r="E26" s="167"/>
      <c r="F26" s="167"/>
      <c r="G26" s="167"/>
      <c r="H26" s="167"/>
      <c r="I26" s="167"/>
    </row>
    <row r="27" spans="1:10" ht="19.95" customHeight="1" thickBot="1" x14ac:dyDescent="0.25">
      <c r="A27" s="63"/>
      <c r="B27" s="64"/>
      <c r="C27" s="64"/>
      <c r="D27" s="64"/>
      <c r="E27" s="64"/>
      <c r="F27" s="64"/>
      <c r="G27" s="64"/>
      <c r="H27" s="64"/>
      <c r="I27" s="64"/>
    </row>
    <row r="28" spans="1:10" ht="48.6" customHeight="1" thickTop="1" thickBot="1" x14ac:dyDescent="0.25">
      <c r="A28" s="11"/>
      <c r="B28" s="11"/>
      <c r="C28" s="48" t="s">
        <v>29</v>
      </c>
      <c r="D28" s="52">
        <f>SUM(H9,H16,H24)</f>
        <v>3000000</v>
      </c>
      <c r="E28" s="51" t="s">
        <v>11</v>
      </c>
      <c r="F28" s="69">
        <f>SUM(J17,J25)</f>
        <v>11666000</v>
      </c>
      <c r="G28" s="170" t="s">
        <v>34</v>
      </c>
      <c r="H28" s="171"/>
      <c r="I28" s="50"/>
      <c r="J28" s="15"/>
    </row>
    <row r="29" spans="1:10" ht="19.95" customHeight="1" thickTop="1" x14ac:dyDescent="0.2">
      <c r="D29" s="172"/>
      <c r="E29" s="172"/>
      <c r="F29" s="34"/>
    </row>
    <row r="30" spans="1:10" ht="19.8" customHeight="1" x14ac:dyDescent="0.2">
      <c r="A30" s="18"/>
      <c r="B30" s="53"/>
      <c r="C30" s="49"/>
      <c r="D30" s="35"/>
      <c r="E30" s="35"/>
      <c r="F30" s="35"/>
      <c r="G30" s="29"/>
      <c r="H30" s="67"/>
      <c r="I30" s="67"/>
    </row>
    <row r="32" spans="1:10" ht="23.4" customHeight="1" x14ac:dyDescent="0.2"/>
    <row r="38" spans="10:10" ht="30" customHeight="1" x14ac:dyDescent="0.2">
      <c r="J38" s="12"/>
    </row>
    <row r="43" spans="10:10" ht="21.6" customHeight="1" x14ac:dyDescent="0.2">
      <c r="J43" s="13"/>
    </row>
    <row r="46" spans="10:10" ht="21.6" customHeight="1" x14ac:dyDescent="0.2">
      <c r="J46" s="67"/>
    </row>
  </sheetData>
  <dataConsolidate/>
  <mergeCells count="30">
    <mergeCell ref="A9:E9"/>
    <mergeCell ref="A24:E24"/>
    <mergeCell ref="A16:E16"/>
    <mergeCell ref="A21:A23"/>
    <mergeCell ref="D19:D20"/>
    <mergeCell ref="E19:E20"/>
    <mergeCell ref="B19:C19"/>
    <mergeCell ref="D29:E29"/>
    <mergeCell ref="A26:I26"/>
    <mergeCell ref="G19:G20"/>
    <mergeCell ref="H19:H20"/>
    <mergeCell ref="G11:G12"/>
    <mergeCell ref="H11:H12"/>
    <mergeCell ref="F11:F12"/>
    <mergeCell ref="B11:C11"/>
    <mergeCell ref="D11:D12"/>
    <mergeCell ref="E11:E12"/>
    <mergeCell ref="I11:I12"/>
    <mergeCell ref="I19:I20"/>
    <mergeCell ref="G28:H28"/>
    <mergeCell ref="F19:F20"/>
    <mergeCell ref="B4:C4"/>
    <mergeCell ref="I4:I5"/>
    <mergeCell ref="A2:H2"/>
    <mergeCell ref="A4:A5"/>
    <mergeCell ref="D4:D5"/>
    <mergeCell ref="E4:E5"/>
    <mergeCell ref="F4:F5"/>
    <mergeCell ref="G4:G5"/>
    <mergeCell ref="H4:H5"/>
  </mergeCells>
  <phoneticPr fontId="4"/>
  <pageMargins left="0.56000000000000005" right="0.43" top="0.43" bottom="0.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補助事業申請者概要 (R8)</vt:lpstr>
      <vt:lpstr>補助事業支出内訳  (R8) </vt:lpstr>
      <vt:lpstr>【記載例】補助事業支出内訳  </vt:lpstr>
      <vt:lpstr>'【記載例】補助事業支出内訳  '!Print_Area</vt:lpstr>
      <vt:lpstr>'補助事業支出内訳  (R8) '!Print_Area</vt:lpstr>
      <vt:lpstr>'補助事業申請者概要 (R8)'!Print_Area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遥</dc:creator>
  <cp:lastModifiedBy>加藤</cp:lastModifiedBy>
  <cp:lastPrinted>2025-02-26T02:52:02Z</cp:lastPrinted>
  <dcterms:created xsi:type="dcterms:W3CDTF">2025-03-18T02:50:58Z</dcterms:created>
  <dcterms:modified xsi:type="dcterms:W3CDTF">2026-04-14T00:26:18Z</dcterms:modified>
</cp:coreProperties>
</file>