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福祉施設G\02_民間施設支援\16_保育所等における性被害防止対策に係る設備等支援事業\08_募集\00_作業\"/>
    </mc:Choice>
  </mc:AlternateContent>
  <bookViews>
    <workbookView xWindow="120" yWindow="12" windowWidth="14952" windowHeight="8448" activeTab="1"/>
  </bookViews>
  <sheets>
    <sheet name="事業計画書" sheetId="8" r:id="rId1"/>
    <sheet name="事業計画書 (記載例）" sheetId="16" r:id="rId2"/>
    <sheet name="集計" sheetId="17" state="hidden" r:id="rId3"/>
  </sheets>
  <definedNames>
    <definedName name="_xlnm.Print_Area" localSheetId="0">事業計画書!$B$1:$I$37</definedName>
    <definedName name="_xlnm.Print_Area" localSheetId="1">'事業計画書 (記載例）'!$B$1:$I$38</definedName>
  </definedNames>
  <calcPr calcId="162913"/>
</workbook>
</file>

<file path=xl/calcChain.xml><?xml version="1.0" encoding="utf-8"?>
<calcChain xmlns="http://schemas.openxmlformats.org/spreadsheetml/2006/main">
  <c r="M3" i="17" l="1"/>
  <c r="L3" i="17"/>
  <c r="K3" i="17"/>
  <c r="J3" i="17"/>
  <c r="I3" i="17"/>
  <c r="H3" i="17"/>
  <c r="G3" i="17"/>
  <c r="F3" i="17"/>
  <c r="E3" i="17"/>
  <c r="D3" i="17"/>
  <c r="C3" i="17"/>
  <c r="B3" i="17"/>
  <c r="H24" i="8" l="1"/>
  <c r="H11" i="16" l="1"/>
  <c r="H10" i="16"/>
  <c r="H15" i="16" s="1"/>
  <c r="H15" i="8"/>
  <c r="H21" i="8" s="1"/>
  <c r="H21" i="16" l="1"/>
  <c r="H18" i="16"/>
  <c r="H20" i="16" s="1"/>
  <c r="H22" i="16" s="1"/>
  <c r="H18" i="8"/>
  <c r="H20" i="8" s="1"/>
  <c r="H22" i="8" l="1"/>
  <c r="H24" i="16"/>
</calcChain>
</file>

<file path=xl/sharedStrings.xml><?xml version="1.0" encoding="utf-8"?>
<sst xmlns="http://schemas.openxmlformats.org/spreadsheetml/2006/main" count="101" uniqueCount="58">
  <si>
    <t>整 備 場 所</t>
    <rPh sb="0" eb="1">
      <t>ヒトシ</t>
    </rPh>
    <rPh sb="2" eb="3">
      <t>ソナエ</t>
    </rPh>
    <rPh sb="4" eb="5">
      <t>バ</t>
    </rPh>
    <rPh sb="6" eb="7">
      <t>ショ</t>
    </rPh>
    <phoneticPr fontId="3"/>
  </si>
  <si>
    <t>数 量</t>
    <rPh sb="0" eb="1">
      <t>カズ</t>
    </rPh>
    <rPh sb="2" eb="3">
      <t>リョウ</t>
    </rPh>
    <phoneticPr fontId="3"/>
  </si>
  <si>
    <t>(単位：個数、円)</t>
    <rPh sb="1" eb="3">
      <t>タンイ</t>
    </rPh>
    <rPh sb="4" eb="6">
      <t>コスウ</t>
    </rPh>
    <rPh sb="7" eb="8">
      <t>エン</t>
    </rPh>
    <phoneticPr fontId="3"/>
  </si>
  <si>
    <t>電話番号</t>
    <rPh sb="0" eb="2">
      <t>デンワ</t>
    </rPh>
    <rPh sb="2" eb="4">
      <t>バンゴウ</t>
    </rPh>
    <phoneticPr fontId="3"/>
  </si>
  <si>
    <t xml:space="preserve"> 対象外経費</t>
    <rPh sb="1" eb="3">
      <t>タイショウ</t>
    </rPh>
    <rPh sb="3" eb="4">
      <t>ガイ</t>
    </rPh>
    <rPh sb="4" eb="6">
      <t>ケイヒ</t>
    </rPh>
    <phoneticPr fontId="3"/>
  </si>
  <si>
    <r>
      <t xml:space="preserve">事 業 経 費 </t>
    </r>
    <r>
      <rPr>
        <sz val="9"/>
        <rFont val="ＭＳ 明朝"/>
        <family val="1"/>
        <charset val="128"/>
      </rPr>
      <t>(税 込 み）</t>
    </r>
    <rPh sb="0" eb="1">
      <t>コト</t>
    </rPh>
    <rPh sb="2" eb="3">
      <t>ギョウ</t>
    </rPh>
    <rPh sb="4" eb="5">
      <t>キョウ</t>
    </rPh>
    <rPh sb="6" eb="7">
      <t>ヒ</t>
    </rPh>
    <rPh sb="9" eb="10">
      <t>ゼイ</t>
    </rPh>
    <rPh sb="11" eb="12">
      <t>コミ</t>
    </rPh>
    <phoneticPr fontId="3"/>
  </si>
  <si>
    <t>概　要</t>
    <rPh sb="0" eb="1">
      <t>ガイ</t>
    </rPh>
    <rPh sb="2" eb="3">
      <t>ヨウ</t>
    </rPh>
    <phoneticPr fontId="3"/>
  </si>
  <si>
    <t>本事業のための寄付金その他の収入</t>
    <rPh sb="0" eb="1">
      <t>ホン</t>
    </rPh>
    <rPh sb="1" eb="3">
      <t>ジギョウ</t>
    </rPh>
    <rPh sb="7" eb="10">
      <t>キフキン</t>
    </rPh>
    <rPh sb="12" eb="13">
      <t>タ</t>
    </rPh>
    <rPh sb="14" eb="16">
      <t>シュウニュウ</t>
    </rPh>
    <phoneticPr fontId="3"/>
  </si>
  <si>
    <t>小計</t>
    <rPh sb="0" eb="2">
      <t>ショウケイ</t>
    </rPh>
    <phoneticPr fontId="3"/>
  </si>
  <si>
    <t>【確認事項】（すべてに✓をつけてからご提出ください。）</t>
    <rPh sb="1" eb="3">
      <t>カクニン</t>
    </rPh>
    <rPh sb="3" eb="5">
      <t>ジコウ</t>
    </rPh>
    <rPh sb="19" eb="21">
      <t>テイシュツ</t>
    </rPh>
    <phoneticPr fontId="3"/>
  </si>
  <si>
    <t xml:space="preserve">上記事業の実施に関し、本補助金以外の補助金を利用していない。
</t>
    <rPh sb="5" eb="7">
      <t>ジッシ</t>
    </rPh>
    <rPh sb="8" eb="9">
      <t>カン</t>
    </rPh>
    <rPh sb="11" eb="12">
      <t>ホン</t>
    </rPh>
    <rPh sb="12" eb="15">
      <t>ホジョキン</t>
    </rPh>
    <rPh sb="15" eb="17">
      <t>イガイ</t>
    </rPh>
    <rPh sb="18" eb="21">
      <t>ホジョキン</t>
    </rPh>
    <rPh sb="22" eb="24">
      <t>リヨウ</t>
    </rPh>
    <phoneticPr fontId="3"/>
  </si>
  <si>
    <t>チェック欄</t>
    <rPh sb="4" eb="5">
      <t>ラン</t>
    </rPh>
    <phoneticPr fontId="3"/>
  </si>
  <si>
    <t>交付申請額</t>
    <rPh sb="0" eb="2">
      <t>コウフ</t>
    </rPh>
    <rPh sb="2" eb="4">
      <t>シンセイ</t>
    </rPh>
    <rPh sb="4" eb="5">
      <t>ガク</t>
    </rPh>
    <phoneticPr fontId="3"/>
  </si>
  <si>
    <t>内訳：</t>
    <rPh sb="0" eb="2">
      <t>ウチワケ</t>
    </rPh>
    <phoneticPr fontId="3"/>
  </si>
  <si>
    <t>納入(予定)時期</t>
    <rPh sb="0" eb="2">
      <t>ノウニュウ</t>
    </rPh>
    <rPh sb="3" eb="5">
      <t>ヨテイ</t>
    </rPh>
    <rPh sb="6" eb="8">
      <t>ジキ</t>
    </rPh>
    <phoneticPr fontId="3"/>
  </si>
  <si>
    <t>支払(予定)時期</t>
    <rPh sb="0" eb="2">
      <t>シハラ</t>
    </rPh>
    <rPh sb="3" eb="5">
      <t>ヨテイ</t>
    </rPh>
    <rPh sb="6" eb="8">
      <t>ジキ</t>
    </rPh>
    <phoneticPr fontId="3"/>
  </si>
  <si>
    <t>（別紙１）</t>
    <rPh sb="1" eb="3">
      <t>ベッシ</t>
    </rPh>
    <phoneticPr fontId="3"/>
  </si>
  <si>
    <t>障害児入所施設等における性被害防止対策に係る設備等支援事業費計画書・補助金所要額算出内訳書</t>
    <rPh sb="0" eb="2">
      <t>ショウガイ</t>
    </rPh>
    <rPh sb="2" eb="3">
      <t>ジ</t>
    </rPh>
    <rPh sb="3" eb="5">
      <t>ニュウショ</t>
    </rPh>
    <rPh sb="5" eb="7">
      <t>シセツ</t>
    </rPh>
    <rPh sb="7" eb="8">
      <t>トウ</t>
    </rPh>
    <rPh sb="12" eb="13">
      <t>セイ</t>
    </rPh>
    <rPh sb="13" eb="15">
      <t>ヒガイ</t>
    </rPh>
    <rPh sb="15" eb="17">
      <t>ボウシ</t>
    </rPh>
    <rPh sb="17" eb="19">
      <t>タイサク</t>
    </rPh>
    <rPh sb="20" eb="21">
      <t>カカ</t>
    </rPh>
    <rPh sb="22" eb="25">
      <t>セツビナド</t>
    </rPh>
    <rPh sb="25" eb="27">
      <t>シエン</t>
    </rPh>
    <rPh sb="27" eb="30">
      <t>ジギョウヒ</t>
    </rPh>
    <rPh sb="30" eb="33">
      <t>ケイカクショ</t>
    </rPh>
    <rPh sb="34" eb="37">
      <t>ホジョキン</t>
    </rPh>
    <rPh sb="37" eb="39">
      <t>ショヨウ</t>
    </rPh>
    <rPh sb="39" eb="40">
      <t>ガク</t>
    </rPh>
    <rPh sb="40" eb="42">
      <t>サンシュツ</t>
    </rPh>
    <rPh sb="42" eb="44">
      <t>ウチワケ</t>
    </rPh>
    <rPh sb="44" eb="45">
      <t>ショ</t>
    </rPh>
    <phoneticPr fontId="3"/>
  </si>
  <si>
    <t>基準額(b)</t>
    <rPh sb="0" eb="2">
      <t>キジュン</t>
    </rPh>
    <rPh sb="2" eb="3">
      <t>ガク</t>
    </rPh>
    <phoneticPr fontId="3"/>
  </si>
  <si>
    <t>補助対象事業経費計(a)</t>
    <rPh sb="0" eb="2">
      <t>ホジョ</t>
    </rPh>
    <rPh sb="2" eb="4">
      <t>タイショウ</t>
    </rPh>
    <rPh sb="4" eb="6">
      <t>ジギョウ</t>
    </rPh>
    <rPh sb="6" eb="8">
      <t>ケイヒ</t>
    </rPh>
    <rPh sb="8" eb="9">
      <t>ケイ</t>
    </rPh>
    <phoneticPr fontId="3"/>
  </si>
  <si>
    <t>総事業費から寄付金その他の収入額を控除した額(d)</t>
    <rPh sb="0" eb="4">
      <t>ソウジギョウヒ</t>
    </rPh>
    <rPh sb="6" eb="9">
      <t>キフキン</t>
    </rPh>
    <rPh sb="11" eb="12">
      <t>タ</t>
    </rPh>
    <rPh sb="13" eb="15">
      <t>シュウニュウ</t>
    </rPh>
    <rPh sb="15" eb="16">
      <t>ガク</t>
    </rPh>
    <rPh sb="17" eb="19">
      <t>コウジョ</t>
    </rPh>
    <rPh sb="21" eb="22">
      <t>ガク</t>
    </rPh>
    <phoneticPr fontId="3"/>
  </si>
  <si>
    <t>aとbのいずれか少ない方の額(c)</t>
    <rPh sb="8" eb="9">
      <t>スク</t>
    </rPh>
    <rPh sb="11" eb="12">
      <t>ホウ</t>
    </rPh>
    <rPh sb="13" eb="14">
      <t>ガク</t>
    </rPh>
    <phoneticPr fontId="3"/>
  </si>
  <si>
    <t>補助基本額(cとdを比較して少ない方の額)(e)</t>
    <rPh sb="0" eb="4">
      <t>ホジョキホン</t>
    </rPh>
    <rPh sb="4" eb="5">
      <t>ガク</t>
    </rPh>
    <rPh sb="10" eb="12">
      <t>ヒカク</t>
    </rPh>
    <rPh sb="14" eb="15">
      <t>スク</t>
    </rPh>
    <rPh sb="17" eb="18">
      <t>ホウ</t>
    </rPh>
    <rPh sb="19" eb="20">
      <t>ガク</t>
    </rPh>
    <phoneticPr fontId="3"/>
  </si>
  <si>
    <t>(A) ＝（e）×　３／４</t>
    <phoneticPr fontId="3"/>
  </si>
  <si>
    <t>メール</t>
    <phoneticPr fontId="3"/>
  </si>
  <si>
    <t>パーテーション</t>
    <phoneticPr fontId="3"/>
  </si>
  <si>
    <t>カメラ</t>
    <phoneticPr fontId="3"/>
  </si>
  <si>
    <t>施設内</t>
    <rPh sb="0" eb="2">
      <t>シセツ</t>
    </rPh>
    <rPh sb="2" eb="3">
      <t>ナイ</t>
    </rPh>
    <phoneticPr fontId="3"/>
  </si>
  <si>
    <t>施設内</t>
    <rPh sb="0" eb="3">
      <t>シセツナイ</t>
    </rPh>
    <phoneticPr fontId="3"/>
  </si>
  <si>
    <t>✓</t>
  </si>
  <si>
    <t>（１）事業に要する経費</t>
    <rPh sb="3" eb="5">
      <t>ジギョウ</t>
    </rPh>
    <rPh sb="6" eb="7">
      <t>ヨウ</t>
    </rPh>
    <rPh sb="9" eb="11">
      <t>ケイヒ</t>
    </rPh>
    <phoneticPr fontId="3"/>
  </si>
  <si>
    <t>（２）事業計画</t>
    <rPh sb="3" eb="5">
      <t>ジギョウ</t>
    </rPh>
    <rPh sb="5" eb="7">
      <t>ケイカク</t>
    </rPh>
    <phoneticPr fontId="3"/>
  </si>
  <si>
    <r>
      <t>上記事業は、全て</t>
    </r>
    <r>
      <rPr>
        <u/>
        <sz val="12"/>
        <rFont val="ＭＳ ゴシック"/>
        <family val="3"/>
        <charset val="128"/>
      </rPr>
      <t>利用者の性被害防止対策を目的に</t>
    </r>
    <r>
      <rPr>
        <sz val="12"/>
        <rFont val="ＭＳ ゴシック"/>
        <family val="3"/>
        <charset val="128"/>
      </rPr>
      <t>実施するものである。</t>
    </r>
    <rPh sb="8" eb="11">
      <t>リヨウシャ</t>
    </rPh>
    <rPh sb="12" eb="13">
      <t>セイ</t>
    </rPh>
    <rPh sb="13" eb="15">
      <t>ヒガイ</t>
    </rPh>
    <rPh sb="15" eb="17">
      <t>ボウシ</t>
    </rPh>
    <rPh sb="17" eb="19">
      <t>タイサク</t>
    </rPh>
    <phoneticPr fontId="3"/>
  </si>
  <si>
    <t>事業所名</t>
    <rPh sb="0" eb="3">
      <t>ジギョウショ</t>
    </rPh>
    <rPh sb="3" eb="4">
      <t>メイ</t>
    </rPh>
    <phoneticPr fontId="3"/>
  </si>
  <si>
    <t>担当者名</t>
    <rPh sb="0" eb="3">
      <t>タントウシャ</t>
    </rPh>
    <rPh sb="3" eb="4">
      <t>メイ</t>
    </rPh>
    <phoneticPr fontId="3"/>
  </si>
  <si>
    <t>施設種別</t>
    <rPh sb="0" eb="2">
      <t>シセツ</t>
    </rPh>
    <rPh sb="2" eb="4">
      <t>シュベツ</t>
    </rPh>
    <phoneticPr fontId="3"/>
  </si>
  <si>
    <t>所在市町村</t>
    <rPh sb="0" eb="2">
      <t>ショザイ</t>
    </rPh>
    <rPh sb="2" eb="5">
      <t>シチョウソン</t>
    </rPh>
    <phoneticPr fontId="3"/>
  </si>
  <si>
    <t>事業所番号</t>
    <rPh sb="0" eb="5">
      <t>ジギョウショバンゴウ</t>
    </rPh>
    <phoneticPr fontId="3"/>
  </si>
  <si>
    <t>放課後等デイサービス</t>
  </si>
  <si>
    <t>□□　□□</t>
    <phoneticPr fontId="3"/>
  </si>
  <si>
    <t>○○</t>
    <phoneticPr fontId="3"/>
  </si>
  <si>
    <t>藤沢市</t>
    <rPh sb="0" eb="3">
      <t>フジサワシ</t>
    </rPh>
    <phoneticPr fontId="3"/>
  </si>
  <si>
    <t>０４６６-△△-××××</t>
    <phoneticPr fontId="3"/>
  </si>
  <si>
    <t>☆☆@××.jp</t>
    <phoneticPr fontId="3"/>
  </si>
  <si>
    <t>上記事業は、全て県の交付決定前に整備したものではない。</t>
    <rPh sb="0" eb="2">
      <t>ジョウキ</t>
    </rPh>
    <rPh sb="2" eb="4">
      <t>ジギョウ</t>
    </rPh>
    <rPh sb="6" eb="7">
      <t>スベ</t>
    </rPh>
    <rPh sb="8" eb="9">
      <t>ケン</t>
    </rPh>
    <rPh sb="10" eb="12">
      <t>コウフ</t>
    </rPh>
    <rPh sb="12" eb="14">
      <t>ケッテイ</t>
    </rPh>
    <rPh sb="14" eb="15">
      <t>マエ</t>
    </rPh>
    <rPh sb="16" eb="18">
      <t>セイビ</t>
    </rPh>
    <phoneticPr fontId="3"/>
  </si>
  <si>
    <t>上記事業は令和６年12月31日（火）までに確実に事業を完了し、
令和７年１月31日（金）までに実績報告を提出することができる。</t>
    <rPh sb="0" eb="2">
      <t>ジョウキ</t>
    </rPh>
    <rPh sb="2" eb="4">
      <t>ジギョウ</t>
    </rPh>
    <rPh sb="5" eb="7">
      <t>レイワ</t>
    </rPh>
    <rPh sb="8" eb="9">
      <t>ネン</t>
    </rPh>
    <rPh sb="11" eb="12">
      <t>ガツ</t>
    </rPh>
    <rPh sb="14" eb="15">
      <t>ニチ</t>
    </rPh>
    <rPh sb="16" eb="17">
      <t>カ</t>
    </rPh>
    <rPh sb="21" eb="23">
      <t>カクジツ</t>
    </rPh>
    <rPh sb="24" eb="26">
      <t>ジギョウ</t>
    </rPh>
    <rPh sb="27" eb="29">
      <t>カンリョウ</t>
    </rPh>
    <rPh sb="42" eb="43">
      <t>キン</t>
    </rPh>
    <phoneticPr fontId="3"/>
  </si>
  <si>
    <t>〇子どもの着替えスペース環境の整備のため、パーテーションを用いてプライベートな空間を確保する。
〇カメラを施設内共用スペースの死角に設置し、保護者からの確認依頼等に応えるための支援内容（支援の実践記録等 ）の記録などを行う。</t>
    <rPh sb="1" eb="2">
      <t>コ</t>
    </rPh>
    <rPh sb="5" eb="7">
      <t>キガ</t>
    </rPh>
    <rPh sb="12" eb="14">
      <t>カンキョウ</t>
    </rPh>
    <rPh sb="15" eb="17">
      <t>セイビ</t>
    </rPh>
    <rPh sb="29" eb="30">
      <t>モチ</t>
    </rPh>
    <rPh sb="39" eb="41">
      <t>クウカン</t>
    </rPh>
    <rPh sb="42" eb="44">
      <t>カクホ</t>
    </rPh>
    <rPh sb="53" eb="55">
      <t>シセツ</t>
    </rPh>
    <rPh sb="55" eb="56">
      <t>ナイ</t>
    </rPh>
    <rPh sb="56" eb="58">
      <t>キョウヨウ</t>
    </rPh>
    <rPh sb="63" eb="65">
      <t>シカク</t>
    </rPh>
    <rPh sb="66" eb="68">
      <t>セッチ</t>
    </rPh>
    <rPh sb="93" eb="95">
      <t>シエン</t>
    </rPh>
    <phoneticPr fontId="3"/>
  </si>
  <si>
    <t>補助事業者が従う会計基準における関連当事者からの取引ではない</t>
    <phoneticPr fontId="3"/>
  </si>
  <si>
    <t>事業種別</t>
    <rPh sb="0" eb="2">
      <t>ジギョウ</t>
    </rPh>
    <rPh sb="2" eb="4">
      <t>シュベツ</t>
    </rPh>
    <phoneticPr fontId="3"/>
  </si>
  <si>
    <t>事業所名</t>
    <rPh sb="0" eb="4">
      <t>ジギョウショメイ</t>
    </rPh>
    <phoneticPr fontId="3"/>
  </si>
  <si>
    <t>事業所番号</t>
    <rPh sb="0" eb="3">
      <t>ジギョウショ</t>
    </rPh>
    <rPh sb="3" eb="5">
      <t>バンゴウ</t>
    </rPh>
    <phoneticPr fontId="3"/>
  </si>
  <si>
    <t>メールアドレス</t>
    <phoneticPr fontId="3"/>
  </si>
  <si>
    <t>電話番号</t>
    <rPh sb="0" eb="4">
      <t>デンワバンゴウ</t>
    </rPh>
    <phoneticPr fontId="3"/>
  </si>
  <si>
    <t>No.</t>
    <phoneticPr fontId="3"/>
  </si>
  <si>
    <t>概要１</t>
    <rPh sb="0" eb="2">
      <t>ガイヨウ</t>
    </rPh>
    <phoneticPr fontId="3"/>
  </si>
  <si>
    <t>概要２</t>
    <rPh sb="0" eb="2">
      <t>ガイヨウ</t>
    </rPh>
    <phoneticPr fontId="3"/>
  </si>
  <si>
    <t>概要３</t>
    <rPh sb="0" eb="2">
      <t>ガイヨウ</t>
    </rPh>
    <phoneticPr fontId="3"/>
  </si>
  <si>
    <t>概要４</t>
    <rPh sb="0" eb="2">
      <t>ガイヨウ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</si>
</sst>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Red]#,##0"/>
    <numFmt numFmtId="178" formatCode="yyyy&quot;年&quot;m&quot;月&quot;;@"/>
    <numFmt numFmtId="179" formatCode="[$-411]ge\.m\.d;@"/>
    <numFmt numFmtId="180" formatCode="0_);[Red]\(0\)"/>
  </numFmts>
  <fonts count="2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0"/>
      <name val="ＭＳ 明朝"/>
      <family val="1"/>
      <charset val="128"/>
    </font>
    <font>
      <sz val="8.5"/>
      <name val="ＭＳ ゴシック"/>
      <family val="3"/>
      <charset val="128"/>
    </font>
    <font>
      <sz val="14"/>
      <name val="ＭＳ ゴシック"/>
      <family val="3"/>
      <charset val="128"/>
    </font>
    <font>
      <sz val="12"/>
      <name val="ＭＳ ゴシック"/>
      <family val="3"/>
      <charset val="128"/>
    </font>
    <font>
      <sz val="11"/>
      <name val="ＭＳ 明朝"/>
      <family val="1"/>
      <charset val="128"/>
    </font>
    <font>
      <sz val="9"/>
      <name val="ＭＳ 明朝"/>
      <family val="1"/>
      <charset val="128"/>
    </font>
    <font>
      <sz val="16"/>
      <name val="HG創英角ﾎﾟｯﾌﾟ体"/>
      <family val="3"/>
      <charset val="128"/>
    </font>
    <font>
      <sz val="12"/>
      <name val="HG創英角ﾎﾟｯﾌﾟ体"/>
      <family val="3"/>
      <charset val="128"/>
    </font>
    <font>
      <u/>
      <sz val="12"/>
      <name val="ＭＳ ゴシック"/>
      <family val="3"/>
      <charset val="128"/>
    </font>
    <font>
      <b/>
      <sz val="11"/>
      <name val="ＭＳ ゴシック"/>
      <family val="3"/>
      <charset val="128"/>
    </font>
    <font>
      <b/>
      <sz val="12"/>
      <color theme="0"/>
      <name val="ＭＳ ゴシック"/>
      <family val="3"/>
      <charset val="128"/>
    </font>
    <font>
      <sz val="20"/>
      <name val="ＭＳ Ｐゴシック"/>
      <family val="3"/>
      <charset val="128"/>
    </font>
    <font>
      <b/>
      <sz val="11"/>
      <name val="ＭＳ 明朝"/>
      <family val="1"/>
      <charset val="128"/>
    </font>
    <font>
      <sz val="11"/>
      <color rgb="FFFF0000"/>
      <name val="ＭＳ ゴシック"/>
      <family val="3"/>
      <charset val="128"/>
    </font>
    <font>
      <sz val="11"/>
      <color rgb="FFFFFF00"/>
      <name val="ＭＳ ゴシック"/>
      <family val="3"/>
      <charset val="128"/>
    </font>
    <font>
      <b/>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top style="double">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49">
    <xf numFmtId="0" fontId="0" fillId="0" borderId="0" xfId="0">
      <alignment vertical="center"/>
    </xf>
    <xf numFmtId="38" fontId="1" fillId="2" borderId="0" xfId="1" applyFont="1" applyFill="1">
      <alignment vertical="center"/>
    </xf>
    <xf numFmtId="38" fontId="1" fillId="0" borderId="0" xfId="1" applyFont="1" applyFill="1">
      <alignment vertical="center"/>
    </xf>
    <xf numFmtId="38" fontId="6" fillId="0" borderId="0" xfId="1" applyFont="1" applyFill="1">
      <alignment vertical="center"/>
    </xf>
    <xf numFmtId="38" fontId="6" fillId="2" borderId="0" xfId="1" applyFont="1" applyFill="1">
      <alignment vertical="center"/>
    </xf>
    <xf numFmtId="38" fontId="6" fillId="0" borderId="0" xfId="1" applyFont="1" applyFill="1" applyAlignment="1">
      <alignment vertical="top"/>
    </xf>
    <xf numFmtId="0" fontId="5" fillId="0" borderId="0" xfId="0" applyFont="1" applyFill="1" applyBorder="1" applyAlignment="1">
      <alignment horizontal="distributed" vertical="center" indent="1"/>
    </xf>
    <xf numFmtId="38" fontId="8" fillId="0" borderId="0" xfId="1" applyFont="1" applyFill="1" applyBorder="1" applyAlignment="1">
      <alignment horizontal="distributed" vertical="center"/>
    </xf>
    <xf numFmtId="0" fontId="6" fillId="0" borderId="0" xfId="0" applyFont="1" applyFill="1" applyBorder="1" applyAlignment="1">
      <alignment vertical="center"/>
    </xf>
    <xf numFmtId="38" fontId="10" fillId="0" borderId="0" xfId="1" applyFont="1" applyFill="1" applyBorder="1" applyAlignment="1">
      <alignment horizontal="left" vertical="center"/>
    </xf>
    <xf numFmtId="38" fontId="6" fillId="0" borderId="0" xfId="1" applyFont="1" applyFill="1" applyAlignment="1">
      <alignment horizontal="center" vertical="center"/>
    </xf>
    <xf numFmtId="38" fontId="6" fillId="2" borderId="0" xfId="1" applyFont="1" applyFill="1" applyAlignment="1">
      <alignment horizontal="center" vertical="center"/>
    </xf>
    <xf numFmtId="176" fontId="6" fillId="0" borderId="0" xfId="0" applyNumberFormat="1" applyFont="1" applyFill="1" applyBorder="1" applyAlignment="1">
      <alignment horizontal="center" vertical="center"/>
    </xf>
    <xf numFmtId="38" fontId="11" fillId="0" borderId="0" xfId="1" applyFont="1" applyFill="1">
      <alignment vertical="center"/>
    </xf>
    <xf numFmtId="38" fontId="11" fillId="0" borderId="0" xfId="1" applyFont="1" applyFill="1" applyAlignment="1">
      <alignment vertical="center"/>
    </xf>
    <xf numFmtId="38" fontId="11" fillId="0" borderId="0" xfId="1" applyFont="1" applyFill="1" applyAlignment="1">
      <alignment horizontal="right" vertical="center"/>
    </xf>
    <xf numFmtId="38" fontId="11" fillId="2" borderId="0" xfId="1" applyFont="1" applyFill="1">
      <alignment vertical="center"/>
    </xf>
    <xf numFmtId="38" fontId="11" fillId="0" borderId="0" xfId="1" applyFont="1" applyFill="1" applyAlignment="1">
      <alignment horizontal="center" vertical="center"/>
    </xf>
    <xf numFmtId="38" fontId="11" fillId="0" borderId="6" xfId="1" applyFont="1" applyFill="1" applyBorder="1" applyAlignment="1">
      <alignment horizontal="center" vertical="center" wrapText="1"/>
    </xf>
    <xf numFmtId="38" fontId="11" fillId="2" borderId="0" xfId="1" applyFont="1" applyFill="1" applyAlignment="1">
      <alignment horizontal="center" vertical="center"/>
    </xf>
    <xf numFmtId="176" fontId="11" fillId="0" borderId="5" xfId="0" applyNumberFormat="1" applyFont="1" applyFill="1" applyBorder="1" applyAlignment="1">
      <alignment horizontal="center" vertical="center"/>
    </xf>
    <xf numFmtId="0" fontId="11" fillId="0" borderId="4" xfId="0" applyFont="1" applyFill="1" applyBorder="1" applyAlignment="1">
      <alignment vertical="center"/>
    </xf>
    <xf numFmtId="38" fontId="11" fillId="0" borderId="7" xfId="1"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177" fontId="11" fillId="0" borderId="0" xfId="1" applyNumberFormat="1" applyFont="1" applyFill="1" applyBorder="1" applyAlignment="1">
      <alignment horizontal="center" vertical="center"/>
    </xf>
    <xf numFmtId="177" fontId="6" fillId="0" borderId="0" xfId="1" applyNumberFormat="1" applyFont="1" applyFill="1" applyBorder="1" applyAlignment="1">
      <alignment horizontal="center" vertical="center"/>
    </xf>
    <xf numFmtId="0" fontId="7" fillId="0" borderId="19" xfId="0" applyFont="1" applyFill="1" applyBorder="1" applyAlignment="1">
      <alignment horizontal="left" vertical="center"/>
    </xf>
    <xf numFmtId="38" fontId="7" fillId="0" borderId="20" xfId="1" applyFont="1" applyFill="1" applyBorder="1" applyAlignment="1">
      <alignment horizontal="left" vertical="center"/>
    </xf>
    <xf numFmtId="49" fontId="11" fillId="0" borderId="0" xfId="1" applyNumberFormat="1" applyFont="1" applyFill="1" applyAlignment="1">
      <alignment horizontal="left" vertical="center"/>
    </xf>
    <xf numFmtId="176" fontId="11" fillId="0" borderId="22" xfId="0" applyNumberFormat="1" applyFont="1" applyFill="1" applyBorder="1" applyAlignment="1">
      <alignment horizontal="center" vertical="center"/>
    </xf>
    <xf numFmtId="0" fontId="11" fillId="0" borderId="22" xfId="0" applyFont="1" applyFill="1" applyBorder="1" applyAlignment="1">
      <alignment vertical="center"/>
    </xf>
    <xf numFmtId="38" fontId="11" fillId="0" borderId="22" xfId="1" applyFont="1" applyFill="1" applyBorder="1" applyAlignment="1">
      <alignment horizontal="center" vertical="center" wrapText="1"/>
    </xf>
    <xf numFmtId="178" fontId="11" fillId="0" borderId="22" xfId="1" applyNumberFormat="1" applyFont="1" applyFill="1" applyBorder="1" applyAlignment="1">
      <alignment horizontal="center" vertical="center" wrapText="1"/>
    </xf>
    <xf numFmtId="38" fontId="11" fillId="0" borderId="23" xfId="1" applyFont="1" applyFill="1" applyBorder="1" applyAlignment="1">
      <alignment horizontal="center" vertical="center" wrapText="1"/>
    </xf>
    <xf numFmtId="38" fontId="0" fillId="2" borderId="0" xfId="1" applyFont="1" applyFill="1">
      <alignment vertical="center"/>
    </xf>
    <xf numFmtId="0" fontId="13" fillId="0" borderId="0" xfId="3" applyFont="1">
      <alignment vertical="center"/>
    </xf>
    <xf numFmtId="0" fontId="14" fillId="0" borderId="0" xfId="3" applyFont="1" applyAlignment="1">
      <alignment horizontal="center" vertical="center"/>
    </xf>
    <xf numFmtId="0" fontId="10" fillId="0" borderId="24" xfId="3" applyFont="1" applyBorder="1" applyAlignment="1">
      <alignment horizontal="center" vertical="center"/>
    </xf>
    <xf numFmtId="0" fontId="10" fillId="0" borderId="24" xfId="3" applyFont="1" applyBorder="1" applyAlignment="1">
      <alignment vertical="center"/>
    </xf>
    <xf numFmtId="0" fontId="6" fillId="0" borderId="24" xfId="3" applyFont="1" applyBorder="1">
      <alignment vertical="center"/>
    </xf>
    <xf numFmtId="0" fontId="6" fillId="0" borderId="26" xfId="3" applyFont="1" applyBorder="1" applyAlignment="1">
      <alignment vertical="center"/>
    </xf>
    <xf numFmtId="0" fontId="6" fillId="0" borderId="26" xfId="3" applyFont="1" applyBorder="1">
      <alignment vertical="center"/>
    </xf>
    <xf numFmtId="0" fontId="1" fillId="0" borderId="27" xfId="3" applyBorder="1">
      <alignment vertical="center"/>
    </xf>
    <xf numFmtId="0" fontId="6" fillId="0" borderId="25" xfId="3" applyFont="1" applyBorder="1" applyAlignment="1">
      <alignment vertical="center"/>
    </xf>
    <xf numFmtId="0" fontId="6" fillId="0" borderId="25" xfId="3" applyFont="1" applyBorder="1">
      <alignment vertical="center"/>
    </xf>
    <xf numFmtId="38" fontId="4" fillId="0" borderId="0" xfId="1" applyFont="1" applyFill="1" applyBorder="1" applyAlignment="1">
      <alignment horizontal="left" vertical="center" wrapText="1"/>
    </xf>
    <xf numFmtId="0" fontId="7" fillId="0" borderId="0" xfId="0" applyFont="1" applyFill="1" applyBorder="1" applyAlignment="1">
      <alignment horizontal="left" vertical="center"/>
    </xf>
    <xf numFmtId="38" fontId="7" fillId="0" borderId="0" xfId="1" applyFont="1" applyFill="1" applyBorder="1" applyAlignment="1">
      <alignment horizontal="left" vertical="center"/>
    </xf>
    <xf numFmtId="177" fontId="9" fillId="0" borderId="0" xfId="1" applyNumberFormat="1" applyFont="1" applyFill="1" applyBorder="1" applyAlignment="1">
      <alignment horizontal="right" vertical="center" wrapText="1" shrinkToFit="1"/>
    </xf>
    <xf numFmtId="38" fontId="7" fillId="0" borderId="0" xfId="1" applyFont="1" applyFill="1" applyBorder="1" applyAlignment="1">
      <alignment horizontal="center" vertical="center" wrapText="1" shrinkToFit="1"/>
    </xf>
    <xf numFmtId="179" fontId="11" fillId="0" borderId="7" xfId="1" applyNumberFormat="1" applyFont="1" applyFill="1" applyBorder="1" applyAlignment="1">
      <alignment horizontal="center" vertical="center" wrapText="1"/>
    </xf>
    <xf numFmtId="0" fontId="11" fillId="4" borderId="4" xfId="0" applyFont="1" applyFill="1" applyBorder="1" applyAlignment="1">
      <alignment vertical="center"/>
    </xf>
    <xf numFmtId="38" fontId="11" fillId="4" borderId="6" xfId="1" applyFont="1" applyFill="1" applyBorder="1" applyAlignment="1">
      <alignment horizontal="center" vertical="center" wrapText="1"/>
    </xf>
    <xf numFmtId="179" fontId="11" fillId="4" borderId="7" xfId="1" applyNumberFormat="1" applyFont="1" applyFill="1" applyBorder="1" applyAlignment="1">
      <alignment horizontal="center" vertical="center" wrapText="1"/>
    </xf>
    <xf numFmtId="38" fontId="11" fillId="4" borderId="7" xfId="1" applyFont="1" applyFill="1" applyBorder="1" applyAlignment="1">
      <alignment horizontal="center" vertical="center" wrapText="1"/>
    </xf>
    <xf numFmtId="0" fontId="6" fillId="0" borderId="27" xfId="3" applyFont="1" applyBorder="1" applyAlignment="1">
      <alignment vertical="center"/>
    </xf>
    <xf numFmtId="38" fontId="6" fillId="0" borderId="0" xfId="1" applyFont="1" applyFill="1" applyAlignment="1">
      <alignment vertical="center"/>
    </xf>
    <xf numFmtId="38" fontId="11" fillId="0" borderId="0" xfId="2" applyFont="1" applyFill="1" applyAlignment="1">
      <alignment horizontal="center" vertical="center"/>
    </xf>
    <xf numFmtId="38" fontId="11" fillId="2" borderId="0" xfId="2" applyFont="1" applyFill="1" applyAlignment="1">
      <alignment horizontal="center" vertical="center"/>
    </xf>
    <xf numFmtId="0" fontId="18" fillId="4" borderId="24" xfId="3" applyFont="1" applyFill="1" applyBorder="1" applyAlignment="1">
      <alignment horizontal="center" vertical="center"/>
    </xf>
    <xf numFmtId="0" fontId="11" fillId="0" borderId="0" xfId="0" applyFont="1" applyFill="1" applyBorder="1" applyAlignment="1">
      <alignment vertical="center"/>
    </xf>
    <xf numFmtId="38" fontId="11" fillId="0" borderId="0" xfId="1" applyFont="1" applyFill="1" applyBorder="1" applyAlignment="1">
      <alignment horizontal="center" vertical="center" wrapText="1"/>
    </xf>
    <xf numFmtId="178" fontId="11" fillId="0" borderId="0" xfId="1" applyNumberFormat="1" applyFont="1" applyFill="1" applyBorder="1" applyAlignment="1">
      <alignment horizontal="center" vertical="center" wrapText="1"/>
    </xf>
    <xf numFmtId="176" fontId="11" fillId="0" borderId="0" xfId="0" applyNumberFormat="1" applyFont="1" applyFill="1" applyBorder="1" applyAlignment="1">
      <alignment horizontal="left" vertical="center"/>
    </xf>
    <xf numFmtId="0" fontId="18" fillId="0" borderId="24" xfId="3" applyFont="1" applyFill="1" applyBorder="1" applyAlignment="1">
      <alignment horizontal="center" vertical="center"/>
    </xf>
    <xf numFmtId="38" fontId="6" fillId="0" borderId="6" xfId="1" applyFont="1" applyFill="1" applyBorder="1" applyAlignment="1">
      <alignment horizontal="center" vertical="center"/>
    </xf>
    <xf numFmtId="38" fontId="6" fillId="6" borderId="6" xfId="1" applyFont="1" applyFill="1" applyBorder="1" applyAlignment="1">
      <alignment horizontal="center" vertical="center"/>
    </xf>
    <xf numFmtId="38" fontId="6" fillId="6" borderId="1" xfId="1" applyFont="1" applyFill="1" applyBorder="1" applyAlignment="1">
      <alignment horizontal="left" vertical="center" justifyLastLine="1"/>
    </xf>
    <xf numFmtId="38" fontId="6" fillId="6" borderId="2" xfId="1" applyFont="1" applyFill="1" applyBorder="1" applyAlignment="1">
      <alignment horizontal="left" vertical="center" justifyLastLine="1"/>
    </xf>
    <xf numFmtId="38" fontId="6" fillId="6" borderId="2" xfId="1" applyFont="1" applyFill="1" applyBorder="1" applyAlignment="1">
      <alignment vertical="center" justifyLastLine="1"/>
    </xf>
    <xf numFmtId="38" fontId="6" fillId="6" borderId="6" xfId="1" applyFont="1" applyFill="1" applyBorder="1" applyAlignment="1">
      <alignment vertical="center" justifyLastLine="1"/>
    </xf>
    <xf numFmtId="38" fontId="6" fillId="4" borderId="6" xfId="1" applyFont="1" applyFill="1" applyBorder="1" applyAlignment="1">
      <alignment horizontal="center" vertical="center"/>
    </xf>
    <xf numFmtId="0" fontId="11" fillId="6" borderId="6" xfId="0" applyFont="1" applyFill="1" applyBorder="1" applyAlignment="1">
      <alignment horizontal="center" vertical="center" wrapText="1"/>
    </xf>
    <xf numFmtId="0" fontId="12" fillId="6" borderId="6" xfId="0" applyFont="1" applyFill="1" applyBorder="1" applyAlignment="1">
      <alignment horizontal="center" vertical="center"/>
    </xf>
    <xf numFmtId="38" fontId="11" fillId="6" borderId="6" xfId="1" applyFont="1" applyFill="1" applyBorder="1" applyAlignment="1">
      <alignment horizontal="center" vertical="center" wrapText="1"/>
    </xf>
    <xf numFmtId="38" fontId="20" fillId="2" borderId="0" xfId="1" applyFont="1" applyFill="1">
      <alignment vertical="center"/>
    </xf>
    <xf numFmtId="38" fontId="0" fillId="2" borderId="0" xfId="1" applyFont="1" applyFill="1" applyAlignment="1">
      <alignment vertical="center"/>
    </xf>
    <xf numFmtId="38" fontId="21" fillId="2" borderId="0" xfId="1" applyFont="1" applyFill="1">
      <alignment vertical="center"/>
    </xf>
    <xf numFmtId="49" fontId="22" fillId="0" borderId="0" xfId="1" applyNumberFormat="1" applyFont="1" applyFill="1" applyAlignment="1">
      <alignment horizontal="left" vertical="center"/>
    </xf>
    <xf numFmtId="176" fontId="22" fillId="0" borderId="0" xfId="0" applyNumberFormat="1" applyFont="1" applyFill="1" applyBorder="1" applyAlignment="1">
      <alignment horizontal="left" vertical="center"/>
    </xf>
    <xf numFmtId="0" fontId="10" fillId="0" borderId="26" xfId="3" applyFont="1" applyFill="1" applyBorder="1" applyAlignment="1">
      <alignment horizontal="left" vertical="center" wrapText="1"/>
    </xf>
    <xf numFmtId="0" fontId="10" fillId="0" borderId="25" xfId="3" applyFont="1" applyFill="1" applyBorder="1" applyAlignment="1">
      <alignment horizontal="left" vertical="center" wrapText="1"/>
    </xf>
    <xf numFmtId="0" fontId="10" fillId="0" borderId="27" xfId="3" applyFont="1" applyFill="1" applyBorder="1" applyAlignment="1">
      <alignment horizontal="left" vertical="center" wrapText="1"/>
    </xf>
    <xf numFmtId="176" fontId="11" fillId="6" borderId="10" xfId="0" applyNumberFormat="1" applyFont="1" applyFill="1" applyBorder="1" applyAlignment="1">
      <alignment horizontal="center" vertical="center"/>
    </xf>
    <xf numFmtId="176" fontId="11" fillId="6" borderId="12" xfId="0" applyNumberFormat="1" applyFont="1" applyFill="1" applyBorder="1" applyAlignment="1">
      <alignment horizontal="center" vertical="center"/>
    </xf>
    <xf numFmtId="176" fontId="11" fillId="6" borderId="11" xfId="0" applyNumberFormat="1" applyFont="1" applyFill="1" applyBorder="1" applyAlignment="1">
      <alignment horizontal="center" vertical="center"/>
    </xf>
    <xf numFmtId="177" fontId="11" fillId="3" borderId="10" xfId="1" applyNumberFormat="1" applyFont="1" applyFill="1" applyBorder="1" applyAlignment="1">
      <alignment horizontal="center" vertical="center"/>
    </xf>
    <xf numFmtId="177" fontId="11" fillId="3" borderId="11" xfId="1" applyNumberFormat="1" applyFont="1" applyFill="1" applyBorder="1" applyAlignment="1">
      <alignment horizontal="center" vertical="center"/>
    </xf>
    <xf numFmtId="38" fontId="17" fillId="5" borderId="0" xfId="1" applyFont="1" applyFill="1" applyBorder="1" applyAlignment="1">
      <alignment horizontal="center" vertical="center" wrapText="1"/>
    </xf>
    <xf numFmtId="177" fontId="11" fillId="0" borderId="2" xfId="1" applyNumberFormat="1" applyFont="1" applyFill="1" applyBorder="1" applyAlignment="1">
      <alignment horizontal="center" vertical="center"/>
    </xf>
    <xf numFmtId="177" fontId="11" fillId="0" borderId="1" xfId="1" applyNumberFormat="1" applyFont="1" applyFill="1" applyBorder="1" applyAlignment="1">
      <alignment horizontal="center" vertical="center"/>
    </xf>
    <xf numFmtId="177" fontId="11" fillId="3" borderId="2" xfId="1" applyNumberFormat="1" applyFont="1" applyFill="1" applyBorder="1" applyAlignment="1">
      <alignment horizontal="center" vertical="center"/>
    </xf>
    <xf numFmtId="177" fontId="11" fillId="3" borderId="1" xfId="1" applyNumberFormat="1" applyFont="1" applyFill="1" applyBorder="1" applyAlignment="1">
      <alignment horizontal="center" vertical="center"/>
    </xf>
    <xf numFmtId="177" fontId="11" fillId="0" borderId="2" xfId="2" applyNumberFormat="1" applyFont="1" applyFill="1" applyBorder="1" applyAlignment="1">
      <alignment horizontal="center" vertical="center"/>
    </xf>
    <xf numFmtId="177" fontId="11" fillId="0" borderId="1" xfId="2" applyNumberFormat="1" applyFont="1" applyFill="1" applyBorder="1" applyAlignment="1">
      <alignment horizontal="center" vertical="center"/>
    </xf>
    <xf numFmtId="38" fontId="11" fillId="6" borderId="3" xfId="1" applyFont="1" applyFill="1" applyBorder="1" applyAlignment="1">
      <alignment horizontal="center" vertical="center"/>
    </xf>
    <xf numFmtId="38" fontId="11" fillId="6" borderId="1" xfId="1" applyFont="1" applyFill="1" applyBorder="1" applyAlignment="1">
      <alignment horizontal="center" vertical="center"/>
    </xf>
    <xf numFmtId="38" fontId="11" fillId="6" borderId="2" xfId="1" applyFont="1" applyFill="1" applyBorder="1" applyAlignment="1">
      <alignment horizontal="center" vertical="center" wrapText="1"/>
    </xf>
    <xf numFmtId="0" fontId="11" fillId="6" borderId="1" xfId="0" applyFont="1" applyFill="1" applyBorder="1" applyAlignment="1">
      <alignment horizontal="center" vertical="center"/>
    </xf>
    <xf numFmtId="12" fontId="7" fillId="0" borderId="3" xfId="2" applyNumberFormat="1" applyFont="1" applyFill="1" applyBorder="1" applyAlignment="1">
      <alignment horizontal="left" vertical="center"/>
    </xf>
    <xf numFmtId="12" fontId="7" fillId="0" borderId="2" xfId="2" applyNumberFormat="1" applyFont="1" applyFill="1" applyBorder="1" applyAlignment="1">
      <alignment horizontal="left" vertical="center"/>
    </xf>
    <xf numFmtId="12" fontId="7" fillId="0" borderId="1" xfId="2" applyNumberFormat="1" applyFont="1" applyFill="1" applyBorder="1" applyAlignment="1">
      <alignment horizontal="left" vertical="center"/>
    </xf>
    <xf numFmtId="177" fontId="16" fillId="0" borderId="17" xfId="1" applyNumberFormat="1" applyFont="1" applyFill="1" applyBorder="1" applyAlignment="1">
      <alignment horizontal="right" vertical="center"/>
    </xf>
    <xf numFmtId="38" fontId="7" fillId="6" borderId="21" xfId="2" applyFont="1" applyFill="1" applyBorder="1" applyAlignment="1">
      <alignment vertical="center"/>
    </xf>
    <xf numFmtId="38" fontId="7" fillId="6" borderId="22" xfId="2" applyFont="1" applyFill="1" applyBorder="1" applyAlignment="1">
      <alignment vertical="center"/>
    </xf>
    <xf numFmtId="38" fontId="7" fillId="6" borderId="9" xfId="1" applyFont="1" applyFill="1" applyBorder="1" applyAlignment="1">
      <alignment vertical="center"/>
    </xf>
    <xf numFmtId="38" fontId="7" fillId="6" borderId="13" xfId="1" applyFont="1" applyFill="1" applyBorder="1" applyAlignment="1">
      <alignment vertical="center"/>
    </xf>
    <xf numFmtId="12" fontId="7" fillId="0" borderId="14" xfId="1" applyNumberFormat="1" applyFont="1" applyFill="1" applyBorder="1" applyAlignment="1">
      <alignment horizontal="center" vertical="center"/>
    </xf>
    <xf numFmtId="12" fontId="7" fillId="0" borderId="15" xfId="1" applyNumberFormat="1" applyFont="1" applyFill="1" applyBorder="1" applyAlignment="1">
      <alignment horizontal="center" vertical="center"/>
    </xf>
    <xf numFmtId="12" fontId="7" fillId="0" borderId="16" xfId="1" applyNumberFormat="1" applyFont="1" applyFill="1" applyBorder="1" applyAlignment="1">
      <alignment horizontal="center" vertical="center"/>
    </xf>
    <xf numFmtId="177" fontId="11" fillId="0" borderId="13" xfId="1" applyNumberFormat="1" applyFont="1" applyFill="1" applyBorder="1" applyAlignment="1">
      <alignment horizontal="center" vertical="center"/>
    </xf>
    <xf numFmtId="177" fontId="11" fillId="0" borderId="8" xfId="1" applyNumberFormat="1" applyFont="1" applyFill="1" applyBorder="1" applyAlignment="1">
      <alignment horizontal="center" vertical="center"/>
    </xf>
    <xf numFmtId="176" fontId="11" fillId="0" borderId="26" xfId="0" applyNumberFormat="1" applyFont="1" applyFill="1" applyBorder="1" applyAlignment="1">
      <alignment horizontal="center" vertical="center"/>
    </xf>
    <xf numFmtId="176" fontId="11" fillId="0" borderId="25" xfId="0" applyNumberFormat="1" applyFont="1" applyFill="1" applyBorder="1" applyAlignment="1">
      <alignment horizontal="center" vertical="center"/>
    </xf>
    <xf numFmtId="176" fontId="11" fillId="0" borderId="27" xfId="0" applyNumberFormat="1" applyFont="1" applyFill="1" applyBorder="1" applyAlignment="1">
      <alignment horizontal="center" vertical="center"/>
    </xf>
    <xf numFmtId="177" fontId="19" fillId="3" borderId="10" xfId="2" applyNumberFormat="1" applyFont="1" applyFill="1" applyBorder="1" applyAlignment="1">
      <alignment horizontal="center" vertical="center"/>
    </xf>
    <xf numFmtId="177" fontId="19" fillId="3" borderId="11" xfId="2" applyNumberFormat="1" applyFont="1" applyFill="1" applyBorder="1" applyAlignment="1">
      <alignment horizontal="center" vertical="center"/>
    </xf>
    <xf numFmtId="38" fontId="4" fillId="6" borderId="18" xfId="1" applyFont="1" applyFill="1" applyBorder="1" applyAlignment="1">
      <alignment horizontal="left" vertical="center" wrapText="1"/>
    </xf>
    <xf numFmtId="38" fontId="4" fillId="6" borderId="19" xfId="1" applyFont="1" applyFill="1" applyBorder="1" applyAlignment="1">
      <alignment horizontal="left" vertical="center" wrapText="1"/>
    </xf>
    <xf numFmtId="38" fontId="6" fillId="6" borderId="6" xfId="1" applyFont="1" applyFill="1" applyBorder="1" applyAlignment="1">
      <alignment horizontal="center" vertical="center" justifyLastLine="1"/>
    </xf>
    <xf numFmtId="38" fontId="6" fillId="0" borderId="21" xfId="1" applyFont="1" applyFill="1" applyBorder="1" applyAlignment="1">
      <alignment horizontal="center" vertical="center" justifyLastLine="1"/>
    </xf>
    <xf numFmtId="38" fontId="6" fillId="0" borderId="23" xfId="1" applyFont="1" applyFill="1" applyBorder="1" applyAlignment="1">
      <alignment horizontal="center" vertical="center" justifyLastLine="1"/>
    </xf>
    <xf numFmtId="38" fontId="6" fillId="0" borderId="5" xfId="1" applyFont="1" applyFill="1" applyBorder="1" applyAlignment="1">
      <alignment horizontal="center" vertical="center" justifyLastLine="1"/>
    </xf>
    <xf numFmtId="38" fontId="6" fillId="0" borderId="28" xfId="1" applyFont="1" applyFill="1" applyBorder="1" applyAlignment="1">
      <alignment horizontal="center" vertical="center" justifyLastLine="1"/>
    </xf>
    <xf numFmtId="38" fontId="6" fillId="0" borderId="3" xfId="1" applyFont="1" applyFill="1" applyBorder="1" applyAlignment="1">
      <alignment horizontal="center" vertical="center" justifyLastLine="1"/>
    </xf>
    <xf numFmtId="38" fontId="6" fillId="0" borderId="1" xfId="1" applyFont="1" applyFill="1" applyBorder="1" applyAlignment="1">
      <alignment horizontal="center" vertical="center" justifyLastLine="1"/>
    </xf>
    <xf numFmtId="38" fontId="6" fillId="0" borderId="6" xfId="1" applyFont="1" applyFill="1" applyBorder="1" applyAlignment="1">
      <alignment horizontal="center" vertical="center" justifyLastLine="1"/>
    </xf>
    <xf numFmtId="177" fontId="11" fillId="3" borderId="10" xfId="2" applyNumberFormat="1" applyFont="1" applyFill="1" applyBorder="1" applyAlignment="1">
      <alignment horizontal="center" vertical="center"/>
    </xf>
    <xf numFmtId="177" fontId="11" fillId="3" borderId="11" xfId="2" applyNumberFormat="1" applyFont="1" applyFill="1" applyBorder="1" applyAlignment="1">
      <alignment horizontal="center" vertical="center"/>
    </xf>
    <xf numFmtId="176" fontId="11" fillId="4" borderId="26" xfId="0" applyNumberFormat="1" applyFont="1" applyFill="1" applyBorder="1" applyAlignment="1">
      <alignment horizontal="left" vertical="top" wrapText="1"/>
    </xf>
    <xf numFmtId="176" fontId="11" fillId="4" borderId="25" xfId="0" applyNumberFormat="1" applyFont="1" applyFill="1" applyBorder="1" applyAlignment="1">
      <alignment horizontal="left" vertical="top"/>
    </xf>
    <xf numFmtId="176" fontId="11" fillId="4" borderId="27" xfId="0" applyNumberFormat="1" applyFont="1" applyFill="1" applyBorder="1" applyAlignment="1">
      <alignment horizontal="left" vertical="top"/>
    </xf>
    <xf numFmtId="177" fontId="11" fillId="4" borderId="13" xfId="1" applyNumberFormat="1" applyFont="1" applyFill="1" applyBorder="1" applyAlignment="1">
      <alignment horizontal="center" vertical="center"/>
    </xf>
    <xf numFmtId="177" fontId="11" fillId="4" borderId="8" xfId="1" applyNumberFormat="1" applyFont="1" applyFill="1" applyBorder="1" applyAlignment="1">
      <alignment horizontal="center" vertical="center"/>
    </xf>
    <xf numFmtId="177" fontId="11" fillId="4" borderId="2" xfId="2" applyNumberFormat="1" applyFont="1" applyFill="1" applyBorder="1" applyAlignment="1">
      <alignment horizontal="center" vertical="center"/>
    </xf>
    <xf numFmtId="177" fontId="11" fillId="4" borderId="1" xfId="2" applyNumberFormat="1" applyFont="1" applyFill="1" applyBorder="1" applyAlignment="1">
      <alignment horizontal="center" vertical="center"/>
    </xf>
    <xf numFmtId="177" fontId="11" fillId="4" borderId="2" xfId="1" applyNumberFormat="1" applyFont="1" applyFill="1" applyBorder="1" applyAlignment="1">
      <alignment horizontal="center" vertical="center"/>
    </xf>
    <xf numFmtId="177" fontId="11" fillId="4" borderId="1" xfId="1" applyNumberFormat="1" applyFont="1" applyFill="1" applyBorder="1" applyAlignment="1">
      <alignment horizontal="center" vertical="center"/>
    </xf>
    <xf numFmtId="38" fontId="6" fillId="4" borderId="21" xfId="1" applyFont="1" applyFill="1" applyBorder="1" applyAlignment="1">
      <alignment horizontal="center" vertical="center" justifyLastLine="1"/>
    </xf>
    <xf numFmtId="38" fontId="6" fillId="4" borderId="23" xfId="1" applyFont="1" applyFill="1" applyBorder="1" applyAlignment="1">
      <alignment horizontal="center" vertical="center" justifyLastLine="1"/>
    </xf>
    <xf numFmtId="38" fontId="6" fillId="4" borderId="5" xfId="1" applyFont="1" applyFill="1" applyBorder="1" applyAlignment="1">
      <alignment horizontal="center" vertical="center" justifyLastLine="1"/>
    </xf>
    <xf numFmtId="38" fontId="6" fillId="4" borderId="28" xfId="1" applyFont="1" applyFill="1" applyBorder="1" applyAlignment="1">
      <alignment horizontal="center" vertical="center" justifyLastLine="1"/>
    </xf>
    <xf numFmtId="38" fontId="6" fillId="4" borderId="3" xfId="1" applyFont="1" applyFill="1" applyBorder="1" applyAlignment="1">
      <alignment horizontal="center" vertical="center" justifyLastLine="1"/>
    </xf>
    <xf numFmtId="38" fontId="6" fillId="4" borderId="1" xfId="1" applyFont="1" applyFill="1" applyBorder="1" applyAlignment="1">
      <alignment horizontal="center" vertical="center" justifyLastLine="1"/>
    </xf>
    <xf numFmtId="180" fontId="6" fillId="4" borderId="3" xfId="1" applyNumberFormat="1" applyFont="1" applyFill="1" applyBorder="1" applyAlignment="1">
      <alignment horizontal="center" vertical="center" justifyLastLine="1"/>
    </xf>
    <xf numFmtId="180" fontId="6" fillId="4" borderId="1" xfId="1" applyNumberFormat="1" applyFont="1" applyFill="1" applyBorder="1" applyAlignment="1">
      <alignment horizontal="center" vertical="center" justifyLastLine="1"/>
    </xf>
    <xf numFmtId="38" fontId="6" fillId="4" borderId="6" xfId="1" applyFont="1" applyFill="1" applyBorder="1" applyAlignment="1">
      <alignment horizontal="center" vertical="center" justifyLastLine="1"/>
    </xf>
    <xf numFmtId="0" fontId="0" fillId="0" borderId="0" xfId="0" applyAlignment="1">
      <alignment horizontal="center" vertical="center"/>
    </xf>
    <xf numFmtId="38" fontId="0" fillId="0" borderId="0" xfId="0" applyNumberFormat="1">
      <alignmen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30480</xdr:colOff>
      <xdr:row>0</xdr:row>
      <xdr:rowOff>45720</xdr:rowOff>
    </xdr:from>
    <xdr:ext cx="1363980" cy="490662"/>
    <xdr:sp macro="" textlink="">
      <xdr:nvSpPr>
        <xdr:cNvPr id="2" name="角丸四角形 1"/>
        <xdr:cNvSpPr/>
      </xdr:nvSpPr>
      <xdr:spPr>
        <a:xfrm>
          <a:off x="152400" y="45720"/>
          <a:ext cx="1363980" cy="4906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oAutofit/>
        </a:bodyPr>
        <a:lstStyle/>
        <a:p>
          <a:pPr algn="ctr"/>
          <a:r>
            <a:rPr kumimoji="1" lang="ja-JP" altLang="en-US" sz="2400">
              <a:solidFill>
                <a:sysClr val="windowText" lastClr="000000"/>
              </a:solidFill>
              <a:latin typeface="HGP創英角ﾎﾟｯﾌﾟ体" pitchFamily="50" charset="-128"/>
              <a:ea typeface="HGP創英角ﾎﾟｯﾌﾟ体" pitchFamily="50" charset="-128"/>
            </a:rPr>
            <a:t>記載例</a:t>
          </a:r>
        </a:p>
      </xdr:txBody>
    </xdr:sp>
    <xdr:clientData/>
  </xdr:oneCellAnchor>
  <xdr:twoCellAnchor>
    <xdr:from>
      <xdr:col>8</xdr:col>
      <xdr:colOff>899160</xdr:colOff>
      <xdr:row>26</xdr:row>
      <xdr:rowOff>373380</xdr:rowOff>
    </xdr:from>
    <xdr:to>
      <xdr:col>14</xdr:col>
      <xdr:colOff>114300</xdr:colOff>
      <xdr:row>28</xdr:row>
      <xdr:rowOff>83820</xdr:rowOff>
    </xdr:to>
    <xdr:sp macro="" textlink="">
      <xdr:nvSpPr>
        <xdr:cNvPr id="4" name="角丸四角形吹き出し 3"/>
        <xdr:cNvSpPr/>
      </xdr:nvSpPr>
      <xdr:spPr>
        <a:xfrm>
          <a:off x="7840980" y="7917180"/>
          <a:ext cx="2766060" cy="708660"/>
        </a:xfrm>
        <a:prstGeom prst="wedgeRoundRectCallout">
          <a:avLst>
            <a:gd name="adj1" fmla="val -64364"/>
            <a:gd name="adj2" fmla="val -3425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（１）で導入するとした設備（機器）を用いて、どのように性被害防止対策を図るか</a:t>
          </a:r>
          <a:r>
            <a:rPr kumimoji="1" lang="ja-JP" altLang="en-US" sz="1100" b="1" u="sng">
              <a:solidFill>
                <a:sysClr val="windowText" lastClr="000000"/>
              </a:solidFill>
            </a:rPr>
            <a:t>具体的に事業内容を記載してください。</a:t>
          </a:r>
        </a:p>
      </xdr:txBody>
    </xdr:sp>
    <xdr:clientData/>
  </xdr:twoCellAnchor>
  <xdr:twoCellAnchor>
    <xdr:from>
      <xdr:col>10</xdr:col>
      <xdr:colOff>76200</xdr:colOff>
      <xdr:row>12</xdr:row>
      <xdr:rowOff>99060</xdr:rowOff>
    </xdr:from>
    <xdr:to>
      <xdr:col>14</xdr:col>
      <xdr:colOff>373380</xdr:colOff>
      <xdr:row>14</xdr:row>
      <xdr:rowOff>76200</xdr:rowOff>
    </xdr:to>
    <xdr:sp macro="" textlink="">
      <xdr:nvSpPr>
        <xdr:cNvPr id="5" name="角丸四角形吹き出し 4"/>
        <xdr:cNvSpPr/>
      </xdr:nvSpPr>
      <xdr:spPr>
        <a:xfrm>
          <a:off x="8100060" y="3543300"/>
          <a:ext cx="2766060" cy="708660"/>
        </a:xfrm>
        <a:prstGeom prst="wedgeRoundRectCallout">
          <a:avLst>
            <a:gd name="adj1" fmla="val -63538"/>
            <a:gd name="adj2" fmla="val 660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0" u="none">
              <a:solidFill>
                <a:sysClr val="windowText" lastClr="000000"/>
              </a:solidFill>
            </a:rPr>
            <a:t>対象外経費がある場合は金額を入力してください。</a:t>
          </a:r>
          <a:endParaRPr kumimoji="1" lang="ja-JP" altLang="en-US" sz="1100" b="1" u="sng">
            <a:solidFill>
              <a:sysClr val="windowText" lastClr="000000"/>
            </a:solidFill>
          </a:endParaRPr>
        </a:p>
      </xdr:txBody>
    </xdr:sp>
    <xdr:clientData/>
  </xdr:twoCellAnchor>
  <xdr:twoCellAnchor>
    <xdr:from>
      <xdr:col>10</xdr:col>
      <xdr:colOff>99060</xdr:colOff>
      <xdr:row>16</xdr:row>
      <xdr:rowOff>144780</xdr:rowOff>
    </xdr:from>
    <xdr:to>
      <xdr:col>14</xdr:col>
      <xdr:colOff>396240</xdr:colOff>
      <xdr:row>18</xdr:row>
      <xdr:rowOff>121920</xdr:rowOff>
    </xdr:to>
    <xdr:sp macro="" textlink="">
      <xdr:nvSpPr>
        <xdr:cNvPr id="6" name="角丸四角形吹き出し 5"/>
        <xdr:cNvSpPr/>
      </xdr:nvSpPr>
      <xdr:spPr>
        <a:xfrm>
          <a:off x="8122920" y="4785360"/>
          <a:ext cx="2766060" cy="708660"/>
        </a:xfrm>
        <a:prstGeom prst="wedgeRoundRectCallout">
          <a:avLst>
            <a:gd name="adj1" fmla="val -60232"/>
            <a:gd name="adj2" fmla="val 1090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0" u="none">
              <a:solidFill>
                <a:sysClr val="windowText" lastClr="000000"/>
              </a:solidFill>
            </a:rPr>
            <a:t>緑色のセルは自動入力されますので</a:t>
          </a:r>
          <a:r>
            <a:rPr kumimoji="1" lang="ja-JP" altLang="en-US" sz="1100" b="1" u="sng">
              <a:solidFill>
                <a:sysClr val="windowText" lastClr="000000"/>
              </a:solidFill>
            </a:rPr>
            <a:t>何も入力しないでください。</a:t>
          </a:r>
        </a:p>
      </xdr:txBody>
    </xdr:sp>
    <xdr:clientData/>
  </xdr:twoCellAnchor>
  <xdr:twoCellAnchor>
    <xdr:from>
      <xdr:col>10</xdr:col>
      <xdr:colOff>45720</xdr:colOff>
      <xdr:row>2</xdr:row>
      <xdr:rowOff>190500</xdr:rowOff>
    </xdr:from>
    <xdr:to>
      <xdr:col>14</xdr:col>
      <xdr:colOff>342900</xdr:colOff>
      <xdr:row>5</xdr:row>
      <xdr:rowOff>182880</xdr:rowOff>
    </xdr:to>
    <xdr:sp macro="" textlink="">
      <xdr:nvSpPr>
        <xdr:cNvPr id="7" name="角丸四角形吹き出し 6"/>
        <xdr:cNvSpPr/>
      </xdr:nvSpPr>
      <xdr:spPr>
        <a:xfrm>
          <a:off x="8069580" y="769620"/>
          <a:ext cx="2766060" cy="708660"/>
        </a:xfrm>
        <a:prstGeom prst="wedgeRoundRectCallout">
          <a:avLst>
            <a:gd name="adj1" fmla="val -255549"/>
            <a:gd name="adj2" fmla="val 155"/>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0" u="none">
              <a:solidFill>
                <a:sysClr val="windowText" lastClr="000000"/>
              </a:solidFill>
            </a:rPr>
            <a:t>同一敷地内で複数の事業所を運営している場合は、主たるサービス事業種別を選択してください</a:t>
          </a:r>
          <a:endParaRPr kumimoji="1" lang="en-US" altLang="ja-JP" sz="1100" b="0" u="none">
            <a:solidFill>
              <a:sysClr val="windowText" lastClr="000000"/>
            </a:solidFill>
          </a:endParaRPr>
        </a:p>
      </xdr:txBody>
    </xdr:sp>
    <xdr:clientData/>
  </xdr:twoCellAnchor>
  <xdr:twoCellAnchor>
    <xdr:from>
      <xdr:col>10</xdr:col>
      <xdr:colOff>121920</xdr:colOff>
      <xdr:row>33</xdr:row>
      <xdr:rowOff>129540</xdr:rowOff>
    </xdr:from>
    <xdr:to>
      <xdr:col>14</xdr:col>
      <xdr:colOff>419100</xdr:colOff>
      <xdr:row>34</xdr:row>
      <xdr:rowOff>182880</xdr:rowOff>
    </xdr:to>
    <xdr:sp macro="" textlink="">
      <xdr:nvSpPr>
        <xdr:cNvPr id="8" name="角丸四角形吹き出し 7"/>
        <xdr:cNvSpPr/>
      </xdr:nvSpPr>
      <xdr:spPr>
        <a:xfrm>
          <a:off x="8145780" y="11132820"/>
          <a:ext cx="2766060" cy="708660"/>
        </a:xfrm>
        <a:prstGeom prst="wedgeRoundRectCallout">
          <a:avLst>
            <a:gd name="adj1" fmla="val -64364"/>
            <a:gd name="adj2" fmla="val -3425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u="sng">
              <a:solidFill>
                <a:sysClr val="windowText" lastClr="000000"/>
              </a:solidFill>
            </a:rPr>
            <a:t>取引がある場合は事前に県に相談してください。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topLeftCell="A10" zoomScaleNormal="100" zoomScaleSheetLayoutView="100" workbookViewId="0">
      <selection activeCell="L15" sqref="L15"/>
    </sheetView>
  </sheetViews>
  <sheetFormatPr defaultColWidth="9" defaultRowHeight="21" customHeight="1"/>
  <cols>
    <col min="1" max="1" width="1.77734375" style="1" customWidth="1"/>
    <col min="2" max="2" width="6.33203125" style="1" customWidth="1"/>
    <col min="3" max="3" width="27.77734375" style="1" customWidth="1"/>
    <col min="4" max="4" width="13.77734375" style="1" customWidth="1"/>
    <col min="5" max="6" width="12.77734375" style="1" customWidth="1"/>
    <col min="7" max="7" width="11.6640625" style="1" customWidth="1"/>
    <col min="8" max="8" width="14.33203125" style="1" customWidth="1"/>
    <col min="9" max="9" width="14.44140625" style="1" customWidth="1"/>
    <col min="10" max="10" width="1.33203125" style="1" customWidth="1"/>
    <col min="11" max="16384" width="9" style="1"/>
  </cols>
  <sheetData>
    <row r="1" spans="1:11" s="4" customFormat="1" ht="22.8" customHeight="1">
      <c r="A1" s="3"/>
      <c r="B1" s="56" t="s">
        <v>16</v>
      </c>
      <c r="C1" s="3"/>
      <c r="D1" s="119" t="s">
        <v>33</v>
      </c>
      <c r="E1" s="120"/>
      <c r="F1" s="121"/>
      <c r="G1" s="67" t="s">
        <v>36</v>
      </c>
      <c r="H1" s="124"/>
      <c r="I1" s="125"/>
      <c r="K1" s="75"/>
    </row>
    <row r="2" spans="1:11" s="4" customFormat="1" ht="22.8" customHeight="1">
      <c r="A2" s="3"/>
      <c r="B2" s="56"/>
      <c r="C2" s="3"/>
      <c r="D2" s="119"/>
      <c r="E2" s="122"/>
      <c r="F2" s="123"/>
      <c r="G2" s="68" t="s">
        <v>37</v>
      </c>
      <c r="H2" s="124"/>
      <c r="I2" s="125"/>
      <c r="K2" s="75"/>
    </row>
    <row r="3" spans="1:11" s="4" customFormat="1" ht="22.8" customHeight="1">
      <c r="A3" s="3"/>
      <c r="B3" s="5"/>
      <c r="C3" s="66" t="s">
        <v>35</v>
      </c>
      <c r="D3" s="119" t="s">
        <v>34</v>
      </c>
      <c r="E3" s="120"/>
      <c r="F3" s="121"/>
      <c r="G3" s="69" t="s">
        <v>3</v>
      </c>
      <c r="H3" s="124"/>
      <c r="I3" s="125"/>
      <c r="K3" s="77"/>
    </row>
    <row r="4" spans="1:11" s="4" customFormat="1" ht="22.8" customHeight="1">
      <c r="A4" s="3"/>
      <c r="B4" s="5"/>
      <c r="C4" s="65"/>
      <c r="D4" s="119"/>
      <c r="E4" s="122"/>
      <c r="F4" s="123"/>
      <c r="G4" s="70" t="s">
        <v>24</v>
      </c>
      <c r="H4" s="126"/>
      <c r="I4" s="126"/>
    </row>
    <row r="5" spans="1:11" s="4" customFormat="1" ht="11.25" customHeight="1">
      <c r="A5" s="3"/>
      <c r="B5" s="3"/>
      <c r="C5" s="3"/>
      <c r="D5" s="6"/>
      <c r="E5" s="6"/>
      <c r="F5" s="6"/>
      <c r="G5" s="7"/>
      <c r="H5" s="8"/>
      <c r="I5" s="8"/>
    </row>
    <row r="6" spans="1:11" s="4" customFormat="1" ht="25.5" customHeight="1">
      <c r="A6" s="3"/>
      <c r="B6" s="88" t="s">
        <v>17</v>
      </c>
      <c r="C6" s="88"/>
      <c r="D6" s="88"/>
      <c r="E6" s="88"/>
      <c r="F6" s="88"/>
      <c r="G6" s="88"/>
      <c r="H6" s="88"/>
      <c r="I6" s="88"/>
    </row>
    <row r="7" spans="1:11" s="11" customFormat="1" ht="7.8" customHeight="1">
      <c r="A7" s="10"/>
      <c r="B7" s="9"/>
      <c r="C7" s="12"/>
      <c r="D7" s="12"/>
      <c r="E7" s="12"/>
      <c r="F7" s="12"/>
      <c r="G7" s="12"/>
      <c r="H7" s="25"/>
      <c r="I7" s="25"/>
    </row>
    <row r="8" spans="1:11" s="16" customFormat="1" ht="21" customHeight="1">
      <c r="A8" s="13"/>
      <c r="B8" s="78" t="s">
        <v>30</v>
      </c>
      <c r="C8" s="14"/>
      <c r="D8" s="13"/>
      <c r="E8" s="13"/>
      <c r="F8" s="13"/>
      <c r="G8" s="13"/>
      <c r="H8" s="14"/>
      <c r="I8" s="15" t="s">
        <v>2</v>
      </c>
    </row>
    <row r="9" spans="1:11" s="19" customFormat="1" ht="29.25" customHeight="1">
      <c r="A9" s="17"/>
      <c r="B9" s="95" t="s">
        <v>6</v>
      </c>
      <c r="C9" s="96"/>
      <c r="D9" s="72" t="s">
        <v>0</v>
      </c>
      <c r="E9" s="73" t="s">
        <v>14</v>
      </c>
      <c r="F9" s="73" t="s">
        <v>15</v>
      </c>
      <c r="G9" s="74" t="s">
        <v>1</v>
      </c>
      <c r="H9" s="97" t="s">
        <v>5</v>
      </c>
      <c r="I9" s="98"/>
    </row>
    <row r="10" spans="1:11" s="19" customFormat="1" ht="29.25" customHeight="1">
      <c r="A10" s="17"/>
      <c r="B10" s="20">
        <v>1</v>
      </c>
      <c r="C10" s="21"/>
      <c r="D10" s="18"/>
      <c r="E10" s="50"/>
      <c r="F10" s="50"/>
      <c r="G10" s="22"/>
      <c r="H10" s="89"/>
      <c r="I10" s="90"/>
    </row>
    <row r="11" spans="1:11" s="19" customFormat="1" ht="29.25" customHeight="1">
      <c r="A11" s="17"/>
      <c r="B11" s="20">
        <v>2</v>
      </c>
      <c r="C11" s="21"/>
      <c r="D11" s="18"/>
      <c r="E11" s="50"/>
      <c r="F11" s="50"/>
      <c r="G11" s="22"/>
      <c r="H11" s="89"/>
      <c r="I11" s="90"/>
    </row>
    <row r="12" spans="1:11" s="19" customFormat="1" ht="29.25" customHeight="1">
      <c r="A12" s="17"/>
      <c r="B12" s="20">
        <v>3</v>
      </c>
      <c r="C12" s="21"/>
      <c r="D12" s="18"/>
      <c r="E12" s="50"/>
      <c r="F12" s="50"/>
      <c r="G12" s="22"/>
      <c r="H12" s="89"/>
      <c r="I12" s="90"/>
    </row>
    <row r="13" spans="1:11" s="19" customFormat="1" ht="29.25" customHeight="1">
      <c r="A13" s="17"/>
      <c r="B13" s="20">
        <v>4</v>
      </c>
      <c r="C13" s="21"/>
      <c r="D13" s="18"/>
      <c r="E13" s="50"/>
      <c r="F13" s="50"/>
      <c r="G13" s="22"/>
      <c r="H13" s="89"/>
      <c r="I13" s="90"/>
    </row>
    <row r="14" spans="1:11" s="58" customFormat="1" ht="29.25" customHeight="1">
      <c r="A14" s="57"/>
      <c r="B14" s="103" t="s">
        <v>4</v>
      </c>
      <c r="C14" s="104"/>
      <c r="D14" s="99" t="s">
        <v>13</v>
      </c>
      <c r="E14" s="100"/>
      <c r="F14" s="100"/>
      <c r="G14" s="101"/>
      <c r="H14" s="93"/>
      <c r="I14" s="94"/>
    </row>
    <row r="15" spans="1:11" s="19" customFormat="1" ht="29.25" customHeight="1">
      <c r="A15" s="17"/>
      <c r="B15" s="29"/>
      <c r="C15" s="30"/>
      <c r="D15" s="31"/>
      <c r="E15" s="32"/>
      <c r="F15" s="32"/>
      <c r="G15" s="33" t="s">
        <v>8</v>
      </c>
      <c r="H15" s="91">
        <f>H10+H11+H12+H13</f>
        <v>0</v>
      </c>
      <c r="I15" s="92"/>
    </row>
    <row r="16" spans="1:11" s="11" customFormat="1" ht="7.8" customHeight="1">
      <c r="A16" s="10"/>
      <c r="B16" s="9"/>
      <c r="C16" s="12"/>
      <c r="D16" s="12"/>
      <c r="E16" s="12"/>
      <c r="F16" s="12"/>
      <c r="G16" s="12"/>
      <c r="H16" s="25"/>
      <c r="I16" s="25"/>
    </row>
    <row r="17" spans="1:9" s="19" customFormat="1" ht="29.25" customHeight="1" thickBot="1">
      <c r="A17" s="17"/>
      <c r="B17" s="105" t="s">
        <v>7</v>
      </c>
      <c r="C17" s="106"/>
      <c r="D17" s="107"/>
      <c r="E17" s="108"/>
      <c r="F17" s="108"/>
      <c r="G17" s="109"/>
      <c r="H17" s="110"/>
      <c r="I17" s="111"/>
    </row>
    <row r="18" spans="1:9" s="19" customFormat="1" ht="29.25" customHeight="1" thickTop="1" thickBot="1">
      <c r="A18" s="17"/>
      <c r="B18" s="83" t="s">
        <v>19</v>
      </c>
      <c r="C18" s="84"/>
      <c r="D18" s="84"/>
      <c r="E18" s="84"/>
      <c r="F18" s="84"/>
      <c r="G18" s="85"/>
      <c r="H18" s="86">
        <f>H15</f>
        <v>0</v>
      </c>
      <c r="I18" s="87"/>
    </row>
    <row r="19" spans="1:9" s="19" customFormat="1" ht="29.25" customHeight="1" thickTop="1" thickBot="1">
      <c r="A19" s="17"/>
      <c r="B19" s="83" t="s">
        <v>18</v>
      </c>
      <c r="C19" s="84"/>
      <c r="D19" s="84"/>
      <c r="E19" s="84"/>
      <c r="F19" s="84"/>
      <c r="G19" s="85"/>
      <c r="H19" s="86">
        <v>100000</v>
      </c>
      <c r="I19" s="87"/>
    </row>
    <row r="20" spans="1:9" s="19" customFormat="1" ht="29.25" customHeight="1" thickTop="1" thickBot="1">
      <c r="A20" s="17"/>
      <c r="B20" s="83" t="s">
        <v>21</v>
      </c>
      <c r="C20" s="84"/>
      <c r="D20" s="84"/>
      <c r="E20" s="84"/>
      <c r="F20" s="84"/>
      <c r="G20" s="85"/>
      <c r="H20" s="86">
        <f>MIN(H18,H19)</f>
        <v>0</v>
      </c>
      <c r="I20" s="87"/>
    </row>
    <row r="21" spans="1:9" s="19" customFormat="1" ht="29.25" customHeight="1" thickTop="1" thickBot="1">
      <c r="A21" s="17"/>
      <c r="B21" s="83" t="s">
        <v>20</v>
      </c>
      <c r="C21" s="84"/>
      <c r="D21" s="84"/>
      <c r="E21" s="84"/>
      <c r="F21" s="84"/>
      <c r="G21" s="85"/>
      <c r="H21" s="86">
        <f>H14+H15-H17</f>
        <v>0</v>
      </c>
      <c r="I21" s="87"/>
    </row>
    <row r="22" spans="1:9" s="19" customFormat="1" ht="29.25" customHeight="1" thickTop="1" thickBot="1">
      <c r="A22" s="17"/>
      <c r="B22" s="83" t="s">
        <v>22</v>
      </c>
      <c r="C22" s="84"/>
      <c r="D22" s="84"/>
      <c r="E22" s="84"/>
      <c r="F22" s="84"/>
      <c r="G22" s="85"/>
      <c r="H22" s="86">
        <f>MIN(H20,H21)</f>
        <v>0</v>
      </c>
      <c r="I22" s="87"/>
    </row>
    <row r="23" spans="1:9" s="11" customFormat="1" ht="13.8" customHeight="1" thickTop="1" thickBot="1">
      <c r="A23" s="10"/>
      <c r="B23" s="12"/>
      <c r="C23" s="12"/>
      <c r="D23" s="12"/>
      <c r="E23" s="12"/>
      <c r="F23" s="12"/>
      <c r="G23" s="12"/>
      <c r="H23" s="102"/>
      <c r="I23" s="102"/>
    </row>
    <row r="24" spans="1:9" ht="29.25" customHeight="1" thickTop="1" thickBot="1">
      <c r="A24" s="2"/>
      <c r="B24" s="117" t="s">
        <v>12</v>
      </c>
      <c r="C24" s="118"/>
      <c r="D24" s="118"/>
      <c r="E24" s="26" t="s">
        <v>23</v>
      </c>
      <c r="F24" s="26"/>
      <c r="G24" s="27"/>
      <c r="H24" s="115">
        <f>ROUNDDOWN(H22*3/4,-3)</f>
        <v>0</v>
      </c>
      <c r="I24" s="116"/>
    </row>
    <row r="25" spans="1:9" s="19" customFormat="1" ht="7.8" customHeight="1">
      <c r="A25" s="17"/>
      <c r="B25" s="23"/>
      <c r="C25" s="60"/>
      <c r="D25" s="61"/>
      <c r="E25" s="62"/>
      <c r="F25" s="62"/>
      <c r="G25" s="61"/>
      <c r="H25" s="24"/>
      <c r="I25" s="24"/>
    </row>
    <row r="26" spans="1:9" s="19" customFormat="1" ht="21" customHeight="1" thickBot="1">
      <c r="A26" s="17"/>
      <c r="B26" s="79" t="s">
        <v>31</v>
      </c>
      <c r="C26" s="60"/>
      <c r="D26" s="61"/>
      <c r="E26" s="62"/>
      <c r="F26" s="62"/>
      <c r="G26" s="61"/>
      <c r="H26" s="24"/>
      <c r="I26" s="24"/>
    </row>
    <row r="27" spans="1:9" s="19" customFormat="1" ht="70.8" customHeight="1" thickBot="1">
      <c r="A27" s="17"/>
      <c r="B27" s="112"/>
      <c r="C27" s="113"/>
      <c r="D27" s="113"/>
      <c r="E27" s="113"/>
      <c r="F27" s="113"/>
      <c r="G27" s="113"/>
      <c r="H27" s="113"/>
      <c r="I27" s="114"/>
    </row>
    <row r="28" spans="1:9" s="2" customFormat="1" ht="7.8" customHeight="1">
      <c r="B28" s="45"/>
      <c r="C28" s="45"/>
      <c r="D28" s="45"/>
      <c r="E28" s="46"/>
      <c r="F28" s="46"/>
      <c r="G28" s="47"/>
      <c r="H28" s="48"/>
      <c r="I28" s="49"/>
    </row>
    <row r="29" spans="1:9" ht="21" customHeight="1" thickBot="1">
      <c r="B29" s="35" t="s">
        <v>9</v>
      </c>
      <c r="I29" s="36" t="s">
        <v>11</v>
      </c>
    </row>
    <row r="30" spans="1:9" ht="4.2" customHeight="1" thickBot="1">
      <c r="I30" s="36"/>
    </row>
    <row r="31" spans="1:9" ht="51.6" customHeight="1" thickBot="1">
      <c r="B31" s="37">
        <v>1</v>
      </c>
      <c r="C31" s="38" t="s">
        <v>32</v>
      </c>
      <c r="D31" s="40"/>
      <c r="E31" s="43"/>
      <c r="F31" s="43"/>
      <c r="G31" s="43"/>
      <c r="H31" s="55"/>
      <c r="I31" s="64"/>
    </row>
    <row r="32" spans="1:9" ht="49.8" customHeight="1" thickBot="1">
      <c r="B32" s="37">
        <v>2</v>
      </c>
      <c r="C32" s="38" t="s">
        <v>10</v>
      </c>
      <c r="D32" s="39"/>
      <c r="E32" s="39"/>
      <c r="F32" s="41"/>
      <c r="G32" s="44"/>
      <c r="H32" s="42"/>
      <c r="I32" s="64"/>
    </row>
    <row r="33" spans="2:11" ht="51.6" customHeight="1" thickBot="1">
      <c r="B33" s="37">
        <v>3</v>
      </c>
      <c r="C33" s="80" t="s">
        <v>44</v>
      </c>
      <c r="D33" s="81"/>
      <c r="E33" s="81"/>
      <c r="F33" s="81"/>
      <c r="G33" s="81"/>
      <c r="H33" s="82"/>
      <c r="I33" s="64"/>
      <c r="K33" s="76"/>
    </row>
    <row r="34" spans="2:11" ht="51.6" customHeight="1" thickBot="1">
      <c r="B34" s="37">
        <v>4</v>
      </c>
      <c r="C34" s="80" t="s">
        <v>47</v>
      </c>
      <c r="D34" s="81"/>
      <c r="E34" s="81"/>
      <c r="F34" s="81"/>
      <c r="G34" s="81"/>
      <c r="H34" s="82"/>
      <c r="I34" s="64"/>
      <c r="K34" s="76"/>
    </row>
    <row r="35" spans="2:11" ht="51.6" customHeight="1" thickBot="1">
      <c r="B35" s="37">
        <v>5</v>
      </c>
      <c r="C35" s="80" t="s">
        <v>45</v>
      </c>
      <c r="D35" s="81"/>
      <c r="E35" s="81"/>
      <c r="F35" s="81"/>
      <c r="G35" s="81"/>
      <c r="H35" s="82"/>
      <c r="I35" s="64"/>
      <c r="K35" s="76"/>
    </row>
    <row r="36" spans="2:11" ht="8.4" customHeight="1"/>
    <row r="37" spans="2:11" ht="21" customHeight="1">
      <c r="B37" s="34"/>
    </row>
    <row r="38" spans="2:11" ht="21" customHeight="1">
      <c r="B38" s="34"/>
    </row>
  </sheetData>
  <mergeCells count="39">
    <mergeCell ref="D1:D2"/>
    <mergeCell ref="E1:F2"/>
    <mergeCell ref="D3:D4"/>
    <mergeCell ref="E3:F4"/>
    <mergeCell ref="H1:I1"/>
    <mergeCell ref="H3:I3"/>
    <mergeCell ref="H4:I4"/>
    <mergeCell ref="H2:I2"/>
    <mergeCell ref="C35:H35"/>
    <mergeCell ref="D14:G14"/>
    <mergeCell ref="H23:I23"/>
    <mergeCell ref="H21:I21"/>
    <mergeCell ref="B14:C14"/>
    <mergeCell ref="B20:G20"/>
    <mergeCell ref="H20:I20"/>
    <mergeCell ref="B17:C17"/>
    <mergeCell ref="D17:G17"/>
    <mergeCell ref="H17:I17"/>
    <mergeCell ref="B27:I27"/>
    <mergeCell ref="B22:G22"/>
    <mergeCell ref="H22:I22"/>
    <mergeCell ref="H24:I24"/>
    <mergeCell ref="B24:D24"/>
    <mergeCell ref="C33:H33"/>
    <mergeCell ref="C34:H34"/>
    <mergeCell ref="B18:G18"/>
    <mergeCell ref="H18:I18"/>
    <mergeCell ref="B21:G21"/>
    <mergeCell ref="B6:I6"/>
    <mergeCell ref="H11:I11"/>
    <mergeCell ref="H15:I15"/>
    <mergeCell ref="H13:I13"/>
    <mergeCell ref="H12:I12"/>
    <mergeCell ref="H14:I14"/>
    <mergeCell ref="B19:G19"/>
    <mergeCell ref="H19:I19"/>
    <mergeCell ref="B9:C9"/>
    <mergeCell ref="H9:I9"/>
    <mergeCell ref="H10:I10"/>
  </mergeCells>
  <phoneticPr fontId="3"/>
  <dataValidations count="2">
    <dataValidation type="list" allowBlank="1" showInputMessage="1" showErrorMessage="1" sqref="I31:I35">
      <formula1>"✔"</formula1>
    </dataValidation>
    <dataValidation type="list" allowBlank="1" showInputMessage="1" showErrorMessage="1" sqref="C4">
      <formula1>"児童発達支援,医療型児童発達支援,放課後等デイサービス,居宅訪問型児童発達支援,保育所等訪問支援,福祉型障害児入所施設,医療型障害児入所施設"</formula1>
    </dataValidation>
  </dataValidations>
  <printOptions horizontalCentered="1" verticalCentered="1"/>
  <pageMargins left="0.51181102362204722" right="0.23622047244094491" top="0.51181102362204722" bottom="0.55118110236220474" header="0.31496062992125984" footer="0.31496062992125984"/>
  <pageSetup paperSize="9" scale="8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tabSelected="1" view="pageBreakPreview" zoomScaleNormal="100" zoomScaleSheetLayoutView="100" workbookViewId="0">
      <selection activeCell="O20" sqref="O20"/>
    </sheetView>
  </sheetViews>
  <sheetFormatPr defaultColWidth="9" defaultRowHeight="21" customHeight="1"/>
  <cols>
    <col min="1" max="1" width="1.77734375" style="1" customWidth="1"/>
    <col min="2" max="2" width="6.33203125" style="1" customWidth="1"/>
    <col min="3" max="3" width="27.77734375" style="1" customWidth="1"/>
    <col min="4" max="4" width="13.77734375" style="1" customWidth="1"/>
    <col min="5" max="6" width="12.77734375" style="1" customWidth="1"/>
    <col min="7" max="7" width="11.6640625" style="1" customWidth="1"/>
    <col min="8" max="8" width="14.33203125" style="1" customWidth="1"/>
    <col min="9" max="9" width="14.44140625" style="1" customWidth="1"/>
    <col min="10" max="10" width="1.33203125" style="1" customWidth="1"/>
    <col min="11" max="16384" width="9" style="1"/>
  </cols>
  <sheetData>
    <row r="1" spans="1:9" s="4" customFormat="1" ht="22.8" customHeight="1">
      <c r="A1" s="3"/>
      <c r="B1" s="56" t="s">
        <v>16</v>
      </c>
      <c r="C1" s="3"/>
      <c r="D1" s="119" t="s">
        <v>33</v>
      </c>
      <c r="E1" s="138" t="s">
        <v>40</v>
      </c>
      <c r="F1" s="139"/>
      <c r="G1" s="67" t="s">
        <v>36</v>
      </c>
      <c r="H1" s="142" t="s">
        <v>41</v>
      </c>
      <c r="I1" s="143"/>
    </row>
    <row r="2" spans="1:9" s="4" customFormat="1" ht="22.8" customHeight="1">
      <c r="A2" s="3"/>
      <c r="B2" s="56"/>
      <c r="C2" s="3"/>
      <c r="D2" s="119"/>
      <c r="E2" s="140"/>
      <c r="F2" s="141"/>
      <c r="G2" s="68" t="s">
        <v>37</v>
      </c>
      <c r="H2" s="144">
        <v>12345</v>
      </c>
      <c r="I2" s="145"/>
    </row>
    <row r="3" spans="1:9" s="4" customFormat="1" ht="22.8" customHeight="1">
      <c r="A3" s="3"/>
      <c r="B3" s="5"/>
      <c r="C3" s="66" t="s">
        <v>35</v>
      </c>
      <c r="D3" s="119" t="s">
        <v>34</v>
      </c>
      <c r="E3" s="138" t="s">
        <v>39</v>
      </c>
      <c r="F3" s="139"/>
      <c r="G3" s="69" t="s">
        <v>3</v>
      </c>
      <c r="H3" s="142" t="s">
        <v>42</v>
      </c>
      <c r="I3" s="143"/>
    </row>
    <row r="4" spans="1:9" s="4" customFormat="1" ht="22.8" customHeight="1">
      <c r="A4" s="3"/>
      <c r="B4" s="5"/>
      <c r="C4" s="71" t="s">
        <v>38</v>
      </c>
      <c r="D4" s="119"/>
      <c r="E4" s="140"/>
      <c r="F4" s="141"/>
      <c r="G4" s="70" t="s">
        <v>24</v>
      </c>
      <c r="H4" s="146" t="s">
        <v>43</v>
      </c>
      <c r="I4" s="146"/>
    </row>
    <row r="5" spans="1:9" s="4" customFormat="1" ht="11.25" customHeight="1">
      <c r="A5" s="3"/>
      <c r="B5" s="3"/>
      <c r="C5" s="3"/>
      <c r="D5" s="6"/>
      <c r="E5" s="6"/>
      <c r="F5" s="6"/>
      <c r="G5" s="7"/>
      <c r="H5" s="8"/>
      <c r="I5" s="8"/>
    </row>
    <row r="6" spans="1:9" s="4" customFormat="1" ht="25.5" customHeight="1">
      <c r="A6" s="3"/>
      <c r="B6" s="88" t="s">
        <v>17</v>
      </c>
      <c r="C6" s="88"/>
      <c r="D6" s="88"/>
      <c r="E6" s="88"/>
      <c r="F6" s="88"/>
      <c r="G6" s="88"/>
      <c r="H6" s="88"/>
      <c r="I6" s="88"/>
    </row>
    <row r="7" spans="1:9" s="11" customFormat="1" ht="7.8" customHeight="1">
      <c r="A7" s="10"/>
      <c r="B7" s="9"/>
      <c r="C7" s="12"/>
      <c r="D7" s="12"/>
      <c r="E7" s="12"/>
      <c r="F7" s="12"/>
      <c r="G7" s="12"/>
      <c r="H7" s="25"/>
      <c r="I7" s="25"/>
    </row>
    <row r="8" spans="1:9" s="16" customFormat="1" ht="21" customHeight="1">
      <c r="A8" s="13"/>
      <c r="B8" s="28" t="s">
        <v>30</v>
      </c>
      <c r="C8" s="14"/>
      <c r="D8" s="13"/>
      <c r="E8" s="13"/>
      <c r="F8" s="13"/>
      <c r="G8" s="13"/>
      <c r="H8" s="14"/>
      <c r="I8" s="15" t="s">
        <v>2</v>
      </c>
    </row>
    <row r="9" spans="1:9" s="19" customFormat="1" ht="29.25" customHeight="1">
      <c r="A9" s="17"/>
      <c r="B9" s="95" t="s">
        <v>6</v>
      </c>
      <c r="C9" s="96"/>
      <c r="D9" s="72" t="s">
        <v>0</v>
      </c>
      <c r="E9" s="73" t="s">
        <v>14</v>
      </c>
      <c r="F9" s="73" t="s">
        <v>15</v>
      </c>
      <c r="G9" s="74" t="s">
        <v>1</v>
      </c>
      <c r="H9" s="97" t="s">
        <v>5</v>
      </c>
      <c r="I9" s="98"/>
    </row>
    <row r="10" spans="1:9" s="19" customFormat="1" ht="29.25" customHeight="1">
      <c r="A10" s="17"/>
      <c r="B10" s="20">
        <v>1</v>
      </c>
      <c r="C10" s="51" t="s">
        <v>25</v>
      </c>
      <c r="D10" s="52" t="s">
        <v>27</v>
      </c>
      <c r="E10" s="53">
        <v>45450</v>
      </c>
      <c r="F10" s="53">
        <v>45107</v>
      </c>
      <c r="G10" s="54">
        <v>5</v>
      </c>
      <c r="H10" s="136">
        <f>6980*1.1*5</f>
        <v>38390.000000000007</v>
      </c>
      <c r="I10" s="137"/>
    </row>
    <row r="11" spans="1:9" s="19" customFormat="1" ht="29.25" customHeight="1">
      <c r="A11" s="17"/>
      <c r="B11" s="20">
        <v>2</v>
      </c>
      <c r="C11" s="51" t="s">
        <v>26</v>
      </c>
      <c r="D11" s="52" t="s">
        <v>28</v>
      </c>
      <c r="E11" s="53">
        <v>45450</v>
      </c>
      <c r="F11" s="53">
        <v>45107</v>
      </c>
      <c r="G11" s="54">
        <v>1</v>
      </c>
      <c r="H11" s="136">
        <f>70000*1.1</f>
        <v>77000</v>
      </c>
      <c r="I11" s="137"/>
    </row>
    <row r="12" spans="1:9" s="19" customFormat="1" ht="29.25" customHeight="1">
      <c r="A12" s="17"/>
      <c r="B12" s="20">
        <v>3</v>
      </c>
      <c r="C12" s="21"/>
      <c r="D12" s="18"/>
      <c r="E12" s="50"/>
      <c r="F12" s="50"/>
      <c r="G12" s="22"/>
      <c r="H12" s="89"/>
      <c r="I12" s="90"/>
    </row>
    <row r="13" spans="1:9" s="19" customFormat="1" ht="29.25" customHeight="1">
      <c r="A13" s="17"/>
      <c r="B13" s="20">
        <v>4</v>
      </c>
      <c r="C13" s="21"/>
      <c r="D13" s="18"/>
      <c r="E13" s="50"/>
      <c r="F13" s="50"/>
      <c r="G13" s="22"/>
      <c r="H13" s="89"/>
      <c r="I13" s="90"/>
    </row>
    <row r="14" spans="1:9" s="58" customFormat="1" ht="29.25" customHeight="1">
      <c r="A14" s="57"/>
      <c r="B14" s="103" t="s">
        <v>4</v>
      </c>
      <c r="C14" s="104"/>
      <c r="D14" s="99" t="s">
        <v>13</v>
      </c>
      <c r="E14" s="100"/>
      <c r="F14" s="100"/>
      <c r="G14" s="101"/>
      <c r="H14" s="134">
        <v>0</v>
      </c>
      <c r="I14" s="135"/>
    </row>
    <row r="15" spans="1:9" s="19" customFormat="1" ht="29.25" customHeight="1">
      <c r="A15" s="17"/>
      <c r="B15" s="29"/>
      <c r="C15" s="30"/>
      <c r="D15" s="31"/>
      <c r="E15" s="32"/>
      <c r="F15" s="32"/>
      <c r="G15" s="33" t="s">
        <v>8</v>
      </c>
      <c r="H15" s="91">
        <f>SUM(H10:I13)</f>
        <v>115390</v>
      </c>
      <c r="I15" s="92"/>
    </row>
    <row r="16" spans="1:9" s="11" customFormat="1" ht="7.8" customHeight="1">
      <c r="A16" s="10"/>
      <c r="B16" s="9"/>
      <c r="C16" s="12"/>
      <c r="D16" s="12"/>
      <c r="E16" s="12"/>
      <c r="F16" s="12"/>
      <c r="G16" s="12"/>
      <c r="H16" s="25"/>
      <c r="I16" s="25"/>
    </row>
    <row r="17" spans="1:9" s="19" customFormat="1" ht="29.25" customHeight="1" thickBot="1">
      <c r="A17" s="17"/>
      <c r="B17" s="105" t="s">
        <v>7</v>
      </c>
      <c r="C17" s="106"/>
      <c r="D17" s="107"/>
      <c r="E17" s="108"/>
      <c r="F17" s="108"/>
      <c r="G17" s="109"/>
      <c r="H17" s="132">
        <v>0</v>
      </c>
      <c r="I17" s="133"/>
    </row>
    <row r="18" spans="1:9" s="19" customFormat="1" ht="29.25" customHeight="1" thickTop="1" thickBot="1">
      <c r="A18" s="17"/>
      <c r="B18" s="83" t="s">
        <v>19</v>
      </c>
      <c r="C18" s="84"/>
      <c r="D18" s="84"/>
      <c r="E18" s="84"/>
      <c r="F18" s="84"/>
      <c r="G18" s="85"/>
      <c r="H18" s="86">
        <f>H15</f>
        <v>115390</v>
      </c>
      <c r="I18" s="87"/>
    </row>
    <row r="19" spans="1:9" s="19" customFormat="1" ht="29.25" customHeight="1" thickTop="1" thickBot="1">
      <c r="A19" s="17"/>
      <c r="B19" s="83" t="s">
        <v>18</v>
      </c>
      <c r="C19" s="84"/>
      <c r="D19" s="84"/>
      <c r="E19" s="84"/>
      <c r="F19" s="84"/>
      <c r="G19" s="85"/>
      <c r="H19" s="86">
        <v>100000</v>
      </c>
      <c r="I19" s="87"/>
    </row>
    <row r="20" spans="1:9" s="19" customFormat="1" ht="29.25" customHeight="1" thickTop="1" thickBot="1">
      <c r="A20" s="17"/>
      <c r="B20" s="83" t="s">
        <v>21</v>
      </c>
      <c r="C20" s="84"/>
      <c r="D20" s="84"/>
      <c r="E20" s="84"/>
      <c r="F20" s="84"/>
      <c r="G20" s="85"/>
      <c r="H20" s="86">
        <f>MIN(H18,H19)</f>
        <v>100000</v>
      </c>
      <c r="I20" s="87"/>
    </row>
    <row r="21" spans="1:9" s="19" customFormat="1" ht="29.25" customHeight="1" thickTop="1" thickBot="1">
      <c r="A21" s="17"/>
      <c r="B21" s="83" t="s">
        <v>20</v>
      </c>
      <c r="C21" s="84"/>
      <c r="D21" s="84"/>
      <c r="E21" s="84"/>
      <c r="F21" s="84"/>
      <c r="G21" s="85"/>
      <c r="H21" s="86">
        <f>H14+H15-H17</f>
        <v>115390</v>
      </c>
      <c r="I21" s="87"/>
    </row>
    <row r="22" spans="1:9" s="19" customFormat="1" ht="29.25" customHeight="1" thickTop="1" thickBot="1">
      <c r="A22" s="17"/>
      <c r="B22" s="83" t="s">
        <v>22</v>
      </c>
      <c r="C22" s="84"/>
      <c r="D22" s="84"/>
      <c r="E22" s="84"/>
      <c r="F22" s="84"/>
      <c r="G22" s="85"/>
      <c r="H22" s="86">
        <f>MIN(H20,H21)</f>
        <v>100000</v>
      </c>
      <c r="I22" s="87"/>
    </row>
    <row r="23" spans="1:9" s="11" customFormat="1" ht="13.8" customHeight="1" thickTop="1" thickBot="1">
      <c r="A23" s="10"/>
      <c r="B23" s="12"/>
      <c r="C23" s="12"/>
      <c r="D23" s="12"/>
      <c r="E23" s="12"/>
      <c r="F23" s="12"/>
      <c r="G23" s="12"/>
      <c r="H23" s="102"/>
      <c r="I23" s="102"/>
    </row>
    <row r="24" spans="1:9" ht="29.25" customHeight="1" thickTop="1" thickBot="1">
      <c r="A24" s="2"/>
      <c r="B24" s="117" t="s">
        <v>12</v>
      </c>
      <c r="C24" s="118"/>
      <c r="D24" s="118"/>
      <c r="E24" s="26" t="s">
        <v>23</v>
      </c>
      <c r="F24" s="26"/>
      <c r="G24" s="27"/>
      <c r="H24" s="127">
        <f>ROUNDDOWN(H22,0)*3/4</f>
        <v>75000</v>
      </c>
      <c r="I24" s="128"/>
    </row>
    <row r="25" spans="1:9" s="19" customFormat="1" ht="7.8" customHeight="1">
      <c r="A25" s="17"/>
      <c r="B25" s="23"/>
      <c r="C25" s="60"/>
      <c r="D25" s="61"/>
      <c r="E25" s="62"/>
      <c r="F25" s="62"/>
      <c r="G25" s="61"/>
      <c r="H25" s="24"/>
      <c r="I25" s="24"/>
    </row>
    <row r="26" spans="1:9" s="19" customFormat="1" ht="21" customHeight="1" thickBot="1">
      <c r="A26" s="17"/>
      <c r="B26" s="63" t="s">
        <v>31</v>
      </c>
      <c r="C26" s="60"/>
      <c r="D26" s="61"/>
      <c r="E26" s="62"/>
      <c r="F26" s="62"/>
      <c r="G26" s="61"/>
      <c r="H26" s="24"/>
      <c r="I26" s="24"/>
    </row>
    <row r="27" spans="1:9" s="19" customFormat="1" ht="70.8" customHeight="1" thickBot="1">
      <c r="A27" s="17"/>
      <c r="B27" s="129" t="s">
        <v>46</v>
      </c>
      <c r="C27" s="130"/>
      <c r="D27" s="130"/>
      <c r="E27" s="130"/>
      <c r="F27" s="130"/>
      <c r="G27" s="130"/>
      <c r="H27" s="130"/>
      <c r="I27" s="131"/>
    </row>
    <row r="28" spans="1:9" s="2" customFormat="1" ht="7.8" customHeight="1">
      <c r="B28" s="45"/>
      <c r="C28" s="45"/>
      <c r="D28" s="45"/>
      <c r="E28" s="46"/>
      <c r="F28" s="46"/>
      <c r="G28" s="47"/>
      <c r="H28" s="48"/>
      <c r="I28" s="49"/>
    </row>
    <row r="29" spans="1:9" ht="21" customHeight="1">
      <c r="B29" s="35" t="s">
        <v>9</v>
      </c>
      <c r="I29" s="36" t="s">
        <v>11</v>
      </c>
    </row>
    <row r="30" spans="1:9" ht="4.2" customHeight="1" thickBot="1">
      <c r="I30" s="36"/>
    </row>
    <row r="31" spans="1:9" ht="51.6" customHeight="1" thickBot="1">
      <c r="B31" s="37">
        <v>1</v>
      </c>
      <c r="C31" s="38" t="s">
        <v>32</v>
      </c>
      <c r="D31" s="40"/>
      <c r="E31" s="43"/>
      <c r="F31" s="43"/>
      <c r="G31" s="43"/>
      <c r="H31" s="55"/>
      <c r="I31" s="59" t="s">
        <v>29</v>
      </c>
    </row>
    <row r="32" spans="1:9" ht="49.8" customHeight="1" thickBot="1">
      <c r="B32" s="37">
        <v>2</v>
      </c>
      <c r="C32" s="38" t="s">
        <v>10</v>
      </c>
      <c r="D32" s="39"/>
      <c r="E32" s="39"/>
      <c r="F32" s="41"/>
      <c r="G32" s="44"/>
      <c r="H32" s="42"/>
      <c r="I32" s="59" t="s">
        <v>29</v>
      </c>
    </row>
    <row r="33" spans="2:11" ht="51.6" customHeight="1" thickBot="1">
      <c r="B33" s="37">
        <v>3</v>
      </c>
      <c r="C33" s="80" t="s">
        <v>44</v>
      </c>
      <c r="D33" s="81"/>
      <c r="E33" s="81"/>
      <c r="F33" s="81"/>
      <c r="G33" s="81"/>
      <c r="H33" s="82"/>
      <c r="I33" s="59" t="s">
        <v>29</v>
      </c>
    </row>
    <row r="34" spans="2:11" ht="51.6" customHeight="1" thickBot="1">
      <c r="B34" s="37">
        <v>4</v>
      </c>
      <c r="C34" s="80" t="s">
        <v>47</v>
      </c>
      <c r="D34" s="81"/>
      <c r="E34" s="81"/>
      <c r="F34" s="81"/>
      <c r="G34" s="81"/>
      <c r="H34" s="82"/>
      <c r="I34" s="59" t="s">
        <v>29</v>
      </c>
      <c r="K34" s="76"/>
    </row>
    <row r="35" spans="2:11" ht="51.6" customHeight="1" thickBot="1">
      <c r="B35" s="37">
        <v>5</v>
      </c>
      <c r="C35" s="80" t="s">
        <v>45</v>
      </c>
      <c r="D35" s="81"/>
      <c r="E35" s="81"/>
      <c r="F35" s="81"/>
      <c r="G35" s="81"/>
      <c r="H35" s="82"/>
      <c r="I35" s="59" t="s">
        <v>29</v>
      </c>
    </row>
    <row r="36" spans="2:11" ht="8.4" customHeight="1"/>
    <row r="37" spans="2:11" ht="21" customHeight="1">
      <c r="B37" s="34"/>
    </row>
    <row r="38" spans="2:11" ht="21" customHeight="1">
      <c r="B38" s="34"/>
    </row>
  </sheetData>
  <mergeCells count="39">
    <mergeCell ref="D1:D2"/>
    <mergeCell ref="E1:F2"/>
    <mergeCell ref="H1:I1"/>
    <mergeCell ref="H2:I2"/>
    <mergeCell ref="D3:D4"/>
    <mergeCell ref="E3:F4"/>
    <mergeCell ref="H3:I3"/>
    <mergeCell ref="H4:I4"/>
    <mergeCell ref="B6:I6"/>
    <mergeCell ref="B9:C9"/>
    <mergeCell ref="H9:I9"/>
    <mergeCell ref="H10:I10"/>
    <mergeCell ref="H15:I15"/>
    <mergeCell ref="H11:I11"/>
    <mergeCell ref="H12:I12"/>
    <mergeCell ref="H13:I13"/>
    <mergeCell ref="H23:I23"/>
    <mergeCell ref="B24:D24"/>
    <mergeCell ref="B14:C14"/>
    <mergeCell ref="D14:G14"/>
    <mergeCell ref="H14:I14"/>
    <mergeCell ref="B22:G22"/>
    <mergeCell ref="H22:I22"/>
    <mergeCell ref="B19:G19"/>
    <mergeCell ref="H19:I19"/>
    <mergeCell ref="B20:G20"/>
    <mergeCell ref="H20:I20"/>
    <mergeCell ref="B21:G21"/>
    <mergeCell ref="H21:I21"/>
    <mergeCell ref="B17:C17"/>
    <mergeCell ref="D17:G17"/>
    <mergeCell ref="H17:I17"/>
    <mergeCell ref="B18:G18"/>
    <mergeCell ref="H18:I18"/>
    <mergeCell ref="H24:I24"/>
    <mergeCell ref="B27:I27"/>
    <mergeCell ref="C33:H33"/>
    <mergeCell ref="C34:H34"/>
    <mergeCell ref="C35:H35"/>
  </mergeCells>
  <phoneticPr fontId="3"/>
  <dataValidations count="1">
    <dataValidation type="list" allowBlank="1" showInputMessage="1" showErrorMessage="1" sqref="C4">
      <formula1>"障害児入所施設,児童発達支援,放課後等デイサービス"</formula1>
    </dataValidation>
  </dataValidations>
  <printOptions horizontalCentered="1" verticalCentered="1"/>
  <pageMargins left="0.51181102362204722" right="0.23622047244094491" top="0.51181102362204722" bottom="0.55118110236220474" header="0.31496062992125984" footer="0.31496062992125984"/>
  <pageSetup paperSize="9" scale="81"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
  <sheetViews>
    <sheetView workbookViewId="0">
      <selection activeCell="N3" sqref="N3"/>
    </sheetView>
  </sheetViews>
  <sheetFormatPr defaultRowHeight="13.2"/>
  <cols>
    <col min="1" max="1" width="4.33203125" bestFit="1" customWidth="1"/>
    <col min="2" max="13" width="20" customWidth="1"/>
    <col min="14" max="14" width="21.6640625" customWidth="1"/>
  </cols>
  <sheetData>
    <row r="2" spans="1:14">
      <c r="A2" s="147" t="s">
        <v>53</v>
      </c>
      <c r="B2" s="147" t="s">
        <v>49</v>
      </c>
      <c r="C2" s="147" t="s">
        <v>50</v>
      </c>
      <c r="D2" s="147" t="s">
        <v>48</v>
      </c>
      <c r="E2" s="147" t="s">
        <v>36</v>
      </c>
      <c r="F2" s="147" t="s">
        <v>34</v>
      </c>
      <c r="G2" s="147" t="s">
        <v>52</v>
      </c>
      <c r="H2" s="147" t="s">
        <v>51</v>
      </c>
      <c r="I2" s="147" t="s">
        <v>54</v>
      </c>
      <c r="J2" s="147" t="s">
        <v>55</v>
      </c>
      <c r="K2" s="147" t="s">
        <v>56</v>
      </c>
      <c r="L2" s="147" t="s">
        <v>57</v>
      </c>
      <c r="M2" s="147" t="s">
        <v>12</v>
      </c>
      <c r="N2" s="147"/>
    </row>
    <row r="3" spans="1:14">
      <c r="B3" s="148">
        <f>事業計画書!E1</f>
        <v>0</v>
      </c>
      <c r="C3" s="148">
        <f>事業計画書!H2</f>
        <v>0</v>
      </c>
      <c r="D3" s="148">
        <f>事業計画書!C4</f>
        <v>0</v>
      </c>
      <c r="E3" s="148">
        <f>事業計画書!H1</f>
        <v>0</v>
      </c>
      <c r="F3" s="148">
        <f>事業計画書!E3</f>
        <v>0</v>
      </c>
      <c r="G3" s="148">
        <f>事業計画書!H3</f>
        <v>0</v>
      </c>
      <c r="H3" s="148">
        <f>事業計画書!H4</f>
        <v>0</v>
      </c>
      <c r="I3">
        <f>事業計画書!C10</f>
        <v>0</v>
      </c>
      <c r="J3">
        <f>事業計画書!C11</f>
        <v>0</v>
      </c>
      <c r="K3">
        <f>事業計画書!C12</f>
        <v>0</v>
      </c>
      <c r="L3">
        <f>事業計画書!C13</f>
        <v>0</v>
      </c>
      <c r="M3">
        <f>事業計画書!H24</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事業計画書</vt:lpstr>
      <vt:lpstr>事業計画書 (記載例）</vt:lpstr>
      <vt:lpstr>集計</vt:lpstr>
      <vt:lpstr>事業計画書!Print_Area</vt:lpstr>
      <vt:lpstr>'事業計画書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user</cp:lastModifiedBy>
  <cp:lastPrinted>2024-06-14T06:32:30Z</cp:lastPrinted>
  <dcterms:created xsi:type="dcterms:W3CDTF">2009-05-28T15:05:57Z</dcterms:created>
  <dcterms:modified xsi:type="dcterms:W3CDTF">2024-07-02T10:08:51Z</dcterms:modified>
</cp:coreProperties>
</file>