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kfs01\2025\s1336\01_医療整備グループ\01_地域医療\87_分娩取扱施設支援・小児医療施設支援・地域連携周産期支援事業\04_地域連携周産期支援事業\02_R8\01_事業計画\01_起案\"/>
    </mc:Choice>
  </mc:AlternateContent>
  <xr:revisionPtr revIDLastSave="0" documentId="13_ncr:1_{61D2520E-1D19-4528-A0F7-D3B4A45660D4}" xr6:coauthVersionLast="47" xr6:coauthVersionMax="47" xr10:uidLastSave="{00000000-0000-0000-0000-000000000000}"/>
  <bookViews>
    <workbookView xWindow="22932" yWindow="-108" windowWidth="23256" windowHeight="1245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７　事業計画書地域連携周産期（産科施設)施設" sheetId="80" r:id="rId12"/>
    <sheet name="第１号様式_別表８　事業計画書地域連携周産期（産科施設 )設備" sheetId="100"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'第１号様式_別表７　事業計画書地域連携周産期（産科施設)施設'!$A$1:$S$30</definedName>
    <definedName name="_xlnm.Print_Area" localSheetId="12">'第１号様式_別表８　事業計画書地域連携周産期（産科施設 )設備'!$A$1:$V$30</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'第１号様式_別表７　事業計画書地域連携周産期（産科施設)施設'!$1:$3</definedName>
    <definedName name="_xlnm.Print_Titles" localSheetId="12">'第１号様式_別表８　事業計画書地域連携周産期（産科施設 )設備'!$1:$3</definedName>
    <definedName name="_xlnm.Print_Titles" localSheetId="13">'第１号様式_別表９（案）事業計画書（事務経費）'!$1:$3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100" l="1"/>
  <c r="L16" i="100" s="1"/>
  <c r="H21" i="100"/>
  <c r="L21" i="100" s="1"/>
  <c r="H20" i="100"/>
  <c r="L20" i="100" s="1"/>
  <c r="H19" i="100"/>
  <c r="L19" i="100" s="1"/>
  <c r="H18" i="100"/>
  <c r="L18" i="100" s="1"/>
  <c r="H17" i="100"/>
  <c r="L17" i="100"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21" i="100"/>
  <c r="N21" i="100" s="1"/>
  <c r="P21" i="100" s="1"/>
  <c r="R21" i="100" s="1"/>
  <c r="K20" i="100"/>
  <c r="N20" i="100" s="1"/>
  <c r="P20" i="100" s="1"/>
  <c r="R20" i="100" s="1"/>
  <c r="K19" i="100"/>
  <c r="N19" i="100" s="1"/>
  <c r="P19" i="100" s="1"/>
  <c r="R19" i="100" s="1"/>
  <c r="K17" i="100"/>
  <c r="N17" i="100" s="1"/>
  <c r="P17" i="100" s="1"/>
  <c r="R17" i="100" s="1"/>
  <c r="K16" i="100"/>
  <c r="N16" i="100" s="1"/>
  <c r="P16" i="100" s="1"/>
  <c r="R16" i="100" s="1"/>
  <c r="H17" i="80"/>
  <c r="K17" i="80" l="1"/>
  <c r="M17" i="80" s="1"/>
  <c r="O17"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21" i="80" l="1"/>
  <c r="K21" i="80" s="1"/>
  <c r="M21" i="80" s="1"/>
  <c r="O21" i="80" s="1"/>
  <c r="H20" i="80"/>
  <c r="K20" i="80" s="1"/>
  <c r="M20" i="80" s="1"/>
  <c r="O20" i="80" s="1"/>
  <c r="H19" i="80"/>
  <c r="K19" i="80" s="1"/>
  <c r="M19" i="80" s="1"/>
  <c r="O19" i="80" s="1"/>
  <c r="H16" i="80"/>
  <c r="K16" i="80" s="1"/>
  <c r="M16" i="80" s="1"/>
  <c r="O16"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8" i="100" l="1"/>
  <c r="N18" i="100" s="1"/>
  <c r="P18" i="100" s="1"/>
  <c r="R18" i="100" s="1"/>
  <c r="R22" i="100" s="1"/>
  <c r="H18" i="80"/>
  <c r="K18" i="80" s="1"/>
  <c r="M18" i="80" s="1"/>
  <c r="O18" i="80" s="1"/>
  <c r="O22"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<sst xmlns="http://schemas.openxmlformats.org/spreadsheetml/2006/main" count="625" uniqueCount="395">
  <si>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</si>
  <si>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</si>
  <si>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</si>
  <si>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</si>
  <si>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</si>
  <si>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</si>
  <si>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</si>
  <si>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</si>
  <si>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</si>
  <si>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</si>
  <si>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</si>
  <si>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</si>
  <si>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</si>
  <si>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</si>
  <si>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</si>
  <si>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</si>
  <si>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</si>
  <si>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</si>
  <si>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</si>
  <si>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</si>
  <si>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</si>
  <si>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</si>
  <si>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</si>
  <si>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</si>
  <si>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</si>
  <si>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</si>
  <si>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</si>
  <si>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</si>
  <si>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</si>
  <si>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</si>
  <si>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</si>
  <si>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</si>
  <si>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</si>
  <si>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</si>
  <si>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</si>
  <si>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</si>
  <si>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</si>
  <si>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</si>
  <si>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</si>
  <si>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</si>
  <si>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</si>
  <si>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</si>
  <si>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</si>
  <si>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</si>
  <si>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</si>
  <si>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</si>
  <si>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</si>
  <si>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</si>
  <si>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</si>
  <si>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</si>
  <si>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</si>
  <si>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</si>
  <si>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</si>
  <si>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</si>
  <si>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</si>
  <si>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</si>
  <si>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</si>
  <si>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</si>
  <si>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</si>
  <si>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</si>
  <si>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</si>
  <si>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</si>
  <si>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</si>
  <si>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</si>
  <si>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</si>
  <si>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</si>
  <si>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</si>
  <si>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</si>
  <si>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</si>
  <si>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</si>
  <si>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</si>
  <si>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</si>
  <si>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</si>
  <si>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</si>
  <si>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</si>
  <si>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</si>
  <si>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</si>
  <si>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</si>
  <si>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</si>
  <si>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</si>
  <si>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</si>
  <si>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</si>
  <si>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</si>
  <si>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</si>
  <si>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</si>
  <si>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</si>
  <si>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</si>
  <si>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</si>
  <si>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</si>
  <si>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</si>
  <si>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</si>
  <si>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</si>
  <si>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</si>
  <si>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</si>
  <si>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</si>
  <si>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</si>
  <si>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</si>
  <si>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</si>
  <si>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</si>
  <si>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</si>
  <si>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</si>
  <si>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</si>
  <si>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</si>
  <si>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</si>
  <si>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</si>
  <si>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</si>
  <si>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</si>
  <si>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</si>
  <si>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</si>
  <si>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</si>
  <si>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</si>
  <si>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</si>
  <si>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</si>
  <si>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</si>
  <si>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</si>
  <si>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</si>
  <si>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</si>
  <si>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</si>
  <si>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</si>
  <si>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</si>
  <si>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</si>
  <si>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</si>
  <si>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</si>
  <si>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</si>
  <si>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</si>
  <si>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</si>
  <si>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</si>
  <si>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</si>
  <si>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</si>
  <si>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</si>
  <si>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</si>
  <si>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</si>
  <si>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</si>
  <si>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</si>
  <si>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</si>
  <si>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</si>
  <si>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</si>
  <si>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</si>
  <si>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</si>
  <si>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</si>
  <si>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</si>
  <si>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</si>
  <si>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</si>
  <si>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</si>
  <si>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</si>
  <si>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</si>
  <si>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</si>
  <si>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</si>
  <si>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</si>
  <si>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</si>
  <si>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</si>
  <si>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</si>
  <si>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</si>
  <si>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</si>
  <si>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</si>
  <si>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</si>
  <si>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</si>
  <si>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</si>
  <si>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</si>
  <si>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</si>
  <si>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</si>
  <si>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</si>
  <si>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</si>
  <si>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</si>
  <si>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</si>
  <si>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</si>
  <si>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</si>
  <si>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</si>
  <si>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</si>
  <si>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</si>
  <si>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</si>
  <si>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</si>
  <si>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</si>
  <si>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</si>
  <si>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</si>
  <si>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</si>
  <si>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</si>
  <si>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</si>
  <si>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</si>
  <si>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</si>
  <si>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</si>
  <si>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</si>
  <si>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</si>
  <si>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</si>
  <si>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</si>
  <si>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</si>
  <si>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</si>
  <si>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</si>
  <si>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</si>
  <si>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</si>
  <si>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</si>
  <si>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</si>
  <si>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</si>
  <si>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</si>
  <si>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</si>
  <si>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</si>
  <si>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</si>
  <si>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</si>
  <si>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</si>
  <si>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</si>
  <si>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</si>
  <si>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</si>
  <si>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</si>
  <si>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</si>
  <si>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</si>
  <si>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</si>
  <si>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</si>
  <si>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</si>
  <si>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</si>
  <si>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</si>
  <si>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</si>
  <si>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</si>
  <si>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</si>
  <si>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</si>
  <si>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</si>
  <si>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</si>
  <si>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</si>
  <si>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</si>
  <si>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</si>
  <si>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</si>
  <si>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</si>
  <si>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</si>
  <si>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</si>
  <si>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</si>
  <si>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</si>
  <si>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</si>
  <si>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</si>
  <si>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</si>
  <si>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</si>
  <si>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</si>
  <si>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</si>
  <si>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</si>
  <si>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</si>
  <si>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</si>
  <si>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</si>
  <si>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</si>
  <si>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</si>
  <si>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</si>
  <si>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</si>
  <si>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</si>
  <si>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</si>
  <si>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</si>
  <si>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</si>
  <si>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</si>
  <si>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</si>
  <si>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</si>
  <si>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</si>
  <si>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</si>
  <si>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</si>
  <si>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</si>
  <si>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</si>
  <si>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</si>
  <si>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</si>
  <si>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</si>
  <si>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</si>
  <si>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</si>
  <si>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</si>
  <si>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</si>
  <si>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</si>
  <si>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</si>
  <si>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</si>
  <si>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</si>
  <si>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</si>
  <si>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</si>
  <si>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</si>
  <si>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</si>
  <si>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</si>
  <si>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</si>
  <si>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</si>
  <si>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</si>
  <si>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</si>
  <si>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</si>
  <si>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</si>
  <si>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</si>
  <si>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</si>
  <si>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</si>
  <si>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</si>
  <si>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</si>
  <si>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</si>
  <si>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</si>
  <si>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</si>
  <si>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</si>
  <si>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</si>
  <si>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</si>
  <si>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</si>
  <si>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</si>
  <si>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</si>
  <si>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</si>
  <si>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</si>
  <si>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</si>
  <si>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</si>
  <si>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</si>
  <si>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</si>
  <si>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</si>
  <si>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</si>
  <si>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</si>
  <si>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</si>
  <si>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</si>
  <si>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</si>
  <si>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</si>
  <si>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</si>
  <si>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</si>
  <si>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</si>
  <si>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</si>
  <si>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</si>
  <si>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</si>
  <si>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</si>
  <si>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</si>
  <si>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地域連携周産期支援事業（産科施設）＿施設＿経費所要額調　様式</t>
    <rPh sb="18" eb="20">
      <t>シセツ</t>
    </rPh>
    <rPh sb="28" eb="30">
      <t>ヨウシキ</t>
    </rPh>
    <phoneticPr fontId="12"/>
  </si>
  <si>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</si>
  <si>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</si>
  <si>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</si>
  <si>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</si>
  <si>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</si>
  <si>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</si>
  <si>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</si>
  <si>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</si>
  <si>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</si>
  <si>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</si>
  <si>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</si>
  <si>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</si>
  <si>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</si>
  <si>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</si>
  <si>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</si>
  <si>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</si>
  <si>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</si>
  <si>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</si>
  <si>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</si>
  <si>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</si>
  <si>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</si>
  <si>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</si>
  <si>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</si>
  <si>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</si>
  <si>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</si>
  <si>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</si>
  <si>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9"/>
  </si>
  <si>
    <t>I欄及びJ欄については、交付要綱の７による変更交付申請手続の他は斜線を引くこと。</t>
    <phoneticPr fontId="38"/>
  </si>
  <si>
    <t>（A）総事業費は、地域連携周産期支援事業（産科施設のうち施設）に関わるすべての経費で、設計その他工事に伴う事務に要する費用も含まれる。</t>
    <rPh sb="21" eb="23">
      <t>サンカ</t>
    </rPh>
    <rPh sb="23" eb="25">
      <t>シセツ</t>
    </rPh>
    <phoneticPr fontId="38"/>
  </si>
  <si>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</si>
  <si>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</si>
  <si>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</si>
  <si>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</si>
  <si>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</si>
  <si>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</si>
  <si>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</si>
  <si>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</si>
  <si>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</si>
  <si>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</si>
  <si>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</si>
  <si>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（A）総事業費は、地域連携周産期支援事業（産科施設のうち設備）に関わるすべての経費</t>
    <rPh sb="21" eb="23">
      <t>サンカ</t>
    </rPh>
    <rPh sb="23" eb="25">
      <t>シセツ</t>
    </rPh>
    <rPh sb="28" eb="30">
      <t>セツビ</t>
    </rPh>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</si>
  <si>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</si>
  <si>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</si>
  <si>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</si>
  <si>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</si>
  <si>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</si>
  <si>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</si>
  <si>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</si>
  <si>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</si>
  <si>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</si>
  <si>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</si>
  <si>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</si>
  <si>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</si>
  <si>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</si>
  <si>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</si>
  <si>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</si>
  <si>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</si>
  <si>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</si>
  <si>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</si>
  <si>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</si>
  <si>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</si>
  <si>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</si>
  <si>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</si>
  <si>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</si>
  <si>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補助方法</t>
    <phoneticPr fontId="38"/>
  </si>
  <si>
    <t>超音波診断装置</t>
    <phoneticPr fontId="38"/>
  </si>
  <si>
    <t>分娩監視装置</t>
    <phoneticPr fontId="38"/>
  </si>
  <si>
    <t>診察台（内診台）</t>
    <phoneticPr fontId="38"/>
  </si>
  <si>
    <t>（D）対象経費は、妊婦健診を行う産科医療施設として必要な医療機器購入費（超音波診断装置、診察台（内診台）、分娩監視装置）</t>
    <phoneticPr fontId="39"/>
  </si>
  <si>
    <t>施設に記載・入力頂く箇所</t>
    <rPh sb="0" eb="2">
      <t>シセツ</t>
    </rPh>
    <rPh sb="3" eb="5">
      <t>キサイ</t>
    </rPh>
    <rPh sb="6" eb="8">
      <t>ニュウリョク</t>
    </rPh>
    <rPh sb="8" eb="9">
      <t>イタダ</t>
    </rPh>
    <rPh sb="10" eb="12">
      <t>カショ</t>
    </rPh>
    <phoneticPr fontId="39"/>
  </si>
  <si>
    <t>自動計算される箇所（入力不要）</t>
    <rPh sb="0" eb="2">
      <t>ジドウ</t>
    </rPh>
    <rPh sb="2" eb="4">
      <t>ケイサン</t>
    </rPh>
    <rPh sb="7" eb="9">
      <t>カショ</t>
    </rPh>
    <rPh sb="10" eb="12">
      <t>ニュウリョク</t>
    </rPh>
    <rPh sb="12" eb="14">
      <t>フヨウ</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</si>
  <si>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</si>
  <si>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</si>
  <si>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</si>
  <si>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</si>
  <si>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9"/>
  </si>
  <si>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</si>
  <si>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</si>
  <si>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</si>
  <si>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</si>
  <si>
    <t>施設名</t>
    <rPh sb="0" eb="2">
      <t>シセツ</t>
    </rPh>
    <rPh sb="2" eb="3">
      <t>メイ</t>
    </rPh>
    <phoneticPr fontId="39"/>
  </si>
  <si>
    <t>所属</t>
    <rPh sb="0" eb="2">
      <t>ショゾク</t>
    </rPh>
    <phoneticPr fontId="39"/>
  </si>
  <si>
    <t>担当者名</t>
    <rPh sb="0" eb="3">
      <t>タントウシャ</t>
    </rPh>
    <rPh sb="3" eb="4">
      <t>メイ</t>
    </rPh>
    <phoneticPr fontId="39"/>
  </si>
  <si>
    <t>連絡先</t>
    <rPh sb="0" eb="3">
      <t>レンラクサキ</t>
    </rPh>
    <phoneticPr fontId="39"/>
  </si>
  <si>
    <t>都道府県が入力する箇所（入力不用）</t>
    <rPh sb="0" eb="4">
      <t>トドウフケン</t>
    </rPh>
    <rPh sb="5" eb="7">
      <t>ニュウリョク</t>
    </rPh>
    <rPh sb="6" eb="7">
      <t>キニュウ</t>
    </rPh>
    <rPh sb="9" eb="11">
      <t>カショ</t>
    </rPh>
    <rPh sb="12" eb="14">
      <t>ニュウリョク</t>
    </rPh>
    <rPh sb="14" eb="16">
      <t>フヨウ</t>
    </rPh>
    <phoneticPr fontId="39"/>
  </si>
  <si>
    <t>令和７年度に契約し、納品されたか
（〇か×を選択してください）</t>
    <rPh sb="0" eb="2">
      <t>レイワ</t>
    </rPh>
    <rPh sb="3" eb="5">
      <t>ネンド</t>
    </rPh>
    <rPh sb="6" eb="8">
      <t>ケイヤク</t>
    </rPh>
    <rPh sb="10" eb="12">
      <t>ノウヒン</t>
    </rPh>
    <rPh sb="22" eb="24">
      <t>センタク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</si>
</sst>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7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bottom style="hair">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style="hair">
        <color indexed="64"/>
      </bottom>
      <diagonal/>
    </border>
    <border>
      <left style="medium">
        <color indexed="64"/>
      </left>
      <right style="medium">
        <color rgb="FF000000"/>
      </right>
      <top/>
      <bottom style="double">
        <color indexed="64"/>
      </bottom>
      <diagonal/>
    </border>
    <border>
      <left style="medium">
        <color indexed="64"/>
      </left>
      <right style="medium">
        <color rgb="FF000000"/>
      </right>
      <top/>
      <bottom style="medium">
        <color indexed="64"/>
      </bottom>
      <diagonal/>
    </border>
    <border diagonalDown="1">
      <left style="medium">
        <color rgb="FF000000"/>
      </left>
      <right style="medium">
        <color rgb="FF000000"/>
      </right>
      <top/>
      <bottom style="medium">
        <color indexed="64"/>
      </bottom>
      <diagonal style="hair">
        <color rgb="FF000000"/>
      </diagonal>
    </border>
    <border diagonalDown="1">
      <left/>
      <right style="medium">
        <color rgb="FF000000"/>
      </right>
      <top/>
      <bottom style="medium">
        <color indexed="64"/>
      </bottom>
      <diagonal style="hair">
        <color rgb="FF000000"/>
      </diagonal>
    </border>
    <border diagonalDown="1">
      <left style="medium">
        <color rgb="FF000000"/>
      </left>
      <right style="medium">
        <color rgb="FF000000"/>
      </right>
      <top/>
      <bottom style="medium">
        <color indexed="64"/>
      </bottom>
      <diagonal style="thin">
        <color rgb="FF000000"/>
      </diagonal>
    </border>
    <border diagonalDown="1">
      <left style="medium">
        <color rgb="FF000000"/>
      </left>
      <right/>
      <top/>
      <bottom style="medium">
        <color indexed="64"/>
      </bottom>
      <diagonal style="thin">
        <color rgb="FF000000"/>
      </diagonal>
    </border>
    <border diagonalDown="1">
      <left style="medium">
        <color rgb="FF000000"/>
      </left>
      <right style="medium">
        <color rgb="FF000000"/>
      </right>
      <top style="double">
        <color rgb="FF000000"/>
      </top>
      <bottom style="medium">
        <color indexed="64"/>
      </bottom>
      <diagonal style="thin">
        <color rgb="FF000000"/>
      </diagonal>
    </border>
    <border diagonalDown="1">
      <left style="medium">
        <color rgb="FF000000"/>
      </left>
      <right style="medium">
        <color rgb="FF000000"/>
      </right>
      <top style="double">
        <color indexed="64"/>
      </top>
      <bottom style="medium">
        <color indexed="64"/>
      </bottom>
      <diagonal style="thin">
        <color rgb="FF000000"/>
      </diagonal>
    </border>
    <border>
      <left style="medium">
        <color rgb="FF000000"/>
      </left>
      <right style="medium">
        <color rgb="FF000000"/>
      </right>
      <top style="double">
        <color rgb="FF000000"/>
      </top>
      <bottom style="medium">
        <color indexed="64"/>
      </bottom>
      <diagonal/>
    </border>
    <border diagonalDown="1">
      <left style="medium">
        <color rgb="FF000000"/>
      </left>
      <right style="medium">
        <color rgb="FF000000"/>
      </right>
      <top style="medium">
        <color indexed="64"/>
      </top>
      <bottom style="medium">
        <color indexed="64"/>
      </bottom>
      <diagonal style="hair">
        <color rgb="FF000000"/>
      </diagonal>
    </border>
    <border diagonalDown="1">
      <left/>
      <right style="medium">
        <color rgb="FF000000"/>
      </right>
      <top style="medium">
        <color indexed="64"/>
      </top>
      <bottom style="medium">
        <color indexed="64"/>
      </bottom>
      <diagonal style="hair">
        <color rgb="FF000000"/>
      </diagonal>
    </border>
    <border>
      <left style="medium">
        <color rgb="FF000000"/>
      </left>
      <right/>
      <top style="double">
        <color rgb="FF000000"/>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692">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3" xfId="53" applyFont="1" applyFill="1" applyBorder="1" applyAlignment="1">
      <alignment vertical="center" textRotation="255"/>
    </xf>
    <xf numFmtId="0" fontId="48" fillId="0" borderId="0" xfId="53" applyFont="1" applyAlignment="1">
      <alignment horizontal="center" vertical="center"/>
    </xf>
    <xf numFmtId="0" fontId="48" fillId="33" borderId="70"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2" xfId="61" applyFont="1" applyFill="1" applyBorder="1">
      <alignment vertical="center"/>
    </xf>
    <xf numFmtId="0" fontId="66" fillId="38" borderId="103" xfId="61" applyFont="1" applyFill="1" applyBorder="1">
      <alignment vertical="center"/>
    </xf>
    <xf numFmtId="0" fontId="15" fillId="38" borderId="104" xfId="61" applyFont="1" applyFill="1" applyBorder="1">
      <alignment vertical="center"/>
    </xf>
    <xf numFmtId="0" fontId="6" fillId="39" borderId="102" xfId="61" applyFill="1" applyBorder="1">
      <alignment vertical="center"/>
    </xf>
    <xf numFmtId="0" fontId="6" fillId="39" borderId="103" xfId="61" applyFill="1" applyBorder="1">
      <alignment vertical="center"/>
    </xf>
    <xf numFmtId="0" fontId="6" fillId="40" borderId="103" xfId="61" applyFill="1" applyBorder="1">
      <alignment vertical="center"/>
    </xf>
    <xf numFmtId="0" fontId="6" fillId="35" borderId="103" xfId="61" applyFill="1" applyBorder="1">
      <alignment vertical="center"/>
    </xf>
    <xf numFmtId="0" fontId="6" fillId="35" borderId="104" xfId="61" applyFill="1" applyBorder="1">
      <alignment vertical="center"/>
    </xf>
    <xf numFmtId="0" fontId="6" fillId="0" borderId="0" xfId="61">
      <alignment vertical="center"/>
    </xf>
    <xf numFmtId="0" fontId="15" fillId="38" borderId="105" xfId="61" applyFont="1" applyFill="1" applyBorder="1">
      <alignment vertical="center"/>
    </xf>
    <xf numFmtId="0" fontId="15" fillId="38" borderId="106" xfId="61" applyFont="1" applyFill="1" applyBorder="1">
      <alignment vertical="center"/>
    </xf>
    <xf numFmtId="0" fontId="15" fillId="38" borderId="107" xfId="61" applyFont="1" applyFill="1" applyBorder="1">
      <alignment vertical="center"/>
    </xf>
    <xf numFmtId="0" fontId="6" fillId="39" borderId="105" xfId="61" applyFill="1" applyBorder="1">
      <alignment vertical="center"/>
    </xf>
    <xf numFmtId="0" fontId="6" fillId="39" borderId="106" xfId="61" applyFill="1" applyBorder="1">
      <alignment vertical="center"/>
    </xf>
    <xf numFmtId="0" fontId="6" fillId="40" borderId="106" xfId="61" applyFill="1" applyBorder="1">
      <alignment vertical="center"/>
    </xf>
    <xf numFmtId="0" fontId="6" fillId="35" borderId="106" xfId="61" applyFill="1" applyBorder="1">
      <alignment vertical="center"/>
    </xf>
    <xf numFmtId="0" fontId="6" fillId="35" borderId="107" xfId="61" applyFill="1" applyBorder="1">
      <alignment vertical="center"/>
    </xf>
    <xf numFmtId="0" fontId="6" fillId="0" borderId="108" xfId="61" applyBorder="1">
      <alignment vertical="center"/>
    </xf>
    <xf numFmtId="0" fontId="6" fillId="0" borderId="109" xfId="61" applyBorder="1">
      <alignment vertical="center"/>
    </xf>
    <xf numFmtId="0" fontId="6" fillId="0" borderId="110" xfId="61" applyBorder="1">
      <alignment vertical="center"/>
    </xf>
    <xf numFmtId="0" fontId="6" fillId="0" borderId="111" xfId="61" applyBorder="1">
      <alignment vertical="center"/>
    </xf>
    <xf numFmtId="0" fontId="6" fillId="0" borderId="109" xfId="61" applyBorder="1" applyAlignment="1">
      <alignment horizontal="right" vertical="center"/>
    </xf>
    <xf numFmtId="180" fontId="6" fillId="0" borderId="109" xfId="61" applyNumberFormat="1" applyBorder="1" applyAlignment="1">
      <alignment horizontal="right" vertical="center"/>
    </xf>
    <xf numFmtId="181" fontId="6" fillId="0" borderId="109" xfId="61" applyNumberFormat="1" applyBorder="1">
      <alignment vertical="center"/>
    </xf>
    <xf numFmtId="38" fontId="6" fillId="0" borderId="109"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7"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0" xfId="64" applyFont="1" applyBorder="1" applyAlignment="1">
      <alignment horizontal="center" vertical="center"/>
    </xf>
    <xf numFmtId="0" fontId="57" fillId="0" borderId="12" xfId="64" applyFont="1" applyBorder="1" applyAlignment="1">
      <alignment horizontal="center" vertical="center"/>
    </xf>
    <xf numFmtId="0" fontId="57" fillId="0" borderId="6" xfId="64" applyFont="1" applyBorder="1">
      <alignment vertical="center"/>
    </xf>
    <xf numFmtId="0" fontId="57" fillId="0" borderId="6" xfId="64" applyFont="1" applyBorder="1" applyAlignment="1">
      <alignment horizontal="center" vertical="center"/>
    </xf>
    <xf numFmtId="0" fontId="60" fillId="36" borderId="6" xfId="64" applyFont="1" applyFill="1" applyBorder="1" applyAlignment="1">
      <alignment horizontal="center" vertical="center"/>
    </xf>
    <xf numFmtId="0" fontId="60" fillId="36" borderId="32" xfId="64" applyFont="1" applyFill="1" applyBorder="1" applyAlignment="1">
      <alignment horizontal="center" vertical="center"/>
    </xf>
    <xf numFmtId="0" fontId="60" fillId="36" borderId="31" xfId="64" applyFont="1" applyFill="1" applyBorder="1" applyAlignment="1">
      <alignment horizontal="center" vertical="center"/>
    </xf>
    <xf numFmtId="0" fontId="60" fillId="36" borderId="76" xfId="64" applyFont="1" applyFill="1" applyBorder="1" applyAlignment="1">
      <alignment horizontal="center" vertical="center"/>
    </xf>
    <xf numFmtId="0" fontId="60" fillId="36" borderId="52"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86" xfId="64" applyFont="1" applyFill="1" applyBorder="1" applyAlignment="1">
      <alignment horizontal="center" vertical="center"/>
    </xf>
    <xf numFmtId="0" fontId="60" fillId="36" borderId="87" xfId="64" applyFont="1" applyFill="1" applyBorder="1" applyAlignment="1">
      <alignment horizontal="center" vertical="center"/>
    </xf>
    <xf numFmtId="0" fontId="60" fillId="36" borderId="88" xfId="64" applyFont="1" applyFill="1" applyBorder="1" applyAlignment="1">
      <alignment horizontal="center" vertical="center" wrapText="1"/>
    </xf>
    <xf numFmtId="0" fontId="60" fillId="36" borderId="89" xfId="64" applyFont="1" applyFill="1" applyBorder="1" applyAlignment="1">
      <alignment horizontal="center" vertical="center" wrapText="1"/>
    </xf>
    <xf numFmtId="0" fontId="60" fillId="36" borderId="90" xfId="64" applyFont="1" applyFill="1" applyBorder="1" applyAlignment="1">
      <alignment horizontal="center" vertical="center"/>
    </xf>
    <xf numFmtId="0" fontId="57" fillId="0" borderId="51" xfId="64" applyFont="1" applyBorder="1" applyAlignment="1">
      <alignment horizontal="center" vertical="center"/>
    </xf>
    <xf numFmtId="0" fontId="57" fillId="0" borderId="91" xfId="64" applyFont="1" applyBorder="1" applyAlignment="1">
      <alignment horizontal="center" vertical="center"/>
    </xf>
    <xf numFmtId="0" fontId="57" fillId="34" borderId="19" xfId="64" applyFont="1" applyFill="1" applyBorder="1" applyAlignment="1" applyProtection="1">
      <alignment vertical="center" wrapText="1"/>
      <protection locked="0"/>
    </xf>
    <xf numFmtId="179" fontId="57" fillId="34" borderId="10" xfId="64" applyNumberFormat="1" applyFont="1" applyFill="1" applyBorder="1" applyAlignment="1">
      <alignment horizontal="center" vertical="center"/>
    </xf>
    <xf numFmtId="14" fontId="57" fillId="34" borderId="10" xfId="64" applyNumberFormat="1" applyFont="1" applyFill="1" applyBorder="1" applyAlignment="1">
      <alignment horizontal="center" vertical="center"/>
    </xf>
    <xf numFmtId="0" fontId="43" fillId="34" borderId="14" xfId="64" applyFont="1" applyFill="1" applyBorder="1" applyAlignment="1" applyProtection="1">
      <alignment horizontal="center" vertical="center"/>
      <protection locked="0"/>
    </xf>
    <xf numFmtId="0" fontId="57" fillId="34" borderId="19" xfId="64" applyFont="1" applyFill="1" applyBorder="1" applyAlignment="1" applyProtection="1">
      <alignment horizontal="center" vertical="center" wrapText="1"/>
      <protection locked="0"/>
    </xf>
    <xf numFmtId="0" fontId="57" fillId="34" borderId="14" xfId="64" applyFont="1" applyFill="1" applyBorder="1" applyAlignment="1" applyProtection="1">
      <alignment horizontal="center" vertical="center" wrapText="1"/>
      <protection locked="0"/>
    </xf>
    <xf numFmtId="179" fontId="57" fillId="34" borderId="6" xfId="64" applyNumberFormat="1" applyFont="1" applyFill="1" applyBorder="1">
      <alignment vertical="center"/>
    </xf>
    <xf numFmtId="179" fontId="57" fillId="34" borderId="10" xfId="64" applyNumberFormat="1" applyFont="1" applyFill="1" applyBorder="1">
      <alignment vertical="center"/>
    </xf>
    <xf numFmtId="179" fontId="57" fillId="0" borderId="14" xfId="64" applyNumberFormat="1" applyFont="1" applyBorder="1">
      <alignment vertical="center"/>
    </xf>
    <xf numFmtId="179" fontId="57" fillId="0" borderId="91" xfId="64" applyNumberFormat="1" applyFont="1" applyBorder="1">
      <alignment vertical="center"/>
    </xf>
    <xf numFmtId="179" fontId="57" fillId="0" borderId="19" xfId="64" applyNumberFormat="1" applyFont="1" applyBorder="1">
      <alignment vertical="center"/>
    </xf>
    <xf numFmtId="179" fontId="57" fillId="34" borderId="91" xfId="64" applyNumberFormat="1" applyFont="1" applyFill="1" applyBorder="1">
      <alignment vertical="center"/>
    </xf>
    <xf numFmtId="179" fontId="57" fillId="34" borderId="19" xfId="64" applyNumberFormat="1" applyFont="1" applyFill="1" applyBorder="1">
      <alignment vertical="center"/>
    </xf>
    <xf numFmtId="177" fontId="57" fillId="34" borderId="93" xfId="64" applyNumberFormat="1" applyFont="1" applyFill="1" applyBorder="1">
      <alignment vertical="center"/>
    </xf>
    <xf numFmtId="38" fontId="57" fillId="0" borderId="18" xfId="64" applyNumberFormat="1" applyFont="1" applyBorder="1">
      <alignment vertical="center"/>
    </xf>
    <xf numFmtId="38" fontId="57" fillId="0" borderId="14" xfId="64" applyNumberFormat="1" applyFont="1" applyBorder="1">
      <alignment vertical="center"/>
    </xf>
    <xf numFmtId="179" fontId="57" fillId="34" borderId="94" xfId="64" applyNumberFormat="1" applyFont="1" applyFill="1" applyBorder="1">
      <alignment vertical="center"/>
    </xf>
    <xf numFmtId="38" fontId="61" fillId="37" borderId="93" xfId="64" applyNumberFormat="1" applyFont="1" applyFill="1" applyBorder="1">
      <alignment vertical="center"/>
    </xf>
    <xf numFmtId="0" fontId="57" fillId="0" borderId="69" xfId="64" applyFont="1" applyBorder="1" applyAlignment="1">
      <alignment horizontal="center" vertical="center"/>
    </xf>
    <xf numFmtId="0" fontId="57" fillId="0" borderId="56" xfId="64" applyFont="1" applyBorder="1" applyAlignment="1">
      <alignment horizontal="center" vertical="center"/>
    </xf>
    <xf numFmtId="179" fontId="57" fillId="0" borderId="83" xfId="64" applyNumberFormat="1" applyFont="1" applyBorder="1">
      <alignment vertical="center"/>
    </xf>
    <xf numFmtId="179" fontId="57" fillId="0" borderId="101" xfId="64" applyNumberFormat="1" applyFont="1" applyBorder="1">
      <alignment vertical="center"/>
    </xf>
    <xf numFmtId="179" fontId="62" fillId="0" borderId="83" xfId="64" applyNumberFormat="1" applyFont="1" applyBorder="1">
      <alignment vertical="center"/>
    </xf>
    <xf numFmtId="179" fontId="57" fillId="0" borderId="95" xfId="64" applyNumberFormat="1" applyFont="1" applyBorder="1">
      <alignment vertical="center"/>
    </xf>
    <xf numFmtId="179" fontId="57" fillId="0" borderId="56" xfId="64" applyNumberFormat="1" applyFont="1" applyBorder="1">
      <alignment vertical="center"/>
    </xf>
    <xf numFmtId="179" fontId="57" fillId="0" borderId="62" xfId="64" applyNumberFormat="1" applyFont="1" applyBorder="1">
      <alignment vertical="center"/>
    </xf>
    <xf numFmtId="179" fontId="57" fillId="0" borderId="67" xfId="64" applyNumberFormat="1" applyFont="1" applyBorder="1">
      <alignment vertical="center"/>
    </xf>
    <xf numFmtId="179" fontId="57" fillId="0" borderId="84" xfId="64" applyNumberFormat="1" applyFont="1" applyBorder="1">
      <alignment vertical="center"/>
    </xf>
    <xf numFmtId="179" fontId="57" fillId="0" borderId="96" xfId="64" applyNumberFormat="1" applyFont="1" applyBorder="1">
      <alignment vertical="center"/>
    </xf>
    <xf numFmtId="38" fontId="57" fillId="0" borderId="97" xfId="64" applyNumberFormat="1" applyFont="1" applyBorder="1">
      <alignment vertical="center"/>
    </xf>
    <xf numFmtId="38" fontId="57" fillId="0" borderId="57" xfId="64" applyNumberFormat="1" applyFont="1" applyBorder="1">
      <alignment vertical="center"/>
    </xf>
    <xf numFmtId="179" fontId="57" fillId="0" borderId="98" xfId="64" applyNumberFormat="1" applyFont="1" applyBorder="1">
      <alignment vertical="center"/>
    </xf>
    <xf numFmtId="38" fontId="61" fillId="37" borderId="99"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7" xfId="64" applyNumberFormat="1" applyFont="1" applyFill="1" applyBorder="1" applyAlignment="1">
      <alignment vertical="center" shrinkToFit="1"/>
    </xf>
    <xf numFmtId="176" fontId="57" fillId="34" borderId="24" xfId="64" applyNumberFormat="1" applyFont="1" applyFill="1" applyBorder="1" applyAlignment="1">
      <alignment vertical="center" shrinkToFit="1"/>
    </xf>
    <xf numFmtId="0" fontId="57" fillId="0" borderId="0" xfId="0" applyFont="1">
      <alignment vertical="center"/>
    </xf>
    <xf numFmtId="0" fontId="57" fillId="0" borderId="24" xfId="0" applyFont="1" applyBorder="1" applyAlignment="1">
      <alignment horizontal="center"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1" xfId="67" applyFont="1" applyBorder="1" applyAlignment="1">
      <alignment horizontal="center" vertical="center" shrinkToFit="1"/>
    </xf>
    <xf numFmtId="0" fontId="43" fillId="0" borderId="18" xfId="67" applyFont="1" applyBorder="1" applyAlignment="1">
      <alignment horizontal="center" vertical="center" shrinkToFit="1"/>
    </xf>
    <xf numFmtId="0" fontId="43" fillId="0" borderId="19" xfId="67" applyFont="1" applyBorder="1" applyAlignment="1">
      <alignment horizontal="center" vertical="center"/>
    </xf>
    <xf numFmtId="0" fontId="43" fillId="0" borderId="19" xfId="67" applyFont="1" applyBorder="1" applyAlignment="1">
      <alignment horizontal="center" vertical="center" shrinkToFit="1"/>
    </xf>
    <xf numFmtId="0" fontId="77" fillId="0" borderId="19" xfId="67" applyFont="1" applyBorder="1" applyAlignment="1">
      <alignment horizontal="center" vertical="center"/>
    </xf>
    <xf numFmtId="0" fontId="43" fillId="0" borderId="92"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2" xfId="67" applyFont="1" applyBorder="1" applyAlignment="1" applyProtection="1">
      <alignment vertical="center" shrinkToFit="1"/>
      <protection locked="0"/>
    </xf>
    <xf numFmtId="0" fontId="43" fillId="0" borderId="13" xfId="67" applyFont="1" applyBorder="1" applyAlignment="1" applyProtection="1">
      <alignment horizontal="right" vertical="center"/>
      <protection locked="0"/>
    </xf>
    <xf numFmtId="0" fontId="43" fillId="0" borderId="23" xfId="67" applyFont="1" applyBorder="1" applyAlignment="1" applyProtection="1">
      <alignment horizontal="right" vertical="center"/>
      <protection locked="0"/>
    </xf>
    <xf numFmtId="0" fontId="43" fillId="0" borderId="115"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54" xfId="67" applyFont="1" applyFill="1" applyBorder="1" applyAlignment="1" applyProtection="1">
      <alignment vertical="center" wrapText="1" shrinkToFit="1"/>
      <protection locked="0"/>
    </xf>
    <xf numFmtId="0" fontId="43" fillId="41" borderId="24" xfId="67" applyFont="1" applyFill="1" applyBorder="1" applyAlignment="1" applyProtection="1">
      <alignment vertical="center" wrapText="1"/>
      <protection locked="0"/>
    </xf>
    <xf numFmtId="3" fontId="43" fillId="34" borderId="24" xfId="67" applyNumberFormat="1" applyFont="1" applyFill="1" applyBorder="1" applyAlignment="1" applyProtection="1">
      <alignment vertical="center"/>
      <protection locked="0"/>
    </xf>
    <xf numFmtId="3" fontId="43" fillId="42" borderId="24" xfId="67" applyNumberFormat="1" applyFont="1" applyFill="1" applyBorder="1" applyAlignment="1">
      <alignment vertical="center"/>
    </xf>
    <xf numFmtId="182" fontId="43" fillId="42" borderId="24" xfId="67" applyNumberFormat="1" applyFont="1" applyFill="1" applyBorder="1" applyAlignment="1" applyProtection="1">
      <alignment vertical="center"/>
      <protection locked="0"/>
    </xf>
    <xf numFmtId="182" fontId="43" fillId="41" borderId="24" xfId="67" applyNumberFormat="1" applyFont="1" applyFill="1" applyBorder="1" applyAlignment="1" applyProtection="1">
      <alignment horizontal="right" vertical="center"/>
      <protection locked="0"/>
    </xf>
    <xf numFmtId="182" fontId="43" fillId="42" borderId="24" xfId="67" applyNumberFormat="1" applyFont="1" applyFill="1" applyBorder="1" applyAlignment="1">
      <alignment vertical="center"/>
    </xf>
    <xf numFmtId="182" fontId="43" fillId="42" borderId="55"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47" xfId="67" applyFont="1" applyFill="1" applyBorder="1" applyAlignment="1" applyProtection="1">
      <alignment vertical="center" wrapText="1" shrinkToFit="1"/>
      <protection locked="0"/>
    </xf>
    <xf numFmtId="0" fontId="43" fillId="41" borderId="116" xfId="67" applyFont="1" applyFill="1" applyBorder="1" applyAlignment="1" applyProtection="1">
      <alignment vertical="center" wrapText="1"/>
      <protection locked="0"/>
    </xf>
    <xf numFmtId="3" fontId="43" fillId="34" borderId="48" xfId="67" applyNumberFormat="1" applyFont="1" applyFill="1" applyBorder="1" applyAlignment="1" applyProtection="1">
      <alignment vertical="center"/>
      <protection locked="0"/>
    </xf>
    <xf numFmtId="3" fontId="43" fillId="42" borderId="48" xfId="67" applyNumberFormat="1" applyFont="1" applyFill="1" applyBorder="1" applyAlignment="1">
      <alignment vertical="center"/>
    </xf>
    <xf numFmtId="182" fontId="43" fillId="42" borderId="48" xfId="67" applyNumberFormat="1" applyFont="1" applyFill="1" applyBorder="1" applyAlignment="1" applyProtection="1">
      <alignment vertical="center"/>
      <protection locked="0"/>
    </xf>
    <xf numFmtId="182" fontId="43" fillId="41" borderId="116" xfId="67" applyNumberFormat="1" applyFont="1" applyFill="1" applyBorder="1" applyAlignment="1" applyProtection="1">
      <alignment horizontal="right" vertical="center"/>
      <protection locked="0"/>
    </xf>
    <xf numFmtId="182" fontId="43" fillId="42" borderId="48" xfId="67" applyNumberFormat="1" applyFont="1" applyFill="1" applyBorder="1" applyAlignment="1">
      <alignment vertical="center"/>
    </xf>
    <xf numFmtId="182" fontId="43" fillId="42" borderId="49" xfId="46" applyNumberFormat="1" applyFont="1" applyFill="1" applyBorder="1" applyAlignment="1">
      <alignment vertical="center"/>
    </xf>
    <xf numFmtId="0" fontId="43" fillId="34" borderId="117" xfId="67" applyFont="1" applyFill="1" applyBorder="1" applyAlignment="1" applyProtection="1">
      <alignment vertical="center" wrapText="1" shrinkToFit="1"/>
      <protection locked="0"/>
    </xf>
    <xf numFmtId="3" fontId="43" fillId="34" borderId="118" xfId="67" applyNumberFormat="1" applyFont="1" applyFill="1" applyBorder="1" applyAlignment="1" applyProtection="1">
      <alignment vertical="center"/>
      <protection locked="0"/>
    </xf>
    <xf numFmtId="3" fontId="43" fillId="42" borderId="118" xfId="67" applyNumberFormat="1" applyFont="1" applyFill="1" applyBorder="1" applyAlignment="1">
      <alignment vertical="center"/>
    </xf>
    <xf numFmtId="0" fontId="43" fillId="34" borderId="119" xfId="67" applyFont="1" applyFill="1" applyBorder="1" applyAlignment="1" applyProtection="1">
      <alignment vertical="center" wrapText="1" shrinkToFit="1"/>
      <protection locked="0"/>
    </xf>
    <xf numFmtId="0" fontId="43" fillId="41" borderId="120" xfId="67" applyFont="1" applyFill="1" applyBorder="1" applyAlignment="1" applyProtection="1">
      <alignment vertical="center" wrapText="1"/>
      <protection locked="0"/>
    </xf>
    <xf numFmtId="3" fontId="43" fillId="34" borderId="121" xfId="67" applyNumberFormat="1" applyFont="1" applyFill="1" applyBorder="1" applyAlignment="1" applyProtection="1">
      <alignment vertical="center"/>
      <protection locked="0"/>
    </xf>
    <xf numFmtId="3" fontId="43" fillId="42" borderId="121" xfId="67" applyNumberFormat="1" applyFont="1" applyFill="1" applyBorder="1" applyAlignment="1">
      <alignment vertical="center"/>
    </xf>
    <xf numFmtId="182" fontId="43" fillId="42" borderId="122" xfId="67" applyNumberFormat="1" applyFont="1" applyFill="1" applyBorder="1" applyAlignment="1">
      <alignment vertical="center"/>
    </xf>
    <xf numFmtId="183" fontId="43" fillId="0" borderId="56" xfId="67" applyNumberFormat="1" applyFont="1" applyBorder="1" applyAlignment="1">
      <alignment horizontal="center" vertical="center" wrapText="1" shrinkToFit="1"/>
    </xf>
    <xf numFmtId="0" fontId="43" fillId="0" borderId="123" xfId="67" applyFont="1" applyBorder="1" applyAlignment="1">
      <alignment vertical="center" wrapText="1"/>
    </xf>
    <xf numFmtId="176" fontId="43" fillId="0" borderId="123" xfId="67" applyNumberFormat="1" applyFont="1" applyBorder="1" applyAlignment="1">
      <alignment vertical="center"/>
    </xf>
    <xf numFmtId="182" fontId="43" fillId="0" borderId="123" xfId="67" applyNumberFormat="1" applyFont="1" applyBorder="1" applyAlignment="1">
      <alignment vertical="center"/>
    </xf>
    <xf numFmtId="182" fontId="22" fillId="0" borderId="57" xfId="67" applyNumberFormat="1" applyFont="1" applyBorder="1" applyAlignment="1">
      <alignment vertical="center"/>
    </xf>
    <xf numFmtId="0" fontId="43" fillId="0" borderId="23" xfId="67" applyFont="1" applyBorder="1" applyAlignment="1">
      <alignment vertical="center"/>
    </xf>
    <xf numFmtId="0" fontId="43" fillId="0" borderId="0" xfId="0" applyFont="1" applyAlignment="1">
      <alignment horizontal="centerContinuous" vertical="center" shrinkToFit="1"/>
    </xf>
    <xf numFmtId="0" fontId="43" fillId="0" borderId="19"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6" fillId="0" borderId="43"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176" fontId="31" fillId="34" borderId="46" xfId="0" applyNumberFormat="1" applyFont="1" applyFill="1" applyBorder="1" applyAlignment="1">
      <alignment vertical="center" shrinkToFit="1"/>
    </xf>
    <xf numFmtId="176" fontId="31" fillId="42" borderId="46" xfId="0" applyNumberFormat="1" applyFont="1" applyFill="1" applyBorder="1" applyAlignment="1">
      <alignment vertical="center" shrinkToFit="1"/>
    </xf>
    <xf numFmtId="3" fontId="81" fillId="42" borderId="46" xfId="0" applyNumberFormat="1" applyFont="1" applyFill="1" applyBorder="1" applyAlignment="1">
      <alignment vertical="center" shrinkToFit="1"/>
    </xf>
    <xf numFmtId="12" fontId="31" fillId="42" borderId="132" xfId="0" applyNumberFormat="1" applyFont="1" applyFill="1" applyBorder="1" applyAlignment="1">
      <alignment vertical="center" shrinkToFit="1"/>
    </xf>
    <xf numFmtId="56" fontId="32" fillId="0" borderId="0" xfId="0" applyNumberFormat="1" applyFont="1">
      <alignment vertical="center"/>
    </xf>
    <xf numFmtId="176" fontId="31" fillId="34" borderId="133" xfId="0" applyNumberFormat="1" applyFont="1" applyFill="1" applyBorder="1" applyAlignment="1">
      <alignment vertical="center" shrinkToFit="1"/>
    </xf>
    <xf numFmtId="176" fontId="81" fillId="42" borderId="46" xfId="0" applyNumberFormat="1" applyFont="1" applyFill="1" applyBorder="1" applyAlignment="1">
      <alignment vertical="center" shrinkToFit="1"/>
    </xf>
    <xf numFmtId="3" fontId="81" fillId="42" borderId="134" xfId="0" applyNumberFormat="1" applyFont="1" applyFill="1" applyBorder="1" applyAlignment="1">
      <alignment vertical="center" shrinkToFit="1"/>
    </xf>
    <xf numFmtId="176" fontId="81" fillId="42" borderId="45" xfId="0" applyNumberFormat="1" applyFont="1" applyFill="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4" xfId="68" applyFont="1" applyBorder="1" applyAlignment="1" applyProtection="1">
      <alignment horizontal="center" vertical="center"/>
      <protection locked="0"/>
    </xf>
    <xf numFmtId="184" fontId="85" fillId="43" borderId="24" xfId="68" applyNumberFormat="1" applyFont="1" applyFill="1" applyBorder="1" applyProtection="1">
      <alignment vertical="center"/>
      <protection locked="0"/>
    </xf>
    <xf numFmtId="185" fontId="85" fillId="0" borderId="24" xfId="68" applyNumberFormat="1" applyFont="1" applyBorder="1">
      <alignment vertical="center"/>
    </xf>
    <xf numFmtId="185" fontId="85" fillId="0" borderId="24"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3" borderId="24" xfId="68" applyNumberFormat="1" applyFont="1" applyFill="1" applyBorder="1" applyProtection="1">
      <alignment vertical="center"/>
      <protection locked="0"/>
    </xf>
    <xf numFmtId="185" fontId="85" fillId="0" borderId="24"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4"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4"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4" xfId="68" applyFont="1" applyBorder="1" applyAlignment="1">
      <alignment horizontal="center" vertical="center"/>
    </xf>
    <xf numFmtId="0" fontId="83" fillId="0" borderId="24"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4"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3" borderId="24" xfId="68" applyNumberFormat="1" applyFont="1" applyFill="1" applyBorder="1">
      <alignment vertical="center"/>
    </xf>
    <xf numFmtId="185" fontId="85" fillId="0" borderId="24" xfId="69" applyNumberFormat="1" applyFont="1" applyBorder="1">
      <alignment vertical="center"/>
    </xf>
    <xf numFmtId="0" fontId="85" fillId="0" borderId="0" xfId="68" applyFont="1" applyAlignment="1">
      <alignment vertical="center" wrapText="1"/>
    </xf>
    <xf numFmtId="0" fontId="85" fillId="0" borderId="24" xfId="68" applyFont="1" applyBorder="1" applyAlignment="1">
      <alignment vertical="center" wrapText="1"/>
    </xf>
    <xf numFmtId="0" fontId="85" fillId="0" borderId="24"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2" borderId="132" xfId="0" applyNumberFormat="1" applyFont="1" applyFill="1" applyBorder="1" applyAlignment="1">
      <alignment vertical="center" shrinkToFit="1"/>
    </xf>
    <xf numFmtId="0" fontId="31" fillId="0" borderId="136"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37" xfId="0" applyFont="1" applyFill="1" applyBorder="1" applyAlignment="1">
      <alignment vertical="center" wrapText="1"/>
    </xf>
    <xf numFmtId="176" fontId="31" fillId="34" borderId="138" xfId="0" applyNumberFormat="1" applyFont="1" applyFill="1" applyBorder="1" applyAlignment="1">
      <alignment vertical="center" shrinkToFit="1"/>
    </xf>
    <xf numFmtId="176" fontId="31" fillId="42" borderId="138" xfId="0" applyNumberFormat="1" applyFont="1" applyFill="1" applyBorder="1" applyAlignment="1">
      <alignment vertical="center" shrinkToFit="1"/>
    </xf>
    <xf numFmtId="3" fontId="31" fillId="42" borderId="138" xfId="0" applyNumberFormat="1" applyFont="1" applyFill="1" applyBorder="1" applyAlignment="1">
      <alignment vertical="center" shrinkToFit="1"/>
    </xf>
    <xf numFmtId="176" fontId="31" fillId="42" borderId="139" xfId="0" applyNumberFormat="1" applyFont="1" applyFill="1" applyBorder="1" applyAlignment="1">
      <alignment vertical="center" shrinkToFit="1"/>
    </xf>
    <xf numFmtId="12" fontId="31" fillId="42" borderId="139" xfId="0" applyNumberFormat="1" applyFont="1" applyFill="1" applyBorder="1" applyAlignment="1">
      <alignment vertical="center" shrinkToFit="1"/>
    </xf>
    <xf numFmtId="176" fontId="31" fillId="42" borderId="140"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79" fillId="0" borderId="0" xfId="0" applyFont="1" applyAlignment="1">
      <alignment horizontal="center" vertical="center"/>
    </xf>
    <xf numFmtId="0" fontId="36" fillId="0" borderId="2" xfId="0" applyFont="1" applyBorder="1" applyAlignment="1">
      <alignment horizontal="center" vertical="center" shrinkToFit="1"/>
    </xf>
    <xf numFmtId="0" fontId="36" fillId="0" borderId="144" xfId="0" applyFont="1" applyBorder="1" applyAlignment="1">
      <alignment horizontal="center" vertical="center" wrapText="1"/>
    </xf>
    <xf numFmtId="12" fontId="81" fillId="42" borderId="45" xfId="0" applyNumberFormat="1" applyFont="1" applyFill="1" applyBorder="1" applyAlignment="1">
      <alignment vertical="center" shrinkToFit="1"/>
    </xf>
    <xf numFmtId="38" fontId="31" fillId="42" borderId="139" xfId="46" applyFont="1" applyFill="1" applyBorder="1" applyAlignment="1">
      <alignment vertical="center" shrinkToFit="1"/>
    </xf>
    <xf numFmtId="38" fontId="31" fillId="42" borderId="132" xfId="46" applyFont="1" applyFill="1" applyBorder="1" applyAlignment="1">
      <alignment vertical="center" shrinkToFit="1"/>
    </xf>
    <xf numFmtId="0" fontId="31" fillId="0" borderId="45" xfId="0" applyFont="1" applyBorder="1" applyAlignment="1">
      <alignment horizontal="right" vertical="center" wrapText="1"/>
    </xf>
    <xf numFmtId="0" fontId="36" fillId="0" borderId="143" xfId="0" applyFont="1" applyBorder="1" applyAlignment="1">
      <alignment horizontal="center" vertical="center" wrapText="1"/>
    </xf>
    <xf numFmtId="0" fontId="31" fillId="0" borderId="138"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26" xfId="0" applyFont="1" applyBorder="1" applyAlignment="1">
      <alignment horizontal="right" vertical="center" wrapText="1"/>
    </xf>
    <xf numFmtId="0" fontId="36" fillId="0" borderId="1" xfId="0" applyFont="1" applyBorder="1" applyAlignment="1">
      <alignment horizontal="center" vertical="center" wrapText="1"/>
    </xf>
    <xf numFmtId="176" fontId="31" fillId="42" borderId="145" xfId="0" applyNumberFormat="1" applyFont="1" applyFill="1" applyBorder="1" applyAlignment="1">
      <alignment vertical="center" shrinkToFit="1"/>
    </xf>
    <xf numFmtId="176" fontId="31" fillId="42" borderId="146" xfId="0" applyNumberFormat="1" applyFont="1" applyFill="1" applyBorder="1" applyAlignment="1">
      <alignment vertical="center" shrinkToFit="1"/>
    </xf>
    <xf numFmtId="176" fontId="31" fillId="42" borderId="147" xfId="0" applyNumberFormat="1" applyFont="1" applyFill="1" applyBorder="1" applyAlignment="1">
      <alignment vertical="center" shrinkToFit="1"/>
    </xf>
    <xf numFmtId="176" fontId="31" fillId="42" borderId="148" xfId="0" applyNumberFormat="1" applyFont="1" applyFill="1" applyBorder="1" applyAlignment="1">
      <alignment vertical="center" shrinkToFit="1"/>
    </xf>
    <xf numFmtId="176" fontId="31" fillId="42" borderId="142" xfId="0" applyNumberFormat="1" applyFont="1" applyFill="1" applyBorder="1" applyAlignment="1">
      <alignment vertical="center" shrinkToFit="1"/>
    </xf>
    <xf numFmtId="176" fontId="31" fillId="42" borderId="149" xfId="0" applyNumberFormat="1" applyFont="1" applyFill="1" applyBorder="1" applyAlignment="1">
      <alignment vertical="center" shrinkToFit="1"/>
    </xf>
    <xf numFmtId="176" fontId="31" fillId="42" borderId="150" xfId="0" applyNumberFormat="1" applyFont="1" applyFill="1" applyBorder="1" applyAlignment="1">
      <alignment vertical="center" shrinkToFit="1"/>
    </xf>
    <xf numFmtId="0" fontId="33" fillId="0" borderId="0" xfId="0" applyFont="1" applyAlignment="1">
      <alignment horizontal="center" vertical="center"/>
    </xf>
    <xf numFmtId="0" fontId="31" fillId="34" borderId="43" xfId="0" applyFont="1" applyFill="1" applyBorder="1" applyAlignment="1">
      <alignment horizontal="center" vertical="center" wrapText="1"/>
    </xf>
    <xf numFmtId="0" fontId="31" fillId="0" borderId="135" xfId="0" applyFont="1" applyBorder="1" applyAlignment="1">
      <alignment vertical="top" wrapText="1"/>
    </xf>
    <xf numFmtId="0" fontId="31" fillId="34" borderId="151" xfId="0" applyFont="1" applyFill="1" applyBorder="1" applyAlignment="1">
      <alignment vertical="center" wrapText="1"/>
    </xf>
    <xf numFmtId="0" fontId="31" fillId="34" borderId="152" xfId="0" applyFont="1" applyFill="1" applyBorder="1" applyAlignment="1">
      <alignment vertical="center" wrapText="1"/>
    </xf>
    <xf numFmtId="0" fontId="31" fillId="34" borderId="153" xfId="0" applyFont="1" applyFill="1" applyBorder="1" applyAlignment="1">
      <alignment vertical="center" wrapText="1"/>
    </xf>
    <xf numFmtId="0" fontId="31" fillId="34" borderId="77" xfId="0" applyFont="1" applyFill="1" applyBorder="1" applyAlignment="1">
      <alignment vertical="center" wrapText="1"/>
    </xf>
    <xf numFmtId="0" fontId="31" fillId="34" borderId="141" xfId="0" applyFont="1" applyFill="1" applyBorder="1" applyAlignment="1">
      <alignment vertical="center" wrapText="1"/>
    </xf>
    <xf numFmtId="0" fontId="31" fillId="34" borderId="154" xfId="0" applyFont="1" applyFill="1" applyBorder="1" applyAlignment="1">
      <alignment vertical="center" wrapText="1"/>
    </xf>
    <xf numFmtId="0" fontId="31" fillId="34" borderId="155" xfId="0" applyFont="1" applyFill="1" applyBorder="1" applyAlignment="1">
      <alignment vertical="center" wrapText="1"/>
    </xf>
    <xf numFmtId="0" fontId="31" fillId="41" borderId="151" xfId="0" applyFont="1" applyFill="1" applyBorder="1" applyAlignment="1">
      <alignment vertical="center" wrapText="1"/>
    </xf>
    <xf numFmtId="0" fontId="31" fillId="41" borderId="77" xfId="0" applyFont="1" applyFill="1" applyBorder="1" applyAlignment="1">
      <alignment vertical="center" wrapText="1"/>
    </xf>
    <xf numFmtId="0" fontId="90" fillId="0" borderId="19" xfId="67" applyFont="1" applyBorder="1" applyAlignment="1">
      <alignment vertical="center"/>
    </xf>
    <xf numFmtId="0" fontId="31" fillId="41" borderId="152" xfId="0" applyFont="1" applyFill="1" applyBorder="1" applyAlignment="1">
      <alignment vertical="center" wrapText="1"/>
    </xf>
    <xf numFmtId="0" fontId="31" fillId="41" borderId="153" xfId="0" applyFont="1" applyFill="1" applyBorder="1" applyAlignment="1">
      <alignment vertical="center" wrapText="1"/>
    </xf>
    <xf numFmtId="0" fontId="92" fillId="34" borderId="19" xfId="0" applyFont="1" applyFill="1" applyBorder="1" applyAlignment="1">
      <alignment vertical="center"/>
    </xf>
    <xf numFmtId="0" fontId="92" fillId="41" borderId="24" xfId="0" applyFont="1" applyFill="1" applyBorder="1" applyAlignment="1">
      <alignment vertical="center"/>
    </xf>
    <xf numFmtId="0" fontId="92" fillId="42" borderId="24" xfId="0" applyFont="1" applyFill="1" applyBorder="1" applyAlignment="1">
      <alignment vertical="center"/>
    </xf>
    <xf numFmtId="0" fontId="31" fillId="34" borderId="157" xfId="0" applyFont="1" applyFill="1" applyBorder="1" applyAlignment="1">
      <alignment horizontal="center" vertical="center" wrapText="1"/>
    </xf>
    <xf numFmtId="0" fontId="31" fillId="0" borderId="141" xfId="0" applyFont="1" applyBorder="1" applyAlignment="1">
      <alignment vertical="top" wrapText="1"/>
    </xf>
    <xf numFmtId="0" fontId="31" fillId="34" borderId="2" xfId="0" applyFont="1" applyFill="1" applyBorder="1" applyAlignment="1">
      <alignment horizontal="center" vertical="center" wrapText="1"/>
    </xf>
    <xf numFmtId="0" fontId="31" fillId="0" borderId="135" xfId="0" applyFont="1" applyBorder="1" applyAlignment="1">
      <alignment horizontal="right" vertical="top" wrapText="1"/>
    </xf>
    <xf numFmtId="178" fontId="31" fillId="34" borderId="151" xfId="0" applyNumberFormat="1" applyFont="1" applyFill="1" applyBorder="1" applyAlignment="1">
      <alignment vertical="center" wrapText="1"/>
    </xf>
    <xf numFmtId="178" fontId="31" fillId="34" borderId="152" xfId="0" applyNumberFormat="1" applyFont="1" applyFill="1" applyBorder="1" applyAlignment="1">
      <alignment vertical="center" wrapText="1"/>
    </xf>
    <xf numFmtId="178" fontId="31" fillId="34" borderId="77" xfId="0" applyNumberFormat="1" applyFont="1" applyFill="1" applyBorder="1" applyAlignment="1">
      <alignment vertical="center" wrapText="1"/>
    </xf>
    <xf numFmtId="178" fontId="31" fillId="34" borderId="153" xfId="0" applyNumberFormat="1" applyFont="1" applyFill="1" applyBorder="1" applyAlignment="1">
      <alignment vertical="center" wrapText="1"/>
    </xf>
    <xf numFmtId="182" fontId="31" fillId="34" borderId="151" xfId="0" applyNumberFormat="1" applyFont="1" applyFill="1" applyBorder="1" applyAlignment="1">
      <alignment vertical="center" wrapText="1"/>
    </xf>
    <xf numFmtId="176" fontId="31" fillId="42" borderId="158" xfId="0" applyNumberFormat="1" applyFont="1" applyFill="1" applyBorder="1" applyAlignment="1">
      <alignment vertical="center" shrinkToFit="1"/>
    </xf>
    <xf numFmtId="176" fontId="31" fillId="42" borderId="159" xfId="0" applyNumberFormat="1" applyFont="1" applyFill="1" applyBorder="1" applyAlignment="1">
      <alignment vertical="center" shrinkToFit="1"/>
    </xf>
    <xf numFmtId="176" fontId="31" fillId="42" borderId="77" xfId="0" applyNumberFormat="1" applyFont="1" applyFill="1" applyBorder="1" applyAlignment="1">
      <alignment vertical="center" shrinkToFit="1"/>
    </xf>
    <xf numFmtId="0" fontId="41" fillId="0" borderId="0" xfId="0" applyFont="1">
      <alignment vertical="center"/>
    </xf>
    <xf numFmtId="0" fontId="48" fillId="0" borderId="0" xfId="0" applyFont="1">
      <alignment vertical="center"/>
    </xf>
    <xf numFmtId="0" fontId="90" fillId="0" borderId="10" xfId="67" applyFont="1" applyBorder="1" applyAlignment="1">
      <alignment vertical="center"/>
    </xf>
    <xf numFmtId="0" fontId="36" fillId="34" borderId="27" xfId="0" applyFont="1" applyFill="1" applyBorder="1" applyAlignment="1">
      <alignment horizontal="center" vertical="center" wrapText="1"/>
    </xf>
    <xf numFmtId="0" fontId="41" fillId="34" borderId="3" xfId="0" applyFont="1" applyFill="1" applyBorder="1" applyAlignment="1">
      <alignment horizontal="center" vertical="center" wrapText="1"/>
    </xf>
    <xf numFmtId="0" fontId="31" fillId="34" borderId="152" xfId="0" applyFont="1" applyFill="1" applyBorder="1" applyAlignment="1">
      <alignment horizontal="center" vertical="center" wrapText="1"/>
    </xf>
    <xf numFmtId="0" fontId="31" fillId="34" borderId="158" xfId="0" applyFont="1" applyFill="1" applyBorder="1" applyAlignment="1">
      <alignment horizontal="center" vertical="center" wrapText="1"/>
    </xf>
    <xf numFmtId="0" fontId="31" fillId="42" borderId="158" xfId="0" applyFont="1" applyFill="1" applyBorder="1" applyAlignment="1">
      <alignment horizontal="center" vertical="center" wrapText="1"/>
    </xf>
    <xf numFmtId="0" fontId="31" fillId="42" borderId="142" xfId="0" applyFont="1" applyFill="1" applyBorder="1" applyAlignment="1">
      <alignment horizontal="center" vertical="center" wrapText="1"/>
    </xf>
    <xf numFmtId="0" fontId="41" fillId="42" borderId="158" xfId="0" applyFont="1" applyFill="1" applyBorder="1" applyAlignment="1">
      <alignment horizontal="center" vertical="center" wrapText="1"/>
    </xf>
    <xf numFmtId="0" fontId="41" fillId="42" borderId="3" xfId="0" applyFont="1" applyFill="1" applyBorder="1" applyAlignment="1">
      <alignment horizontal="center" vertical="center" wrapText="1"/>
    </xf>
    <xf numFmtId="0" fontId="31" fillId="0" borderId="161" xfId="0" applyFont="1" applyBorder="1" applyAlignment="1">
      <alignment vertical="top" wrapText="1"/>
    </xf>
    <xf numFmtId="0" fontId="31" fillId="0" borderId="87" xfId="0" applyFont="1" applyBorder="1" applyAlignment="1">
      <alignment horizontal="right" vertical="center" wrapText="1"/>
    </xf>
    <xf numFmtId="0" fontId="31" fillId="34" borderId="162" xfId="0" applyFont="1" applyFill="1" applyBorder="1" applyAlignment="1">
      <alignment vertical="center" wrapText="1"/>
    </xf>
    <xf numFmtId="0" fontId="31" fillId="34" borderId="163" xfId="0" applyFont="1" applyFill="1" applyBorder="1" applyAlignment="1">
      <alignment vertical="center" wrapText="1"/>
    </xf>
    <xf numFmtId="0" fontId="31" fillId="0" borderId="164" xfId="0" applyFont="1" applyBorder="1" applyAlignment="1">
      <alignment horizontal="right" vertical="center" shrinkToFit="1"/>
    </xf>
    <xf numFmtId="0" fontId="31" fillId="0" borderId="165" xfId="0" applyFont="1" applyBorder="1" applyAlignment="1">
      <alignment horizontal="right" vertical="center" shrinkToFit="1"/>
    </xf>
    <xf numFmtId="0" fontId="31" fillId="0" borderId="166" xfId="0" applyFont="1" applyBorder="1" applyAlignment="1">
      <alignment horizontal="right" vertical="center" shrinkToFit="1"/>
    </xf>
    <xf numFmtId="176" fontId="31" fillId="0" borderId="167" xfId="0" applyNumberFormat="1" applyFont="1" applyBorder="1" applyAlignment="1">
      <alignment vertical="center" shrinkToFit="1"/>
    </xf>
    <xf numFmtId="176" fontId="31" fillId="0" borderId="168" xfId="0" applyNumberFormat="1" applyFont="1" applyBorder="1" applyAlignment="1">
      <alignment vertical="center" shrinkToFit="1"/>
    </xf>
    <xf numFmtId="176" fontId="31" fillId="0" borderId="169" xfId="0" applyNumberFormat="1" applyFont="1" applyBorder="1" applyAlignment="1">
      <alignment vertical="center" shrinkToFit="1"/>
    </xf>
    <xf numFmtId="176" fontId="31" fillId="0" borderId="170" xfId="0" applyNumberFormat="1" applyFont="1" applyBorder="1" applyAlignment="1">
      <alignment vertical="center" shrinkToFit="1"/>
    </xf>
    <xf numFmtId="176" fontId="41" fillId="0" borderId="171" xfId="0" applyNumberFormat="1" applyFont="1" applyBorder="1" applyAlignment="1">
      <alignment vertical="center" shrinkToFit="1"/>
    </xf>
    <xf numFmtId="176" fontId="82" fillId="0" borderId="99" xfId="0" applyNumberFormat="1" applyFont="1" applyBorder="1" applyAlignment="1">
      <alignment vertical="center" shrinkToFit="1"/>
    </xf>
    <xf numFmtId="0" fontId="32" fillId="0" borderId="0" xfId="0" applyFont="1" applyBorder="1">
      <alignment vertical="center"/>
    </xf>
    <xf numFmtId="0" fontId="36" fillId="34" borderId="152" xfId="0" applyFont="1" applyFill="1" applyBorder="1" applyAlignment="1">
      <alignment horizontal="center" vertical="center" wrapText="1"/>
    </xf>
    <xf numFmtId="0" fontId="41" fillId="42" borderId="142" xfId="0" applyFont="1" applyFill="1" applyBorder="1" applyAlignment="1">
      <alignment horizontal="center" vertical="center" wrapText="1"/>
    </xf>
    <xf numFmtId="0" fontId="36" fillId="0" borderId="0" xfId="0" applyFont="1" applyBorder="1" applyAlignment="1">
      <alignment horizontal="center" vertical="center" shrinkToFit="1"/>
    </xf>
    <xf numFmtId="0" fontId="31" fillId="0" borderId="172" xfId="0" applyFont="1" applyBorder="1" applyAlignment="1">
      <alignment horizontal="right" vertical="center" shrinkToFit="1"/>
    </xf>
    <xf numFmtId="0" fontId="31" fillId="0" borderId="173" xfId="0" applyFont="1" applyBorder="1" applyAlignment="1">
      <alignment horizontal="right" vertical="center" shrinkToFit="1"/>
    </xf>
    <xf numFmtId="176" fontId="41" fillId="0" borderId="174" xfId="0" applyNumberFormat="1" applyFont="1" applyBorder="1" applyAlignment="1">
      <alignment vertical="center" shrinkToFit="1"/>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5" xfId="53" applyFont="1" applyBorder="1" applyAlignment="1">
      <alignment horizontal="center" wrapText="1"/>
    </xf>
    <xf numFmtId="0" fontId="43" fillId="0" borderId="0" xfId="53" applyFont="1" applyAlignment="1">
      <alignment horizontal="left" vertical="center"/>
    </xf>
    <xf numFmtId="0" fontId="53" fillId="35" borderId="20" xfId="53" applyFont="1" applyFill="1" applyBorder="1" applyAlignment="1">
      <alignment horizontal="center" vertical="center" shrinkToFit="1"/>
    </xf>
    <xf numFmtId="0" fontId="53" fillId="35" borderId="70" xfId="53" applyFont="1" applyFill="1" applyBorder="1" applyAlignment="1">
      <alignment horizontal="center" vertical="center" shrinkToFit="1"/>
    </xf>
    <xf numFmtId="0" fontId="53" fillId="35" borderId="21" xfId="53" applyFont="1" applyFill="1" applyBorder="1" applyAlignment="1">
      <alignment horizontal="center" vertical="center" shrinkToFit="1"/>
    </xf>
    <xf numFmtId="0" fontId="53" fillId="35" borderId="8"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3" xfId="53" applyFont="1" applyFill="1" applyBorder="1" applyAlignment="1">
      <alignment horizontal="center" vertical="center" shrinkToFit="1"/>
    </xf>
    <xf numFmtId="0" fontId="53" fillId="35" borderId="14" xfId="53" applyFont="1" applyFill="1" applyBorder="1" applyAlignment="1">
      <alignment horizontal="center" vertical="center" shrinkToFit="1"/>
    </xf>
    <xf numFmtId="0" fontId="53" fillId="35" borderId="25" xfId="53" applyFont="1" applyFill="1" applyBorder="1" applyAlignment="1">
      <alignment horizontal="center" vertical="center" shrinkToFit="1"/>
    </xf>
    <xf numFmtId="0" fontId="53" fillId="35" borderId="18" xfId="53" applyFont="1" applyFill="1" applyBorder="1" applyAlignment="1">
      <alignment horizontal="center" vertical="center" shrinkToFit="1"/>
    </xf>
    <xf numFmtId="0" fontId="53" fillId="34" borderId="20" xfId="53" applyFont="1" applyFill="1" applyBorder="1" applyAlignment="1" applyProtection="1">
      <alignment horizontal="center" vertical="center" shrinkToFit="1"/>
      <protection locked="0"/>
    </xf>
    <xf numFmtId="0" fontId="53" fillId="34" borderId="70" xfId="53" applyFont="1" applyFill="1" applyBorder="1" applyAlignment="1" applyProtection="1">
      <alignment horizontal="center" vertical="center" shrinkToFit="1"/>
      <protection locked="0"/>
    </xf>
    <xf numFmtId="0" fontId="53" fillId="34" borderId="8"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4" xfId="53" applyFont="1" applyFill="1" applyBorder="1" applyAlignment="1" applyProtection="1">
      <alignment horizontal="center" vertical="center" shrinkToFit="1"/>
      <protection locked="0"/>
    </xf>
    <xf numFmtId="0" fontId="53" fillId="34" borderId="25" xfId="53" applyFont="1" applyFill="1" applyBorder="1" applyAlignment="1" applyProtection="1">
      <alignment horizontal="center" vertical="center" shrinkToFit="1"/>
      <protection locked="0"/>
    </xf>
    <xf numFmtId="0" fontId="53" fillId="33" borderId="70"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5" xfId="53" applyFont="1" applyFill="1" applyBorder="1" applyAlignment="1">
      <alignment horizontal="center" vertical="center" wrapText="1"/>
    </xf>
    <xf numFmtId="0" fontId="53" fillId="34" borderId="70"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5" xfId="53" applyFont="1" applyFill="1" applyBorder="1" applyAlignment="1" applyProtection="1">
      <alignment horizontal="center" vertical="center" wrapText="1"/>
      <protection locked="0"/>
    </xf>
    <xf numFmtId="0" fontId="53" fillId="33" borderId="70" xfId="53" applyFont="1" applyFill="1" applyBorder="1" applyAlignment="1">
      <alignment horizontal="center" vertical="center"/>
    </xf>
    <xf numFmtId="0" fontId="53" fillId="33" borderId="0" xfId="53" applyFont="1" applyFill="1" applyAlignment="1">
      <alignment horizontal="center" vertical="center"/>
    </xf>
    <xf numFmtId="0" fontId="53" fillId="33" borderId="25" xfId="53" applyFont="1" applyFill="1" applyBorder="1" applyAlignment="1">
      <alignment horizontal="center" vertical="center"/>
    </xf>
    <xf numFmtId="0" fontId="53" fillId="34" borderId="70"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5" xfId="53" applyFont="1" applyFill="1" applyBorder="1" applyAlignment="1" applyProtection="1">
      <alignment horizontal="center" vertical="center"/>
      <protection locked="0"/>
    </xf>
    <xf numFmtId="0" fontId="53" fillId="33" borderId="21" xfId="53" applyFont="1" applyFill="1" applyBorder="1" applyAlignment="1">
      <alignment horizontal="center" vertical="center"/>
    </xf>
    <xf numFmtId="0" fontId="53" fillId="33" borderId="13" xfId="53" applyFont="1" applyFill="1" applyBorder="1" applyAlignment="1">
      <alignment horizontal="center" vertical="center"/>
    </xf>
    <xf numFmtId="0" fontId="53" fillId="33" borderId="18"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70"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14" xfId="53" applyFont="1" applyFill="1" applyBorder="1" applyAlignment="1">
      <alignment horizontal="center" vertical="center"/>
    </xf>
    <xf numFmtId="0" fontId="48" fillId="35" borderId="25" xfId="53" applyFont="1" applyFill="1" applyBorder="1" applyAlignment="1">
      <alignment horizontal="center" vertical="center"/>
    </xf>
    <xf numFmtId="0" fontId="48" fillId="35" borderId="18" xfId="53" applyFont="1" applyFill="1" applyBorder="1" applyAlignment="1">
      <alignment horizontal="center" vertical="center"/>
    </xf>
    <xf numFmtId="0" fontId="48" fillId="34" borderId="20" xfId="53" applyFont="1" applyFill="1" applyBorder="1" applyAlignment="1" applyProtection="1">
      <alignment horizontal="center" vertical="center" shrinkToFit="1"/>
      <protection locked="0"/>
    </xf>
    <xf numFmtId="0" fontId="48" fillId="34" borderId="70" xfId="53" applyFont="1" applyFill="1" applyBorder="1" applyAlignment="1" applyProtection="1">
      <alignment horizontal="center" vertical="center" shrinkToFit="1"/>
      <protection locked="0"/>
    </xf>
    <xf numFmtId="0" fontId="48" fillId="34" borderId="21"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shrinkToFit="1"/>
      <protection locked="0"/>
    </xf>
    <xf numFmtId="0" fontId="48" fillId="34" borderId="25" xfId="53" applyFont="1" applyFill="1" applyBorder="1" applyAlignment="1" applyProtection="1">
      <alignment horizontal="center" vertical="center" shrinkToFit="1"/>
      <protection locked="0"/>
    </xf>
    <xf numFmtId="0" fontId="48" fillId="34" borderId="18" xfId="53" applyFont="1" applyFill="1" applyBorder="1" applyAlignment="1" applyProtection="1">
      <alignment horizontal="center" vertical="center" shrinkToFit="1"/>
      <protection locked="0"/>
    </xf>
    <xf numFmtId="0" fontId="48" fillId="35" borderId="8" xfId="53" applyFont="1" applyFill="1" applyBorder="1" applyAlignment="1">
      <alignment horizontal="center" vertical="center"/>
    </xf>
    <xf numFmtId="0" fontId="48" fillId="35" borderId="0" xfId="53" applyFont="1" applyFill="1" applyAlignment="1">
      <alignment horizontal="center" vertical="center"/>
    </xf>
    <xf numFmtId="0" fontId="48" fillId="35" borderId="13" xfId="53" applyFont="1" applyFill="1" applyBorder="1" applyAlignment="1">
      <alignment horizontal="center" vertical="center"/>
    </xf>
    <xf numFmtId="0" fontId="48" fillId="33" borderId="8"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20" xfId="53" applyFont="1" applyFill="1" applyBorder="1" applyAlignment="1" applyProtection="1">
      <alignment horizontal="center" vertical="center"/>
      <protection locked="0"/>
    </xf>
    <xf numFmtId="0" fontId="48" fillId="34" borderId="70" xfId="53" applyFont="1" applyFill="1" applyBorder="1" applyAlignment="1" applyProtection="1">
      <alignment horizontal="center" vertical="center"/>
      <protection locked="0"/>
    </xf>
    <xf numFmtId="0" fontId="48" fillId="34" borderId="21" xfId="53" applyFont="1" applyFill="1" applyBorder="1" applyAlignment="1" applyProtection="1">
      <alignment horizontal="center" vertical="center"/>
      <protection locked="0"/>
    </xf>
    <xf numFmtId="0" fontId="48" fillId="34" borderId="8" xfId="53" applyFont="1" applyFill="1" applyBorder="1" applyAlignment="1" applyProtection="1">
      <alignment horizontal="center" vertical="center"/>
      <protection locked="0"/>
    </xf>
    <xf numFmtId="0" fontId="48" fillId="34" borderId="13" xfId="53" applyFont="1" applyFill="1" applyBorder="1" applyAlignment="1" applyProtection="1">
      <alignment horizontal="center" vertical="center"/>
      <protection locked="0"/>
    </xf>
    <xf numFmtId="0" fontId="48" fillId="34" borderId="8"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25" xfId="53" applyFont="1" applyFill="1" applyBorder="1" applyAlignment="1" applyProtection="1">
      <alignment horizontal="left" vertical="center"/>
      <protection locked="0"/>
    </xf>
    <xf numFmtId="0" fontId="48" fillId="34" borderId="18" xfId="53" applyFont="1" applyFill="1" applyBorder="1" applyAlignment="1" applyProtection="1">
      <alignment horizontal="left" vertical="center"/>
      <protection locked="0"/>
    </xf>
    <xf numFmtId="0" fontId="54" fillId="34" borderId="8"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25" xfId="53" applyFont="1" applyFill="1" applyBorder="1" applyAlignment="1" applyProtection="1">
      <alignment horizontal="center" vertical="center"/>
      <protection locked="0"/>
    </xf>
    <xf numFmtId="0" fontId="48" fillId="34" borderId="25" xfId="53" applyFont="1" applyFill="1" applyBorder="1" applyAlignment="1" applyProtection="1">
      <alignment horizontal="center" vertical="center"/>
      <protection locked="0"/>
    </xf>
    <xf numFmtId="0" fontId="48" fillId="34" borderId="18" xfId="53" applyFont="1" applyFill="1" applyBorder="1" applyAlignment="1" applyProtection="1">
      <alignment horizontal="center" vertical="center"/>
      <protection locked="0"/>
    </xf>
    <xf numFmtId="0" fontId="41" fillId="35" borderId="20" xfId="53" applyFont="1" applyFill="1" applyBorder="1" applyAlignment="1">
      <alignment horizontal="center" vertical="center"/>
    </xf>
    <xf numFmtId="0" fontId="41" fillId="35" borderId="70" xfId="53" applyFont="1" applyFill="1" applyBorder="1" applyAlignment="1">
      <alignment horizontal="center" vertical="center"/>
    </xf>
    <xf numFmtId="0" fontId="41" fillId="35" borderId="21" xfId="53" applyFont="1" applyFill="1" applyBorder="1" applyAlignment="1">
      <alignment horizontal="center" vertical="center"/>
    </xf>
    <xf numFmtId="0" fontId="41" fillId="35" borderId="14" xfId="53" applyFont="1" applyFill="1" applyBorder="1" applyAlignment="1">
      <alignment horizontal="center" vertical="center"/>
    </xf>
    <xf numFmtId="0" fontId="41" fillId="35" borderId="25" xfId="53" applyFont="1" applyFill="1" applyBorder="1" applyAlignment="1">
      <alignment horizontal="center" vertical="center"/>
    </xf>
    <xf numFmtId="0" fontId="41" fillId="35" borderId="18" xfId="53" applyFont="1" applyFill="1" applyBorder="1" applyAlignment="1">
      <alignment horizontal="center" vertical="center"/>
    </xf>
    <xf numFmtId="0" fontId="48" fillId="35" borderId="20" xfId="53" applyFont="1" applyFill="1" applyBorder="1" applyAlignment="1">
      <alignment horizontal="center" vertical="center" wrapText="1"/>
    </xf>
    <xf numFmtId="0" fontId="54" fillId="35" borderId="20" xfId="53" applyFont="1" applyFill="1" applyBorder="1" applyAlignment="1">
      <alignment horizontal="center" vertical="center"/>
    </xf>
    <xf numFmtId="0" fontId="54" fillId="35" borderId="70" xfId="53" applyFont="1" applyFill="1" applyBorder="1" applyAlignment="1">
      <alignment horizontal="center" vertical="center"/>
    </xf>
    <xf numFmtId="0" fontId="54" fillId="35" borderId="21" xfId="53" applyFont="1" applyFill="1" applyBorder="1" applyAlignment="1">
      <alignment horizontal="center" vertical="center"/>
    </xf>
    <xf numFmtId="0" fontId="54" fillId="35" borderId="14" xfId="53" applyFont="1" applyFill="1" applyBorder="1" applyAlignment="1">
      <alignment horizontal="center" vertical="center"/>
    </xf>
    <xf numFmtId="0" fontId="54" fillId="35" borderId="25" xfId="53" applyFont="1" applyFill="1" applyBorder="1" applyAlignment="1">
      <alignment horizontal="center" vertical="center"/>
    </xf>
    <xf numFmtId="0" fontId="54" fillId="35" borderId="18" xfId="53" applyFont="1" applyFill="1" applyBorder="1" applyAlignment="1">
      <alignment horizontal="center" vertical="center"/>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protection locked="0"/>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5" borderId="29" xfId="53" applyFont="1" applyFill="1" applyBorder="1" applyAlignment="1">
      <alignment horizontal="center" vertical="center" shrinkToFit="1"/>
    </xf>
    <xf numFmtId="0" fontId="48" fillId="35" borderId="30" xfId="53" applyFont="1" applyFill="1" applyBorder="1" applyAlignment="1">
      <alignment horizontal="center" vertical="center" shrinkToFit="1"/>
    </xf>
    <xf numFmtId="0" fontId="48" fillId="35" borderId="75" xfId="53" applyFont="1" applyFill="1" applyBorder="1" applyAlignment="1">
      <alignment horizontal="center" vertical="center" shrinkToFit="1"/>
    </xf>
    <xf numFmtId="38" fontId="48" fillId="33" borderId="31" xfId="53" applyNumberFormat="1"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20" xfId="53" applyFont="1" applyFill="1" applyBorder="1" applyAlignment="1" applyProtection="1">
      <alignment horizontal="center" vertical="center"/>
      <protection locked="0"/>
    </xf>
    <xf numFmtId="0" fontId="53" fillId="34" borderId="8"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5" borderId="20" xfId="53" applyFont="1" applyFill="1" applyBorder="1" applyAlignment="1">
      <alignment horizontal="center" vertical="center" wrapText="1"/>
    </xf>
    <xf numFmtId="0" fontId="53" fillId="35" borderId="70" xfId="53" applyFont="1" applyFill="1" applyBorder="1" applyAlignment="1">
      <alignment horizontal="center" vertical="center"/>
    </xf>
    <xf numFmtId="0" fontId="53" fillId="35" borderId="21" xfId="53" applyFont="1" applyFill="1" applyBorder="1" applyAlignment="1">
      <alignment horizontal="center" vertical="center"/>
    </xf>
    <xf numFmtId="0" fontId="53" fillId="35" borderId="8" xfId="53" applyFont="1" applyFill="1" applyBorder="1" applyAlignment="1">
      <alignment horizontal="center" vertical="center"/>
    </xf>
    <xf numFmtId="0" fontId="53" fillId="35" borderId="0" xfId="53" applyFont="1" applyFill="1" applyAlignment="1">
      <alignment horizontal="center" vertical="center"/>
    </xf>
    <xf numFmtId="0" fontId="53" fillId="35" borderId="13" xfId="53" applyFont="1" applyFill="1" applyBorder="1" applyAlignment="1">
      <alignment horizontal="center" vertical="center"/>
    </xf>
    <xf numFmtId="0" fontId="53" fillId="35" borderId="14" xfId="53" applyFont="1" applyFill="1" applyBorder="1" applyAlignment="1">
      <alignment horizontal="center" vertical="center"/>
    </xf>
    <xf numFmtId="0" fontId="53" fillId="35" borderId="25" xfId="53" applyFont="1" applyFill="1" applyBorder="1" applyAlignment="1">
      <alignment horizontal="center" vertical="center"/>
    </xf>
    <xf numFmtId="0" fontId="53" fillId="35" borderId="18" xfId="53" applyFont="1" applyFill="1" applyBorder="1" applyAlignment="1">
      <alignment horizontal="center" vertical="center"/>
    </xf>
    <xf numFmtId="0" fontId="48" fillId="35" borderId="70" xfId="53" applyFont="1" applyFill="1" applyBorder="1" applyAlignment="1">
      <alignment horizontal="center" vertical="center" wrapText="1"/>
    </xf>
    <xf numFmtId="0" fontId="48" fillId="35" borderId="21" xfId="53" applyFont="1" applyFill="1" applyBorder="1" applyAlignment="1">
      <alignment horizontal="center" vertical="center" wrapText="1"/>
    </xf>
    <xf numFmtId="0" fontId="48" fillId="35" borderId="8"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3"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25"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68" xfId="53" applyFont="1" applyFill="1" applyBorder="1" applyAlignment="1" applyProtection="1">
      <alignment horizontal="center" vertical="center" wrapText="1"/>
      <protection locked="0"/>
    </xf>
    <xf numFmtId="0" fontId="48" fillId="34" borderId="71" xfId="53" applyFont="1" applyFill="1" applyBorder="1" applyAlignment="1" applyProtection="1">
      <alignment horizontal="center" vertical="center" wrapText="1"/>
      <protection locked="0"/>
    </xf>
    <xf numFmtId="0" fontId="48" fillId="34" borderId="73" xfId="53" applyFont="1" applyFill="1" applyBorder="1" applyAlignment="1" applyProtection="1">
      <alignment horizontal="center" vertical="center" wrapText="1"/>
      <protection locked="0"/>
    </xf>
    <xf numFmtId="0" fontId="48" fillId="34" borderId="50" xfId="53" applyFont="1" applyFill="1" applyBorder="1" applyAlignment="1" applyProtection="1">
      <alignment horizontal="center" vertical="center" wrapText="1"/>
      <protection locked="0"/>
    </xf>
    <xf numFmtId="0" fontId="48" fillId="34" borderId="74" xfId="53" applyFont="1" applyFill="1" applyBorder="1" applyAlignment="1" applyProtection="1">
      <alignment horizontal="center" vertical="center" wrapText="1"/>
      <protection locked="0"/>
    </xf>
    <xf numFmtId="0" fontId="48" fillId="34" borderId="58" xfId="53" applyFont="1" applyFill="1" applyBorder="1" applyAlignment="1" applyProtection="1">
      <alignment horizontal="center" vertical="center" wrapText="1"/>
      <protection locked="0"/>
    </xf>
    <xf numFmtId="0" fontId="53" fillId="34" borderId="68" xfId="53" applyFont="1" applyFill="1" applyBorder="1" applyAlignment="1" applyProtection="1">
      <alignment horizontal="center" vertical="center"/>
      <protection locked="0"/>
    </xf>
    <xf numFmtId="0" fontId="53" fillId="34" borderId="71" xfId="53" applyFont="1" applyFill="1" applyBorder="1" applyAlignment="1" applyProtection="1">
      <alignment horizontal="center" vertical="center"/>
      <protection locked="0"/>
    </xf>
    <xf numFmtId="0" fontId="53" fillId="34" borderId="73" xfId="53" applyFont="1" applyFill="1" applyBorder="1" applyAlignment="1" applyProtection="1">
      <alignment horizontal="center" vertical="center"/>
      <protection locked="0"/>
    </xf>
    <xf numFmtId="0" fontId="53" fillId="34" borderId="50" xfId="53" applyFont="1" applyFill="1" applyBorder="1" applyAlignment="1" applyProtection="1">
      <alignment horizontal="center" vertical="center"/>
      <protection locked="0"/>
    </xf>
    <xf numFmtId="0" fontId="53" fillId="34" borderId="74" xfId="53" applyFont="1" applyFill="1" applyBorder="1" applyAlignment="1" applyProtection="1">
      <alignment horizontal="center" vertical="center"/>
      <protection locked="0"/>
    </xf>
    <xf numFmtId="0" fontId="53" fillId="34" borderId="58" xfId="53" applyFont="1" applyFill="1" applyBorder="1" applyAlignment="1" applyProtection="1">
      <alignment horizontal="center" vertical="center"/>
      <protection locked="0"/>
    </xf>
    <xf numFmtId="0" fontId="48" fillId="34" borderId="72" xfId="53" applyFont="1" applyFill="1" applyBorder="1" applyAlignment="1" applyProtection="1">
      <alignment horizontal="center" vertical="center" wrapText="1"/>
      <protection locked="0"/>
    </xf>
    <xf numFmtId="0" fontId="48" fillId="34" borderId="63" xfId="53" applyFont="1" applyFill="1" applyBorder="1" applyAlignment="1" applyProtection="1">
      <alignment horizontal="center" vertical="center" wrapText="1"/>
      <protection locked="0"/>
    </xf>
    <xf numFmtId="0" fontId="48" fillId="34" borderId="59" xfId="53" applyFont="1" applyFill="1" applyBorder="1" applyAlignment="1" applyProtection="1">
      <alignment horizontal="center" vertical="center" wrapText="1"/>
      <protection locked="0"/>
    </xf>
    <xf numFmtId="0" fontId="53" fillId="35" borderId="70" xfId="53" applyFont="1" applyFill="1" applyBorder="1" applyAlignment="1">
      <alignment horizontal="center" vertical="center" wrapText="1"/>
    </xf>
    <xf numFmtId="0" fontId="53" fillId="35" borderId="8"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4" xfId="53" applyFont="1" applyFill="1" applyBorder="1" applyAlignment="1">
      <alignment horizontal="center" vertical="center" wrapText="1"/>
    </xf>
    <xf numFmtId="0" fontId="53" fillId="35" borderId="25" xfId="53" applyFont="1" applyFill="1" applyBorder="1" applyAlignment="1">
      <alignment horizontal="center" vertical="center" wrapText="1"/>
    </xf>
    <xf numFmtId="0" fontId="48" fillId="34" borderId="20"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21" xfId="53" applyFont="1" applyFill="1" applyBorder="1" applyAlignment="1" applyProtection="1">
      <alignment horizontal="center" vertical="center" wrapText="1"/>
      <protection locked="0"/>
    </xf>
    <xf numFmtId="0" fontId="48" fillId="34" borderId="8"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25"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53" fillId="34" borderId="72" xfId="53" applyFont="1" applyFill="1" applyBorder="1" applyAlignment="1" applyProtection="1">
      <alignment horizontal="center" vertical="center"/>
      <protection locked="0"/>
    </xf>
    <xf numFmtId="0" fontId="53" fillId="34" borderId="63" xfId="53" applyFont="1" applyFill="1" applyBorder="1" applyAlignment="1" applyProtection="1">
      <alignment horizontal="center" vertical="center"/>
      <protection locked="0"/>
    </xf>
    <xf numFmtId="0" fontId="53" fillId="34" borderId="59" xfId="53" applyFont="1" applyFill="1" applyBorder="1" applyAlignment="1" applyProtection="1">
      <alignment horizontal="center" vertical="center"/>
      <protection locked="0"/>
    </xf>
    <xf numFmtId="0" fontId="53" fillId="34" borderId="21"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41" fillId="33" borderId="70"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0"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8"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3" xfId="53" applyFont="1" applyFill="1" applyBorder="1" applyAlignment="1">
      <alignment horizontal="left" vertical="top" wrapText="1"/>
    </xf>
    <xf numFmtId="0" fontId="48" fillId="33" borderId="14" xfId="53" applyFont="1" applyFill="1" applyBorder="1" applyAlignment="1">
      <alignment horizontal="left" vertical="top" wrapText="1"/>
    </xf>
    <xf numFmtId="0" fontId="48" fillId="33" borderId="25" xfId="53" applyFont="1" applyFill="1" applyBorder="1" applyAlignment="1">
      <alignment horizontal="left" vertical="top" wrapText="1"/>
    </xf>
    <xf numFmtId="0" fontId="48" fillId="33" borderId="18"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4" xfId="68" applyFont="1" applyFill="1" applyBorder="1" applyAlignment="1" applyProtection="1">
      <alignment horizontal="center" vertical="center"/>
      <protection locked="0"/>
    </xf>
    <xf numFmtId="0" fontId="85" fillId="0" borderId="24"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3"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2"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57" fillId="0" borderId="27" xfId="64" applyFont="1" applyBorder="1" applyAlignment="1">
      <alignment horizontal="left" vertical="center" wrapText="1"/>
    </xf>
    <xf numFmtId="0" fontId="57" fillId="0" borderId="0" xfId="64" applyFont="1" applyAlignment="1">
      <alignment horizontal="left" vertical="center" wrapText="1"/>
    </xf>
    <xf numFmtId="0" fontId="57" fillId="0" borderId="23" xfId="64" applyFont="1" applyBorder="1" applyAlignment="1">
      <alignment horizontal="center" vertical="center" textRotation="255"/>
    </xf>
    <xf numFmtId="0" fontId="57" fillId="0" borderId="10" xfId="64" applyFont="1" applyBorder="1" applyAlignment="1">
      <alignment horizontal="center" vertical="center" textRotation="255"/>
    </xf>
    <xf numFmtId="0" fontId="57" fillId="0" borderId="0" xfId="64" applyFont="1" applyAlignment="1">
      <alignment horizontal="center" vertical="center" textRotation="255"/>
    </xf>
    <xf numFmtId="0" fontId="62" fillId="0" borderId="61"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57" fillId="0" borderId="61" xfId="64" applyFont="1" applyBorder="1" applyAlignment="1">
      <alignment horizontal="center" vertical="center" textRotation="255"/>
    </xf>
    <xf numFmtId="0" fontId="57" fillId="0" borderId="61" xfId="64" applyFont="1" applyBorder="1" applyAlignment="1">
      <alignment horizontal="center" vertical="center" textRotation="255" wrapText="1"/>
    </xf>
    <xf numFmtId="0" fontId="57" fillId="0" borderId="10" xfId="64" applyFont="1" applyBorder="1" applyAlignment="1">
      <alignment horizontal="center" vertical="center" textRotation="255" wrapText="1"/>
    </xf>
    <xf numFmtId="0" fontId="57" fillId="0" borderId="64" xfId="64" applyFont="1" applyBorder="1" applyAlignment="1">
      <alignment horizontal="center" vertical="center"/>
    </xf>
    <xf numFmtId="0" fontId="57" fillId="0" borderId="65" xfId="64" applyFont="1" applyBorder="1" applyAlignment="1">
      <alignment horizontal="center" vertical="center"/>
    </xf>
    <xf numFmtId="0" fontId="57" fillId="0" borderId="64" xfId="64" applyFont="1" applyBorder="1" applyAlignment="1">
      <alignment horizontal="center" vertical="center" wrapText="1"/>
    </xf>
    <xf numFmtId="0" fontId="57" fillId="0" borderId="65" xfId="64" applyFont="1" applyBorder="1" applyAlignment="1">
      <alignment horizontal="center" vertical="center" wrapText="1"/>
    </xf>
    <xf numFmtId="0" fontId="57" fillId="0" borderId="66" xfId="64" applyFont="1" applyBorder="1" applyAlignment="1">
      <alignment horizontal="center" vertical="center" wrapText="1"/>
    </xf>
    <xf numFmtId="0" fontId="57" fillId="0" borderId="53" xfId="64" applyFont="1" applyBorder="1" applyAlignment="1">
      <alignment horizontal="center" vertical="center" textRotation="255"/>
    </xf>
    <xf numFmtId="0" fontId="57" fillId="0" borderId="12" xfId="64" applyFont="1" applyBorder="1" applyAlignment="1">
      <alignment horizontal="center" vertical="center" textRotation="255"/>
    </xf>
    <xf numFmtId="0" fontId="57" fillId="0" borderId="3" xfId="64" applyFont="1" applyBorder="1" applyAlignment="1">
      <alignment horizontal="center" vertical="center" textRotation="255" wrapText="1"/>
    </xf>
    <xf numFmtId="0" fontId="57" fillId="0" borderId="1" xfId="64" applyFont="1" applyBorder="1" applyAlignment="1">
      <alignment horizontal="center" vertical="center" textRotation="255"/>
    </xf>
    <xf numFmtId="0" fontId="57" fillId="0" borderId="78" xfId="64" applyFont="1" applyBorder="1" applyAlignment="1">
      <alignment horizontal="center" vertical="center" wrapText="1"/>
    </xf>
    <xf numFmtId="0" fontId="57" fillId="0" borderId="17" xfId="64" applyFont="1" applyBorder="1" applyAlignment="1">
      <alignment horizontal="center" vertical="center"/>
    </xf>
    <xf numFmtId="0" fontId="57" fillId="0" borderId="21" xfId="64" applyFont="1" applyBorder="1" applyAlignment="1">
      <alignment horizontal="center" vertical="center"/>
    </xf>
    <xf numFmtId="0" fontId="57" fillId="0" borderId="79" xfId="64" applyFont="1" applyBorder="1" applyAlignment="1">
      <alignment horizontal="center" vertical="center" wrapText="1"/>
    </xf>
    <xf numFmtId="0" fontId="57" fillId="0" borderId="82" xfId="64" applyFont="1" applyBorder="1" applyAlignment="1">
      <alignment horizontal="center" vertical="center" wrapText="1"/>
    </xf>
    <xf numFmtId="0" fontId="57" fillId="0" borderId="85" xfId="64" applyFont="1" applyBorder="1" applyAlignment="1">
      <alignment horizontal="center" vertical="center" wrapText="1"/>
    </xf>
    <xf numFmtId="0" fontId="57" fillId="0" borderId="28" xfId="64" applyFont="1" applyBorder="1" applyAlignment="1">
      <alignment horizontal="center" vertical="center" wrapText="1"/>
    </xf>
    <xf numFmtId="0" fontId="57" fillId="0" borderId="5" xfId="64" applyFont="1" applyBorder="1" applyAlignment="1">
      <alignment horizontal="center" vertical="center" wrapText="1"/>
    </xf>
    <xf numFmtId="0" fontId="68" fillId="0" borderId="0" xfId="64" applyFont="1" applyAlignment="1">
      <alignment vertical="center"/>
    </xf>
    <xf numFmtId="0" fontId="68" fillId="0" borderId="13" xfId="64" applyFont="1" applyBorder="1" applyAlignment="1">
      <alignment vertical="center"/>
    </xf>
    <xf numFmtId="0" fontId="69" fillId="0" borderId="24" xfId="64" applyFont="1" applyBorder="1" applyAlignment="1">
      <alignment horizontal="center" vertical="center"/>
    </xf>
    <xf numFmtId="0" fontId="58" fillId="34" borderId="7"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2" xfId="64" applyFont="1" applyBorder="1" applyAlignment="1">
      <alignment horizontal="center" vertical="center" textRotation="255"/>
    </xf>
    <xf numFmtId="0" fontId="62" fillId="0" borderId="114" xfId="64" applyFont="1" applyBorder="1" applyAlignment="1">
      <alignment horizontal="center" vertical="center" textRotation="255" wrapText="1"/>
    </xf>
    <xf numFmtId="0" fontId="62" fillId="0" borderId="1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61"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57" fillId="0" borderId="9" xfId="64" applyFont="1" applyBorder="1" applyAlignment="1">
      <alignment horizontal="center" vertical="center" textRotation="255" wrapText="1"/>
    </xf>
    <xf numFmtId="0" fontId="57" fillId="0" borderId="80" xfId="64" applyFont="1" applyBorder="1" applyAlignment="1">
      <alignment horizontal="center" vertical="center" wrapText="1"/>
    </xf>
    <xf numFmtId="0" fontId="57" fillId="0" borderId="81" xfId="64" applyFont="1" applyBorder="1" applyAlignment="1">
      <alignment horizontal="center" vertical="center"/>
    </xf>
    <xf numFmtId="0" fontId="68" fillId="0" borderId="22" xfId="64" applyFont="1" applyBorder="1" applyAlignment="1">
      <alignment horizontal="left" vertical="center"/>
    </xf>
    <xf numFmtId="0" fontId="68" fillId="0" borderId="15" xfId="64" applyFont="1" applyBorder="1" applyAlignment="1">
      <alignment horizontal="left" vertical="center"/>
    </xf>
    <xf numFmtId="0" fontId="68" fillId="0" borderId="17" xfId="64" applyFont="1" applyBorder="1" applyAlignment="1">
      <alignment horizontal="left" vertical="center"/>
    </xf>
    <xf numFmtId="0" fontId="67" fillId="0" borderId="0" xfId="64" applyFont="1" applyAlignment="1">
      <alignment horizontal="center" vertical="center"/>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9" xfId="0" applyFont="1" applyBorder="1" applyAlignment="1">
      <alignment horizontal="center" vertical="center"/>
    </xf>
    <xf numFmtId="0" fontId="79" fillId="0" borderId="30" xfId="0" applyFont="1" applyBorder="1" applyAlignment="1">
      <alignment horizontal="center" vertical="center"/>
    </xf>
    <xf numFmtId="0" fontId="79" fillId="0" borderId="16" xfId="0" applyFont="1" applyBorder="1" applyAlignment="1">
      <alignment horizontal="center" vertical="center"/>
    </xf>
    <xf numFmtId="0" fontId="36" fillId="34" borderId="80" xfId="0" applyFont="1" applyFill="1" applyBorder="1" applyAlignment="1">
      <alignment horizontal="center" vertical="center" wrapText="1"/>
    </xf>
    <xf numFmtId="0" fontId="31" fillId="34" borderId="160" xfId="0" applyFont="1" applyFill="1" applyBorder="1" applyAlignment="1">
      <alignment horizontal="center" vertical="center" wrapText="1"/>
    </xf>
    <xf numFmtId="0" fontId="36" fillId="0" borderId="0" xfId="0" applyFont="1" applyAlignment="1">
      <alignment horizontal="left" vertical="center" wrapText="1"/>
    </xf>
    <xf numFmtId="0" fontId="36" fillId="41" borderId="158" xfId="0" applyFont="1" applyFill="1" applyBorder="1" applyAlignment="1">
      <alignment horizontal="center" vertical="center" wrapText="1"/>
    </xf>
    <xf numFmtId="0" fontId="36" fillId="41" borderId="156" xfId="0" applyFont="1" applyFill="1" applyBorder="1" applyAlignment="1">
      <alignment horizontal="center" vertical="center" wrapText="1"/>
    </xf>
    <xf numFmtId="0" fontId="57" fillId="34" borderId="24" xfId="0" applyFont="1" applyFill="1" applyBorder="1" applyAlignment="1">
      <alignment horizontal="center" vertical="center"/>
    </xf>
    <xf numFmtId="0" fontId="36" fillId="34" borderId="158" xfId="0" applyFont="1" applyFill="1" applyBorder="1" applyAlignment="1">
      <alignment horizontal="center" vertical="center" wrapText="1"/>
    </xf>
    <xf numFmtId="0" fontId="36" fillId="34" borderId="156" xfId="0" applyFont="1" applyFill="1" applyBorder="1" applyAlignment="1">
      <alignment horizontal="center" vertical="center" wrapText="1"/>
    </xf>
    <xf numFmtId="0" fontId="43" fillId="0" borderId="0" xfId="0" applyFont="1" applyAlignment="1">
      <alignment horizontal="center" vertical="center" textRotation="255" shrinkToFit="1"/>
    </xf>
    <xf numFmtId="0" fontId="73" fillId="41" borderId="61" xfId="0" applyFont="1" applyFill="1" applyBorder="1" applyAlignment="1">
      <alignment horizontal="center" vertical="center" wrapText="1"/>
    </xf>
    <xf numFmtId="0" fontId="43" fillId="41" borderId="10" xfId="67" applyFont="1" applyFill="1" applyBorder="1" applyAlignment="1">
      <alignment horizontal="center" vertical="center" wrapText="1"/>
    </xf>
    <xf numFmtId="0" fontId="43" fillId="42" borderId="52" xfId="67" applyFont="1" applyFill="1" applyBorder="1" applyAlignment="1">
      <alignment horizontal="center" vertical="center" wrapText="1"/>
    </xf>
    <xf numFmtId="0" fontId="43" fillId="42" borderId="24" xfId="67" applyFont="1" applyFill="1" applyBorder="1" applyAlignment="1">
      <alignment horizontal="center" vertical="center"/>
    </xf>
    <xf numFmtId="0" fontId="43" fillId="42" borderId="23" xfId="67" applyFont="1" applyFill="1" applyBorder="1" applyAlignment="1">
      <alignment horizontal="center" vertical="center"/>
    </xf>
    <xf numFmtId="0" fontId="43" fillId="42" borderId="100" xfId="67" applyFont="1" applyFill="1" applyBorder="1" applyAlignment="1">
      <alignment horizontal="center" vertical="center" wrapText="1"/>
    </xf>
    <xf numFmtId="0" fontId="22" fillId="42" borderId="55" xfId="67" applyFont="1" applyFill="1" applyBorder="1" applyAlignment="1">
      <alignment horizontal="center" vertical="center"/>
    </xf>
    <xf numFmtId="0" fontId="22" fillId="42" borderId="115" xfId="67" applyFont="1" applyFill="1" applyBorder="1" applyAlignment="1">
      <alignment horizontal="center" vertical="center"/>
    </xf>
    <xf numFmtId="176" fontId="43" fillId="0" borderId="124" xfId="0" applyNumberFormat="1" applyFont="1" applyBorder="1" applyAlignment="1">
      <alignment horizontal="left" vertical="top" wrapText="1"/>
    </xf>
    <xf numFmtId="176" fontId="43" fillId="0" borderId="125" xfId="0" applyNumberFormat="1" applyFont="1" applyBorder="1" applyAlignment="1">
      <alignment horizontal="left" vertical="top" wrapText="1"/>
    </xf>
    <xf numFmtId="176" fontId="43" fillId="0" borderId="126" xfId="0" applyNumberFormat="1" applyFont="1" applyBorder="1" applyAlignment="1">
      <alignment horizontal="left" vertical="top" wrapText="1"/>
    </xf>
    <xf numFmtId="176" fontId="43" fillId="0" borderId="127"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28" xfId="0" applyNumberFormat="1" applyFont="1" applyBorder="1" applyAlignment="1">
      <alignment horizontal="left" vertical="top" wrapText="1"/>
    </xf>
    <xf numFmtId="176" fontId="43" fillId="0" borderId="129" xfId="0" applyNumberFormat="1" applyFont="1" applyBorder="1" applyAlignment="1">
      <alignment horizontal="left" vertical="top" wrapText="1"/>
    </xf>
    <xf numFmtId="176" fontId="43" fillId="0" borderId="130" xfId="0" applyNumberFormat="1" applyFont="1" applyBorder="1" applyAlignment="1">
      <alignment horizontal="left" vertical="top" wrapText="1"/>
    </xf>
    <xf numFmtId="176" fontId="43" fillId="0" borderId="131" xfId="0" applyNumberFormat="1" applyFont="1" applyBorder="1" applyAlignment="1">
      <alignment horizontal="left" vertical="top" wrapText="1"/>
    </xf>
    <xf numFmtId="0" fontId="71" fillId="0" borderId="29" xfId="67" applyFont="1" applyBorder="1" applyAlignment="1">
      <alignment horizontal="center" vertical="top"/>
    </xf>
    <xf numFmtId="0" fontId="71" fillId="0" borderId="30" xfId="67" applyFont="1" applyBorder="1" applyAlignment="1">
      <alignment horizontal="center" vertical="top"/>
    </xf>
    <xf numFmtId="0" fontId="71" fillId="0" borderId="16" xfId="67" applyFont="1" applyBorder="1" applyAlignment="1">
      <alignment horizontal="center" vertical="top"/>
    </xf>
    <xf numFmtId="0" fontId="57" fillId="41" borderId="112" xfId="0" applyFont="1" applyFill="1" applyBorder="1" applyAlignment="1">
      <alignment horizontal="center" vertical="center"/>
    </xf>
    <xf numFmtId="0" fontId="57" fillId="41" borderId="113" xfId="0" applyFont="1" applyFill="1" applyBorder="1" applyAlignment="1">
      <alignment horizontal="center" vertical="center"/>
    </xf>
    <xf numFmtId="0" fontId="43" fillId="34" borderId="60" xfId="67" applyFont="1" applyFill="1" applyBorder="1" applyAlignment="1">
      <alignment horizontal="center" vertical="center" wrapText="1" shrinkToFit="1"/>
    </xf>
    <xf numFmtId="0" fontId="43" fillId="34" borderId="12" xfId="67" applyFont="1" applyFill="1" applyBorder="1" applyAlignment="1">
      <alignment horizontal="center" vertical="center" wrapText="1" shrinkToFit="1"/>
    </xf>
    <xf numFmtId="0" fontId="43" fillId="41" borderId="61" xfId="67" applyFont="1" applyFill="1" applyBorder="1" applyAlignment="1">
      <alignment horizontal="center" vertical="center" wrapText="1"/>
    </xf>
    <xf numFmtId="0" fontId="43" fillId="34" borderId="61" xfId="67" applyFont="1" applyFill="1" applyBorder="1" applyAlignment="1">
      <alignment horizontal="center" vertical="center" wrapText="1"/>
    </xf>
    <xf numFmtId="0" fontId="43" fillId="34" borderId="10" xfId="67" applyFont="1" applyFill="1" applyBorder="1" applyAlignment="1">
      <alignment horizontal="center" vertical="center" wrapText="1"/>
    </xf>
    <xf numFmtId="0" fontId="43" fillId="42" borderId="61" xfId="67" applyFont="1" applyFill="1" applyBorder="1" applyAlignment="1">
      <alignment horizontal="center" vertical="center" wrapText="1"/>
    </xf>
    <xf numFmtId="0" fontId="43" fillId="42" borderId="10" xfId="67" applyFont="1" applyFill="1" applyBorder="1" applyAlignment="1">
      <alignment horizontal="center" vertical="center" wrapText="1"/>
    </xf>
    <xf numFmtId="0" fontId="85" fillId="43" borderId="24" xfId="68" applyFont="1" applyFill="1" applyBorder="1" applyAlignment="1">
      <alignment horizontal="center" vertical="center"/>
    </xf>
    <xf numFmtId="0" fontId="85" fillId="0" borderId="24"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2" xfId="68" applyFont="1" applyBorder="1" applyAlignment="1">
      <alignment horizontal="center" vertical="center"/>
    </xf>
    <xf numFmtId="0" fontId="89" fillId="0" borderId="0" xfId="68" applyFont="1" applyAlignment="1">
      <alignment horizontal="left" vertical="center"/>
    </xf>
    <xf numFmtId="0" fontId="31" fillId="41" borderId="142" xfId="0" applyFont="1" applyFill="1" applyBorder="1" applyAlignment="1">
      <alignment horizontal="center" vertical="center" wrapText="1"/>
    </xf>
    <xf numFmtId="0" fontId="36" fillId="41" borderId="2" xfId="0" applyFont="1" applyFill="1" applyBorder="1" applyAlignment="1">
      <alignment horizontal="center" vertical="center" wrapText="1"/>
    </xf>
    <xf numFmtId="0" fontId="31" fillId="41" borderId="136" xfId="0" applyFont="1" applyFill="1" applyBorder="1" applyAlignment="1">
      <alignment horizontal="right" vertical="center" wrapText="1"/>
    </xf>
    <xf numFmtId="176" fontId="31" fillId="41" borderId="139" xfId="0" applyNumberFormat="1" applyFont="1" applyFill="1" applyBorder="1" applyAlignment="1">
      <alignment vertical="center" shrinkToFit="1"/>
    </xf>
    <xf numFmtId="176" fontId="31" fillId="41" borderId="132" xfId="0" applyNumberFormat="1" applyFont="1" applyFill="1" applyBorder="1" applyAlignment="1">
      <alignment vertical="center" shrinkToFit="1"/>
    </xf>
    <xf numFmtId="176" fontId="81" fillId="41" borderId="134" xfId="0" applyNumberFormat="1" applyFont="1" applyFill="1" applyBorder="1" applyAlignment="1">
      <alignment vertical="center" shrinkToFit="1"/>
    </xf>
    <xf numFmtId="0" fontId="36" fillId="42" borderId="158" xfId="0" applyFont="1" applyFill="1" applyBorder="1" applyAlignment="1">
      <alignment horizontal="center" vertical="center" wrapText="1"/>
    </xf>
    <xf numFmtId="0" fontId="36" fillId="42" borderId="156" xfId="0" applyFont="1" applyFill="1" applyBorder="1" applyAlignment="1">
      <alignment horizontal="center" vertical="center" wrapText="1"/>
    </xf>
    <xf numFmtId="0" fontId="31" fillId="42" borderId="135" xfId="0" applyFont="1" applyFill="1" applyBorder="1" applyAlignment="1">
      <alignment vertical="top" wrapText="1"/>
    </xf>
    <xf numFmtId="182" fontId="31" fillId="42" borderId="151" xfId="0" applyNumberFormat="1" applyFont="1" applyFill="1" applyBorder="1" applyAlignment="1">
      <alignment vertical="center" wrapText="1"/>
    </xf>
    <xf numFmtId="182" fontId="31" fillId="42" borderId="152" xfId="0" applyNumberFormat="1" applyFont="1" applyFill="1" applyBorder="1" applyAlignment="1">
      <alignment vertical="center" wrapText="1"/>
    </xf>
    <xf numFmtId="182" fontId="31" fillId="42" borderId="77" xfId="0" applyNumberFormat="1" applyFont="1" applyFill="1" applyBorder="1" applyAlignment="1">
      <alignment vertical="center" wrapText="1"/>
    </xf>
    <xf numFmtId="182" fontId="31" fillId="42" borderId="153" xfId="0" applyNumberFormat="1" applyFont="1" applyFill="1" applyBorder="1" applyAlignment="1">
      <alignment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92D050"/>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F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F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F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F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F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F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F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F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F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F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0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0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0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0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0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1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1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1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1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1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1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1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1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1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1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383" t="s">
        <v>0</v>
      </c>
      <c r="B1" s="38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383"/>
      <c r="B2" s="383"/>
      <c r="C2" s="384" t="s">
        <v>1</v>
      </c>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384"/>
      <c r="BQ2" s="384"/>
      <c r="BR2" s="384"/>
      <c r="BS2" s="384"/>
      <c r="BT2" s="384"/>
      <c r="BU2" s="384"/>
      <c r="BV2" s="384"/>
      <c r="BW2" s="13"/>
      <c r="BX2" s="13"/>
      <c r="BY2" s="13"/>
    </row>
    <row r="3" spans="1:77" ht="6.75" customHeight="1">
      <c r="A3" s="383"/>
      <c r="B3" s="383"/>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4"/>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13"/>
      <c r="BX3" s="13"/>
      <c r="BY3" s="13"/>
    </row>
    <row r="4" spans="1:77" ht="6.75" customHeight="1">
      <c r="A4" s="8"/>
      <c r="B4" s="8"/>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13"/>
      <c r="BX4" s="13"/>
      <c r="BY4" s="13"/>
    </row>
    <row r="5" spans="1:77" ht="6.75" customHeight="1">
      <c r="A5" s="8"/>
      <c r="B5" s="8"/>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15"/>
      <c r="BX5" s="15"/>
      <c r="BY5" s="15"/>
    </row>
    <row r="6" spans="1:77" ht="6.75" customHeight="1">
      <c r="A6" s="8"/>
      <c r="B6" s="385" t="s">
        <v>2</v>
      </c>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c r="BC6" s="385"/>
      <c r="BD6" s="385"/>
      <c r="BE6" s="385"/>
      <c r="BF6" s="385"/>
      <c r="BG6" s="385"/>
      <c r="BH6" s="385"/>
      <c r="BI6" s="385"/>
      <c r="BJ6" s="385"/>
      <c r="BK6" s="385"/>
      <c r="BL6" s="385"/>
      <c r="BM6" s="385"/>
      <c r="BN6" s="15"/>
      <c r="BO6" s="15"/>
      <c r="BP6" s="15"/>
      <c r="BQ6" s="15"/>
      <c r="BR6" s="15"/>
      <c r="BS6" s="15"/>
      <c r="BT6" s="15"/>
      <c r="BU6" s="15"/>
      <c r="BV6" s="15"/>
      <c r="BW6" s="15"/>
      <c r="BX6" s="15"/>
      <c r="BY6" s="15"/>
    </row>
    <row r="7" spans="1:77" ht="6.75" customHeight="1">
      <c r="A7" s="8"/>
      <c r="B7" s="385"/>
      <c r="C7" s="385"/>
      <c r="D7" s="385"/>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13"/>
      <c r="BO7" s="13"/>
      <c r="BP7" s="13"/>
      <c r="BQ7" s="13"/>
      <c r="BR7" s="13"/>
      <c r="BS7" s="13"/>
      <c r="BT7" s="13"/>
      <c r="BU7" s="13"/>
      <c r="BV7" s="13"/>
      <c r="BW7" s="13"/>
      <c r="BX7" s="13"/>
      <c r="BY7" s="13"/>
    </row>
    <row r="8" spans="1:77" ht="6.75" customHeight="1">
      <c r="A8" s="8"/>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c r="BC8" s="385"/>
      <c r="BD8" s="385"/>
      <c r="BE8" s="385"/>
      <c r="BF8" s="385"/>
      <c r="BG8" s="385"/>
      <c r="BH8" s="385"/>
      <c r="BI8" s="385"/>
      <c r="BJ8" s="385"/>
      <c r="BK8" s="385"/>
      <c r="BL8" s="385"/>
      <c r="BM8" s="385"/>
      <c r="BN8" s="13"/>
      <c r="BO8" s="13"/>
      <c r="BP8" s="13"/>
      <c r="BQ8" s="13"/>
      <c r="BR8" s="13"/>
      <c r="BS8" s="13"/>
      <c r="BT8" s="13"/>
      <c r="BU8" s="13"/>
      <c r="BV8" s="13"/>
      <c r="BW8" s="13"/>
      <c r="BX8" s="13"/>
      <c r="BY8" s="13"/>
    </row>
    <row r="9" spans="1:77" ht="6.75" customHeight="1">
      <c r="B9" s="386" t="s">
        <v>3</v>
      </c>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row>
    <row r="10" spans="1:77" ht="7.5" customHeight="1">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row>
    <row r="11" spans="1:77" ht="6.75" customHeight="1">
      <c r="A11" s="15"/>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row>
    <row r="12" spans="1:77" ht="6.75" customHeight="1">
      <c r="A12" s="15"/>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387" t="str">
        <f>IF(AND(【参考】集計用シート!P3&gt;=45748,【参考】集計用シート!P3&lt;=46112),"","↓申請対象機関の日付を入力してください")</f>
        <v>↓申請対象機関の日付を入力してください</v>
      </c>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row>
    <row r="16" spans="1:77" ht="6.75" customHeight="1">
      <c r="A16" s="389" t="s">
        <v>4</v>
      </c>
      <c r="B16" s="389"/>
      <c r="C16" s="389"/>
      <c r="D16" s="389"/>
      <c r="E16" s="389"/>
      <c r="F16" s="389"/>
      <c r="G16" s="389"/>
      <c r="H16" s="389"/>
      <c r="I16" s="389"/>
      <c r="J16" s="389"/>
      <c r="K16" s="389"/>
      <c r="L16" s="389"/>
      <c r="M16" s="389"/>
      <c r="N16" s="389"/>
      <c r="O16" s="389"/>
      <c r="P16" s="389"/>
      <c r="Q16" s="17"/>
      <c r="R16" s="17"/>
      <c r="S16" s="17"/>
      <c r="T16" s="17"/>
      <c r="U16" s="17"/>
      <c r="V16" s="17"/>
      <c r="W16" s="17"/>
      <c r="X16" s="17"/>
      <c r="Y16" s="17"/>
      <c r="Z16" s="17"/>
      <c r="AA16" s="17"/>
      <c r="AB16" s="17"/>
      <c r="AC16" s="17"/>
      <c r="AD16" s="17"/>
      <c r="AE16" s="17"/>
      <c r="AF16" s="17"/>
      <c r="AG16" s="17"/>
      <c r="AH16" s="17"/>
      <c r="AI16" s="17"/>
      <c r="AJ16" s="17"/>
      <c r="AK16" s="17"/>
      <c r="AL16" s="17"/>
      <c r="AM16" s="17"/>
      <c r="AN16" s="390" t="s">
        <v>5</v>
      </c>
      <c r="AO16" s="391"/>
      <c r="AP16" s="391"/>
      <c r="AQ16" s="391"/>
      <c r="AR16" s="391"/>
      <c r="AS16" s="391"/>
      <c r="AT16" s="391"/>
      <c r="AU16" s="391"/>
      <c r="AV16" s="391"/>
      <c r="AW16" s="391"/>
      <c r="AX16" s="391"/>
      <c r="AY16" s="392"/>
      <c r="AZ16" s="399">
        <v>2026</v>
      </c>
      <c r="BA16" s="400"/>
      <c r="BB16" s="400"/>
      <c r="BC16" s="400"/>
      <c r="BD16" s="400"/>
      <c r="BE16" s="400"/>
      <c r="BF16" s="400"/>
      <c r="BG16" s="400"/>
      <c r="BH16" s="405" t="s">
        <v>6</v>
      </c>
      <c r="BI16" s="405"/>
      <c r="BJ16" s="408">
        <v>12</v>
      </c>
      <c r="BK16" s="408"/>
      <c r="BL16" s="408"/>
      <c r="BM16" s="408"/>
      <c r="BN16" s="408"/>
      <c r="BO16" s="408"/>
      <c r="BP16" s="411" t="s">
        <v>7</v>
      </c>
      <c r="BQ16" s="411"/>
      <c r="BR16" s="414">
        <v>31</v>
      </c>
      <c r="BS16" s="414"/>
      <c r="BT16" s="414"/>
      <c r="BU16" s="414"/>
      <c r="BV16" s="414"/>
      <c r="BW16" s="414"/>
      <c r="BX16" s="411" t="s">
        <v>8</v>
      </c>
      <c r="BY16" s="417"/>
    </row>
    <row r="17" spans="1:78" ht="6.75" customHeight="1">
      <c r="A17" s="389"/>
      <c r="B17" s="389"/>
      <c r="C17" s="389"/>
      <c r="D17" s="389"/>
      <c r="E17" s="389"/>
      <c r="F17" s="389"/>
      <c r="G17" s="389"/>
      <c r="H17" s="389"/>
      <c r="I17" s="389"/>
      <c r="J17" s="389"/>
      <c r="K17" s="389"/>
      <c r="L17" s="389"/>
      <c r="M17" s="389"/>
      <c r="N17" s="389"/>
      <c r="O17" s="389"/>
      <c r="P17" s="389"/>
      <c r="Q17" s="17"/>
      <c r="R17" s="17"/>
      <c r="S17" s="17"/>
      <c r="T17" s="17"/>
      <c r="U17" s="17"/>
      <c r="V17" s="17"/>
      <c r="W17" s="17"/>
      <c r="X17" s="17"/>
      <c r="Y17" s="17"/>
      <c r="Z17" s="17"/>
      <c r="AA17" s="17"/>
      <c r="AB17" s="17"/>
      <c r="AC17" s="17"/>
      <c r="AD17" s="17"/>
      <c r="AE17" s="17"/>
      <c r="AF17" s="17"/>
      <c r="AG17" s="17"/>
      <c r="AH17" s="17"/>
      <c r="AI17" s="17"/>
      <c r="AJ17" s="17"/>
      <c r="AK17" s="17"/>
      <c r="AL17" s="17"/>
      <c r="AM17" s="17"/>
      <c r="AN17" s="393"/>
      <c r="AO17" s="394"/>
      <c r="AP17" s="394"/>
      <c r="AQ17" s="394"/>
      <c r="AR17" s="394"/>
      <c r="AS17" s="394"/>
      <c r="AT17" s="394"/>
      <c r="AU17" s="394"/>
      <c r="AV17" s="394"/>
      <c r="AW17" s="394"/>
      <c r="AX17" s="394"/>
      <c r="AY17" s="395"/>
      <c r="AZ17" s="401"/>
      <c r="BA17" s="402"/>
      <c r="BB17" s="402"/>
      <c r="BC17" s="402"/>
      <c r="BD17" s="402"/>
      <c r="BE17" s="402"/>
      <c r="BF17" s="402"/>
      <c r="BG17" s="402"/>
      <c r="BH17" s="406"/>
      <c r="BI17" s="406"/>
      <c r="BJ17" s="409"/>
      <c r="BK17" s="409"/>
      <c r="BL17" s="409"/>
      <c r="BM17" s="409"/>
      <c r="BN17" s="409"/>
      <c r="BO17" s="409"/>
      <c r="BP17" s="412"/>
      <c r="BQ17" s="412"/>
      <c r="BR17" s="415"/>
      <c r="BS17" s="415"/>
      <c r="BT17" s="415"/>
      <c r="BU17" s="415"/>
      <c r="BV17" s="415"/>
      <c r="BW17" s="415"/>
      <c r="BX17" s="412"/>
      <c r="BY17" s="418"/>
    </row>
    <row r="18" spans="1:78" ht="6.75" customHeight="1">
      <c r="A18" s="389"/>
      <c r="B18" s="389"/>
      <c r="C18" s="389"/>
      <c r="D18" s="389"/>
      <c r="E18" s="389"/>
      <c r="F18" s="389"/>
      <c r="G18" s="389"/>
      <c r="H18" s="389"/>
      <c r="I18" s="389"/>
      <c r="J18" s="389"/>
      <c r="K18" s="389"/>
      <c r="L18" s="389"/>
      <c r="M18" s="389"/>
      <c r="N18" s="389"/>
      <c r="O18" s="389"/>
      <c r="P18" s="389"/>
      <c r="Q18" s="17"/>
      <c r="R18" s="17"/>
      <c r="S18" s="17"/>
      <c r="T18" s="17"/>
      <c r="U18" s="17"/>
      <c r="V18" s="17"/>
      <c r="W18" s="17"/>
      <c r="X18" s="17"/>
      <c r="Y18" s="17"/>
      <c r="Z18" s="17"/>
      <c r="AA18" s="17"/>
      <c r="AB18" s="17"/>
      <c r="AC18" s="17"/>
      <c r="AD18" s="17"/>
      <c r="AE18" s="17"/>
      <c r="AF18" s="17"/>
      <c r="AG18" s="17"/>
      <c r="AH18" s="17"/>
      <c r="AI18" s="17"/>
      <c r="AJ18" s="17"/>
      <c r="AK18" s="17"/>
      <c r="AL18" s="17"/>
      <c r="AM18" s="17"/>
      <c r="AN18" s="396"/>
      <c r="AO18" s="397"/>
      <c r="AP18" s="397"/>
      <c r="AQ18" s="397"/>
      <c r="AR18" s="397"/>
      <c r="AS18" s="397"/>
      <c r="AT18" s="397"/>
      <c r="AU18" s="397"/>
      <c r="AV18" s="397"/>
      <c r="AW18" s="397"/>
      <c r="AX18" s="397"/>
      <c r="AY18" s="398"/>
      <c r="AZ18" s="403"/>
      <c r="BA18" s="404"/>
      <c r="BB18" s="404"/>
      <c r="BC18" s="404"/>
      <c r="BD18" s="404"/>
      <c r="BE18" s="404"/>
      <c r="BF18" s="404"/>
      <c r="BG18" s="404"/>
      <c r="BH18" s="407"/>
      <c r="BI18" s="407"/>
      <c r="BJ18" s="410"/>
      <c r="BK18" s="410"/>
      <c r="BL18" s="410"/>
      <c r="BM18" s="410"/>
      <c r="BN18" s="410"/>
      <c r="BO18" s="410"/>
      <c r="BP18" s="413"/>
      <c r="BQ18" s="413"/>
      <c r="BR18" s="416"/>
      <c r="BS18" s="416"/>
      <c r="BT18" s="416"/>
      <c r="BU18" s="416"/>
      <c r="BV18" s="416"/>
      <c r="BW18" s="416"/>
      <c r="BX18" s="413"/>
      <c r="BY18" s="419"/>
    </row>
    <row r="19" spans="1:78" ht="6.75" customHeight="1">
      <c r="A19" s="420" t="s">
        <v>9</v>
      </c>
      <c r="B19" s="421"/>
      <c r="C19" s="421"/>
      <c r="D19" s="421"/>
      <c r="E19" s="421"/>
      <c r="F19" s="421"/>
      <c r="G19" s="421"/>
      <c r="H19" s="421"/>
      <c r="I19" s="421"/>
      <c r="J19" s="421"/>
      <c r="K19" s="421"/>
      <c r="L19" s="421"/>
      <c r="M19" s="422"/>
      <c r="N19" s="426" t="s">
        <v>10</v>
      </c>
      <c r="O19" s="427"/>
      <c r="P19" s="427"/>
      <c r="Q19" s="427"/>
      <c r="R19" s="427"/>
      <c r="S19" s="427"/>
      <c r="T19" s="427"/>
      <c r="U19" s="427"/>
      <c r="V19" s="427"/>
      <c r="W19" s="427"/>
      <c r="X19" s="427"/>
      <c r="Y19" s="427"/>
      <c r="Z19" s="427"/>
      <c r="AA19" s="427"/>
      <c r="AB19" s="427"/>
      <c r="AC19" s="427"/>
      <c r="AD19" s="427"/>
      <c r="AE19" s="427"/>
      <c r="AF19" s="427"/>
      <c r="AG19" s="427"/>
      <c r="AH19" s="427"/>
      <c r="AI19" s="427"/>
      <c r="AJ19" s="427"/>
      <c r="AK19" s="427"/>
      <c r="AL19" s="427"/>
      <c r="AM19" s="428"/>
      <c r="AN19" s="420" t="s">
        <v>11</v>
      </c>
      <c r="AO19" s="421"/>
      <c r="AP19" s="421"/>
      <c r="AQ19" s="421"/>
      <c r="AR19" s="421"/>
      <c r="AS19" s="421"/>
      <c r="AT19" s="421"/>
      <c r="AU19" s="421"/>
      <c r="AV19" s="421"/>
      <c r="AW19" s="421"/>
      <c r="AX19" s="421"/>
      <c r="AY19" s="422"/>
      <c r="AZ19" s="435" t="s">
        <v>12</v>
      </c>
      <c r="BA19" s="436"/>
      <c r="BB19" s="437">
        <v>123</v>
      </c>
      <c r="BC19" s="437"/>
      <c r="BD19" s="437"/>
      <c r="BE19" s="437"/>
      <c r="BF19" s="437"/>
      <c r="BG19" s="438" t="s">
        <v>13</v>
      </c>
      <c r="BH19" s="438"/>
      <c r="BI19" s="437">
        <v>4567</v>
      </c>
      <c r="BJ19" s="437"/>
      <c r="BK19" s="437"/>
      <c r="BL19" s="437"/>
      <c r="BM19" s="437"/>
      <c r="BN19" s="437"/>
      <c r="BO19" s="437"/>
      <c r="BP19" s="437"/>
      <c r="BQ19" s="437"/>
      <c r="BR19" s="437"/>
      <c r="BS19" s="18"/>
      <c r="BT19" s="18"/>
      <c r="BU19" s="18"/>
      <c r="BV19" s="18"/>
      <c r="BW19" s="18"/>
      <c r="BX19" s="18"/>
      <c r="BY19" s="19"/>
      <c r="BZ19" s="20"/>
    </row>
    <row r="20" spans="1:78" ht="6.75" customHeight="1">
      <c r="A20" s="423"/>
      <c r="B20" s="424"/>
      <c r="C20" s="424"/>
      <c r="D20" s="424"/>
      <c r="E20" s="424"/>
      <c r="F20" s="424"/>
      <c r="G20" s="424"/>
      <c r="H20" s="424"/>
      <c r="I20" s="424"/>
      <c r="J20" s="424"/>
      <c r="K20" s="424"/>
      <c r="L20" s="424"/>
      <c r="M20" s="425"/>
      <c r="N20" s="429"/>
      <c r="O20" s="430"/>
      <c r="P20" s="430"/>
      <c r="Q20" s="430"/>
      <c r="R20" s="430"/>
      <c r="S20" s="430"/>
      <c r="T20" s="430"/>
      <c r="U20" s="430"/>
      <c r="V20" s="430"/>
      <c r="W20" s="430"/>
      <c r="X20" s="430"/>
      <c r="Y20" s="430"/>
      <c r="Z20" s="430"/>
      <c r="AA20" s="430"/>
      <c r="AB20" s="430"/>
      <c r="AC20" s="430"/>
      <c r="AD20" s="430"/>
      <c r="AE20" s="430"/>
      <c r="AF20" s="430"/>
      <c r="AG20" s="430"/>
      <c r="AH20" s="430"/>
      <c r="AI20" s="430"/>
      <c r="AJ20" s="430"/>
      <c r="AK20" s="430"/>
      <c r="AL20" s="430"/>
      <c r="AM20" s="431"/>
      <c r="AN20" s="432"/>
      <c r="AO20" s="433"/>
      <c r="AP20" s="433"/>
      <c r="AQ20" s="433"/>
      <c r="AR20" s="433"/>
      <c r="AS20" s="433"/>
      <c r="AT20" s="433"/>
      <c r="AU20" s="433"/>
      <c r="AV20" s="433"/>
      <c r="AW20" s="433"/>
      <c r="AX20" s="433"/>
      <c r="AY20" s="434"/>
      <c r="AZ20" s="435"/>
      <c r="BA20" s="436"/>
      <c r="BB20" s="437"/>
      <c r="BC20" s="437"/>
      <c r="BD20" s="437"/>
      <c r="BE20" s="437"/>
      <c r="BF20" s="437"/>
      <c r="BG20" s="438"/>
      <c r="BH20" s="438"/>
      <c r="BI20" s="437"/>
      <c r="BJ20" s="437"/>
      <c r="BK20" s="437"/>
      <c r="BL20" s="437"/>
      <c r="BM20" s="437"/>
      <c r="BN20" s="437"/>
      <c r="BO20" s="437"/>
      <c r="BP20" s="437"/>
      <c r="BQ20" s="437"/>
      <c r="BR20" s="437"/>
      <c r="BS20" s="18"/>
      <c r="BT20" s="18"/>
      <c r="BU20" s="18"/>
      <c r="BV20" s="18"/>
      <c r="BW20" s="18"/>
      <c r="BX20" s="18"/>
      <c r="BY20" s="19"/>
      <c r="BZ20" s="20"/>
    </row>
    <row r="21" spans="1:78" ht="6.75" customHeight="1">
      <c r="A21" s="420" t="s">
        <v>14</v>
      </c>
      <c r="B21" s="421"/>
      <c r="C21" s="421"/>
      <c r="D21" s="421"/>
      <c r="E21" s="421"/>
      <c r="F21" s="421"/>
      <c r="G21" s="421"/>
      <c r="H21" s="421"/>
      <c r="I21" s="421"/>
      <c r="J21" s="421"/>
      <c r="K21" s="421"/>
      <c r="L21" s="421"/>
      <c r="M21" s="422"/>
      <c r="N21" s="439" t="s">
        <v>15</v>
      </c>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1"/>
      <c r="AN21" s="432"/>
      <c r="AO21" s="433"/>
      <c r="AP21" s="433"/>
      <c r="AQ21" s="433"/>
      <c r="AR21" s="433"/>
      <c r="AS21" s="433"/>
      <c r="AT21" s="433"/>
      <c r="AU21" s="433"/>
      <c r="AV21" s="433"/>
      <c r="AW21" s="433"/>
      <c r="AX21" s="433"/>
      <c r="AY21" s="434"/>
      <c r="AZ21" s="444" t="s">
        <v>16</v>
      </c>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6"/>
      <c r="BZ21" s="20"/>
    </row>
    <row r="22" spans="1:78" ht="6.75" customHeight="1">
      <c r="A22" s="432"/>
      <c r="B22" s="433"/>
      <c r="C22" s="433"/>
      <c r="D22" s="433"/>
      <c r="E22" s="433"/>
      <c r="F22" s="433"/>
      <c r="G22" s="433"/>
      <c r="H22" s="433"/>
      <c r="I22" s="433"/>
      <c r="J22" s="433"/>
      <c r="K22" s="433"/>
      <c r="L22" s="433"/>
      <c r="M22" s="434"/>
      <c r="N22" s="442"/>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43"/>
      <c r="AN22" s="432"/>
      <c r="AO22" s="433"/>
      <c r="AP22" s="433"/>
      <c r="AQ22" s="433"/>
      <c r="AR22" s="433"/>
      <c r="AS22" s="433"/>
      <c r="AT22" s="433"/>
      <c r="AU22" s="433"/>
      <c r="AV22" s="433"/>
      <c r="AW22" s="433"/>
      <c r="AX22" s="433"/>
      <c r="AY22" s="434"/>
      <c r="AZ22" s="444"/>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445"/>
      <c r="BW22" s="445"/>
      <c r="BX22" s="445"/>
      <c r="BY22" s="446"/>
    </row>
    <row r="23" spans="1:78" ht="6.75" customHeight="1">
      <c r="A23" s="432"/>
      <c r="B23" s="433"/>
      <c r="C23" s="433"/>
      <c r="D23" s="433"/>
      <c r="E23" s="433"/>
      <c r="F23" s="433"/>
      <c r="G23" s="433"/>
      <c r="H23" s="433"/>
      <c r="I23" s="433"/>
      <c r="J23" s="433"/>
      <c r="K23" s="433"/>
      <c r="L23" s="433"/>
      <c r="M23" s="434"/>
      <c r="N23" s="442"/>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43"/>
      <c r="AN23" s="432"/>
      <c r="AO23" s="433"/>
      <c r="AP23" s="433"/>
      <c r="AQ23" s="433"/>
      <c r="AR23" s="433"/>
      <c r="AS23" s="433"/>
      <c r="AT23" s="433"/>
      <c r="AU23" s="433"/>
      <c r="AV23" s="433"/>
      <c r="AW23" s="433"/>
      <c r="AX23" s="433"/>
      <c r="AY23" s="434"/>
      <c r="AZ23" s="444"/>
      <c r="BA23" s="445"/>
      <c r="BB23" s="445"/>
      <c r="BC23" s="445"/>
      <c r="BD23" s="445"/>
      <c r="BE23" s="445"/>
      <c r="BF23" s="445"/>
      <c r="BG23" s="445"/>
      <c r="BH23" s="445"/>
      <c r="BI23" s="445"/>
      <c r="BJ23" s="445"/>
      <c r="BK23" s="445"/>
      <c r="BL23" s="445"/>
      <c r="BM23" s="445"/>
      <c r="BN23" s="445"/>
      <c r="BO23" s="445"/>
      <c r="BP23" s="445"/>
      <c r="BQ23" s="445"/>
      <c r="BR23" s="445"/>
      <c r="BS23" s="445"/>
      <c r="BT23" s="445"/>
      <c r="BU23" s="445"/>
      <c r="BV23" s="445"/>
      <c r="BW23" s="445"/>
      <c r="BX23" s="445"/>
      <c r="BY23" s="446"/>
    </row>
    <row r="24" spans="1:78" ht="6.75" customHeight="1">
      <c r="A24" s="432"/>
      <c r="B24" s="433"/>
      <c r="C24" s="433"/>
      <c r="D24" s="433"/>
      <c r="E24" s="433"/>
      <c r="F24" s="433"/>
      <c r="G24" s="433"/>
      <c r="H24" s="433"/>
      <c r="I24" s="433"/>
      <c r="J24" s="433"/>
      <c r="K24" s="433"/>
      <c r="L24" s="433"/>
      <c r="M24" s="434"/>
      <c r="N24" s="442"/>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c r="AL24" s="437"/>
      <c r="AM24" s="443"/>
      <c r="AN24" s="432"/>
      <c r="AO24" s="433"/>
      <c r="AP24" s="433"/>
      <c r="AQ24" s="433"/>
      <c r="AR24" s="433"/>
      <c r="AS24" s="433"/>
      <c r="AT24" s="433"/>
      <c r="AU24" s="433"/>
      <c r="AV24" s="433"/>
      <c r="AW24" s="433"/>
      <c r="AX24" s="433"/>
      <c r="AY24" s="434"/>
      <c r="AZ24" s="444"/>
      <c r="BA24" s="445"/>
      <c r="BB24" s="445"/>
      <c r="BC24" s="445"/>
      <c r="BD24" s="445"/>
      <c r="BE24" s="445"/>
      <c r="BF24" s="445"/>
      <c r="BG24" s="445"/>
      <c r="BH24" s="445"/>
      <c r="BI24" s="445"/>
      <c r="BJ24" s="445"/>
      <c r="BK24" s="445"/>
      <c r="BL24" s="445"/>
      <c r="BM24" s="445"/>
      <c r="BN24" s="445"/>
      <c r="BO24" s="445"/>
      <c r="BP24" s="445"/>
      <c r="BQ24" s="445"/>
      <c r="BR24" s="445"/>
      <c r="BS24" s="445"/>
      <c r="BT24" s="445"/>
      <c r="BU24" s="445"/>
      <c r="BV24" s="445"/>
      <c r="BW24" s="445"/>
      <c r="BX24" s="445"/>
      <c r="BY24" s="446"/>
    </row>
    <row r="25" spans="1:78" ht="6.75" customHeight="1">
      <c r="A25" s="432"/>
      <c r="B25" s="433"/>
      <c r="C25" s="433"/>
      <c r="D25" s="433"/>
      <c r="E25" s="433"/>
      <c r="F25" s="433"/>
      <c r="G25" s="433"/>
      <c r="H25" s="433"/>
      <c r="I25" s="433"/>
      <c r="J25" s="433"/>
      <c r="K25" s="433"/>
      <c r="L25" s="433"/>
      <c r="M25" s="434"/>
      <c r="N25" s="450" t="s">
        <v>17</v>
      </c>
      <c r="O25" s="451"/>
      <c r="P25" s="451"/>
      <c r="Q25" s="451"/>
      <c r="R25" s="451"/>
      <c r="S25" s="451"/>
      <c r="T25" s="451"/>
      <c r="U25" s="451"/>
      <c r="V25" s="451"/>
      <c r="W25" s="451"/>
      <c r="X25" s="451"/>
      <c r="Y25" s="451"/>
      <c r="Z25" s="437">
        <v>1234567890</v>
      </c>
      <c r="AA25" s="437"/>
      <c r="AB25" s="437"/>
      <c r="AC25" s="437"/>
      <c r="AD25" s="437"/>
      <c r="AE25" s="437"/>
      <c r="AF25" s="437"/>
      <c r="AG25" s="437"/>
      <c r="AH25" s="437"/>
      <c r="AI25" s="437"/>
      <c r="AJ25" s="437"/>
      <c r="AK25" s="437"/>
      <c r="AL25" s="437"/>
      <c r="AM25" s="443"/>
      <c r="AN25" s="432"/>
      <c r="AO25" s="433"/>
      <c r="AP25" s="433"/>
      <c r="AQ25" s="433"/>
      <c r="AR25" s="433"/>
      <c r="AS25" s="433"/>
      <c r="AT25" s="433"/>
      <c r="AU25" s="433"/>
      <c r="AV25" s="433"/>
      <c r="AW25" s="433"/>
      <c r="AX25" s="433"/>
      <c r="AY25" s="434"/>
      <c r="AZ25" s="444"/>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c r="BW25" s="445"/>
      <c r="BX25" s="445"/>
      <c r="BY25" s="446"/>
    </row>
    <row r="26" spans="1:78" ht="6.75" customHeight="1">
      <c r="A26" s="423"/>
      <c r="B26" s="424"/>
      <c r="C26" s="424"/>
      <c r="D26" s="424"/>
      <c r="E26" s="424"/>
      <c r="F26" s="424"/>
      <c r="G26" s="424"/>
      <c r="H26" s="424"/>
      <c r="I26" s="424"/>
      <c r="J26" s="424"/>
      <c r="K26" s="424"/>
      <c r="L26" s="424"/>
      <c r="M26" s="425"/>
      <c r="N26" s="452"/>
      <c r="O26" s="453"/>
      <c r="P26" s="453"/>
      <c r="Q26" s="453"/>
      <c r="R26" s="453"/>
      <c r="S26" s="453"/>
      <c r="T26" s="453"/>
      <c r="U26" s="453"/>
      <c r="V26" s="453"/>
      <c r="W26" s="453"/>
      <c r="X26" s="453"/>
      <c r="Y26" s="453"/>
      <c r="Z26" s="454"/>
      <c r="AA26" s="454"/>
      <c r="AB26" s="454"/>
      <c r="AC26" s="454"/>
      <c r="AD26" s="454"/>
      <c r="AE26" s="454"/>
      <c r="AF26" s="454"/>
      <c r="AG26" s="454"/>
      <c r="AH26" s="454"/>
      <c r="AI26" s="454"/>
      <c r="AJ26" s="454"/>
      <c r="AK26" s="454"/>
      <c r="AL26" s="454"/>
      <c r="AM26" s="455"/>
      <c r="AN26" s="423"/>
      <c r="AO26" s="424"/>
      <c r="AP26" s="424"/>
      <c r="AQ26" s="424"/>
      <c r="AR26" s="424"/>
      <c r="AS26" s="424"/>
      <c r="AT26" s="424"/>
      <c r="AU26" s="424"/>
      <c r="AV26" s="424"/>
      <c r="AW26" s="424"/>
      <c r="AX26" s="424"/>
      <c r="AY26" s="425"/>
      <c r="AZ26" s="447"/>
      <c r="BA26" s="448"/>
      <c r="BB26" s="448"/>
      <c r="BC26" s="448"/>
      <c r="BD26" s="448"/>
      <c r="BE26" s="448"/>
      <c r="BF26" s="448"/>
      <c r="BG26" s="448"/>
      <c r="BH26" s="448"/>
      <c r="BI26" s="448"/>
      <c r="BJ26" s="448"/>
      <c r="BK26" s="448"/>
      <c r="BL26" s="448"/>
      <c r="BM26" s="448"/>
      <c r="BN26" s="448"/>
      <c r="BO26" s="448"/>
      <c r="BP26" s="448"/>
      <c r="BQ26" s="448"/>
      <c r="BR26" s="448"/>
      <c r="BS26" s="448"/>
      <c r="BT26" s="448"/>
      <c r="BU26" s="448"/>
      <c r="BV26" s="448"/>
      <c r="BW26" s="448"/>
      <c r="BX26" s="448"/>
      <c r="BY26" s="449"/>
    </row>
    <row r="27" spans="1:78" ht="6.75" customHeight="1">
      <c r="A27" s="420" t="s">
        <v>9</v>
      </c>
      <c r="B27" s="421"/>
      <c r="C27" s="421"/>
      <c r="D27" s="421"/>
      <c r="E27" s="421"/>
      <c r="F27" s="421"/>
      <c r="G27" s="421"/>
      <c r="H27" s="421"/>
      <c r="I27" s="421"/>
      <c r="J27" s="421"/>
      <c r="K27" s="421"/>
      <c r="L27" s="421"/>
      <c r="M27" s="421"/>
      <c r="N27" s="426" t="s">
        <v>18</v>
      </c>
      <c r="O27" s="427"/>
      <c r="P27" s="427"/>
      <c r="Q27" s="427"/>
      <c r="R27" s="427"/>
      <c r="S27" s="427"/>
      <c r="T27" s="427"/>
      <c r="U27" s="427"/>
      <c r="V27" s="427"/>
      <c r="W27" s="427"/>
      <c r="X27" s="427"/>
      <c r="Y27" s="427"/>
      <c r="Z27" s="427"/>
      <c r="AA27" s="427"/>
      <c r="AB27" s="427"/>
      <c r="AC27" s="427"/>
      <c r="AD27" s="427"/>
      <c r="AE27" s="427"/>
      <c r="AF27" s="427"/>
      <c r="AG27" s="427"/>
      <c r="AH27" s="427"/>
      <c r="AI27" s="427"/>
      <c r="AJ27" s="427"/>
      <c r="AK27" s="427"/>
      <c r="AL27" s="427"/>
      <c r="AM27" s="428"/>
      <c r="AN27" s="420" t="s">
        <v>19</v>
      </c>
      <c r="AO27" s="421"/>
      <c r="AP27" s="421"/>
      <c r="AQ27" s="421"/>
      <c r="AR27" s="421"/>
      <c r="AS27" s="421"/>
      <c r="AT27" s="421"/>
      <c r="AU27" s="421"/>
      <c r="AV27" s="421"/>
      <c r="AW27" s="421"/>
      <c r="AX27" s="421"/>
      <c r="AY27" s="422"/>
      <c r="AZ27" s="456" t="s">
        <v>20</v>
      </c>
      <c r="BA27" s="457"/>
      <c r="BB27" s="457"/>
      <c r="BC27" s="457"/>
      <c r="BD27" s="457"/>
      <c r="BE27" s="458"/>
      <c r="BF27" s="426" t="s">
        <v>21</v>
      </c>
      <c r="BG27" s="427"/>
      <c r="BH27" s="427"/>
      <c r="BI27" s="427"/>
      <c r="BJ27" s="427"/>
      <c r="BK27" s="427"/>
      <c r="BL27" s="427"/>
      <c r="BM27" s="427"/>
      <c r="BN27" s="427"/>
      <c r="BO27" s="427"/>
      <c r="BP27" s="427"/>
      <c r="BQ27" s="427"/>
      <c r="BR27" s="427"/>
      <c r="BS27" s="427"/>
      <c r="BT27" s="427"/>
      <c r="BU27" s="427"/>
      <c r="BV27" s="427"/>
      <c r="BW27" s="427"/>
      <c r="BX27" s="427"/>
      <c r="BY27" s="428"/>
    </row>
    <row r="28" spans="1:78" ht="6.75" customHeight="1">
      <c r="A28" s="423"/>
      <c r="B28" s="424"/>
      <c r="C28" s="424"/>
      <c r="D28" s="424"/>
      <c r="E28" s="424"/>
      <c r="F28" s="424"/>
      <c r="G28" s="424"/>
      <c r="H28" s="424"/>
      <c r="I28" s="424"/>
      <c r="J28" s="424"/>
      <c r="K28" s="424"/>
      <c r="L28" s="424"/>
      <c r="M28" s="424"/>
      <c r="N28" s="429"/>
      <c r="O28" s="430"/>
      <c r="P28" s="430"/>
      <c r="Q28" s="430"/>
      <c r="R28" s="430"/>
      <c r="S28" s="430"/>
      <c r="T28" s="430"/>
      <c r="U28" s="430"/>
      <c r="V28" s="430"/>
      <c r="W28" s="430"/>
      <c r="X28" s="430"/>
      <c r="Y28" s="430"/>
      <c r="Z28" s="430"/>
      <c r="AA28" s="430"/>
      <c r="AB28" s="430"/>
      <c r="AC28" s="430"/>
      <c r="AD28" s="430"/>
      <c r="AE28" s="430"/>
      <c r="AF28" s="430"/>
      <c r="AG28" s="430"/>
      <c r="AH28" s="430"/>
      <c r="AI28" s="430"/>
      <c r="AJ28" s="430"/>
      <c r="AK28" s="430"/>
      <c r="AL28" s="430"/>
      <c r="AM28" s="431"/>
      <c r="AN28" s="432"/>
      <c r="AO28" s="433"/>
      <c r="AP28" s="433"/>
      <c r="AQ28" s="433"/>
      <c r="AR28" s="433"/>
      <c r="AS28" s="433"/>
      <c r="AT28" s="433"/>
      <c r="AU28" s="433"/>
      <c r="AV28" s="433"/>
      <c r="AW28" s="433"/>
      <c r="AX28" s="433"/>
      <c r="AY28" s="434"/>
      <c r="AZ28" s="459"/>
      <c r="BA28" s="460"/>
      <c r="BB28" s="460"/>
      <c r="BC28" s="460"/>
      <c r="BD28" s="460"/>
      <c r="BE28" s="461"/>
      <c r="BF28" s="429"/>
      <c r="BG28" s="430"/>
      <c r="BH28" s="430"/>
      <c r="BI28" s="430"/>
      <c r="BJ28" s="430"/>
      <c r="BK28" s="430"/>
      <c r="BL28" s="430"/>
      <c r="BM28" s="430"/>
      <c r="BN28" s="430"/>
      <c r="BO28" s="430"/>
      <c r="BP28" s="430"/>
      <c r="BQ28" s="430"/>
      <c r="BR28" s="430"/>
      <c r="BS28" s="430"/>
      <c r="BT28" s="430"/>
      <c r="BU28" s="430"/>
      <c r="BV28" s="430"/>
      <c r="BW28" s="430"/>
      <c r="BX28" s="430"/>
      <c r="BY28" s="431"/>
    </row>
    <row r="29" spans="1:78" ht="6.75" customHeight="1">
      <c r="A29" s="462" t="s">
        <v>22</v>
      </c>
      <c r="B29" s="421"/>
      <c r="C29" s="421"/>
      <c r="D29" s="421"/>
      <c r="E29" s="421"/>
      <c r="F29" s="421"/>
      <c r="G29" s="421"/>
      <c r="H29" s="421"/>
      <c r="I29" s="421"/>
      <c r="J29" s="421"/>
      <c r="K29" s="421"/>
      <c r="L29" s="421"/>
      <c r="M29" s="422"/>
      <c r="N29" s="439" t="s">
        <v>23</v>
      </c>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1"/>
      <c r="AN29" s="432"/>
      <c r="AO29" s="433"/>
      <c r="AP29" s="433"/>
      <c r="AQ29" s="433"/>
      <c r="AR29" s="433"/>
      <c r="AS29" s="433"/>
      <c r="AT29" s="433"/>
      <c r="AU29" s="433"/>
      <c r="AV29" s="433"/>
      <c r="AW29" s="433"/>
      <c r="AX29" s="433"/>
      <c r="AY29" s="434"/>
      <c r="AZ29" s="463" t="s">
        <v>24</v>
      </c>
      <c r="BA29" s="464"/>
      <c r="BB29" s="464"/>
      <c r="BC29" s="464"/>
      <c r="BD29" s="464"/>
      <c r="BE29" s="465"/>
      <c r="BF29" s="426" t="s">
        <v>25</v>
      </c>
      <c r="BG29" s="427"/>
      <c r="BH29" s="427"/>
      <c r="BI29" s="427"/>
      <c r="BJ29" s="427"/>
      <c r="BK29" s="427"/>
      <c r="BL29" s="427"/>
      <c r="BM29" s="427"/>
      <c r="BN29" s="427"/>
      <c r="BO29" s="427"/>
      <c r="BP29" s="427"/>
      <c r="BQ29" s="427"/>
      <c r="BR29" s="427"/>
      <c r="BS29" s="427"/>
      <c r="BT29" s="427"/>
      <c r="BU29" s="427"/>
      <c r="BV29" s="427"/>
      <c r="BW29" s="427"/>
      <c r="BX29" s="427"/>
      <c r="BY29" s="428"/>
    </row>
    <row r="30" spans="1:78" ht="6.75" customHeight="1">
      <c r="A30" s="432"/>
      <c r="B30" s="433"/>
      <c r="C30" s="433"/>
      <c r="D30" s="433"/>
      <c r="E30" s="433"/>
      <c r="F30" s="433"/>
      <c r="G30" s="433"/>
      <c r="H30" s="433"/>
      <c r="I30" s="433"/>
      <c r="J30" s="433"/>
      <c r="K30" s="433"/>
      <c r="L30" s="433"/>
      <c r="M30" s="434"/>
      <c r="N30" s="442"/>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37"/>
      <c r="AL30" s="437"/>
      <c r="AM30" s="443"/>
      <c r="AN30" s="432"/>
      <c r="AO30" s="433"/>
      <c r="AP30" s="433"/>
      <c r="AQ30" s="433"/>
      <c r="AR30" s="433"/>
      <c r="AS30" s="433"/>
      <c r="AT30" s="433"/>
      <c r="AU30" s="433"/>
      <c r="AV30" s="433"/>
      <c r="AW30" s="433"/>
      <c r="AX30" s="433"/>
      <c r="AY30" s="434"/>
      <c r="AZ30" s="466"/>
      <c r="BA30" s="467"/>
      <c r="BB30" s="467"/>
      <c r="BC30" s="467"/>
      <c r="BD30" s="467"/>
      <c r="BE30" s="468"/>
      <c r="BF30" s="429"/>
      <c r="BG30" s="430"/>
      <c r="BH30" s="430"/>
      <c r="BI30" s="430"/>
      <c r="BJ30" s="430"/>
      <c r="BK30" s="430"/>
      <c r="BL30" s="430"/>
      <c r="BM30" s="430"/>
      <c r="BN30" s="430"/>
      <c r="BO30" s="430"/>
      <c r="BP30" s="430"/>
      <c r="BQ30" s="430"/>
      <c r="BR30" s="430"/>
      <c r="BS30" s="430"/>
      <c r="BT30" s="430"/>
      <c r="BU30" s="430"/>
      <c r="BV30" s="430"/>
      <c r="BW30" s="430"/>
      <c r="BX30" s="430"/>
      <c r="BY30" s="431"/>
    </row>
    <row r="31" spans="1:78" ht="6.75" customHeight="1">
      <c r="A31" s="432"/>
      <c r="B31" s="433"/>
      <c r="C31" s="433"/>
      <c r="D31" s="433"/>
      <c r="E31" s="433"/>
      <c r="F31" s="433"/>
      <c r="G31" s="433"/>
      <c r="H31" s="433"/>
      <c r="I31" s="433"/>
      <c r="J31" s="433"/>
      <c r="K31" s="433"/>
      <c r="L31" s="433"/>
      <c r="M31" s="434"/>
      <c r="N31" s="442"/>
      <c r="O31" s="437"/>
      <c r="P31" s="437"/>
      <c r="Q31" s="437"/>
      <c r="R31" s="437"/>
      <c r="S31" s="437"/>
      <c r="T31" s="437"/>
      <c r="U31" s="437"/>
      <c r="V31" s="437"/>
      <c r="W31" s="437"/>
      <c r="X31" s="437"/>
      <c r="Y31" s="437"/>
      <c r="Z31" s="437"/>
      <c r="AA31" s="437"/>
      <c r="AB31" s="437"/>
      <c r="AC31" s="437"/>
      <c r="AD31" s="437"/>
      <c r="AE31" s="437"/>
      <c r="AF31" s="437"/>
      <c r="AG31" s="437"/>
      <c r="AH31" s="437"/>
      <c r="AI31" s="437"/>
      <c r="AJ31" s="437"/>
      <c r="AK31" s="437"/>
      <c r="AL31" s="437"/>
      <c r="AM31" s="443"/>
      <c r="AN31" s="432"/>
      <c r="AO31" s="433"/>
      <c r="AP31" s="433"/>
      <c r="AQ31" s="433"/>
      <c r="AR31" s="433"/>
      <c r="AS31" s="433"/>
      <c r="AT31" s="433"/>
      <c r="AU31" s="433"/>
      <c r="AV31" s="433"/>
      <c r="AW31" s="433"/>
      <c r="AX31" s="433"/>
      <c r="AY31" s="434"/>
      <c r="AZ31" s="469" t="s">
        <v>26</v>
      </c>
      <c r="BA31" s="469"/>
      <c r="BB31" s="469"/>
      <c r="BC31" s="469"/>
      <c r="BD31" s="469"/>
      <c r="BE31" s="469"/>
      <c r="BF31" s="470" t="s">
        <v>27</v>
      </c>
      <c r="BG31" s="470"/>
      <c r="BH31" s="470"/>
      <c r="BI31" s="470"/>
      <c r="BJ31" s="470"/>
      <c r="BK31" s="470"/>
      <c r="BL31" s="470"/>
      <c r="BM31" s="470"/>
      <c r="BN31" s="470"/>
      <c r="BO31" s="470"/>
      <c r="BP31" s="470"/>
      <c r="BQ31" s="470"/>
      <c r="BR31" s="470"/>
      <c r="BS31" s="470"/>
      <c r="BT31" s="470"/>
      <c r="BU31" s="470"/>
      <c r="BV31" s="470"/>
      <c r="BW31" s="470"/>
      <c r="BX31" s="470"/>
      <c r="BY31" s="470"/>
    </row>
    <row r="32" spans="1:78" ht="6.75" customHeight="1">
      <c r="A32" s="432"/>
      <c r="B32" s="433"/>
      <c r="C32" s="433"/>
      <c r="D32" s="433"/>
      <c r="E32" s="433"/>
      <c r="F32" s="433"/>
      <c r="G32" s="433"/>
      <c r="H32" s="433"/>
      <c r="I32" s="433"/>
      <c r="J32" s="433"/>
      <c r="K32" s="433"/>
      <c r="L32" s="433"/>
      <c r="M32" s="434"/>
      <c r="N32" s="442" t="s">
        <v>28</v>
      </c>
      <c r="O32" s="437"/>
      <c r="P32" s="437"/>
      <c r="Q32" s="437"/>
      <c r="R32" s="437"/>
      <c r="S32" s="437"/>
      <c r="T32" s="437"/>
      <c r="U32" s="437"/>
      <c r="V32" s="437"/>
      <c r="W32" s="437"/>
      <c r="X32" s="437"/>
      <c r="Y32" s="437"/>
      <c r="Z32" s="437" t="s">
        <v>20</v>
      </c>
      <c r="AA32" s="437"/>
      <c r="AB32" s="437"/>
      <c r="AC32" s="437"/>
      <c r="AD32" s="437"/>
      <c r="AE32" s="437"/>
      <c r="AF32" s="437"/>
      <c r="AG32" s="437"/>
      <c r="AH32" s="437"/>
      <c r="AI32" s="437"/>
      <c r="AJ32" s="437"/>
      <c r="AK32" s="437"/>
      <c r="AL32" s="437"/>
      <c r="AM32" s="443"/>
      <c r="AN32" s="432"/>
      <c r="AO32" s="433"/>
      <c r="AP32" s="433"/>
      <c r="AQ32" s="433"/>
      <c r="AR32" s="433"/>
      <c r="AS32" s="433"/>
      <c r="AT32" s="433"/>
      <c r="AU32" s="433"/>
      <c r="AV32" s="433"/>
      <c r="AW32" s="433"/>
      <c r="AX32" s="433"/>
      <c r="AY32" s="434"/>
      <c r="AZ32" s="469"/>
      <c r="BA32" s="469"/>
      <c r="BB32" s="469"/>
      <c r="BC32" s="469"/>
      <c r="BD32" s="469"/>
      <c r="BE32" s="469"/>
      <c r="BF32" s="470"/>
      <c r="BG32" s="470"/>
      <c r="BH32" s="470"/>
      <c r="BI32" s="470"/>
      <c r="BJ32" s="470"/>
      <c r="BK32" s="470"/>
      <c r="BL32" s="470"/>
      <c r="BM32" s="470"/>
      <c r="BN32" s="470"/>
      <c r="BO32" s="470"/>
      <c r="BP32" s="470"/>
      <c r="BQ32" s="470"/>
      <c r="BR32" s="470"/>
      <c r="BS32" s="470"/>
      <c r="BT32" s="470"/>
      <c r="BU32" s="470"/>
      <c r="BV32" s="470"/>
      <c r="BW32" s="470"/>
      <c r="BX32" s="470"/>
      <c r="BY32" s="470"/>
    </row>
    <row r="33" spans="1:78" ht="8.25" customHeight="1">
      <c r="A33" s="432"/>
      <c r="B33" s="433"/>
      <c r="C33" s="433"/>
      <c r="D33" s="433"/>
      <c r="E33" s="433"/>
      <c r="F33" s="433"/>
      <c r="G33" s="433"/>
      <c r="H33" s="433"/>
      <c r="I33" s="433"/>
      <c r="J33" s="433"/>
      <c r="K33" s="433"/>
      <c r="L33" s="433"/>
      <c r="M33" s="434"/>
      <c r="N33" s="442"/>
      <c r="O33" s="437"/>
      <c r="P33" s="437"/>
      <c r="Q33" s="437"/>
      <c r="R33" s="437"/>
      <c r="S33" s="437"/>
      <c r="T33" s="437"/>
      <c r="U33" s="437"/>
      <c r="V33" s="437"/>
      <c r="W33" s="437"/>
      <c r="X33" s="437"/>
      <c r="Y33" s="437"/>
      <c r="Z33" s="437"/>
      <c r="AA33" s="437"/>
      <c r="AB33" s="437"/>
      <c r="AC33" s="437"/>
      <c r="AD33" s="437"/>
      <c r="AE33" s="437"/>
      <c r="AF33" s="437"/>
      <c r="AG33" s="437"/>
      <c r="AH33" s="437"/>
      <c r="AI33" s="437"/>
      <c r="AJ33" s="437"/>
      <c r="AK33" s="437"/>
      <c r="AL33" s="437"/>
      <c r="AM33" s="443"/>
      <c r="AN33" s="432"/>
      <c r="AO33" s="433"/>
      <c r="AP33" s="433"/>
      <c r="AQ33" s="433"/>
      <c r="AR33" s="433"/>
      <c r="AS33" s="433"/>
      <c r="AT33" s="433"/>
      <c r="AU33" s="433"/>
      <c r="AV33" s="433"/>
      <c r="AW33" s="433"/>
      <c r="AX33" s="433"/>
      <c r="AY33" s="434"/>
      <c r="AZ33" s="469" t="s">
        <v>29</v>
      </c>
      <c r="BA33" s="469"/>
      <c r="BB33" s="469"/>
      <c r="BC33" s="469"/>
      <c r="BD33" s="469"/>
      <c r="BE33" s="469"/>
      <c r="BF33" s="470" t="s">
        <v>30</v>
      </c>
      <c r="BG33" s="470"/>
      <c r="BH33" s="470"/>
      <c r="BI33" s="470"/>
      <c r="BJ33" s="470"/>
      <c r="BK33" s="470"/>
      <c r="BL33" s="470"/>
      <c r="BM33" s="470"/>
      <c r="BN33" s="470"/>
      <c r="BO33" s="470"/>
      <c r="BP33" s="470"/>
      <c r="BQ33" s="470"/>
      <c r="BR33" s="470"/>
      <c r="BS33" s="470"/>
      <c r="BT33" s="470"/>
      <c r="BU33" s="470"/>
      <c r="BV33" s="470"/>
      <c r="BW33" s="470"/>
      <c r="BX33" s="470"/>
      <c r="BY33" s="470"/>
    </row>
    <row r="34" spans="1:78" ht="6.75" customHeight="1">
      <c r="A34" s="432"/>
      <c r="B34" s="433"/>
      <c r="C34" s="433"/>
      <c r="D34" s="433"/>
      <c r="E34" s="433"/>
      <c r="F34" s="433"/>
      <c r="G34" s="433"/>
      <c r="H34" s="433"/>
      <c r="I34" s="433"/>
      <c r="J34" s="433"/>
      <c r="K34" s="433"/>
      <c r="L34" s="433"/>
      <c r="M34" s="434"/>
      <c r="N34" s="471"/>
      <c r="O34" s="454"/>
      <c r="P34" s="454"/>
      <c r="Q34" s="454"/>
      <c r="R34" s="454"/>
      <c r="S34" s="454"/>
      <c r="T34" s="454"/>
      <c r="U34" s="454"/>
      <c r="V34" s="454"/>
      <c r="W34" s="454"/>
      <c r="X34" s="454"/>
      <c r="Y34" s="454"/>
      <c r="Z34" s="454"/>
      <c r="AA34" s="454"/>
      <c r="AB34" s="454"/>
      <c r="AC34" s="454"/>
      <c r="AD34" s="454"/>
      <c r="AE34" s="454"/>
      <c r="AF34" s="454"/>
      <c r="AG34" s="454"/>
      <c r="AH34" s="454"/>
      <c r="AI34" s="454"/>
      <c r="AJ34" s="454"/>
      <c r="AK34" s="454"/>
      <c r="AL34" s="454"/>
      <c r="AM34" s="455"/>
      <c r="AN34" s="432"/>
      <c r="AO34" s="433"/>
      <c r="AP34" s="433"/>
      <c r="AQ34" s="433"/>
      <c r="AR34" s="433"/>
      <c r="AS34" s="433"/>
      <c r="AT34" s="433"/>
      <c r="AU34" s="433"/>
      <c r="AV34" s="433"/>
      <c r="AW34" s="433"/>
      <c r="AX34" s="433"/>
      <c r="AY34" s="434"/>
      <c r="AZ34" s="472"/>
      <c r="BA34" s="472"/>
      <c r="BB34" s="472"/>
      <c r="BC34" s="472"/>
      <c r="BD34" s="472"/>
      <c r="BE34" s="472"/>
      <c r="BF34" s="473"/>
      <c r="BG34" s="473"/>
      <c r="BH34" s="473"/>
      <c r="BI34" s="473"/>
      <c r="BJ34" s="473"/>
      <c r="BK34" s="473"/>
      <c r="BL34" s="473"/>
      <c r="BM34" s="473"/>
      <c r="BN34" s="473"/>
      <c r="BO34" s="473"/>
      <c r="BP34" s="473"/>
      <c r="BQ34" s="473"/>
      <c r="BR34" s="473"/>
      <c r="BS34" s="473"/>
      <c r="BT34" s="473"/>
      <c r="BU34" s="473"/>
      <c r="BV34" s="473"/>
      <c r="BW34" s="473"/>
      <c r="BX34" s="473"/>
      <c r="BY34" s="47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480" t="s">
        <v>31</v>
      </c>
      <c r="B37" s="480"/>
      <c r="C37" s="480"/>
      <c r="D37" s="480"/>
      <c r="E37" s="480"/>
      <c r="F37" s="480"/>
      <c r="G37" s="480"/>
      <c r="H37" s="480"/>
      <c r="I37" s="480"/>
      <c r="J37" s="480"/>
      <c r="K37" s="480"/>
      <c r="L37" s="480"/>
      <c r="M37" s="480"/>
      <c r="N37" s="480"/>
      <c r="O37" s="480"/>
      <c r="P37" s="480"/>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480"/>
      <c r="B38" s="480"/>
      <c r="C38" s="480"/>
      <c r="D38" s="480"/>
      <c r="E38" s="480"/>
      <c r="F38" s="480"/>
      <c r="G38" s="480"/>
      <c r="H38" s="480"/>
      <c r="I38" s="480"/>
      <c r="J38" s="480"/>
      <c r="K38" s="480"/>
      <c r="L38" s="480"/>
      <c r="M38" s="480"/>
      <c r="N38" s="480"/>
      <c r="O38" s="480"/>
      <c r="P38" s="480"/>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480"/>
      <c r="B39" s="480"/>
      <c r="C39" s="480"/>
      <c r="D39" s="480"/>
      <c r="E39" s="480"/>
      <c r="F39" s="480"/>
      <c r="G39" s="480"/>
      <c r="H39" s="480"/>
      <c r="I39" s="480"/>
      <c r="J39" s="480"/>
      <c r="K39" s="480"/>
      <c r="L39" s="480"/>
      <c r="M39" s="480"/>
      <c r="N39" s="480"/>
      <c r="O39" s="480"/>
      <c r="P39" s="480"/>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474" t="s">
        <v>32</v>
      </c>
      <c r="B40" s="475"/>
      <c r="C40" s="475"/>
      <c r="D40" s="475"/>
      <c r="E40" s="475"/>
      <c r="F40" s="475"/>
      <c r="G40" s="475"/>
      <c r="H40" s="475"/>
      <c r="I40" s="475"/>
      <c r="J40" s="475" t="s">
        <v>33</v>
      </c>
      <c r="K40" s="475"/>
      <c r="L40" s="475"/>
      <c r="M40" s="476"/>
      <c r="N40" s="477" t="e">
        <f>VLOOKUP(A40,#REF!,2,FALSE)</f>
        <v>#REF!</v>
      </c>
      <c r="O40" s="478"/>
      <c r="P40" s="478"/>
      <c r="Q40" s="478"/>
      <c r="R40" s="478"/>
      <c r="S40" s="478"/>
      <c r="T40" s="478"/>
      <c r="U40" s="478"/>
      <c r="V40" s="478"/>
      <c r="W40" s="479"/>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474" t="s">
        <v>34</v>
      </c>
      <c r="B41" s="475"/>
      <c r="C41" s="475"/>
      <c r="D41" s="475"/>
      <c r="E41" s="475"/>
      <c r="F41" s="475"/>
      <c r="G41" s="475"/>
      <c r="H41" s="475"/>
      <c r="I41" s="475"/>
      <c r="J41" s="475" t="s">
        <v>33</v>
      </c>
      <c r="K41" s="475"/>
      <c r="L41" s="475"/>
      <c r="M41" s="476"/>
      <c r="N41" s="477" t="e">
        <f>VLOOKUP(A41,#REF!,2,FALSE)</f>
        <v>#REF!</v>
      </c>
      <c r="O41" s="478"/>
      <c r="P41" s="478"/>
      <c r="Q41" s="478"/>
      <c r="R41" s="478"/>
      <c r="S41" s="478"/>
      <c r="T41" s="478"/>
      <c r="U41" s="478"/>
      <c r="V41" s="478"/>
      <c r="W41" s="479"/>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474" t="s">
        <v>35</v>
      </c>
      <c r="B42" s="475"/>
      <c r="C42" s="475"/>
      <c r="D42" s="475"/>
      <c r="E42" s="475"/>
      <c r="F42" s="475"/>
      <c r="G42" s="475"/>
      <c r="H42" s="475"/>
      <c r="I42" s="475"/>
      <c r="J42" s="475" t="s">
        <v>33</v>
      </c>
      <c r="K42" s="475"/>
      <c r="L42" s="475"/>
      <c r="M42" s="476"/>
      <c r="N42" s="477" t="e">
        <f>VLOOKUP(A42,#REF!,2,FALSE)</f>
        <v>#REF!</v>
      </c>
      <c r="O42" s="478"/>
      <c r="P42" s="478"/>
      <c r="Q42" s="478"/>
      <c r="R42" s="478"/>
      <c r="S42" s="478"/>
      <c r="T42" s="478"/>
      <c r="U42" s="478"/>
      <c r="V42" s="478"/>
      <c r="W42" s="479"/>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474" t="s">
        <v>36</v>
      </c>
      <c r="B43" s="475"/>
      <c r="C43" s="475"/>
      <c r="D43" s="475"/>
      <c r="E43" s="475"/>
      <c r="F43" s="475"/>
      <c r="G43" s="475"/>
      <c r="H43" s="475"/>
      <c r="I43" s="475"/>
      <c r="J43" s="475" t="s">
        <v>33</v>
      </c>
      <c r="K43" s="475"/>
      <c r="L43" s="475"/>
      <c r="M43" s="476"/>
      <c r="N43" s="477" t="e">
        <f>VLOOKUP(A43,#REF!,2,FALSE)</f>
        <v>#REF!</v>
      </c>
      <c r="O43" s="478"/>
      <c r="P43" s="478"/>
      <c r="Q43" s="478"/>
      <c r="R43" s="478"/>
      <c r="S43" s="478"/>
      <c r="T43" s="478"/>
      <c r="U43" s="478"/>
      <c r="V43" s="478"/>
      <c r="W43" s="479"/>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474" t="s">
        <v>37</v>
      </c>
      <c r="B44" s="475"/>
      <c r="C44" s="475"/>
      <c r="D44" s="475"/>
      <c r="E44" s="475"/>
      <c r="F44" s="475"/>
      <c r="G44" s="475"/>
      <c r="H44" s="475"/>
      <c r="I44" s="475"/>
      <c r="J44" s="475" t="s">
        <v>33</v>
      </c>
      <c r="K44" s="475"/>
      <c r="L44" s="475"/>
      <c r="M44" s="476"/>
      <c r="N44" s="477" t="e">
        <f>VLOOKUP(A44,#REF!,2,FALSE)</f>
        <v>#REF!</v>
      </c>
      <c r="O44" s="478"/>
      <c r="P44" s="478"/>
      <c r="Q44" s="478"/>
      <c r="R44" s="478"/>
      <c r="S44" s="478"/>
      <c r="T44" s="478"/>
      <c r="U44" s="478"/>
      <c r="V44" s="478"/>
      <c r="W44" s="479"/>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474" t="s">
        <v>38</v>
      </c>
      <c r="B45" s="475"/>
      <c r="C45" s="475"/>
      <c r="D45" s="475"/>
      <c r="E45" s="475"/>
      <c r="F45" s="475"/>
      <c r="G45" s="475"/>
      <c r="H45" s="475"/>
      <c r="I45" s="475"/>
      <c r="J45" s="475" t="s">
        <v>33</v>
      </c>
      <c r="K45" s="475"/>
      <c r="L45" s="475"/>
      <c r="M45" s="476"/>
      <c r="N45" s="477" t="e">
        <f>VLOOKUP(A45,#REF!,2,FALSE)</f>
        <v>#REF!</v>
      </c>
      <c r="O45" s="478"/>
      <c r="P45" s="478"/>
      <c r="Q45" s="478"/>
      <c r="R45" s="478"/>
      <c r="S45" s="478"/>
      <c r="T45" s="478"/>
      <c r="U45" s="478"/>
      <c r="V45" s="478"/>
      <c r="W45" s="479"/>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474" t="s">
        <v>39</v>
      </c>
      <c r="B46" s="475"/>
      <c r="C46" s="475"/>
      <c r="D46" s="475"/>
      <c r="E46" s="475"/>
      <c r="F46" s="475"/>
      <c r="G46" s="475"/>
      <c r="H46" s="475"/>
      <c r="I46" s="475"/>
      <c r="J46" s="475" t="s">
        <v>33</v>
      </c>
      <c r="K46" s="475"/>
      <c r="L46" s="475"/>
      <c r="M46" s="476"/>
      <c r="N46" s="477" t="e">
        <f>VLOOKUP(A46,#REF!,2,FALSE)</f>
        <v>#REF!</v>
      </c>
      <c r="O46" s="478"/>
      <c r="P46" s="478"/>
      <c r="Q46" s="478"/>
      <c r="R46" s="478"/>
      <c r="S46" s="478"/>
      <c r="T46" s="478"/>
      <c r="U46" s="478"/>
      <c r="V46" s="478"/>
      <c r="W46" s="479"/>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474" t="s">
        <v>40</v>
      </c>
      <c r="B47" s="475"/>
      <c r="C47" s="475"/>
      <c r="D47" s="475"/>
      <c r="E47" s="475"/>
      <c r="F47" s="475"/>
      <c r="G47" s="475"/>
      <c r="H47" s="475"/>
      <c r="I47" s="475"/>
      <c r="J47" s="475" t="s">
        <v>33</v>
      </c>
      <c r="K47" s="475"/>
      <c r="L47" s="475"/>
      <c r="M47" s="476"/>
      <c r="N47" s="477" t="e">
        <f>VLOOKUP(A47,#REF!,2,FALSE)</f>
        <v>#REF!</v>
      </c>
      <c r="O47" s="478"/>
      <c r="P47" s="478"/>
      <c r="Q47" s="478"/>
      <c r="R47" s="478"/>
      <c r="S47" s="478"/>
      <c r="T47" s="478"/>
      <c r="U47" s="478"/>
      <c r="V47" s="478"/>
      <c r="W47" s="479"/>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474" t="s">
        <v>41</v>
      </c>
      <c r="B48" s="475"/>
      <c r="C48" s="475"/>
      <c r="D48" s="475"/>
      <c r="E48" s="475"/>
      <c r="F48" s="475"/>
      <c r="G48" s="475"/>
      <c r="H48" s="475"/>
      <c r="I48" s="475"/>
      <c r="J48" s="475" t="s">
        <v>33</v>
      </c>
      <c r="K48" s="475"/>
      <c r="L48" s="475"/>
      <c r="M48" s="476"/>
      <c r="N48" s="477" cm="1">
        <f t="array" ref="N48">SUM(IFERROR(N40:W47,0))</f>
        <v>0</v>
      </c>
      <c r="O48" s="478"/>
      <c r="P48" s="478"/>
      <c r="Q48" s="478"/>
      <c r="R48" s="478"/>
      <c r="S48" s="478"/>
      <c r="T48" s="478"/>
      <c r="U48" s="478"/>
      <c r="V48" s="478"/>
      <c r="W48" s="479"/>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481" t="s">
        <v>42</v>
      </c>
      <c r="B50" s="481"/>
      <c r="C50" s="481"/>
      <c r="D50" s="481"/>
      <c r="E50" s="481"/>
      <c r="F50" s="481"/>
      <c r="G50" s="481"/>
      <c r="H50" s="481"/>
      <c r="I50" s="481"/>
      <c r="J50" s="481"/>
      <c r="K50" s="481"/>
      <c r="L50" s="481"/>
      <c r="M50" s="481"/>
      <c r="N50" s="481"/>
      <c r="O50" s="481"/>
      <c r="P50" s="481"/>
      <c r="Q50" s="481"/>
      <c r="R50" s="481"/>
      <c r="S50" s="481"/>
      <c r="T50" s="481"/>
      <c r="U50" s="481"/>
      <c r="V50" s="481"/>
      <c r="W50" s="481"/>
      <c r="X50" s="481"/>
      <c r="Y50" s="481"/>
      <c r="Z50" s="481"/>
      <c r="AA50" s="481"/>
      <c r="AB50" s="481"/>
      <c r="AC50" s="481"/>
      <c r="AD50" s="481"/>
      <c r="AE50" s="48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481"/>
      <c r="B51" s="481"/>
      <c r="C51" s="481"/>
      <c r="D51" s="481"/>
      <c r="E51" s="481"/>
      <c r="F51" s="481"/>
      <c r="G51" s="481"/>
      <c r="H51" s="481"/>
      <c r="I51" s="481"/>
      <c r="J51" s="481"/>
      <c r="K51" s="481"/>
      <c r="L51" s="481"/>
      <c r="M51" s="481"/>
      <c r="N51" s="481"/>
      <c r="O51" s="481"/>
      <c r="P51" s="481"/>
      <c r="Q51" s="481"/>
      <c r="R51" s="481"/>
      <c r="S51" s="481"/>
      <c r="T51" s="481"/>
      <c r="U51" s="481"/>
      <c r="V51" s="481"/>
      <c r="W51" s="481"/>
      <c r="X51" s="481"/>
      <c r="Y51" s="481"/>
      <c r="Z51" s="481"/>
      <c r="AA51" s="481"/>
      <c r="AB51" s="481"/>
      <c r="AC51" s="481"/>
      <c r="AD51" s="481"/>
      <c r="AE51" s="48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481"/>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20" t="s">
        <v>43</v>
      </c>
      <c r="B53" s="421"/>
      <c r="C53" s="421"/>
      <c r="D53" s="421"/>
      <c r="E53" s="421"/>
      <c r="F53" s="421"/>
      <c r="G53" s="421"/>
      <c r="H53" s="421"/>
      <c r="I53" s="421"/>
      <c r="J53" s="421"/>
      <c r="K53" s="421"/>
      <c r="L53" s="421"/>
      <c r="M53" s="422"/>
      <c r="N53" s="482"/>
      <c r="O53" s="414"/>
      <c r="P53" s="414"/>
      <c r="Q53" s="414"/>
      <c r="R53" s="414"/>
      <c r="S53" s="414"/>
      <c r="T53" s="414"/>
      <c r="U53" s="414"/>
      <c r="V53" s="414"/>
      <c r="W53" s="414"/>
      <c r="X53" s="414"/>
      <c r="Y53" s="414"/>
      <c r="Z53" s="414"/>
      <c r="AA53" s="414"/>
      <c r="AB53" s="485" t="s">
        <v>44</v>
      </c>
      <c r="AC53" s="486"/>
      <c r="AD53" s="486"/>
      <c r="AE53" s="486"/>
      <c r="AF53" s="486"/>
      <c r="AG53" s="486"/>
      <c r="AH53" s="487"/>
      <c r="AI53" s="508"/>
      <c r="AJ53" s="509"/>
      <c r="AK53" s="509"/>
      <c r="AL53" s="509"/>
      <c r="AM53" s="509"/>
      <c r="AN53" s="509"/>
      <c r="AO53" s="509"/>
      <c r="AP53" s="537"/>
      <c r="AQ53" s="420" t="s">
        <v>45</v>
      </c>
      <c r="AR53" s="421"/>
      <c r="AS53" s="421"/>
      <c r="AT53" s="421"/>
      <c r="AU53" s="421"/>
      <c r="AV53" s="421"/>
      <c r="AW53" s="421"/>
      <c r="AX53" s="421"/>
      <c r="AY53" s="421"/>
      <c r="AZ53" s="421"/>
      <c r="BA53" s="422"/>
      <c r="BB53" s="482"/>
      <c r="BC53" s="414"/>
      <c r="BD53" s="414"/>
      <c r="BE53" s="414"/>
      <c r="BF53" s="414"/>
      <c r="BG53" s="414"/>
      <c r="BH53" s="414"/>
      <c r="BI53" s="414"/>
      <c r="BJ53" s="414"/>
      <c r="BK53" s="414"/>
      <c r="BL53" s="414"/>
      <c r="BM53" s="540"/>
      <c r="BN53" s="485" t="s">
        <v>46</v>
      </c>
      <c r="BO53" s="486"/>
      <c r="BP53" s="486"/>
      <c r="BQ53" s="486"/>
      <c r="BR53" s="486"/>
      <c r="BS53" s="487"/>
      <c r="BT53" s="508"/>
      <c r="BU53" s="509"/>
      <c r="BV53" s="509"/>
      <c r="BW53" s="509"/>
      <c r="BX53" s="509"/>
      <c r="BY53" s="537"/>
    </row>
    <row r="54" spans="1:77" ht="12.75" customHeight="1">
      <c r="A54" s="432"/>
      <c r="B54" s="433"/>
      <c r="C54" s="433"/>
      <c r="D54" s="433"/>
      <c r="E54" s="433"/>
      <c r="F54" s="433"/>
      <c r="G54" s="433"/>
      <c r="H54" s="433"/>
      <c r="I54" s="433"/>
      <c r="J54" s="433"/>
      <c r="K54" s="433"/>
      <c r="L54" s="433"/>
      <c r="M54" s="434"/>
      <c r="N54" s="483"/>
      <c r="O54" s="415"/>
      <c r="P54" s="415"/>
      <c r="Q54" s="415"/>
      <c r="R54" s="415"/>
      <c r="S54" s="415"/>
      <c r="T54" s="415"/>
      <c r="U54" s="415"/>
      <c r="V54" s="415"/>
      <c r="W54" s="415"/>
      <c r="X54" s="415"/>
      <c r="Y54" s="415"/>
      <c r="Z54" s="415"/>
      <c r="AA54" s="415"/>
      <c r="AB54" s="488"/>
      <c r="AC54" s="489"/>
      <c r="AD54" s="489"/>
      <c r="AE54" s="489"/>
      <c r="AF54" s="489"/>
      <c r="AG54" s="489"/>
      <c r="AH54" s="490"/>
      <c r="AI54" s="510"/>
      <c r="AJ54" s="511"/>
      <c r="AK54" s="511"/>
      <c r="AL54" s="511"/>
      <c r="AM54" s="511"/>
      <c r="AN54" s="511"/>
      <c r="AO54" s="511"/>
      <c r="AP54" s="538"/>
      <c r="AQ54" s="432"/>
      <c r="AR54" s="433"/>
      <c r="AS54" s="433"/>
      <c r="AT54" s="433"/>
      <c r="AU54" s="433"/>
      <c r="AV54" s="433"/>
      <c r="AW54" s="433"/>
      <c r="AX54" s="433"/>
      <c r="AY54" s="433"/>
      <c r="AZ54" s="433"/>
      <c r="BA54" s="434"/>
      <c r="BB54" s="483"/>
      <c r="BC54" s="415"/>
      <c r="BD54" s="415"/>
      <c r="BE54" s="415"/>
      <c r="BF54" s="415"/>
      <c r="BG54" s="415"/>
      <c r="BH54" s="415"/>
      <c r="BI54" s="415"/>
      <c r="BJ54" s="415"/>
      <c r="BK54" s="415"/>
      <c r="BL54" s="415"/>
      <c r="BM54" s="541"/>
      <c r="BN54" s="488"/>
      <c r="BO54" s="489"/>
      <c r="BP54" s="489"/>
      <c r="BQ54" s="489"/>
      <c r="BR54" s="489"/>
      <c r="BS54" s="490"/>
      <c r="BT54" s="510"/>
      <c r="BU54" s="511"/>
      <c r="BV54" s="511"/>
      <c r="BW54" s="511"/>
      <c r="BX54" s="511"/>
      <c r="BY54" s="538"/>
    </row>
    <row r="55" spans="1:77" ht="12.75" customHeight="1">
      <c r="A55" s="423"/>
      <c r="B55" s="424"/>
      <c r="C55" s="424"/>
      <c r="D55" s="424"/>
      <c r="E55" s="424"/>
      <c r="F55" s="424"/>
      <c r="G55" s="424"/>
      <c r="H55" s="424"/>
      <c r="I55" s="424"/>
      <c r="J55" s="424"/>
      <c r="K55" s="424"/>
      <c r="L55" s="424"/>
      <c r="M55" s="425"/>
      <c r="N55" s="484"/>
      <c r="O55" s="416"/>
      <c r="P55" s="416"/>
      <c r="Q55" s="416"/>
      <c r="R55" s="416"/>
      <c r="S55" s="416"/>
      <c r="T55" s="416"/>
      <c r="U55" s="416"/>
      <c r="V55" s="416"/>
      <c r="W55" s="416"/>
      <c r="X55" s="416"/>
      <c r="Y55" s="416"/>
      <c r="Z55" s="416"/>
      <c r="AA55" s="416"/>
      <c r="AB55" s="491"/>
      <c r="AC55" s="492"/>
      <c r="AD55" s="492"/>
      <c r="AE55" s="492"/>
      <c r="AF55" s="492"/>
      <c r="AG55" s="492"/>
      <c r="AH55" s="493"/>
      <c r="AI55" s="512"/>
      <c r="AJ55" s="513"/>
      <c r="AK55" s="513"/>
      <c r="AL55" s="513"/>
      <c r="AM55" s="513"/>
      <c r="AN55" s="513"/>
      <c r="AO55" s="513"/>
      <c r="AP55" s="539"/>
      <c r="AQ55" s="423"/>
      <c r="AR55" s="424"/>
      <c r="AS55" s="424"/>
      <c r="AT55" s="424"/>
      <c r="AU55" s="424"/>
      <c r="AV55" s="424"/>
      <c r="AW55" s="424"/>
      <c r="AX55" s="424"/>
      <c r="AY55" s="424"/>
      <c r="AZ55" s="424"/>
      <c r="BA55" s="425"/>
      <c r="BB55" s="484"/>
      <c r="BC55" s="416"/>
      <c r="BD55" s="416"/>
      <c r="BE55" s="416"/>
      <c r="BF55" s="416"/>
      <c r="BG55" s="416"/>
      <c r="BH55" s="416"/>
      <c r="BI55" s="416"/>
      <c r="BJ55" s="416"/>
      <c r="BK55" s="416"/>
      <c r="BL55" s="416"/>
      <c r="BM55" s="542"/>
      <c r="BN55" s="491"/>
      <c r="BO55" s="492"/>
      <c r="BP55" s="492"/>
      <c r="BQ55" s="492"/>
      <c r="BR55" s="492"/>
      <c r="BS55" s="493"/>
      <c r="BT55" s="512"/>
      <c r="BU55" s="513"/>
      <c r="BV55" s="513"/>
      <c r="BW55" s="513"/>
      <c r="BX55" s="513"/>
      <c r="BY55" s="539"/>
    </row>
    <row r="56" spans="1:77" ht="12.75" customHeight="1">
      <c r="A56" s="462" t="s">
        <v>47</v>
      </c>
      <c r="B56" s="494"/>
      <c r="C56" s="494"/>
      <c r="D56" s="494"/>
      <c r="E56" s="494"/>
      <c r="F56" s="494"/>
      <c r="G56" s="494"/>
      <c r="H56" s="494"/>
      <c r="I56" s="494"/>
      <c r="J56" s="494"/>
      <c r="K56" s="494"/>
      <c r="L56" s="494"/>
      <c r="M56" s="495"/>
      <c r="N56" s="502"/>
      <c r="O56" s="503"/>
      <c r="P56" s="503"/>
      <c r="Q56" s="503"/>
      <c r="R56" s="503"/>
      <c r="S56" s="503"/>
      <c r="T56" s="503"/>
      <c r="U56" s="503"/>
      <c r="V56" s="503"/>
      <c r="W56" s="503"/>
      <c r="X56" s="503"/>
      <c r="Y56" s="503"/>
      <c r="Z56" s="503"/>
      <c r="AA56" s="514"/>
      <c r="AB56" s="485" t="s">
        <v>48</v>
      </c>
      <c r="AC56" s="517"/>
      <c r="AD56" s="517"/>
      <c r="AE56" s="517"/>
      <c r="AF56" s="517"/>
      <c r="AG56" s="517"/>
      <c r="AH56" s="517"/>
      <c r="AI56" s="522"/>
      <c r="AJ56" s="523"/>
      <c r="AK56" s="523"/>
      <c r="AL56" s="523"/>
      <c r="AM56" s="523"/>
      <c r="AN56" s="523"/>
      <c r="AO56" s="523"/>
      <c r="AP56" s="524"/>
      <c r="AQ56" s="531" t="s">
        <v>9</v>
      </c>
      <c r="AR56" s="532"/>
      <c r="AS56" s="532"/>
      <c r="AT56" s="532"/>
      <c r="AU56" s="532"/>
      <c r="AV56" s="532"/>
      <c r="AW56" s="532"/>
      <c r="AX56" s="532"/>
      <c r="AY56" s="532"/>
      <c r="AZ56" s="532"/>
      <c r="BA56" s="533"/>
      <c r="BB56" s="534"/>
      <c r="BC56" s="535"/>
      <c r="BD56" s="535"/>
      <c r="BE56" s="535"/>
      <c r="BF56" s="535"/>
      <c r="BG56" s="535"/>
      <c r="BH56" s="535"/>
      <c r="BI56" s="535"/>
      <c r="BJ56" s="535"/>
      <c r="BK56" s="535"/>
      <c r="BL56" s="535"/>
      <c r="BM56" s="535"/>
      <c r="BN56" s="535"/>
      <c r="BO56" s="535"/>
      <c r="BP56" s="535"/>
      <c r="BQ56" s="535"/>
      <c r="BR56" s="535"/>
      <c r="BS56" s="535"/>
      <c r="BT56" s="535"/>
      <c r="BU56" s="535"/>
      <c r="BV56" s="535"/>
      <c r="BW56" s="535"/>
      <c r="BX56" s="535"/>
      <c r="BY56" s="536"/>
    </row>
    <row r="57" spans="1:77" ht="12.75" customHeight="1">
      <c r="A57" s="496"/>
      <c r="B57" s="497"/>
      <c r="C57" s="497"/>
      <c r="D57" s="497"/>
      <c r="E57" s="497"/>
      <c r="F57" s="497"/>
      <c r="G57" s="497"/>
      <c r="H57" s="497"/>
      <c r="I57" s="497"/>
      <c r="J57" s="497"/>
      <c r="K57" s="497"/>
      <c r="L57" s="497"/>
      <c r="M57" s="498"/>
      <c r="N57" s="504"/>
      <c r="O57" s="505"/>
      <c r="P57" s="505"/>
      <c r="Q57" s="505"/>
      <c r="R57" s="505"/>
      <c r="S57" s="505"/>
      <c r="T57" s="505"/>
      <c r="U57" s="505"/>
      <c r="V57" s="505"/>
      <c r="W57" s="505"/>
      <c r="X57" s="505"/>
      <c r="Y57" s="505"/>
      <c r="Z57" s="505"/>
      <c r="AA57" s="515"/>
      <c r="AB57" s="518"/>
      <c r="AC57" s="519"/>
      <c r="AD57" s="519"/>
      <c r="AE57" s="519"/>
      <c r="AF57" s="519"/>
      <c r="AG57" s="519"/>
      <c r="AH57" s="519"/>
      <c r="AI57" s="525"/>
      <c r="AJ57" s="526"/>
      <c r="AK57" s="526"/>
      <c r="AL57" s="526"/>
      <c r="AM57" s="526"/>
      <c r="AN57" s="526"/>
      <c r="AO57" s="526"/>
      <c r="AP57" s="527"/>
      <c r="AQ57" s="462" t="s">
        <v>49</v>
      </c>
      <c r="AR57" s="494"/>
      <c r="AS57" s="494"/>
      <c r="AT57" s="494"/>
      <c r="AU57" s="494"/>
      <c r="AV57" s="494"/>
      <c r="AW57" s="494"/>
      <c r="AX57" s="494"/>
      <c r="AY57" s="494"/>
      <c r="AZ57" s="494"/>
      <c r="BA57" s="495"/>
      <c r="BB57" s="522"/>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4"/>
    </row>
    <row r="58" spans="1:77" ht="12.75" customHeight="1">
      <c r="A58" s="499"/>
      <c r="B58" s="500"/>
      <c r="C58" s="500"/>
      <c r="D58" s="500"/>
      <c r="E58" s="500"/>
      <c r="F58" s="500"/>
      <c r="G58" s="500"/>
      <c r="H58" s="500"/>
      <c r="I58" s="500"/>
      <c r="J58" s="500"/>
      <c r="K58" s="500"/>
      <c r="L58" s="500"/>
      <c r="M58" s="501"/>
      <c r="N58" s="506"/>
      <c r="O58" s="507"/>
      <c r="P58" s="507"/>
      <c r="Q58" s="507"/>
      <c r="R58" s="507"/>
      <c r="S58" s="507"/>
      <c r="T58" s="507"/>
      <c r="U58" s="507"/>
      <c r="V58" s="507"/>
      <c r="W58" s="507"/>
      <c r="X58" s="507"/>
      <c r="Y58" s="507"/>
      <c r="Z58" s="507"/>
      <c r="AA58" s="516"/>
      <c r="AB58" s="520"/>
      <c r="AC58" s="521"/>
      <c r="AD58" s="521"/>
      <c r="AE58" s="521"/>
      <c r="AF58" s="521"/>
      <c r="AG58" s="521"/>
      <c r="AH58" s="521"/>
      <c r="AI58" s="528"/>
      <c r="AJ58" s="529"/>
      <c r="AK58" s="529"/>
      <c r="AL58" s="529"/>
      <c r="AM58" s="529"/>
      <c r="AN58" s="529"/>
      <c r="AO58" s="529"/>
      <c r="AP58" s="530"/>
      <c r="AQ58" s="499"/>
      <c r="AR58" s="500"/>
      <c r="AS58" s="500"/>
      <c r="AT58" s="500"/>
      <c r="AU58" s="500"/>
      <c r="AV58" s="500"/>
      <c r="AW58" s="500"/>
      <c r="AX58" s="500"/>
      <c r="AY58" s="500"/>
      <c r="AZ58" s="500"/>
      <c r="BA58" s="501"/>
      <c r="BB58" s="528"/>
      <c r="BC58" s="529"/>
      <c r="BD58" s="529"/>
      <c r="BE58" s="529"/>
      <c r="BF58" s="529"/>
      <c r="BG58" s="529"/>
      <c r="BH58" s="529"/>
      <c r="BI58" s="529"/>
      <c r="BJ58" s="529"/>
      <c r="BK58" s="529"/>
      <c r="BL58" s="529"/>
      <c r="BM58" s="529"/>
      <c r="BN58" s="529"/>
      <c r="BO58" s="529"/>
      <c r="BP58" s="529"/>
      <c r="BQ58" s="529"/>
      <c r="BR58" s="529"/>
      <c r="BS58" s="529"/>
      <c r="BT58" s="529"/>
      <c r="BU58" s="529"/>
      <c r="BV58" s="529"/>
      <c r="BW58" s="529"/>
      <c r="BX58" s="529"/>
      <c r="BY58" s="530"/>
    </row>
    <row r="59" spans="1:77" ht="17.25" customHeight="1">
      <c r="A59" s="544" t="s">
        <v>50</v>
      </c>
      <c r="B59" s="544"/>
      <c r="C59" s="544"/>
      <c r="D59" s="544"/>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c r="AI59" s="544"/>
      <c r="AJ59" s="544"/>
      <c r="AK59" s="544"/>
      <c r="AL59" s="544"/>
      <c r="AM59" s="544"/>
      <c r="AN59" s="544"/>
      <c r="AO59" s="544"/>
      <c r="AP59" s="544"/>
      <c r="AQ59" s="544"/>
      <c r="AR59" s="544"/>
      <c r="AS59" s="544"/>
      <c r="AT59" s="544"/>
      <c r="AU59" s="544"/>
      <c r="AV59" s="544"/>
      <c r="AW59" s="544"/>
      <c r="AX59" s="544"/>
      <c r="AY59" s="544"/>
      <c r="AZ59" s="544"/>
      <c r="BA59" s="544"/>
      <c r="BB59" s="544"/>
      <c r="BC59" s="544"/>
      <c r="BD59" s="544"/>
      <c r="BE59" s="544"/>
      <c r="BF59" s="544"/>
      <c r="BG59" s="544"/>
      <c r="BH59" s="544"/>
      <c r="BI59" s="544"/>
      <c r="BJ59" s="544"/>
      <c r="BK59" s="544"/>
      <c r="BL59" s="544"/>
      <c r="BM59" s="544"/>
      <c r="BN59" s="544"/>
      <c r="BO59" s="544"/>
      <c r="BP59" s="544"/>
      <c r="BQ59" s="544"/>
      <c r="BR59" s="544"/>
      <c r="BS59" s="544"/>
      <c r="BT59" s="544"/>
      <c r="BU59" s="544"/>
      <c r="BV59" s="544"/>
      <c r="BW59" s="544"/>
      <c r="BX59" s="544"/>
      <c r="BY59" s="544"/>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481" t="s">
        <v>51</v>
      </c>
      <c r="B61" s="481"/>
      <c r="C61" s="481"/>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c r="AD61" s="481"/>
      <c r="AE61" s="48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481"/>
      <c r="B62" s="481"/>
      <c r="C62" s="481"/>
      <c r="D62" s="481"/>
      <c r="E62" s="481"/>
      <c r="F62" s="481"/>
      <c r="G62" s="481"/>
      <c r="H62" s="481"/>
      <c r="I62" s="481"/>
      <c r="J62" s="481"/>
      <c r="K62" s="481"/>
      <c r="L62" s="481"/>
      <c r="M62" s="481"/>
      <c r="N62" s="481"/>
      <c r="O62" s="481"/>
      <c r="P62" s="481"/>
      <c r="Q62" s="481"/>
      <c r="R62" s="481"/>
      <c r="S62" s="481"/>
      <c r="T62" s="481"/>
      <c r="U62" s="481"/>
      <c r="V62" s="481"/>
      <c r="W62" s="481"/>
      <c r="X62" s="481"/>
      <c r="Y62" s="481"/>
      <c r="Z62" s="481"/>
      <c r="AA62" s="481"/>
      <c r="AB62" s="481"/>
      <c r="AC62" s="481"/>
      <c r="AD62" s="481"/>
      <c r="AE62" s="48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481"/>
      <c r="B63" s="481"/>
      <c r="C63" s="481"/>
      <c r="D63" s="481"/>
      <c r="E63" s="481"/>
      <c r="F63" s="481"/>
      <c r="G63" s="481"/>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545" t="s">
        <v>52</v>
      </c>
      <c r="B64" s="546"/>
      <c r="C64" s="546"/>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c r="AE64" s="546"/>
      <c r="AF64" s="546"/>
      <c r="AG64" s="546"/>
      <c r="AH64" s="546"/>
      <c r="AI64" s="546"/>
      <c r="AJ64" s="546"/>
      <c r="AK64" s="546"/>
      <c r="AL64" s="546"/>
      <c r="AM64" s="546"/>
      <c r="AN64" s="546"/>
      <c r="AO64" s="546"/>
      <c r="AP64" s="546"/>
      <c r="AQ64" s="546"/>
      <c r="AR64" s="546"/>
      <c r="AS64" s="546"/>
      <c r="AT64" s="546"/>
      <c r="AU64" s="546"/>
      <c r="AV64" s="546"/>
      <c r="AW64" s="546"/>
      <c r="AX64" s="546"/>
      <c r="AY64" s="546"/>
      <c r="AZ64" s="546"/>
      <c r="BA64" s="546"/>
      <c r="BB64" s="546"/>
      <c r="BC64" s="546"/>
      <c r="BD64" s="546"/>
      <c r="BE64" s="546"/>
      <c r="BF64" s="546"/>
      <c r="BG64" s="546"/>
      <c r="BH64" s="546"/>
      <c r="BI64" s="546"/>
      <c r="BJ64" s="546"/>
      <c r="BK64" s="546"/>
      <c r="BL64" s="546"/>
      <c r="BM64" s="546"/>
      <c r="BN64" s="546"/>
      <c r="BO64" s="546"/>
      <c r="BP64" s="546"/>
      <c r="BQ64" s="546"/>
      <c r="BR64" s="546"/>
      <c r="BS64" s="546"/>
      <c r="BT64" s="546"/>
      <c r="BU64" s="546"/>
      <c r="BV64" s="546"/>
      <c r="BW64" s="546"/>
      <c r="BX64" s="546"/>
      <c r="BY64" s="547"/>
    </row>
    <row r="65" spans="1:77" ht="8.25" customHeight="1">
      <c r="A65" s="548"/>
      <c r="B65" s="549"/>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549"/>
      <c r="AY65" s="549"/>
      <c r="AZ65" s="549"/>
      <c r="BA65" s="549"/>
      <c r="BB65" s="549"/>
      <c r="BC65" s="549"/>
      <c r="BD65" s="549"/>
      <c r="BE65" s="549"/>
      <c r="BF65" s="549"/>
      <c r="BG65" s="549"/>
      <c r="BH65" s="549"/>
      <c r="BI65" s="549"/>
      <c r="BJ65" s="549"/>
      <c r="BK65" s="549"/>
      <c r="BL65" s="549"/>
      <c r="BM65" s="549"/>
      <c r="BN65" s="549"/>
      <c r="BO65" s="549"/>
      <c r="BP65" s="549"/>
      <c r="BQ65" s="549"/>
      <c r="BR65" s="549"/>
      <c r="BS65" s="549"/>
      <c r="BT65" s="549"/>
      <c r="BU65" s="549"/>
      <c r="BV65" s="549"/>
      <c r="BW65" s="549"/>
      <c r="BX65" s="549"/>
      <c r="BY65" s="550"/>
    </row>
    <row r="66" spans="1:77" ht="8.25" customHeight="1">
      <c r="A66" s="548"/>
      <c r="B66" s="549"/>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c r="AD66" s="549"/>
      <c r="AE66" s="549"/>
      <c r="AF66" s="549"/>
      <c r="AG66" s="549"/>
      <c r="AH66" s="549"/>
      <c r="AI66" s="549"/>
      <c r="AJ66" s="549"/>
      <c r="AK66" s="549"/>
      <c r="AL66" s="549"/>
      <c r="AM66" s="549"/>
      <c r="AN66" s="549"/>
      <c r="AO66" s="549"/>
      <c r="AP66" s="549"/>
      <c r="AQ66" s="549"/>
      <c r="AR66" s="549"/>
      <c r="AS66" s="549"/>
      <c r="AT66" s="549"/>
      <c r="AU66" s="549"/>
      <c r="AV66" s="549"/>
      <c r="AW66" s="549"/>
      <c r="AX66" s="549"/>
      <c r="AY66" s="549"/>
      <c r="AZ66" s="549"/>
      <c r="BA66" s="549"/>
      <c r="BB66" s="549"/>
      <c r="BC66" s="549"/>
      <c r="BD66" s="549"/>
      <c r="BE66" s="549"/>
      <c r="BF66" s="549"/>
      <c r="BG66" s="549"/>
      <c r="BH66" s="549"/>
      <c r="BI66" s="549"/>
      <c r="BJ66" s="549"/>
      <c r="BK66" s="549"/>
      <c r="BL66" s="549"/>
      <c r="BM66" s="549"/>
      <c r="BN66" s="549"/>
      <c r="BO66" s="549"/>
      <c r="BP66" s="549"/>
      <c r="BQ66" s="549"/>
      <c r="BR66" s="549"/>
      <c r="BS66" s="549"/>
      <c r="BT66" s="549"/>
      <c r="BU66" s="549"/>
      <c r="BV66" s="549"/>
      <c r="BW66" s="549"/>
      <c r="BX66" s="549"/>
      <c r="BY66" s="550"/>
    </row>
    <row r="67" spans="1:77" ht="8.25" customHeight="1">
      <c r="A67" s="548"/>
      <c r="B67" s="549"/>
      <c r="C67" s="549"/>
      <c r="D67" s="549"/>
      <c r="E67" s="549"/>
      <c r="F67" s="549"/>
      <c r="G67" s="549"/>
      <c r="H67" s="549"/>
      <c r="I67" s="549"/>
      <c r="J67" s="549"/>
      <c r="K67" s="549"/>
      <c r="L67" s="549"/>
      <c r="M67" s="549"/>
      <c r="N67" s="549"/>
      <c r="O67" s="549"/>
      <c r="P67" s="549"/>
      <c r="Q67" s="549"/>
      <c r="R67" s="549"/>
      <c r="S67" s="549"/>
      <c r="T67" s="549"/>
      <c r="U67" s="549"/>
      <c r="V67" s="549"/>
      <c r="W67" s="549"/>
      <c r="X67" s="549"/>
      <c r="Y67" s="549"/>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49"/>
      <c r="BU67" s="549"/>
      <c r="BV67" s="549"/>
      <c r="BW67" s="549"/>
      <c r="BX67" s="549"/>
      <c r="BY67" s="550"/>
    </row>
    <row r="68" spans="1:77" ht="8.25" customHeight="1">
      <c r="A68" s="548"/>
      <c r="B68" s="549"/>
      <c r="C68" s="549"/>
      <c r="D68" s="54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49"/>
      <c r="AC68" s="549"/>
      <c r="AD68" s="549"/>
      <c r="AE68" s="549"/>
      <c r="AF68" s="549"/>
      <c r="AG68" s="549"/>
      <c r="AH68" s="549"/>
      <c r="AI68" s="549"/>
      <c r="AJ68" s="549"/>
      <c r="AK68" s="549"/>
      <c r="AL68" s="549"/>
      <c r="AM68" s="549"/>
      <c r="AN68" s="549"/>
      <c r="AO68" s="549"/>
      <c r="AP68" s="549"/>
      <c r="AQ68" s="549"/>
      <c r="AR68" s="549"/>
      <c r="AS68" s="549"/>
      <c r="AT68" s="549"/>
      <c r="AU68" s="549"/>
      <c r="AV68" s="549"/>
      <c r="AW68" s="549"/>
      <c r="AX68" s="549"/>
      <c r="AY68" s="549"/>
      <c r="AZ68" s="549"/>
      <c r="BA68" s="549"/>
      <c r="BB68" s="549"/>
      <c r="BC68" s="549"/>
      <c r="BD68" s="549"/>
      <c r="BE68" s="549"/>
      <c r="BF68" s="549"/>
      <c r="BG68" s="549"/>
      <c r="BH68" s="549"/>
      <c r="BI68" s="549"/>
      <c r="BJ68" s="549"/>
      <c r="BK68" s="549"/>
      <c r="BL68" s="549"/>
      <c r="BM68" s="549"/>
      <c r="BN68" s="549"/>
      <c r="BO68" s="549"/>
      <c r="BP68" s="549"/>
      <c r="BQ68" s="549"/>
      <c r="BR68" s="549"/>
      <c r="BS68" s="549"/>
      <c r="BT68" s="549"/>
      <c r="BU68" s="549"/>
      <c r="BV68" s="549"/>
      <c r="BW68" s="549"/>
      <c r="BX68" s="549"/>
      <c r="BY68" s="550"/>
    </row>
    <row r="69" spans="1:77" ht="8.25" customHeight="1">
      <c r="A69" s="548"/>
      <c r="B69" s="549"/>
      <c r="C69" s="549"/>
      <c r="D69" s="549"/>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49"/>
      <c r="AC69" s="549"/>
      <c r="AD69" s="549"/>
      <c r="AE69" s="549"/>
      <c r="AF69" s="549"/>
      <c r="AG69" s="549"/>
      <c r="AH69" s="549"/>
      <c r="AI69" s="549"/>
      <c r="AJ69" s="549"/>
      <c r="AK69" s="549"/>
      <c r="AL69" s="549"/>
      <c r="AM69" s="549"/>
      <c r="AN69" s="549"/>
      <c r="AO69" s="549"/>
      <c r="AP69" s="549"/>
      <c r="AQ69" s="549"/>
      <c r="AR69" s="549"/>
      <c r="AS69" s="549"/>
      <c r="AT69" s="549"/>
      <c r="AU69" s="549"/>
      <c r="AV69" s="549"/>
      <c r="AW69" s="549"/>
      <c r="AX69" s="549"/>
      <c r="AY69" s="549"/>
      <c r="AZ69" s="549"/>
      <c r="BA69" s="549"/>
      <c r="BB69" s="549"/>
      <c r="BC69" s="549"/>
      <c r="BD69" s="549"/>
      <c r="BE69" s="549"/>
      <c r="BF69" s="549"/>
      <c r="BG69" s="549"/>
      <c r="BH69" s="549"/>
      <c r="BI69" s="549"/>
      <c r="BJ69" s="549"/>
      <c r="BK69" s="549"/>
      <c r="BL69" s="549"/>
      <c r="BM69" s="549"/>
      <c r="BN69" s="549"/>
      <c r="BO69" s="549"/>
      <c r="BP69" s="549"/>
      <c r="BQ69" s="549"/>
      <c r="BR69" s="549"/>
      <c r="BS69" s="549"/>
      <c r="BT69" s="549"/>
      <c r="BU69" s="549"/>
      <c r="BV69" s="549"/>
      <c r="BW69" s="549"/>
      <c r="BX69" s="549"/>
      <c r="BY69" s="550"/>
    </row>
    <row r="70" spans="1:77" ht="8.25" customHeight="1">
      <c r="A70" s="548"/>
      <c r="B70" s="549"/>
      <c r="C70" s="549"/>
      <c r="D70" s="54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49"/>
      <c r="AC70" s="549"/>
      <c r="AD70" s="549"/>
      <c r="AE70" s="549"/>
      <c r="AF70" s="549"/>
      <c r="AG70" s="549"/>
      <c r="AH70" s="549"/>
      <c r="AI70" s="549"/>
      <c r="AJ70" s="549"/>
      <c r="AK70" s="549"/>
      <c r="AL70" s="549"/>
      <c r="AM70" s="549"/>
      <c r="AN70" s="549"/>
      <c r="AO70" s="549"/>
      <c r="AP70" s="549"/>
      <c r="AQ70" s="549"/>
      <c r="AR70" s="549"/>
      <c r="AS70" s="549"/>
      <c r="AT70" s="549"/>
      <c r="AU70" s="549"/>
      <c r="AV70" s="549"/>
      <c r="AW70" s="549"/>
      <c r="AX70" s="549"/>
      <c r="AY70" s="549"/>
      <c r="AZ70" s="549"/>
      <c r="BA70" s="549"/>
      <c r="BB70" s="549"/>
      <c r="BC70" s="549"/>
      <c r="BD70" s="549"/>
      <c r="BE70" s="549"/>
      <c r="BF70" s="549"/>
      <c r="BG70" s="549"/>
      <c r="BH70" s="549"/>
      <c r="BI70" s="549"/>
      <c r="BJ70" s="549"/>
      <c r="BK70" s="549"/>
      <c r="BL70" s="549"/>
      <c r="BM70" s="549"/>
      <c r="BN70" s="549"/>
      <c r="BO70" s="549"/>
      <c r="BP70" s="549"/>
      <c r="BQ70" s="549"/>
      <c r="BR70" s="549"/>
      <c r="BS70" s="549"/>
      <c r="BT70" s="549"/>
      <c r="BU70" s="549"/>
      <c r="BV70" s="549"/>
      <c r="BW70" s="549"/>
      <c r="BX70" s="549"/>
      <c r="BY70" s="550"/>
    </row>
    <row r="71" spans="1:77" ht="10.5" customHeight="1">
      <c r="A71" s="551"/>
      <c r="B71" s="552"/>
      <c r="C71" s="552"/>
      <c r="D71" s="552"/>
      <c r="E71" s="552"/>
      <c r="F71" s="552"/>
      <c r="G71" s="552"/>
      <c r="H71" s="552"/>
      <c r="I71" s="552"/>
      <c r="J71" s="552"/>
      <c r="K71" s="552"/>
      <c r="L71" s="552"/>
      <c r="M71" s="552"/>
      <c r="N71" s="552"/>
      <c r="O71" s="552"/>
      <c r="P71" s="552"/>
      <c r="Q71" s="552"/>
      <c r="R71" s="552"/>
      <c r="S71" s="552"/>
      <c r="T71" s="552"/>
      <c r="U71" s="552"/>
      <c r="V71" s="552"/>
      <c r="W71" s="552"/>
      <c r="X71" s="552"/>
      <c r="Y71" s="552"/>
      <c r="Z71" s="552"/>
      <c r="AA71" s="552"/>
      <c r="AB71" s="552"/>
      <c r="AC71" s="552"/>
      <c r="AD71" s="552"/>
      <c r="AE71" s="552"/>
      <c r="AF71" s="552"/>
      <c r="AG71" s="552"/>
      <c r="AH71" s="552"/>
      <c r="AI71" s="552"/>
      <c r="AJ71" s="552"/>
      <c r="AK71" s="552"/>
      <c r="AL71" s="552"/>
      <c r="AM71" s="552"/>
      <c r="AN71" s="552"/>
      <c r="AO71" s="552"/>
      <c r="AP71" s="552"/>
      <c r="AQ71" s="552"/>
      <c r="AR71" s="552"/>
      <c r="AS71" s="552"/>
      <c r="AT71" s="552"/>
      <c r="AU71" s="552"/>
      <c r="AV71" s="552"/>
      <c r="AW71" s="552"/>
      <c r="AX71" s="552"/>
      <c r="AY71" s="552"/>
      <c r="AZ71" s="552"/>
      <c r="BA71" s="552"/>
      <c r="BB71" s="552"/>
      <c r="BC71" s="552"/>
      <c r="BD71" s="552"/>
      <c r="BE71" s="552"/>
      <c r="BF71" s="552"/>
      <c r="BG71" s="552"/>
      <c r="BH71" s="552"/>
      <c r="BI71" s="552"/>
      <c r="BJ71" s="552"/>
      <c r="BK71" s="552"/>
      <c r="BL71" s="552"/>
      <c r="BM71" s="552"/>
      <c r="BN71" s="552"/>
      <c r="BO71" s="552"/>
      <c r="BP71" s="552"/>
      <c r="BQ71" s="552"/>
      <c r="BR71" s="552"/>
      <c r="BS71" s="552"/>
      <c r="BT71" s="552"/>
      <c r="BU71" s="552"/>
      <c r="BV71" s="552"/>
      <c r="BW71" s="552"/>
      <c r="BX71" s="552"/>
      <c r="BY71" s="55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554"/>
      <c r="C84" s="554"/>
      <c r="D84" s="554"/>
      <c r="E84" s="554"/>
      <c r="F84" s="554"/>
      <c r="G84" s="554"/>
      <c r="H84" s="554"/>
      <c r="I84" s="554"/>
      <c r="J84" s="554"/>
      <c r="K84" s="554"/>
      <c r="L84" s="554"/>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554"/>
      <c r="C85" s="554"/>
      <c r="D85" s="554"/>
      <c r="E85" s="554"/>
      <c r="F85" s="554"/>
      <c r="G85" s="554"/>
      <c r="H85" s="554"/>
      <c r="I85" s="554"/>
      <c r="J85" s="554"/>
      <c r="K85" s="554"/>
      <c r="L85" s="554"/>
      <c r="M85" s="554"/>
      <c r="N85" s="554"/>
      <c r="O85" s="554"/>
      <c r="P85" s="554"/>
      <c r="Q85" s="554"/>
      <c r="R85" s="554"/>
      <c r="S85" s="554"/>
      <c r="T85" s="554"/>
      <c r="U85" s="554"/>
      <c r="V85" s="554"/>
      <c r="W85" s="554"/>
      <c r="X85" s="554"/>
      <c r="Y85" s="554"/>
      <c r="Z85" s="554"/>
      <c r="AA85" s="554"/>
      <c r="AB85" s="554"/>
      <c r="AC85" s="554"/>
      <c r="AD85" s="554"/>
      <c r="AE85" s="554"/>
      <c r="AF85" s="554"/>
      <c r="AG85" s="554"/>
      <c r="AH85" s="554"/>
      <c r="AI85" s="554"/>
      <c r="AJ85" s="554"/>
      <c r="AK85" s="55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543"/>
      <c r="C86" s="543"/>
      <c r="D86" s="543"/>
      <c r="E86" s="543"/>
      <c r="F86" s="543"/>
      <c r="G86" s="543"/>
      <c r="H86" s="543"/>
      <c r="I86" s="543"/>
      <c r="J86" s="543"/>
      <c r="K86" s="543"/>
      <c r="L86" s="543"/>
      <c r="M86" s="543"/>
      <c r="N86" s="543"/>
      <c r="O86" s="543"/>
      <c r="P86" s="543"/>
      <c r="Q86" s="543"/>
      <c r="R86" s="543"/>
      <c r="S86" s="543"/>
      <c r="T86" s="543"/>
      <c r="U86" s="543"/>
      <c r="V86" s="543"/>
      <c r="W86" s="543"/>
      <c r="X86" s="543"/>
      <c r="Y86" s="543"/>
      <c r="Z86" s="543"/>
      <c r="AA86" s="543"/>
      <c r="AB86" s="543"/>
      <c r="AC86" s="543"/>
      <c r="AD86" s="543"/>
      <c r="AE86" s="543"/>
      <c r="AF86" s="543"/>
      <c r="AG86" s="543"/>
      <c r="AH86" s="543"/>
      <c r="AI86" s="543"/>
      <c r="AJ86" s="543"/>
      <c r="AK86" s="543"/>
      <c r="AL86" s="543"/>
      <c r="AM86" s="23"/>
      <c r="AN86" s="23"/>
      <c r="AO86" s="23"/>
      <c r="AP86" s="23"/>
      <c r="AQ86" s="23"/>
      <c r="AR86" s="23"/>
      <c r="AS86" s="45"/>
      <c r="AT86" s="45"/>
      <c r="AU86" s="45"/>
      <c r="AV86" s="45"/>
      <c r="AW86" s="45"/>
      <c r="AX86" s="45"/>
      <c r="AY86" s="45"/>
      <c r="AZ86" s="45"/>
      <c r="BA86" s="23"/>
      <c r="BB86" s="558"/>
      <c r="BC86" s="558"/>
      <c r="BD86" s="558"/>
      <c r="BE86" s="558"/>
      <c r="BF86" s="558"/>
      <c r="BG86" s="558"/>
      <c r="BH86" s="558"/>
      <c r="BI86" s="558"/>
      <c r="BJ86" s="558"/>
      <c r="BK86" s="558"/>
      <c r="BL86" s="558"/>
      <c r="BM86" s="558"/>
      <c r="BN86" s="558"/>
      <c r="BO86" s="558"/>
      <c r="BP86" s="558"/>
      <c r="BQ86" s="558"/>
      <c r="BR86" s="558"/>
      <c r="BS86" s="558"/>
      <c r="BT86" s="558"/>
      <c r="BU86" s="558"/>
      <c r="BV86" s="558"/>
      <c r="BW86" s="558"/>
      <c r="BX86" s="558"/>
      <c r="BY86" s="558"/>
    </row>
    <row r="87" spans="1:78" ht="6" customHeight="1">
      <c r="A87" s="23"/>
      <c r="B87" s="543"/>
      <c r="C87" s="543"/>
      <c r="D87" s="543"/>
      <c r="E87" s="543"/>
      <c r="F87" s="543"/>
      <c r="G87" s="543"/>
      <c r="H87" s="543"/>
      <c r="I87" s="543"/>
      <c r="J87" s="543"/>
      <c r="K87" s="543"/>
      <c r="L87" s="543"/>
      <c r="M87" s="543"/>
      <c r="N87" s="543"/>
      <c r="O87" s="543"/>
      <c r="P87" s="543"/>
      <c r="Q87" s="543"/>
      <c r="R87" s="543"/>
      <c r="S87" s="543"/>
      <c r="T87" s="543"/>
      <c r="U87" s="543"/>
      <c r="V87" s="543"/>
      <c r="W87" s="543"/>
      <c r="X87" s="543"/>
      <c r="Y87" s="543"/>
      <c r="Z87" s="543"/>
      <c r="AA87" s="543"/>
      <c r="AB87" s="543"/>
      <c r="AC87" s="543"/>
      <c r="AD87" s="543"/>
      <c r="AE87" s="543"/>
      <c r="AF87" s="543"/>
      <c r="AG87" s="543"/>
      <c r="AH87" s="543"/>
      <c r="AI87" s="543"/>
      <c r="AJ87" s="543"/>
      <c r="AK87" s="543"/>
      <c r="AL87" s="543"/>
      <c r="AM87" s="23"/>
      <c r="AN87" s="23"/>
      <c r="AO87" s="23"/>
      <c r="AP87" s="23"/>
      <c r="AQ87" s="23"/>
      <c r="AR87" s="23"/>
      <c r="AS87" s="45"/>
      <c r="AT87" s="45"/>
      <c r="AU87" s="45"/>
      <c r="AV87" s="45"/>
      <c r="AW87" s="45"/>
      <c r="AX87" s="45"/>
      <c r="AY87" s="45"/>
      <c r="AZ87" s="45"/>
      <c r="BA87" s="23"/>
      <c r="BB87" s="558"/>
      <c r="BC87" s="558"/>
      <c r="BD87" s="558"/>
      <c r="BE87" s="558"/>
      <c r="BF87" s="558"/>
      <c r="BG87" s="558"/>
      <c r="BH87" s="558"/>
      <c r="BI87" s="558"/>
      <c r="BJ87" s="558"/>
      <c r="BK87" s="558"/>
      <c r="BL87" s="558"/>
      <c r="BM87" s="558"/>
      <c r="BN87" s="558"/>
      <c r="BO87" s="558"/>
      <c r="BP87" s="558"/>
      <c r="BQ87" s="558"/>
      <c r="BR87" s="558"/>
      <c r="BS87" s="558"/>
      <c r="BT87" s="558"/>
      <c r="BU87" s="558"/>
      <c r="BV87" s="558"/>
      <c r="BW87" s="558"/>
      <c r="BX87" s="558"/>
      <c r="BY87" s="558"/>
    </row>
    <row r="88" spans="1:78" ht="6" customHeight="1">
      <c r="A88" s="23"/>
      <c r="B88" s="543"/>
      <c r="C88" s="543"/>
      <c r="D88" s="543"/>
      <c r="E88" s="543"/>
      <c r="F88" s="543"/>
      <c r="G88" s="543"/>
      <c r="H88" s="543"/>
      <c r="I88" s="543"/>
      <c r="J88" s="543"/>
      <c r="K88" s="543"/>
      <c r="L88" s="543"/>
      <c r="M88" s="543"/>
      <c r="N88" s="543"/>
      <c r="O88" s="543"/>
      <c r="P88" s="543"/>
      <c r="Q88" s="543"/>
      <c r="R88" s="543"/>
      <c r="S88" s="543"/>
      <c r="T88" s="543"/>
      <c r="U88" s="543"/>
      <c r="V88" s="543"/>
      <c r="W88" s="543"/>
      <c r="X88" s="543"/>
      <c r="Y88" s="543"/>
      <c r="Z88" s="543"/>
      <c r="AA88" s="543"/>
      <c r="AB88" s="543"/>
      <c r="AC88" s="543"/>
      <c r="AD88" s="543"/>
      <c r="AE88" s="543"/>
      <c r="AF88" s="543"/>
      <c r="AG88" s="543"/>
      <c r="AH88" s="543"/>
      <c r="AI88" s="543"/>
      <c r="AJ88" s="543"/>
      <c r="AK88" s="543"/>
      <c r="AL88" s="54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559"/>
      <c r="C89" s="559"/>
      <c r="D89" s="559"/>
      <c r="E89" s="559"/>
      <c r="F89" s="559"/>
      <c r="G89" s="559"/>
      <c r="H89" s="559"/>
      <c r="I89" s="559"/>
      <c r="J89" s="559"/>
      <c r="K89" s="559"/>
      <c r="L89" s="559"/>
      <c r="M89" s="559"/>
      <c r="N89" s="559"/>
      <c r="O89" s="559"/>
      <c r="P89" s="559"/>
      <c r="Q89" s="559"/>
      <c r="R89" s="559"/>
      <c r="S89" s="559"/>
      <c r="T89" s="559"/>
      <c r="U89" s="559"/>
      <c r="V89" s="55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559"/>
      <c r="C90" s="559"/>
      <c r="D90" s="559"/>
      <c r="E90" s="559"/>
      <c r="F90" s="559"/>
      <c r="G90" s="559"/>
      <c r="H90" s="559"/>
      <c r="I90" s="559"/>
      <c r="J90" s="559"/>
      <c r="K90" s="559"/>
      <c r="L90" s="559"/>
      <c r="M90" s="559"/>
      <c r="N90" s="559"/>
      <c r="O90" s="559"/>
      <c r="P90" s="559"/>
      <c r="Q90" s="559"/>
      <c r="R90" s="559"/>
      <c r="S90" s="559"/>
      <c r="T90" s="559"/>
      <c r="U90" s="559"/>
      <c r="V90" s="55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543"/>
      <c r="C91" s="543"/>
      <c r="D91" s="543"/>
      <c r="E91" s="543"/>
      <c r="F91" s="543"/>
      <c r="G91" s="543"/>
      <c r="H91" s="543"/>
      <c r="I91" s="543"/>
      <c r="J91" s="543"/>
      <c r="K91" s="543"/>
      <c r="L91" s="543"/>
      <c r="M91" s="543"/>
      <c r="N91" s="543"/>
      <c r="O91" s="543"/>
      <c r="P91" s="543"/>
      <c r="Q91" s="543"/>
      <c r="R91" s="543"/>
      <c r="S91" s="543"/>
      <c r="T91" s="543"/>
      <c r="U91" s="543"/>
      <c r="V91" s="54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543"/>
      <c r="C92" s="543"/>
      <c r="D92" s="543"/>
      <c r="E92" s="543"/>
      <c r="F92" s="543"/>
      <c r="G92" s="543"/>
      <c r="H92" s="543"/>
      <c r="I92" s="543"/>
      <c r="J92" s="543"/>
      <c r="K92" s="543"/>
      <c r="L92" s="543"/>
      <c r="M92" s="543"/>
      <c r="N92" s="543"/>
      <c r="O92" s="543"/>
      <c r="P92" s="543"/>
      <c r="Q92" s="543"/>
      <c r="R92" s="543"/>
      <c r="S92" s="543"/>
      <c r="T92" s="543"/>
      <c r="U92" s="543"/>
      <c r="V92" s="54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543"/>
      <c r="C93" s="543"/>
      <c r="D93" s="543"/>
      <c r="E93" s="543"/>
      <c r="F93" s="543"/>
      <c r="G93" s="543"/>
      <c r="H93" s="543"/>
      <c r="I93" s="543"/>
      <c r="J93" s="543"/>
      <c r="K93" s="543"/>
      <c r="L93" s="543"/>
      <c r="M93" s="543"/>
      <c r="N93" s="543"/>
      <c r="O93" s="543"/>
      <c r="P93" s="543"/>
      <c r="Q93" s="543"/>
      <c r="R93" s="543"/>
      <c r="S93" s="543"/>
      <c r="T93" s="543"/>
      <c r="U93" s="543"/>
      <c r="V93" s="543"/>
      <c r="W93" s="23"/>
      <c r="X93" s="23"/>
      <c r="Y93" s="23"/>
      <c r="Z93" s="23"/>
      <c r="AA93" s="23"/>
      <c r="AB93" s="23"/>
      <c r="AC93" s="23"/>
      <c r="AD93" s="23"/>
      <c r="AE93" s="555"/>
      <c r="AF93" s="555"/>
      <c r="AG93" s="555"/>
      <c r="AH93" s="555"/>
      <c r="AI93" s="555"/>
      <c r="AJ93" s="555"/>
      <c r="AK93" s="555"/>
      <c r="AL93" s="555"/>
      <c r="AM93" s="555"/>
      <c r="AN93" s="555"/>
      <c r="AO93" s="555"/>
      <c r="AP93" s="555"/>
      <c r="AQ93" s="555"/>
      <c r="AR93" s="555"/>
      <c r="AS93" s="555"/>
      <c r="AT93" s="555"/>
      <c r="AU93" s="555"/>
      <c r="AV93" s="23"/>
      <c r="AW93" s="23"/>
      <c r="AX93" s="23"/>
      <c r="AY93" s="23"/>
      <c r="AZ93" s="23"/>
      <c r="BA93" s="23"/>
      <c r="BB93" s="23"/>
      <c r="BC93" s="23"/>
      <c r="BD93" s="23"/>
      <c r="BE93" s="556"/>
      <c r="BF93" s="556"/>
      <c r="BG93" s="556"/>
      <c r="BH93" s="556"/>
      <c r="BI93" s="556"/>
      <c r="BJ93" s="556"/>
      <c r="BK93" s="556"/>
      <c r="BL93" s="556"/>
      <c r="BM93" s="556"/>
      <c r="BN93" s="556"/>
      <c r="BO93" s="556"/>
      <c r="BP93" s="556"/>
      <c r="BQ93" s="556"/>
      <c r="BR93" s="556"/>
      <c r="BS93" s="556"/>
      <c r="BT93" s="556"/>
      <c r="BU93" s="556"/>
      <c r="BV93" s="556"/>
      <c r="BW93" s="23"/>
      <c r="BX93" s="23"/>
      <c r="BY93" s="23"/>
    </row>
    <row r="94" spans="1:78" ht="9" customHeight="1">
      <c r="A94" s="23"/>
      <c r="B94" s="23"/>
      <c r="C94" s="23"/>
      <c r="D94" s="23"/>
      <c r="E94" s="23"/>
      <c r="F94" s="23"/>
      <c r="G94" s="23"/>
      <c r="H94" s="23"/>
      <c r="I94" s="557"/>
      <c r="J94" s="557"/>
      <c r="K94" s="557"/>
      <c r="L94" s="557"/>
      <c r="M94" s="557"/>
      <c r="N94" s="557"/>
      <c r="O94" s="557"/>
      <c r="P94" s="557"/>
      <c r="Q94" s="557"/>
      <c r="R94" s="557"/>
      <c r="S94" s="557"/>
      <c r="T94" s="557"/>
      <c r="U94" s="557"/>
      <c r="V94" s="557"/>
      <c r="W94" s="557"/>
      <c r="X94" s="557"/>
      <c r="Y94" s="557"/>
      <c r="Z94" s="557"/>
      <c r="AA94" s="557"/>
      <c r="AB94" s="557"/>
      <c r="AC94" s="557"/>
      <c r="AD94" s="557"/>
      <c r="AE94" s="557"/>
      <c r="AF94" s="557"/>
      <c r="AG94" s="557"/>
      <c r="AH94" s="557"/>
      <c r="AI94" s="557"/>
      <c r="AJ94" s="557"/>
      <c r="AK94" s="557"/>
      <c r="AL94" s="557"/>
      <c r="AM94" s="557"/>
      <c r="AN94" s="557"/>
      <c r="AO94" s="557"/>
      <c r="AP94" s="557"/>
      <c r="AQ94" s="557"/>
      <c r="AR94" s="557"/>
      <c r="AS94" s="557"/>
      <c r="AT94" s="557"/>
      <c r="AU94" s="557"/>
      <c r="AV94" s="557"/>
      <c r="AW94" s="557"/>
      <c r="AX94" s="557"/>
      <c r="AY94" s="557"/>
      <c r="AZ94" s="557"/>
      <c r="BA94" s="557"/>
      <c r="BB94" s="557"/>
      <c r="BC94" s="557"/>
      <c r="BD94" s="557"/>
      <c r="BE94" s="557"/>
      <c r="BF94" s="557"/>
      <c r="BG94" s="557"/>
      <c r="BH94" s="557"/>
      <c r="BI94" s="557"/>
      <c r="BJ94" s="557"/>
      <c r="BK94" s="557"/>
      <c r="BL94" s="557"/>
      <c r="BM94" s="557"/>
      <c r="BN94" s="557"/>
      <c r="BO94" s="557"/>
      <c r="BP94" s="557"/>
      <c r="BQ94" s="557"/>
      <c r="BR94" s="557"/>
      <c r="BS94" s="23"/>
      <c r="BT94" s="23"/>
      <c r="BU94" s="23"/>
      <c r="BV94" s="23"/>
      <c r="BW94" s="23"/>
      <c r="BX94" s="23"/>
      <c r="BY94" s="23"/>
    </row>
    <row r="95" spans="1:78" ht="6" customHeight="1">
      <c r="A95" s="23"/>
      <c r="B95" s="438"/>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8"/>
      <c r="AH95" s="438"/>
      <c r="AI95" s="438"/>
      <c r="AJ95" s="438"/>
      <c r="AK95" s="438"/>
      <c r="AL95" s="438"/>
      <c r="AM95" s="438"/>
      <c r="AN95" s="438"/>
      <c r="AO95" s="438"/>
      <c r="AP95" s="438"/>
      <c r="AQ95" s="438"/>
      <c r="AR95" s="438"/>
      <c r="AS95" s="438"/>
      <c r="AT95" s="438"/>
      <c r="AU95" s="438"/>
      <c r="AV95" s="438"/>
      <c r="AW95" s="438"/>
      <c r="AX95" s="438"/>
      <c r="AY95" s="438"/>
      <c r="AZ95" s="438"/>
      <c r="BA95" s="438"/>
      <c r="BB95" s="438"/>
      <c r="BC95" s="438"/>
      <c r="BD95" s="438"/>
      <c r="BE95" s="438"/>
      <c r="BF95" s="438"/>
      <c r="BG95" s="438"/>
      <c r="BH95" s="438"/>
      <c r="BI95" s="438"/>
      <c r="BJ95" s="438"/>
      <c r="BK95" s="438"/>
      <c r="BL95" s="438"/>
      <c r="BM95" s="438"/>
      <c r="BN95" s="438"/>
      <c r="BO95" s="438"/>
      <c r="BP95" s="438"/>
      <c r="BQ95" s="438"/>
      <c r="BR95" s="438"/>
      <c r="BS95" s="438"/>
      <c r="BT95" s="438"/>
      <c r="BU95" s="438"/>
      <c r="BV95" s="438"/>
      <c r="BW95" s="438"/>
      <c r="BX95" s="438"/>
      <c r="BY95" s="438"/>
    </row>
    <row r="96" spans="1:78" ht="6" customHeight="1">
      <c r="A96" s="23"/>
      <c r="B96" s="438"/>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8"/>
      <c r="AH96" s="438"/>
      <c r="AI96" s="438"/>
      <c r="AJ96" s="438"/>
      <c r="AK96" s="438"/>
      <c r="AL96" s="438"/>
      <c r="AM96" s="438"/>
      <c r="AN96" s="438"/>
      <c r="AO96" s="438"/>
      <c r="AP96" s="438"/>
      <c r="AQ96" s="438"/>
      <c r="AR96" s="438"/>
      <c r="AS96" s="438"/>
      <c r="AT96" s="438"/>
      <c r="AU96" s="438"/>
      <c r="AV96" s="438"/>
      <c r="AW96" s="438"/>
      <c r="AX96" s="438"/>
      <c r="AY96" s="438"/>
      <c r="AZ96" s="438"/>
      <c r="BA96" s="438"/>
      <c r="BB96" s="438"/>
      <c r="BC96" s="438"/>
      <c r="BD96" s="438"/>
      <c r="BE96" s="438"/>
      <c r="BF96" s="438"/>
      <c r="BG96" s="438"/>
      <c r="BH96" s="438"/>
      <c r="BI96" s="438"/>
      <c r="BJ96" s="438"/>
      <c r="BK96" s="438"/>
      <c r="BL96" s="438"/>
      <c r="BM96" s="438"/>
      <c r="BN96" s="438"/>
      <c r="BO96" s="438"/>
      <c r="BP96" s="438"/>
      <c r="BQ96" s="438"/>
      <c r="BR96" s="438"/>
      <c r="BS96" s="438"/>
      <c r="BT96" s="438"/>
      <c r="BU96" s="438"/>
      <c r="BV96" s="438"/>
      <c r="BW96" s="438"/>
      <c r="BX96" s="438"/>
      <c r="BY96" s="438"/>
    </row>
    <row r="97" spans="1:77" ht="6" customHeight="1">
      <c r="A97" s="23"/>
      <c r="B97" s="438"/>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8"/>
      <c r="AH97" s="438"/>
      <c r="AI97" s="438"/>
      <c r="AJ97" s="438"/>
      <c r="AK97" s="438"/>
      <c r="AL97" s="438"/>
      <c r="AM97" s="438"/>
      <c r="AN97" s="438"/>
      <c r="AO97" s="438"/>
      <c r="AP97" s="438"/>
      <c r="AQ97" s="438"/>
      <c r="AR97" s="438"/>
      <c r="AS97" s="438"/>
      <c r="AT97" s="438"/>
      <c r="AU97" s="438"/>
      <c r="AV97" s="438"/>
      <c r="AW97" s="438"/>
      <c r="AX97" s="438"/>
      <c r="AY97" s="438"/>
      <c r="AZ97" s="438"/>
      <c r="BA97" s="438"/>
      <c r="BB97" s="438"/>
      <c r="BC97" s="438"/>
      <c r="BD97" s="438"/>
      <c r="BE97" s="438"/>
      <c r="BF97" s="438"/>
      <c r="BG97" s="438"/>
      <c r="BH97" s="438"/>
      <c r="BI97" s="438"/>
      <c r="BJ97" s="438"/>
      <c r="BK97" s="438"/>
      <c r="BL97" s="438"/>
      <c r="BM97" s="438"/>
      <c r="BN97" s="438"/>
      <c r="BO97" s="438"/>
      <c r="BP97" s="438"/>
      <c r="BQ97" s="438"/>
      <c r="BR97" s="438"/>
      <c r="BS97" s="438"/>
      <c r="BT97" s="438"/>
      <c r="BU97" s="438"/>
      <c r="BV97" s="438"/>
      <c r="BW97" s="438"/>
      <c r="BX97" s="438"/>
      <c r="BY97" s="438"/>
    </row>
    <row r="98" spans="1:77" ht="6.75" customHeight="1">
      <c r="A98" s="23"/>
      <c r="B98" s="438"/>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8"/>
      <c r="AH98" s="438"/>
      <c r="AI98" s="438"/>
      <c r="AJ98" s="438"/>
      <c r="AK98" s="438"/>
      <c r="AL98" s="438"/>
      <c r="AM98" s="438"/>
      <c r="AN98" s="438"/>
      <c r="AO98" s="438"/>
      <c r="AP98" s="438"/>
      <c r="AQ98" s="438"/>
      <c r="AR98" s="438"/>
      <c r="AS98" s="438"/>
      <c r="AT98" s="438"/>
      <c r="AU98" s="438"/>
      <c r="AV98" s="438"/>
      <c r="AW98" s="438"/>
      <c r="AX98" s="438"/>
      <c r="AY98" s="438"/>
      <c r="AZ98" s="438"/>
      <c r="BA98" s="438"/>
      <c r="BB98" s="438"/>
      <c r="BC98" s="438"/>
      <c r="BD98" s="438"/>
      <c r="BE98" s="438"/>
      <c r="BF98" s="438"/>
      <c r="BG98" s="438"/>
      <c r="BH98" s="438"/>
      <c r="BI98" s="438"/>
      <c r="BJ98" s="438"/>
      <c r="BK98" s="438"/>
      <c r="BL98" s="438"/>
      <c r="BM98" s="438"/>
      <c r="BN98" s="438"/>
      <c r="BO98" s="438"/>
      <c r="BP98" s="438"/>
      <c r="BQ98" s="438"/>
      <c r="BR98" s="438"/>
      <c r="BS98" s="438"/>
      <c r="BT98" s="438"/>
      <c r="BU98" s="438"/>
      <c r="BV98" s="438"/>
      <c r="BW98" s="438"/>
      <c r="BX98" s="438"/>
      <c r="BY98" s="438"/>
    </row>
    <row r="99" spans="1:77" ht="6.75" customHeight="1">
      <c r="A99" s="23"/>
      <c r="B99" s="438"/>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8"/>
      <c r="AH99" s="438"/>
      <c r="AI99" s="438"/>
      <c r="AJ99" s="438"/>
      <c r="AK99" s="438"/>
      <c r="AL99" s="438"/>
      <c r="AM99" s="438"/>
      <c r="AN99" s="438"/>
      <c r="AO99" s="438"/>
      <c r="AP99" s="438"/>
      <c r="AQ99" s="438"/>
      <c r="AR99" s="438"/>
      <c r="AS99" s="438"/>
      <c r="AT99" s="438"/>
      <c r="AU99" s="438"/>
      <c r="AV99" s="438"/>
      <c r="AW99" s="438"/>
      <c r="AX99" s="438"/>
      <c r="AY99" s="438"/>
      <c r="AZ99" s="438"/>
      <c r="BA99" s="438"/>
      <c r="BB99" s="438"/>
      <c r="BC99" s="438"/>
      <c r="BD99" s="438"/>
      <c r="BE99" s="438"/>
      <c r="BF99" s="438"/>
      <c r="BG99" s="438"/>
      <c r="BH99" s="438"/>
      <c r="BI99" s="438"/>
      <c r="BJ99" s="438"/>
      <c r="BK99" s="438"/>
      <c r="BL99" s="438"/>
      <c r="BM99" s="438"/>
      <c r="BN99" s="438"/>
      <c r="BO99" s="438"/>
      <c r="BP99" s="438"/>
      <c r="BQ99" s="438"/>
      <c r="BR99" s="438"/>
      <c r="BS99" s="438"/>
      <c r="BT99" s="438"/>
      <c r="BU99" s="438"/>
      <c r="BV99" s="438"/>
      <c r="BW99" s="438"/>
      <c r="BX99" s="438"/>
      <c r="BY99" s="438"/>
    </row>
    <row r="100" spans="1:77" ht="6.75" customHeight="1">
      <c r="A100" s="23"/>
      <c r="B100" s="438"/>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8"/>
      <c r="AH100" s="438"/>
      <c r="AI100" s="438"/>
      <c r="AJ100" s="438"/>
      <c r="AK100" s="438"/>
      <c r="AL100" s="438"/>
      <c r="AM100" s="438"/>
      <c r="AN100" s="438"/>
      <c r="AO100" s="438"/>
      <c r="AP100" s="438"/>
      <c r="AQ100" s="438"/>
      <c r="AR100" s="438"/>
      <c r="AS100" s="438"/>
      <c r="AT100" s="438"/>
      <c r="AU100" s="438"/>
      <c r="AV100" s="438"/>
      <c r="AW100" s="438"/>
      <c r="AX100" s="438"/>
      <c r="AY100" s="438"/>
      <c r="AZ100" s="438"/>
      <c r="BA100" s="438"/>
      <c r="BB100" s="438"/>
      <c r="BC100" s="438"/>
      <c r="BD100" s="438"/>
      <c r="BE100" s="438"/>
      <c r="BF100" s="438"/>
      <c r="BG100" s="438"/>
      <c r="BH100" s="438"/>
      <c r="BI100" s="438"/>
      <c r="BJ100" s="438"/>
      <c r="BK100" s="438"/>
      <c r="BL100" s="438"/>
      <c r="BM100" s="438"/>
      <c r="BN100" s="438"/>
      <c r="BO100" s="438"/>
      <c r="BP100" s="438"/>
      <c r="BQ100" s="438"/>
      <c r="BR100" s="438"/>
      <c r="BS100" s="438"/>
      <c r="BT100" s="438"/>
      <c r="BU100" s="438"/>
      <c r="BV100" s="438"/>
      <c r="BW100" s="438"/>
      <c r="BX100" s="438"/>
      <c r="BY100" s="438"/>
    </row>
    <row r="101" spans="1:77" ht="6.75" customHeight="1">
      <c r="A101" s="23"/>
      <c r="B101" s="438"/>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8"/>
      <c r="AH101" s="438"/>
      <c r="AI101" s="438"/>
      <c r="AJ101" s="438"/>
      <c r="AK101" s="438"/>
      <c r="AL101" s="438"/>
      <c r="AM101" s="438"/>
      <c r="AN101" s="438"/>
      <c r="AO101" s="438"/>
      <c r="AP101" s="438"/>
      <c r="AQ101" s="438"/>
      <c r="AR101" s="438"/>
      <c r="AS101" s="438"/>
      <c r="AT101" s="438"/>
      <c r="AU101" s="438"/>
      <c r="AV101" s="438"/>
      <c r="AW101" s="438"/>
      <c r="AX101" s="438"/>
      <c r="AY101" s="438"/>
      <c r="AZ101" s="438"/>
      <c r="BA101" s="438"/>
      <c r="BB101" s="438"/>
      <c r="BC101" s="438"/>
      <c r="BD101" s="438"/>
      <c r="BE101" s="438"/>
      <c r="BF101" s="438"/>
      <c r="BG101" s="438"/>
      <c r="BH101" s="438"/>
      <c r="BI101" s="438"/>
      <c r="BJ101" s="438"/>
      <c r="BK101" s="438"/>
      <c r="BL101" s="438"/>
      <c r="BM101" s="438"/>
      <c r="BN101" s="438"/>
      <c r="BO101" s="438"/>
      <c r="BP101" s="438"/>
      <c r="BQ101" s="438"/>
      <c r="BR101" s="438"/>
      <c r="BS101" s="438"/>
      <c r="BT101" s="438"/>
      <c r="BU101" s="438"/>
      <c r="BV101" s="438"/>
      <c r="BW101" s="438"/>
      <c r="BX101" s="438"/>
      <c r="BY101" s="438"/>
    </row>
    <row r="102" spans="1:77" ht="6.75" customHeight="1">
      <c r="A102" s="23"/>
      <c r="B102" s="438"/>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8"/>
      <c r="AH102" s="438"/>
      <c r="AI102" s="438"/>
      <c r="AJ102" s="438"/>
      <c r="AK102" s="438"/>
      <c r="AL102" s="438"/>
      <c r="AM102" s="438"/>
      <c r="AN102" s="438"/>
      <c r="AO102" s="438"/>
      <c r="AP102" s="438"/>
      <c r="AQ102" s="438"/>
      <c r="AR102" s="438"/>
      <c r="AS102" s="438"/>
      <c r="AT102" s="438"/>
      <c r="AU102" s="438"/>
      <c r="AV102" s="438"/>
      <c r="AW102" s="438"/>
      <c r="AX102" s="438"/>
      <c r="AY102" s="438"/>
      <c r="AZ102" s="438"/>
      <c r="BA102" s="438"/>
      <c r="BB102" s="438"/>
      <c r="BC102" s="438"/>
      <c r="BD102" s="438"/>
      <c r="BE102" s="438"/>
      <c r="BF102" s="438"/>
      <c r="BG102" s="438"/>
      <c r="BH102" s="438"/>
      <c r="BI102" s="438"/>
      <c r="BJ102" s="438"/>
      <c r="BK102" s="438"/>
      <c r="BL102" s="438"/>
      <c r="BM102" s="438"/>
      <c r="BN102" s="438"/>
      <c r="BO102" s="438"/>
      <c r="BP102" s="438"/>
      <c r="BQ102" s="438"/>
      <c r="BR102" s="438"/>
      <c r="BS102" s="438"/>
      <c r="BT102" s="438"/>
      <c r="BU102" s="438"/>
      <c r="BV102" s="438"/>
      <c r="BW102" s="438"/>
      <c r="BX102" s="438"/>
      <c r="BY102" s="438"/>
    </row>
    <row r="103" spans="1:77" ht="6.75" customHeight="1">
      <c r="A103" s="23"/>
      <c r="B103" s="438"/>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8"/>
      <c r="AH103" s="438"/>
      <c r="AI103" s="438"/>
      <c r="AJ103" s="438"/>
      <c r="AK103" s="438"/>
      <c r="AL103" s="438"/>
      <c r="AM103" s="438"/>
      <c r="AN103" s="438"/>
      <c r="AO103" s="438"/>
      <c r="AP103" s="438"/>
      <c r="AQ103" s="438"/>
      <c r="AR103" s="438"/>
      <c r="AS103" s="438"/>
      <c r="AT103" s="438"/>
      <c r="AU103" s="438"/>
      <c r="AV103" s="438"/>
      <c r="AW103" s="438"/>
      <c r="AX103" s="438"/>
      <c r="AY103" s="438"/>
      <c r="AZ103" s="438"/>
      <c r="BA103" s="438"/>
      <c r="BB103" s="438"/>
      <c r="BC103" s="438"/>
      <c r="BD103" s="438"/>
      <c r="BE103" s="438"/>
      <c r="BF103" s="438"/>
      <c r="BG103" s="438"/>
      <c r="BH103" s="438"/>
      <c r="BI103" s="438"/>
      <c r="BJ103" s="438"/>
      <c r="BK103" s="438"/>
      <c r="BL103" s="438"/>
      <c r="BM103" s="438"/>
      <c r="BN103" s="438"/>
      <c r="BO103" s="438"/>
      <c r="BP103" s="438"/>
      <c r="BQ103" s="438"/>
      <c r="BR103" s="438"/>
      <c r="BS103" s="438"/>
      <c r="BT103" s="438"/>
      <c r="BU103" s="438"/>
      <c r="BV103" s="438"/>
      <c r="BW103" s="438"/>
      <c r="BX103" s="438"/>
      <c r="BY103" s="438"/>
    </row>
    <row r="104" spans="1:77" ht="6.75" customHeight="1">
      <c r="A104" s="23"/>
      <c r="B104" s="438"/>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8"/>
      <c r="AY104" s="438"/>
      <c r="AZ104" s="438"/>
      <c r="BA104" s="438"/>
      <c r="BB104" s="438"/>
      <c r="BC104" s="438"/>
      <c r="BD104" s="438"/>
      <c r="BE104" s="438"/>
      <c r="BF104" s="438"/>
      <c r="BG104" s="438"/>
      <c r="BH104" s="438"/>
      <c r="BI104" s="438"/>
      <c r="BJ104" s="438"/>
      <c r="BK104" s="438"/>
      <c r="BL104" s="438"/>
      <c r="BM104" s="438"/>
      <c r="BN104" s="438"/>
      <c r="BO104" s="438"/>
      <c r="BP104" s="438"/>
      <c r="BQ104" s="438"/>
      <c r="BR104" s="438"/>
      <c r="BS104" s="438"/>
      <c r="BT104" s="438"/>
      <c r="BU104" s="438"/>
      <c r="BV104" s="438"/>
      <c r="BW104" s="438"/>
      <c r="BX104" s="438"/>
      <c r="BY104" s="438"/>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20.625" style="143" customWidth="1"/>
    <col min="9" max="9" width="12.125" style="143" customWidth="1"/>
    <col min="10" max="10" width="17.375" style="143" bestFit="1" customWidth="1"/>
    <col min="11" max="11" width="12.125" style="143" customWidth="1"/>
    <col min="12" max="12" width="18.375" style="143" bestFit="1" customWidth="1"/>
    <col min="13" max="13" width="14.625" style="143" customWidth="1"/>
    <col min="14" max="14" width="12.625" style="143" customWidth="1"/>
    <col min="15" max="16384" width="9" style="143"/>
  </cols>
  <sheetData>
    <row r="1" spans="1:15" ht="29.25" customHeight="1">
      <c r="A1" s="141" t="s">
        <v>273</v>
      </c>
      <c r="C1" s="4"/>
    </row>
    <row r="2" spans="1:15" ht="24" customHeight="1">
      <c r="A2" s="245"/>
      <c r="B2" s="626"/>
      <c r="C2" s="626"/>
      <c r="D2" s="626"/>
      <c r="E2" s="626"/>
      <c r="F2" s="626"/>
      <c r="G2" s="626"/>
      <c r="H2" s="626"/>
      <c r="I2" s="626"/>
      <c r="J2" s="626"/>
      <c r="K2" s="626"/>
      <c r="L2" s="626"/>
      <c r="M2" s="626"/>
    </row>
    <row r="3" spans="1:15" ht="18.75" customHeight="1">
      <c r="A3" s="245"/>
      <c r="B3" s="145"/>
      <c r="C3" s="146"/>
    </row>
    <row r="4" spans="1:15" ht="18.75" customHeight="1">
      <c r="A4" s="245" t="s">
        <v>274</v>
      </c>
      <c r="B4" s="145"/>
      <c r="C4" s="146"/>
    </row>
    <row r="5" spans="1:15" ht="18.75" customHeight="1">
      <c r="A5" s="245"/>
      <c r="B5" s="145"/>
      <c r="C5" s="146"/>
    </row>
    <row r="6" spans="1:15" ht="18.75" customHeight="1">
      <c r="A6" s="245"/>
      <c r="B6" s="145"/>
      <c r="C6" s="146"/>
    </row>
    <row r="7" spans="1:15" ht="18.75" customHeight="1">
      <c r="A7" s="246" t="s">
        <v>275</v>
      </c>
      <c r="B7" s="139"/>
      <c r="C7" s="139"/>
      <c r="D7" s="147"/>
    </row>
    <row r="8" spans="1:15" ht="15.75" customHeight="1">
      <c r="A8" s="245"/>
      <c r="B8" s="627"/>
      <c r="C8" s="620"/>
      <c r="D8" s="620"/>
      <c r="E8" s="620"/>
      <c r="F8" s="620"/>
      <c r="G8" s="620"/>
      <c r="H8" s="620"/>
      <c r="I8" s="620"/>
      <c r="J8" s="620"/>
      <c r="K8" s="629"/>
      <c r="L8" s="620"/>
      <c r="M8" s="622"/>
    </row>
    <row r="9" spans="1:15" ht="15.75" customHeight="1">
      <c r="A9" s="245"/>
      <c r="B9" s="627"/>
      <c r="C9" s="620"/>
      <c r="D9" s="620"/>
      <c r="E9" s="620"/>
      <c r="F9" s="620"/>
      <c r="G9" s="620"/>
      <c r="H9" s="620"/>
      <c r="I9" s="620"/>
      <c r="J9" s="620"/>
      <c r="K9" s="620"/>
      <c r="L9" s="621"/>
      <c r="M9" s="623"/>
    </row>
    <row r="10" spans="1:15" ht="15.75" customHeight="1">
      <c r="A10" s="245"/>
      <c r="B10" s="627"/>
      <c r="C10" s="620"/>
      <c r="D10" s="620"/>
      <c r="E10" s="620"/>
      <c r="F10" s="620"/>
      <c r="G10" s="620"/>
      <c r="H10" s="620"/>
      <c r="I10" s="620"/>
      <c r="J10" s="620"/>
      <c r="K10" s="620"/>
      <c r="L10" s="621"/>
      <c r="M10" s="623"/>
      <c r="N10" s="624"/>
      <c r="O10" s="624"/>
    </row>
    <row r="11" spans="1:15" ht="15.75" customHeight="1">
      <c r="A11" s="245" t="s">
        <v>276</v>
      </c>
      <c r="B11" s="627"/>
      <c r="C11" s="620"/>
      <c r="D11" s="620"/>
      <c r="E11" s="620"/>
      <c r="F11" s="620"/>
      <c r="G11" s="620"/>
      <c r="H11" s="620"/>
      <c r="I11" s="620"/>
      <c r="J11" s="620"/>
      <c r="K11" s="620"/>
      <c r="L11" s="621"/>
      <c r="M11" s="623"/>
      <c r="N11" s="624"/>
      <c r="O11" s="624"/>
    </row>
    <row r="12" spans="1:15" ht="18.75">
      <c r="A12" s="245" t="s">
        <v>277</v>
      </c>
      <c r="B12" s="227"/>
      <c r="C12" s="227"/>
      <c r="D12" s="161"/>
      <c r="E12" s="161"/>
      <c r="F12" s="227"/>
      <c r="G12" s="161"/>
      <c r="H12" s="161"/>
      <c r="I12" s="161"/>
      <c r="J12" s="161"/>
      <c r="K12" s="161"/>
      <c r="L12" s="228"/>
      <c r="M12" s="161"/>
    </row>
    <row r="13" spans="1:15" ht="18.75">
      <c r="A13" s="245"/>
      <c r="B13" s="229"/>
      <c r="C13" s="154"/>
      <c r="D13" s="154"/>
      <c r="E13" s="154"/>
      <c r="F13" s="154"/>
      <c r="G13" s="154"/>
      <c r="H13" s="154"/>
      <c r="I13" s="154"/>
      <c r="J13" s="154"/>
      <c r="K13" s="154"/>
      <c r="L13" s="154"/>
      <c r="M13" s="154"/>
      <c r="N13" s="159"/>
      <c r="O13" s="160"/>
    </row>
    <row r="14" spans="1:15" ht="18.75">
      <c r="A14" s="245"/>
      <c r="B14" s="230"/>
      <c r="C14" s="231"/>
      <c r="D14" s="232"/>
      <c r="E14" s="232"/>
      <c r="F14" s="233"/>
      <c r="G14" s="232"/>
      <c r="H14" s="234"/>
      <c r="I14" s="235"/>
      <c r="J14" s="235"/>
      <c r="K14" s="236"/>
      <c r="L14" s="237"/>
      <c r="M14" s="238"/>
      <c r="N14" s="170"/>
      <c r="O14" s="171"/>
    </row>
    <row r="15" spans="1:15" ht="18.75">
      <c r="A15" s="245"/>
      <c r="B15" s="230"/>
      <c r="C15" s="231"/>
      <c r="D15" s="232"/>
      <c r="E15" s="232"/>
      <c r="F15" s="233"/>
      <c r="G15" s="232"/>
      <c r="H15" s="234"/>
      <c r="I15" s="235"/>
      <c r="J15" s="235"/>
      <c r="K15" s="236"/>
      <c r="L15" s="237"/>
      <c r="M15" s="238"/>
      <c r="N15" s="170"/>
      <c r="O15" s="171"/>
    </row>
    <row r="16" spans="1:15" ht="18.75">
      <c r="A16" s="245"/>
      <c r="B16" s="230"/>
      <c r="C16" s="231"/>
      <c r="D16" s="232"/>
      <c r="E16" s="232"/>
      <c r="F16" s="233"/>
      <c r="G16" s="232"/>
      <c r="H16" s="234"/>
      <c r="I16" s="235"/>
      <c r="J16" s="235"/>
      <c r="K16" s="236"/>
      <c r="L16" s="237"/>
      <c r="M16" s="238"/>
      <c r="N16" s="170"/>
      <c r="O16" s="171"/>
    </row>
    <row r="17" spans="1:15" ht="18.75">
      <c r="A17" s="245"/>
      <c r="B17" s="230"/>
      <c r="C17" s="231"/>
      <c r="D17" s="232"/>
      <c r="E17" s="232"/>
      <c r="F17" s="233"/>
      <c r="G17" s="232"/>
      <c r="H17" s="234"/>
      <c r="I17" s="235"/>
      <c r="J17" s="235"/>
      <c r="K17" s="236"/>
      <c r="L17" s="237"/>
      <c r="M17" s="238"/>
      <c r="N17" s="171"/>
      <c r="O17" s="171"/>
    </row>
    <row r="18" spans="1:15" ht="18.75">
      <c r="A18" s="245" t="s">
        <v>278</v>
      </c>
      <c r="B18" s="230"/>
      <c r="C18" s="231"/>
      <c r="D18" s="232"/>
      <c r="E18" s="232"/>
      <c r="F18" s="233"/>
      <c r="G18" s="232"/>
      <c r="H18" s="234"/>
      <c r="I18" s="235"/>
      <c r="J18" s="235"/>
      <c r="K18" s="236"/>
      <c r="L18" s="237"/>
      <c r="M18" s="238"/>
      <c r="N18" s="171"/>
      <c r="O18" s="171"/>
    </row>
    <row r="19" spans="1:15" ht="18.75">
      <c r="A19" s="245" t="s">
        <v>279</v>
      </c>
      <c r="B19" s="230"/>
      <c r="C19" s="231"/>
      <c r="D19" s="232"/>
      <c r="E19" s="232"/>
      <c r="F19" s="233"/>
      <c r="G19" s="232"/>
      <c r="H19" s="234"/>
      <c r="I19" s="235"/>
      <c r="J19" s="235"/>
      <c r="K19" s="236"/>
      <c r="L19" s="237"/>
      <c r="M19" s="238"/>
      <c r="N19" s="171"/>
      <c r="O19" s="171"/>
    </row>
    <row r="20" spans="1:15" ht="18.75">
      <c r="A20" s="245" t="s">
        <v>280</v>
      </c>
      <c r="B20" s="230"/>
      <c r="C20" s="231"/>
      <c r="D20" s="232"/>
      <c r="E20" s="232"/>
      <c r="F20" s="233"/>
      <c r="G20" s="232"/>
      <c r="H20" s="234"/>
      <c r="I20" s="235"/>
      <c r="J20" s="235"/>
      <c r="K20" s="236"/>
      <c r="L20" s="237"/>
      <c r="M20" s="238"/>
      <c r="N20" s="171"/>
      <c r="O20" s="171"/>
    </row>
    <row r="21" spans="1:15" ht="18.75">
      <c r="A21" s="245" t="s">
        <v>280</v>
      </c>
      <c r="B21" s="230"/>
      <c r="C21" s="231"/>
      <c r="D21" s="232"/>
      <c r="E21" s="232"/>
      <c r="F21" s="233"/>
      <c r="G21" s="232"/>
      <c r="H21" s="234"/>
      <c r="I21" s="235"/>
      <c r="J21" s="235"/>
      <c r="K21" s="236"/>
      <c r="L21" s="237"/>
      <c r="M21" s="238"/>
    </row>
    <row r="22" spans="1:15" ht="18.75">
      <c r="A22" s="245"/>
      <c r="B22" s="230"/>
      <c r="C22" s="231"/>
      <c r="D22" s="232"/>
      <c r="E22" s="232"/>
      <c r="F22" s="233"/>
      <c r="G22" s="232"/>
      <c r="H22" s="234"/>
      <c r="I22" s="235"/>
      <c r="J22" s="235"/>
      <c r="K22" s="236"/>
      <c r="L22" s="237"/>
      <c r="M22" s="238"/>
    </row>
    <row r="23" spans="1:15" ht="18.75">
      <c r="A23" s="245" t="s">
        <v>281</v>
      </c>
      <c r="B23" s="230"/>
      <c r="C23" s="231"/>
      <c r="D23" s="232"/>
      <c r="E23" s="232"/>
      <c r="F23" s="233"/>
      <c r="G23" s="232"/>
      <c r="H23" s="234"/>
      <c r="I23" s="235"/>
      <c r="J23" s="235"/>
      <c r="K23" s="236"/>
      <c r="L23" s="237"/>
      <c r="M23" s="238"/>
    </row>
    <row r="24" spans="1:15" ht="18.75">
      <c r="A24" s="245"/>
      <c r="B24" s="230"/>
      <c r="C24" s="231"/>
      <c r="D24" s="232"/>
      <c r="E24" s="232"/>
      <c r="F24" s="233"/>
      <c r="G24" s="232"/>
      <c r="H24" s="234"/>
      <c r="I24" s="235"/>
      <c r="J24" s="235"/>
      <c r="K24" s="236"/>
      <c r="L24" s="237"/>
      <c r="M24" s="238"/>
    </row>
    <row r="25" spans="1:15" ht="18.75">
      <c r="A25" s="245"/>
      <c r="B25" s="230"/>
      <c r="C25" s="231"/>
      <c r="D25" s="232"/>
      <c r="E25" s="232"/>
      <c r="F25" s="233"/>
      <c r="G25" s="232"/>
      <c r="H25" s="234"/>
      <c r="I25" s="235"/>
      <c r="J25" s="235"/>
      <c r="K25" s="236"/>
      <c r="L25" s="237"/>
      <c r="M25" s="238"/>
    </row>
    <row r="26" spans="1:15" ht="18.75">
      <c r="A26" s="245"/>
      <c r="B26" s="230"/>
      <c r="C26" s="231"/>
      <c r="D26" s="232"/>
      <c r="E26" s="232"/>
      <c r="F26" s="233"/>
      <c r="G26" s="232"/>
      <c r="H26" s="234"/>
      <c r="I26" s="235"/>
      <c r="J26" s="235"/>
      <c r="K26" s="236"/>
      <c r="L26" s="237"/>
      <c r="M26" s="238"/>
    </row>
    <row r="27" spans="1:15" ht="18.75">
      <c r="A27" s="628" t="s">
        <v>282</v>
      </c>
      <c r="B27" s="628"/>
      <c r="C27" s="628"/>
      <c r="D27" s="232"/>
      <c r="E27" s="232"/>
      <c r="F27" s="233"/>
      <c r="G27" s="232"/>
      <c r="H27" s="234"/>
      <c r="I27" s="235"/>
      <c r="J27" s="235"/>
      <c r="K27" s="236"/>
      <c r="L27" s="237"/>
      <c r="M27" s="238"/>
    </row>
    <row r="28" spans="1:15" ht="18.75">
      <c r="A28" s="245"/>
      <c r="B28" s="230"/>
      <c r="C28" s="231"/>
      <c r="D28" s="232"/>
      <c r="E28" s="232"/>
      <c r="F28" s="233"/>
      <c r="G28" s="232"/>
      <c r="H28" s="234"/>
      <c r="I28" s="235"/>
      <c r="J28" s="235"/>
      <c r="K28" s="236"/>
      <c r="L28" s="237"/>
      <c r="M28" s="238"/>
    </row>
    <row r="29" spans="1:15" ht="18.75">
      <c r="A29" s="245"/>
      <c r="B29" s="230"/>
      <c r="C29" s="231"/>
      <c r="D29" s="232"/>
      <c r="E29" s="232"/>
      <c r="F29" s="233"/>
      <c r="G29" s="232"/>
      <c r="H29" s="234"/>
      <c r="I29" s="235"/>
      <c r="J29" s="235"/>
      <c r="K29" s="236"/>
      <c r="L29" s="237"/>
      <c r="M29" s="238"/>
    </row>
    <row r="30" spans="1:15" ht="18.75">
      <c r="A30" s="245"/>
      <c r="B30" s="230"/>
      <c r="C30" s="231"/>
      <c r="D30" s="232"/>
      <c r="E30" s="232"/>
      <c r="F30" s="233"/>
      <c r="G30" s="232"/>
      <c r="H30" s="234"/>
      <c r="I30" s="235"/>
      <c r="J30" s="235"/>
      <c r="K30" s="236"/>
      <c r="L30" s="237"/>
      <c r="M30" s="238"/>
    </row>
    <row r="31" spans="1:15" ht="18.75">
      <c r="A31" s="245" t="s">
        <v>283</v>
      </c>
      <c r="B31" s="230"/>
      <c r="C31" s="231"/>
      <c r="D31" s="232"/>
      <c r="E31" s="232"/>
      <c r="F31" s="233"/>
      <c r="G31" s="232"/>
      <c r="H31" s="234"/>
      <c r="I31" s="235"/>
      <c r="J31" s="235"/>
      <c r="K31" s="236"/>
      <c r="L31" s="237"/>
      <c r="M31" s="238"/>
    </row>
    <row r="32" spans="1:15" ht="18.75">
      <c r="A32" s="245" t="s">
        <v>284</v>
      </c>
      <c r="B32" s="230"/>
      <c r="C32" s="231"/>
      <c r="D32" s="232"/>
      <c r="E32" s="232"/>
      <c r="F32" s="233"/>
      <c r="G32" s="232"/>
      <c r="H32" s="234"/>
      <c r="I32" s="235"/>
      <c r="J32" s="235"/>
      <c r="K32" s="236"/>
      <c r="L32" s="237"/>
      <c r="M32" s="238"/>
    </row>
    <row r="33" spans="1:13" ht="18.75">
      <c r="A33" s="245"/>
      <c r="B33" s="230"/>
      <c r="C33" s="231"/>
      <c r="D33" s="232"/>
      <c r="E33" s="232"/>
      <c r="F33" s="233"/>
      <c r="G33" s="232"/>
      <c r="H33" s="234"/>
      <c r="I33" s="235"/>
      <c r="J33" s="235"/>
      <c r="K33" s="236"/>
      <c r="L33" s="237"/>
      <c r="M33" s="237"/>
    </row>
    <row r="34" spans="1:13" ht="18.75">
      <c r="A34" s="245" t="s">
        <v>285</v>
      </c>
      <c r="B34" s="239"/>
      <c r="C34" s="240"/>
      <c r="D34" s="241"/>
      <c r="E34" s="241"/>
      <c r="F34" s="241"/>
      <c r="G34" s="241"/>
      <c r="H34" s="241"/>
      <c r="I34" s="237"/>
      <c r="J34" s="237"/>
      <c r="K34" s="237"/>
      <c r="L34" s="237"/>
      <c r="M34" s="242"/>
    </row>
    <row r="35" spans="1:13" ht="18.75">
      <c r="A35" s="245" t="s">
        <v>250</v>
      </c>
    </row>
    <row r="36" spans="1:13" ht="18.75">
      <c r="A36" s="245"/>
      <c r="D36" s="625"/>
      <c r="E36" s="625"/>
      <c r="F36" s="625"/>
      <c r="G36" s="625"/>
      <c r="H36" s="243"/>
    </row>
    <row r="37" spans="1:13" ht="18.75">
      <c r="A37" s="245"/>
      <c r="B37" s="194"/>
      <c r="D37" s="625"/>
      <c r="E37" s="625"/>
      <c r="F37" s="625"/>
      <c r="G37" s="625"/>
    </row>
    <row r="38" spans="1:13" ht="15.75" customHeight="1">
      <c r="A38" s="245"/>
      <c r="B38" s="196"/>
      <c r="D38" s="625"/>
      <c r="E38" s="625"/>
      <c r="F38" s="625"/>
      <c r="G38" s="625"/>
    </row>
    <row r="39" spans="1:13" ht="15.75" customHeight="1">
      <c r="A39" s="245"/>
      <c r="B39" s="196"/>
      <c r="D39" s="197"/>
      <c r="E39" s="197"/>
      <c r="F39" s="197"/>
      <c r="G39" s="197"/>
    </row>
    <row r="40" spans="1:13" ht="15.75" customHeight="1">
      <c r="A40" s="245"/>
      <c r="B40" s="198"/>
      <c r="C40" s="247"/>
      <c r="D40" s="247"/>
      <c r="E40" s="247"/>
      <c r="F40" s="247"/>
      <c r="G40" s="247"/>
      <c r="H40" s="247"/>
      <c r="I40" s="247"/>
      <c r="J40" s="247"/>
      <c r="K40" s="247"/>
      <c r="L40" s="247"/>
      <c r="M40" s="247"/>
    </row>
    <row r="41" spans="1:13" ht="15.75" customHeight="1">
      <c r="A41" s="245"/>
      <c r="B41" s="198"/>
      <c r="C41" s="247"/>
      <c r="D41" s="247"/>
      <c r="E41" s="247"/>
      <c r="F41" s="247"/>
      <c r="G41" s="247"/>
      <c r="H41" s="247"/>
      <c r="I41" s="247"/>
      <c r="J41" s="247"/>
      <c r="K41" s="247"/>
      <c r="L41" s="247"/>
      <c r="M41" s="247"/>
    </row>
    <row r="42" spans="1:13" ht="15.75" customHeight="1">
      <c r="A42" s="245"/>
      <c r="B42" s="198"/>
      <c r="C42" s="247"/>
      <c r="D42" s="247"/>
      <c r="E42" s="247"/>
      <c r="F42" s="247"/>
      <c r="G42" s="247"/>
      <c r="H42" s="247"/>
      <c r="I42" s="247"/>
      <c r="J42" s="247"/>
      <c r="K42" s="247"/>
      <c r="L42" s="247"/>
      <c r="M42" s="247"/>
    </row>
    <row r="43" spans="1:13" ht="15.75" customHeight="1">
      <c r="A43" s="245"/>
      <c r="B43" s="199"/>
      <c r="C43" s="247"/>
      <c r="D43" s="247"/>
      <c r="E43" s="247"/>
      <c r="F43" s="247"/>
      <c r="G43" s="247"/>
      <c r="H43" s="247"/>
      <c r="I43" s="247"/>
      <c r="J43" s="247"/>
      <c r="K43" s="247"/>
      <c r="L43" s="247"/>
      <c r="M43" s="247"/>
    </row>
    <row r="44" spans="1:13" ht="15.75" customHeight="1">
      <c r="A44" s="245" t="s">
        <v>286</v>
      </c>
      <c r="B44" s="199"/>
      <c r="C44" s="247"/>
      <c r="D44" s="247"/>
      <c r="E44" s="247"/>
      <c r="F44" s="247"/>
      <c r="G44" s="247"/>
      <c r="H44" s="247"/>
      <c r="I44" s="247"/>
      <c r="J44" s="247"/>
      <c r="K44" s="247"/>
      <c r="L44" s="247"/>
      <c r="M44" s="247"/>
    </row>
    <row r="45" spans="1:13" ht="15.75" customHeight="1">
      <c r="A45" s="244"/>
      <c r="B45" s="201"/>
      <c r="D45" s="202"/>
    </row>
    <row r="46" spans="1:13" ht="15.75" customHeight="1">
      <c r="A46" s="244"/>
      <c r="B46" s="196"/>
      <c r="D46" s="202"/>
    </row>
    <row r="47" spans="1:13" ht="15.75" customHeight="1">
      <c r="A47" s="244"/>
      <c r="B47" s="199"/>
      <c r="D47" s="202"/>
    </row>
    <row r="48" spans="1:13" ht="15.75" customHeight="1">
      <c r="A48" s="244"/>
      <c r="B48" s="201"/>
      <c r="D48" s="202"/>
    </row>
    <row r="49" spans="1:4" ht="15.75" customHeight="1">
      <c r="A49" s="244"/>
      <c r="B49" s="196"/>
      <c r="D49" s="202"/>
    </row>
    <row r="50" spans="1:4" ht="15.75" customHeight="1">
      <c r="A50" s="244"/>
      <c r="B50" s="196"/>
      <c r="D50" s="202"/>
    </row>
    <row r="51" spans="1:4" ht="15.75" customHeight="1">
      <c r="A51" s="244"/>
      <c r="B51" s="198"/>
      <c r="D51" s="202"/>
    </row>
    <row r="52" spans="1:4" ht="15.75" customHeight="1">
      <c r="A52" s="244"/>
      <c r="B52" s="198"/>
      <c r="D52" s="202"/>
    </row>
    <row r="53" spans="1:4" ht="15.75" customHeight="1">
      <c r="A53" s="244"/>
      <c r="B53" s="198"/>
      <c r="D53" s="202"/>
    </row>
    <row r="54" spans="1:4" ht="15.75" customHeight="1">
      <c r="A54" s="244"/>
      <c r="B54" s="201"/>
      <c r="D54" s="202"/>
    </row>
    <row r="55" spans="1:4" ht="15.75" customHeight="1">
      <c r="A55" s="244"/>
      <c r="B55" s="196"/>
      <c r="D55" s="202"/>
    </row>
    <row r="56" spans="1:4" ht="15.75" customHeight="1">
      <c r="A56" s="244"/>
      <c r="B56" s="198"/>
      <c r="D56" s="202"/>
    </row>
    <row r="57" spans="1:4" ht="15.75" customHeight="1">
      <c r="A57" s="244"/>
      <c r="B57" s="198"/>
      <c r="D57" s="202"/>
    </row>
    <row r="58" spans="1:4" ht="15.75" customHeight="1">
      <c r="A58" s="244"/>
      <c r="B58" s="204"/>
      <c r="D58" s="202"/>
    </row>
    <row r="59" spans="1:4" ht="15.75" customHeight="1">
      <c r="A59" s="244"/>
      <c r="B59" s="198"/>
      <c r="D59" s="202"/>
    </row>
    <row r="60" spans="1:4" ht="15.75" customHeight="1">
      <c r="A60" s="244"/>
      <c r="B60" s="205"/>
      <c r="D60" s="206"/>
    </row>
    <row r="61" spans="1:4">
      <c r="A61" s="205"/>
      <c r="B61" s="205"/>
      <c r="D61" s="206"/>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20.625" style="143" customWidth="1"/>
    <col min="9" max="9" width="12.125" style="143" customWidth="1"/>
    <col min="10" max="10" width="17.375" style="143" bestFit="1" customWidth="1"/>
    <col min="11" max="11" width="12.125" style="143" customWidth="1"/>
    <col min="12" max="12" width="18.375" style="143" bestFit="1" customWidth="1"/>
    <col min="13" max="13" width="14.625" style="143" customWidth="1"/>
    <col min="14" max="14" width="12.625" style="143" customWidth="1"/>
    <col min="15" max="16384" width="9" style="143"/>
  </cols>
  <sheetData>
    <row r="1" spans="1:13" ht="15.75" customHeight="1">
      <c r="A1" s="141" t="s">
        <v>287</v>
      </c>
      <c r="B1" s="198"/>
      <c r="C1" s="247"/>
      <c r="D1" s="247"/>
      <c r="E1" s="247"/>
      <c r="F1" s="247"/>
      <c r="G1" s="247"/>
      <c r="H1" s="247"/>
      <c r="I1" s="247"/>
      <c r="J1" s="247"/>
      <c r="K1" s="247"/>
      <c r="L1" s="247"/>
      <c r="M1" s="247"/>
    </row>
    <row r="2" spans="1:13" ht="15.75" customHeight="1">
      <c r="A2" s="244"/>
      <c r="B2" s="198"/>
      <c r="C2" s="247"/>
      <c r="D2" s="247"/>
      <c r="E2" s="247"/>
      <c r="F2" s="247"/>
      <c r="G2" s="247"/>
      <c r="H2" s="247"/>
      <c r="I2" s="247"/>
      <c r="J2" s="247"/>
      <c r="K2" s="247"/>
      <c r="L2" s="247"/>
      <c r="M2" s="247"/>
    </row>
    <row r="3" spans="1:13" ht="15.75" customHeight="1">
      <c r="A3" t="s">
        <v>288</v>
      </c>
      <c r="C3" s="247"/>
      <c r="D3" s="247"/>
      <c r="E3" s="247"/>
      <c r="F3" s="247"/>
      <c r="G3" s="247"/>
      <c r="H3" s="247"/>
      <c r="I3" s="247"/>
      <c r="J3" s="247"/>
      <c r="K3" s="247"/>
      <c r="L3" s="247"/>
      <c r="M3" s="247"/>
    </row>
    <row r="4" spans="1:13" ht="15.75" customHeight="1">
      <c r="A4" t="s">
        <v>289</v>
      </c>
      <c r="C4" s="247"/>
      <c r="D4" s="247"/>
      <c r="E4" s="247"/>
      <c r="F4" s="247"/>
      <c r="G4" s="247"/>
      <c r="H4" s="247"/>
      <c r="I4" s="247"/>
      <c r="J4" s="247"/>
      <c r="K4" s="247"/>
      <c r="L4" s="247"/>
      <c r="M4" s="247"/>
    </row>
    <row r="5" spans="1:13" ht="15.75" customHeight="1">
      <c r="A5" t="s">
        <v>290</v>
      </c>
      <c r="C5" s="247"/>
      <c r="D5" s="247"/>
      <c r="E5" s="247"/>
      <c r="F5" s="247"/>
      <c r="G5" s="247"/>
      <c r="H5" s="247"/>
      <c r="I5" s="247"/>
      <c r="J5" s="247"/>
      <c r="K5" s="247"/>
      <c r="L5" s="247"/>
      <c r="M5" s="247"/>
    </row>
    <row r="6" spans="1:13" ht="15.75" customHeight="1">
      <c r="A6" t="s">
        <v>289</v>
      </c>
      <c r="C6" s="247"/>
      <c r="D6" s="247"/>
      <c r="E6" s="247"/>
      <c r="F6" s="247"/>
      <c r="G6" s="247"/>
      <c r="H6" s="247"/>
      <c r="I6" s="247"/>
      <c r="J6" s="247"/>
      <c r="K6" s="247"/>
      <c r="L6" s="247"/>
      <c r="M6" s="247"/>
    </row>
    <row r="7" spans="1:13" ht="15.75" customHeight="1">
      <c r="A7" t="s">
        <v>289</v>
      </c>
      <c r="C7" s="247"/>
      <c r="D7" s="247"/>
      <c r="E7" s="247"/>
      <c r="F7" s="247"/>
      <c r="G7" s="247"/>
      <c r="H7" s="247"/>
      <c r="I7" s="247"/>
      <c r="J7" s="247"/>
      <c r="K7" s="247"/>
      <c r="L7" s="247"/>
      <c r="M7" s="247"/>
    </row>
    <row r="8" spans="1:13" ht="15.75" customHeight="1">
      <c r="A8" t="s">
        <v>289</v>
      </c>
      <c r="D8" s="202"/>
    </row>
    <row r="9" spans="1:13" ht="15.75" customHeight="1">
      <c r="A9" t="s">
        <v>289</v>
      </c>
      <c r="D9" s="202"/>
    </row>
    <row r="10" spans="1:13" ht="15.75" customHeight="1">
      <c r="A10" t="s">
        <v>291</v>
      </c>
      <c r="D10" s="202"/>
    </row>
    <row r="11" spans="1:13" ht="15.75" customHeight="1">
      <c r="A11" t="s">
        <v>289</v>
      </c>
      <c r="D11" s="202"/>
    </row>
    <row r="12" spans="1:13" ht="15.75" customHeight="1">
      <c r="A12" t="s">
        <v>292</v>
      </c>
      <c r="D12" s="202"/>
    </row>
    <row r="13" spans="1:13" ht="15.75" customHeight="1">
      <c r="A13" t="s">
        <v>289</v>
      </c>
      <c r="D13" s="202"/>
    </row>
    <row r="14" spans="1:13" ht="15.75" customHeight="1">
      <c r="A14" t="s">
        <v>289</v>
      </c>
      <c r="D14" s="202"/>
    </row>
    <row r="15" spans="1:13" ht="15.75" customHeight="1">
      <c r="A15" t="s">
        <v>293</v>
      </c>
      <c r="D15" s="202"/>
    </row>
    <row r="16" spans="1:13" ht="15.75" customHeight="1">
      <c r="A16" t="s">
        <v>289</v>
      </c>
      <c r="D16" s="202"/>
    </row>
    <row r="17" spans="1:4" ht="15.75" customHeight="1">
      <c r="A17" t="s">
        <v>289</v>
      </c>
      <c r="D17" s="202"/>
    </row>
    <row r="18" spans="1:4" ht="15.75" customHeight="1">
      <c r="A18" t="s">
        <v>289</v>
      </c>
      <c r="D18" s="202"/>
    </row>
    <row r="19" spans="1:4" ht="15.75" customHeight="1">
      <c r="A19" s="630" t="s">
        <v>294</v>
      </c>
      <c r="B19" s="630"/>
      <c r="C19" s="630"/>
      <c r="D19" s="630"/>
    </row>
    <row r="20" spans="1:4" ht="15.75" customHeight="1">
      <c r="A20" s="630"/>
      <c r="B20" s="630"/>
      <c r="C20" s="630"/>
      <c r="D20" s="630"/>
    </row>
    <row r="21" spans="1:4" ht="15.75" customHeight="1">
      <c r="A21" t="s">
        <v>289</v>
      </c>
      <c r="D21" s="202"/>
    </row>
    <row r="22" spans="1:4" ht="15.75" customHeight="1">
      <c r="A22" t="s">
        <v>295</v>
      </c>
      <c r="D22" s="202"/>
    </row>
    <row r="23" spans="1:4" ht="15.75" customHeight="1">
      <c r="A23" t="s">
        <v>296</v>
      </c>
      <c r="D23" s="202"/>
    </row>
    <row r="24" spans="1:4" ht="15.75" customHeight="1">
      <c r="A24" t="s">
        <v>297</v>
      </c>
      <c r="D24" s="202"/>
    </row>
    <row r="25" spans="1:4" ht="15.75" customHeight="1">
      <c r="A25" t="s">
        <v>298</v>
      </c>
      <c r="D25" s="202"/>
    </row>
    <row r="26" spans="1:4" ht="15.75" customHeight="1">
      <c r="A26" t="s">
        <v>299</v>
      </c>
      <c r="D26" s="202"/>
    </row>
    <row r="27" spans="1:4" ht="15.75" customHeight="1">
      <c r="A27" t="s">
        <v>300</v>
      </c>
      <c r="D27" s="202"/>
    </row>
    <row r="28" spans="1:4" ht="15.75" customHeight="1">
      <c r="A28" t="s">
        <v>289</v>
      </c>
      <c r="D28" s="202"/>
    </row>
    <row r="29" spans="1:4" ht="15.75" customHeight="1">
      <c r="A29" t="s">
        <v>301</v>
      </c>
      <c r="D29" s="202"/>
    </row>
    <row r="30" spans="1:4" ht="15.75" customHeight="1">
      <c r="A30" t="s">
        <v>296</v>
      </c>
      <c r="D30" s="202"/>
    </row>
    <row r="31" spans="1:4" ht="15.75" customHeight="1">
      <c r="A31" t="s">
        <v>302</v>
      </c>
      <c r="D31" s="202"/>
    </row>
    <row r="32" spans="1:4" ht="15.75" customHeight="1">
      <c r="A32" t="s">
        <v>298</v>
      </c>
      <c r="D32" s="202"/>
    </row>
    <row r="33" spans="1:4" ht="15.75" customHeight="1">
      <c r="A33" t="s">
        <v>303</v>
      </c>
      <c r="D33" s="202"/>
    </row>
    <row r="34" spans="1:4" ht="15.75" customHeight="1">
      <c r="A34" t="s">
        <v>304</v>
      </c>
      <c r="D34" s="202"/>
    </row>
    <row r="35" spans="1:4" ht="15.75" customHeight="1">
      <c r="A35" t="s">
        <v>289</v>
      </c>
      <c r="D35" s="202"/>
    </row>
    <row r="36" spans="1:4" ht="15.75" customHeight="1">
      <c r="A36" t="s">
        <v>300</v>
      </c>
      <c r="D36" s="206"/>
    </row>
    <row r="37" spans="1:4" ht="15.75" customHeight="1">
      <c r="A37" t="s">
        <v>289</v>
      </c>
      <c r="D37" s="202"/>
    </row>
    <row r="38" spans="1:4" ht="15.75" customHeight="1">
      <c r="A38" t="s">
        <v>305</v>
      </c>
      <c r="D38" s="202"/>
    </row>
    <row r="39" spans="1:4" ht="15.75" customHeight="1">
      <c r="A39" t="s">
        <v>306</v>
      </c>
      <c r="D39" s="202"/>
    </row>
    <row r="40" spans="1:4" ht="15.75" customHeight="1">
      <c r="A40" s="244"/>
      <c r="B40" s="199"/>
      <c r="D40" s="202"/>
    </row>
    <row r="41" spans="1:4" ht="15.75" customHeight="1">
      <c r="A41" s="244"/>
      <c r="B41" s="199"/>
      <c r="D41" s="202"/>
    </row>
    <row r="42" spans="1:4" ht="15.75" customHeight="1">
      <c r="A42" s="244"/>
      <c r="B42" s="198"/>
      <c r="D42" s="206"/>
    </row>
    <row r="43" spans="1:4" ht="15.75" customHeight="1">
      <c r="A43" s="244"/>
      <c r="B43" s="200"/>
      <c r="D43" s="206"/>
    </row>
    <row r="44" spans="1:4" ht="15.75" customHeight="1">
      <c r="A44" s="244"/>
      <c r="B44" s="201"/>
      <c r="D44" s="202"/>
    </row>
    <row r="45" spans="1:4" ht="15.75" customHeight="1">
      <c r="A45" s="244"/>
      <c r="B45" s="196"/>
      <c r="D45" s="202"/>
    </row>
    <row r="46" spans="1:4" ht="15.75" customHeight="1">
      <c r="A46" s="244"/>
      <c r="B46" s="199"/>
      <c r="D46" s="202"/>
    </row>
    <row r="47" spans="1:4" ht="15.75" customHeight="1">
      <c r="A47" s="244"/>
      <c r="B47" s="201"/>
      <c r="D47" s="202"/>
    </row>
    <row r="48" spans="1:4" ht="15.75" customHeight="1">
      <c r="A48" s="244"/>
      <c r="B48" s="196"/>
      <c r="D48" s="202"/>
    </row>
    <row r="49" spans="1:4" ht="15.75" customHeight="1">
      <c r="A49" s="244"/>
      <c r="B49" s="196"/>
      <c r="D49" s="202"/>
    </row>
    <row r="50" spans="1:4" ht="15.75" customHeight="1">
      <c r="A50" s="244"/>
      <c r="B50" s="198"/>
      <c r="D50" s="202"/>
    </row>
    <row r="51" spans="1:4" ht="15.75" customHeight="1">
      <c r="A51" s="244"/>
      <c r="B51" s="198"/>
      <c r="D51" s="202"/>
    </row>
    <row r="52" spans="1:4" ht="15.75" customHeight="1">
      <c r="A52" s="244"/>
      <c r="B52" s="198"/>
      <c r="D52" s="202"/>
    </row>
    <row r="53" spans="1:4" ht="15.75" customHeight="1">
      <c r="A53" s="244"/>
      <c r="B53" s="201"/>
      <c r="D53" s="202"/>
    </row>
    <row r="54" spans="1:4" ht="15.75" customHeight="1">
      <c r="A54" s="244"/>
      <c r="B54" s="196"/>
      <c r="D54" s="202"/>
    </row>
    <row r="55" spans="1:4" ht="15.75" customHeight="1">
      <c r="A55" s="244"/>
      <c r="B55" s="198"/>
      <c r="D55" s="202"/>
    </row>
    <row r="56" spans="1:4" ht="15.75" customHeight="1">
      <c r="A56" s="244"/>
      <c r="B56" s="198"/>
      <c r="D56" s="202"/>
    </row>
    <row r="57" spans="1:4" ht="15.75" customHeight="1">
      <c r="A57" s="244"/>
      <c r="B57" s="204"/>
      <c r="D57" s="202"/>
    </row>
    <row r="58" spans="1:4" ht="15.75" customHeight="1">
      <c r="A58" s="244"/>
      <c r="B58" s="198"/>
      <c r="D58" s="202"/>
    </row>
    <row r="59" spans="1:4" ht="15.75" customHeight="1">
      <c r="A59" s="244"/>
      <c r="B59" s="205"/>
      <c r="D59" s="206"/>
    </row>
    <row r="60" spans="1:4">
      <c r="A60" s="205"/>
      <c r="B60" s="205"/>
      <c r="D60" s="206"/>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32"/>
  <sheetViews>
    <sheetView showGridLines="0" tabSelected="1" view="pageBreakPreview" zoomScale="90" zoomScaleNormal="115" zoomScaleSheetLayoutView="90" workbookViewId="0">
      <selection activeCell="D18" sqref="D18"/>
    </sheetView>
  </sheetViews>
  <sheetFormatPr defaultColWidth="9" defaultRowHeight="13.5"/>
  <cols>
    <col min="1" max="1" width="7.125" style="2" bestFit="1" customWidth="1"/>
    <col min="2" max="2" width="24.75" style="2" customWidth="1"/>
    <col min="3" max="3" width="29.875" style="2" bestFit="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2" ht="21" customHeight="1" thickBot="1">
      <c r="A1" s="141" t="s">
        <v>307</v>
      </c>
    </row>
    <row r="2" spans="1:22" ht="24" customHeight="1" thickBot="1">
      <c r="B2" s="631" t="s">
        <v>308</v>
      </c>
      <c r="C2" s="632"/>
      <c r="D2" s="632"/>
      <c r="E2" s="632"/>
      <c r="F2" s="632"/>
      <c r="G2" s="632"/>
      <c r="H2" s="632"/>
      <c r="I2" s="632"/>
      <c r="J2" s="632"/>
      <c r="K2" s="632"/>
      <c r="L2" s="632"/>
      <c r="M2" s="632"/>
      <c r="N2" s="632"/>
      <c r="O2" s="633"/>
      <c r="P2" s="303"/>
      <c r="Q2" s="303"/>
    </row>
    <row r="3" spans="1:22" ht="16.5">
      <c r="B3" s="337" t="s">
        <v>378</v>
      </c>
    </row>
    <row r="4" spans="1:22" ht="19.5" customHeight="1">
      <c r="B4" s="338" t="s">
        <v>393</v>
      </c>
      <c r="C4" s="207"/>
      <c r="D4" s="207"/>
      <c r="E4" s="207"/>
    </row>
    <row r="5" spans="1:22" ht="19.5" customHeight="1">
      <c r="B5" s="339" t="s">
        <v>379</v>
      </c>
      <c r="C5" s="208"/>
      <c r="D5" s="208"/>
      <c r="E5" s="208"/>
    </row>
    <row r="6" spans="1:22" ht="19.5" customHeight="1">
      <c r="B6" s="208"/>
      <c r="C6" s="208"/>
      <c r="D6" s="208"/>
      <c r="E6" s="208"/>
    </row>
    <row r="7" spans="1:22" ht="19.5" customHeight="1">
      <c r="B7" s="140" t="s">
        <v>389</v>
      </c>
      <c r="C7" s="639"/>
      <c r="D7" s="639"/>
      <c r="E7" s="639"/>
      <c r="F7" s="639"/>
      <c r="G7" s="639"/>
    </row>
    <row r="8" spans="1:22" ht="19.5" customHeight="1">
      <c r="B8" s="140" t="s">
        <v>390</v>
      </c>
      <c r="C8" s="639"/>
      <c r="D8" s="639"/>
      <c r="E8" s="639"/>
      <c r="F8" s="639"/>
      <c r="G8" s="639"/>
    </row>
    <row r="9" spans="1:22" ht="19.5" customHeight="1">
      <c r="B9" s="140" t="s">
        <v>391</v>
      </c>
      <c r="C9" s="639"/>
      <c r="D9" s="639"/>
      <c r="E9" s="639"/>
      <c r="F9" s="639"/>
      <c r="G9" s="639"/>
    </row>
    <row r="10" spans="1:22" ht="19.5" customHeight="1">
      <c r="B10" s="140" t="s">
        <v>392</v>
      </c>
      <c r="C10" s="639"/>
      <c r="D10" s="639"/>
      <c r="E10" s="639"/>
      <c r="F10" s="639"/>
      <c r="G10" s="639"/>
    </row>
    <row r="11" spans="1:22" ht="19.5" customHeight="1">
      <c r="B11" s="208"/>
      <c r="C11" s="208"/>
      <c r="D11" s="208"/>
      <c r="E11" s="208"/>
    </row>
    <row r="12" spans="1:22" ht="7.5" customHeight="1" thickBot="1">
      <c r="B12" s="3"/>
      <c r="C12" s="322"/>
      <c r="D12" s="322"/>
      <c r="E12" s="322"/>
      <c r="F12" s="3"/>
      <c r="G12" s="3"/>
      <c r="H12" s="3"/>
      <c r="I12" s="3"/>
      <c r="J12" s="3"/>
      <c r="K12" s="3"/>
      <c r="L12" s="3"/>
      <c r="M12" s="3"/>
      <c r="N12" s="3"/>
      <c r="O12" s="3"/>
      <c r="P12" s="3"/>
      <c r="Q12" s="3"/>
    </row>
    <row r="13" spans="1:22" ht="45" customHeight="1">
      <c r="B13" s="634" t="s">
        <v>309</v>
      </c>
      <c r="C13" s="637" t="s">
        <v>373</v>
      </c>
      <c r="D13" s="355" t="s">
        <v>384</v>
      </c>
      <c r="E13" s="356" t="s">
        <v>382</v>
      </c>
      <c r="F13" s="357" t="s">
        <v>310</v>
      </c>
      <c r="G13" s="358" t="s">
        <v>311</v>
      </c>
      <c r="H13" s="359" t="s">
        <v>312</v>
      </c>
      <c r="I13" s="358" t="s">
        <v>313</v>
      </c>
      <c r="J13" s="359" t="s">
        <v>314</v>
      </c>
      <c r="K13" s="359" t="s">
        <v>315</v>
      </c>
      <c r="L13" s="359" t="s">
        <v>316</v>
      </c>
      <c r="M13" s="360" t="s">
        <v>317</v>
      </c>
      <c r="N13" s="679" t="s">
        <v>318</v>
      </c>
      <c r="O13" s="361" t="s">
        <v>261</v>
      </c>
      <c r="P13" s="362" t="s">
        <v>95</v>
      </c>
      <c r="Q13" s="362" t="s">
        <v>319</v>
      </c>
    </row>
    <row r="14" spans="1:22" ht="13.5" customHeight="1" thickBot="1">
      <c r="B14" s="635"/>
      <c r="C14" s="638"/>
      <c r="D14" s="340"/>
      <c r="E14" s="342"/>
      <c r="F14" s="209" t="s">
        <v>320</v>
      </c>
      <c r="G14" s="210" t="s">
        <v>321</v>
      </c>
      <c r="H14" s="209" t="s">
        <v>322</v>
      </c>
      <c r="I14" s="210" t="s">
        <v>323</v>
      </c>
      <c r="J14" s="209" t="s">
        <v>324</v>
      </c>
      <c r="K14" s="305" t="s">
        <v>325</v>
      </c>
      <c r="L14" s="301"/>
      <c r="M14" s="304" t="s">
        <v>326</v>
      </c>
      <c r="N14" s="680" t="s">
        <v>327</v>
      </c>
      <c r="O14" s="301" t="s">
        <v>328</v>
      </c>
      <c r="P14" s="314" t="s">
        <v>346</v>
      </c>
      <c r="Q14" s="314" t="s">
        <v>329</v>
      </c>
    </row>
    <row r="15" spans="1:22" ht="18.75" customHeight="1" thickBot="1">
      <c r="B15" s="363"/>
      <c r="C15" s="343" t="s">
        <v>383</v>
      </c>
      <c r="D15" s="343" t="s">
        <v>383</v>
      </c>
      <c r="E15" s="341"/>
      <c r="F15" s="211" t="s">
        <v>330</v>
      </c>
      <c r="G15" s="211" t="s">
        <v>331</v>
      </c>
      <c r="H15" s="211" t="s">
        <v>330</v>
      </c>
      <c r="I15" s="211" t="s">
        <v>330</v>
      </c>
      <c r="J15" s="211" t="s">
        <v>96</v>
      </c>
      <c r="K15" s="211" t="s">
        <v>96</v>
      </c>
      <c r="L15" s="292"/>
      <c r="M15" s="292" t="s">
        <v>97</v>
      </c>
      <c r="N15" s="681" t="s">
        <v>97</v>
      </c>
      <c r="O15" s="293" t="s">
        <v>97</v>
      </c>
      <c r="P15" s="293" t="s">
        <v>269</v>
      </c>
      <c r="Q15" s="364" t="s">
        <v>269</v>
      </c>
    </row>
    <row r="16" spans="1:22" ht="22.5" customHeight="1" thickBot="1">
      <c r="A16" s="2" t="s">
        <v>251</v>
      </c>
      <c r="B16" s="294" t="s">
        <v>332</v>
      </c>
      <c r="C16" s="332" t="s">
        <v>270</v>
      </c>
      <c r="D16" s="325" t="s">
        <v>370</v>
      </c>
      <c r="E16" s="325" t="s">
        <v>381</v>
      </c>
      <c r="F16" s="295">
        <v>50000000</v>
      </c>
      <c r="G16" s="295">
        <v>8500000</v>
      </c>
      <c r="H16" s="296">
        <f t="shared" ref="H16:H21" si="0">F16-G16</f>
        <v>41500000</v>
      </c>
      <c r="I16" s="295">
        <v>40000000</v>
      </c>
      <c r="J16" s="297">
        <v>7239000</v>
      </c>
      <c r="K16" s="296">
        <f>MIN(H16,I16,J16)</f>
        <v>7239000</v>
      </c>
      <c r="L16" s="299">
        <v>0.5</v>
      </c>
      <c r="M16" s="307">
        <f>K16*1/2</f>
        <v>3619500</v>
      </c>
      <c r="N16" s="682">
        <v>3619500</v>
      </c>
      <c r="O16" s="300">
        <f>ROUNDDOWN(MIN(M16,N16),-3)</f>
        <v>3619000</v>
      </c>
      <c r="P16" s="315"/>
      <c r="Q16" s="315"/>
      <c r="R16" s="212"/>
      <c r="S16" s="213"/>
      <c r="T16" s="213"/>
      <c r="U16" s="213"/>
      <c r="V16" s="213"/>
    </row>
    <row r="17" spans="1:25" ht="22.5" customHeight="1" thickBot="1">
      <c r="A17" s="2" t="s">
        <v>251</v>
      </c>
      <c r="B17" s="294" t="s">
        <v>333</v>
      </c>
      <c r="C17" s="332" t="s">
        <v>272</v>
      </c>
      <c r="D17" s="325" t="s">
        <v>370</v>
      </c>
      <c r="E17" s="325" t="s">
        <v>380</v>
      </c>
      <c r="F17" s="295">
        <v>50000000</v>
      </c>
      <c r="G17" s="295">
        <v>8500000</v>
      </c>
      <c r="H17" s="296">
        <f t="shared" ref="H17" si="1">F17-G17</f>
        <v>41500000</v>
      </c>
      <c r="I17" s="295">
        <v>15800353</v>
      </c>
      <c r="J17" s="297">
        <v>7239000</v>
      </c>
      <c r="K17" s="296">
        <f>MIN(H17,I17,J17)</f>
        <v>7239000</v>
      </c>
      <c r="L17" s="299">
        <v>0.5</v>
      </c>
      <c r="M17" s="307">
        <f>K17*1/2</f>
        <v>3619500</v>
      </c>
      <c r="N17" s="682"/>
      <c r="O17" s="300">
        <f>ROUNDDOWN(MIN(M17,N17),-3)</f>
        <v>3619000</v>
      </c>
      <c r="P17" s="315"/>
      <c r="Q17" s="315"/>
      <c r="R17" s="212"/>
      <c r="S17" s="213"/>
      <c r="T17" s="213"/>
      <c r="U17" s="213"/>
      <c r="V17" s="213"/>
    </row>
    <row r="18" spans="1:25" ht="22.5" customHeight="1">
      <c r="B18" s="365"/>
      <c r="C18" s="335"/>
      <c r="D18" s="326"/>
      <c r="E18" s="329"/>
      <c r="F18" s="214"/>
      <c r="G18" s="214"/>
      <c r="H18" s="215">
        <f t="shared" si="0"/>
        <v>0</v>
      </c>
      <c r="I18" s="214"/>
      <c r="J18" s="216">
        <v>7239000</v>
      </c>
      <c r="K18" s="215">
        <f>MIN(H18,I18,J18)</f>
        <v>0</v>
      </c>
      <c r="L18" s="217">
        <v>0.5</v>
      </c>
      <c r="M18" s="308">
        <f>K18*1/2</f>
        <v>0</v>
      </c>
      <c r="N18" s="683">
        <v>0</v>
      </c>
      <c r="O18" s="215">
        <f>ROUNDDOWN(MIN(M18,N18),-3)</f>
        <v>0</v>
      </c>
      <c r="P18" s="316"/>
      <c r="Q18" s="316"/>
      <c r="R18" s="212"/>
      <c r="S18" s="213"/>
      <c r="T18" s="213"/>
      <c r="U18" s="213"/>
      <c r="V18" s="213"/>
    </row>
    <row r="19" spans="1:25" ht="22.5" customHeight="1">
      <c r="B19" s="365"/>
      <c r="C19" s="333"/>
      <c r="D19" s="328"/>
      <c r="E19" s="328"/>
      <c r="F19" s="214"/>
      <c r="G19" s="214"/>
      <c r="H19" s="215">
        <f t="shared" si="0"/>
        <v>0</v>
      </c>
      <c r="I19" s="214"/>
      <c r="J19" s="216">
        <v>7239000</v>
      </c>
      <c r="K19" s="215">
        <f>MIN(H19,I19,J19)</f>
        <v>0</v>
      </c>
      <c r="L19" s="217">
        <v>0.5</v>
      </c>
      <c r="M19" s="308">
        <f t="shared" ref="M19:M21" si="2">K19*1/2</f>
        <v>0</v>
      </c>
      <c r="N19" s="683">
        <v>0</v>
      </c>
      <c r="O19" s="215">
        <f>ROUNDDOWN(MIN(M19,N19),-3)</f>
        <v>0</v>
      </c>
      <c r="P19" s="317"/>
      <c r="Q19" s="317"/>
      <c r="R19" s="212"/>
      <c r="S19" s="213"/>
      <c r="T19" s="213"/>
      <c r="U19" s="213"/>
      <c r="V19" s="213"/>
    </row>
    <row r="20" spans="1:25" ht="22.5" customHeight="1">
      <c r="B20" s="365"/>
      <c r="C20" s="333"/>
      <c r="D20" s="328"/>
      <c r="E20" s="328"/>
      <c r="F20" s="214"/>
      <c r="G20" s="214"/>
      <c r="H20" s="215">
        <f t="shared" si="0"/>
        <v>0</v>
      </c>
      <c r="I20" s="214"/>
      <c r="J20" s="216">
        <v>7239000</v>
      </c>
      <c r="K20" s="215">
        <f t="shared" ref="K20" si="3">MIN(H20,I20,J20)</f>
        <v>0</v>
      </c>
      <c r="L20" s="217">
        <v>0.5</v>
      </c>
      <c r="M20" s="308">
        <f t="shared" si="2"/>
        <v>0</v>
      </c>
      <c r="N20" s="683">
        <v>0</v>
      </c>
      <c r="O20" s="215">
        <f t="shared" ref="O20:O21" si="4">ROUNDDOWN(MIN(M20,N20),-3)</f>
        <v>0</v>
      </c>
      <c r="P20" s="317"/>
      <c r="Q20" s="317"/>
      <c r="R20" s="212"/>
      <c r="S20" s="213"/>
      <c r="T20" s="213"/>
      <c r="U20" s="213"/>
      <c r="V20" s="213"/>
      <c r="Y20" s="218"/>
    </row>
    <row r="21" spans="1:25" ht="22.5" customHeight="1" thickBot="1">
      <c r="B21" s="366"/>
      <c r="C21" s="336"/>
      <c r="D21" s="330"/>
      <c r="E21" s="331"/>
      <c r="F21" s="219"/>
      <c r="G21" s="219"/>
      <c r="H21" s="220">
        <f t="shared" si="0"/>
        <v>0</v>
      </c>
      <c r="I21" s="219"/>
      <c r="J21" s="221">
        <v>7239000</v>
      </c>
      <c r="K21" s="222">
        <f>MIN(H21,I21,J21)</f>
        <v>0</v>
      </c>
      <c r="L21" s="306">
        <v>0.5</v>
      </c>
      <c r="M21" s="308">
        <f t="shared" si="2"/>
        <v>0</v>
      </c>
      <c r="N21" s="684">
        <v>0</v>
      </c>
      <c r="O21" s="215">
        <f t="shared" si="4"/>
        <v>0</v>
      </c>
      <c r="P21" s="318"/>
      <c r="Q21" s="318"/>
      <c r="R21" s="212"/>
      <c r="S21" s="213"/>
      <c r="T21" s="213"/>
      <c r="U21" s="213"/>
      <c r="V21" s="213"/>
    </row>
    <row r="22" spans="1:25" ht="22.5" customHeight="1" thickTop="1" thickBot="1">
      <c r="B22" s="367" t="s">
        <v>98</v>
      </c>
      <c r="C22" s="368"/>
      <c r="D22" s="369"/>
      <c r="E22" s="369"/>
      <c r="F22" s="370"/>
      <c r="G22" s="371"/>
      <c r="H22" s="372"/>
      <c r="I22" s="370"/>
      <c r="J22" s="371"/>
      <c r="K22" s="372"/>
      <c r="L22" s="373"/>
      <c r="M22" s="373"/>
      <c r="N22" s="371"/>
      <c r="O22" s="374">
        <f>SUM(O18:O21)</f>
        <v>0</v>
      </c>
      <c r="P22" s="375"/>
      <c r="Q22" s="375"/>
    </row>
    <row r="23" spans="1:25">
      <c r="B23" s="1"/>
      <c r="C23" s="354" t="s">
        <v>272</v>
      </c>
      <c r="D23" s="1"/>
      <c r="E23" s="1"/>
    </row>
    <row r="24" spans="1:25">
      <c r="B24" s="223" t="s">
        <v>334</v>
      </c>
      <c r="C24" s="334" t="s">
        <v>270</v>
      </c>
      <c r="D24" s="223"/>
      <c r="E24" s="223"/>
      <c r="K24" s="218"/>
      <c r="L24" s="218"/>
      <c r="M24" s="218"/>
      <c r="N24" s="218"/>
    </row>
    <row r="25" spans="1:25">
      <c r="B25" s="352" t="s">
        <v>335</v>
      </c>
      <c r="C25" s="352"/>
      <c r="D25" s="352"/>
      <c r="E25" s="352"/>
    </row>
    <row r="26" spans="1:25">
      <c r="B26" s="352" t="s">
        <v>336</v>
      </c>
      <c r="C26" s="224"/>
      <c r="D26" s="224"/>
      <c r="E26" s="224"/>
    </row>
    <row r="27" spans="1:25">
      <c r="B27" s="225" t="s">
        <v>337</v>
      </c>
      <c r="C27" s="225"/>
      <c r="D27" s="225"/>
      <c r="E27" s="225"/>
      <c r="F27" s="225"/>
      <c r="G27" s="225"/>
      <c r="H27" s="225"/>
      <c r="I27" s="225"/>
      <c r="J27" s="225"/>
      <c r="K27" s="226"/>
      <c r="L27" s="226"/>
      <c r="M27" s="226"/>
      <c r="N27" s="226"/>
    </row>
    <row r="28" spans="1:25" ht="84" customHeight="1">
      <c r="B28" s="636" t="s">
        <v>338</v>
      </c>
      <c r="C28" s="636"/>
      <c r="D28" s="636"/>
      <c r="E28" s="636"/>
      <c r="F28" s="636"/>
      <c r="G28" s="636"/>
      <c r="H28" s="636"/>
      <c r="I28" s="636"/>
      <c r="J28" s="636"/>
      <c r="K28" s="636"/>
      <c r="L28" s="636"/>
      <c r="M28" s="636"/>
      <c r="N28" s="636"/>
      <c r="O28" s="636"/>
      <c r="P28" s="636"/>
      <c r="Q28" s="636"/>
      <c r="R28" s="636"/>
      <c r="S28" s="636"/>
    </row>
    <row r="29" spans="1:25">
      <c r="B29" s="225" t="s">
        <v>339</v>
      </c>
      <c r="C29" s="225"/>
      <c r="D29" s="225"/>
      <c r="E29" s="225"/>
      <c r="F29" s="225"/>
      <c r="G29" s="225"/>
      <c r="H29" s="225"/>
      <c r="I29" s="225"/>
      <c r="J29" s="225"/>
      <c r="K29" s="226"/>
      <c r="L29" s="226"/>
      <c r="M29" s="226"/>
      <c r="N29" s="226"/>
    </row>
    <row r="31" spans="1:25">
      <c r="D31" s="2" t="s">
        <v>371</v>
      </c>
    </row>
    <row r="32" spans="1:25">
      <c r="D32" s="2" t="s">
        <v>372</v>
      </c>
    </row>
  </sheetData>
  <sheetProtection selectLockedCells="1"/>
  <dataConsolidate/>
  <mergeCells count="8">
    <mergeCell ref="B2:O2"/>
    <mergeCell ref="B13:B14"/>
    <mergeCell ref="B28:S28"/>
    <mergeCell ref="C13:C14"/>
    <mergeCell ref="C7:G7"/>
    <mergeCell ref="C8:G8"/>
    <mergeCell ref="C9:G9"/>
    <mergeCell ref="C10:G10"/>
  </mergeCells>
  <phoneticPr fontId="38"/>
  <conditionalFormatting sqref="R18:R38">
    <cfRule type="expression" dxfId="1" priority="1">
      <formula>IF(F18="都道府県が行う事業（直接補助）",TRUE,FALSE)</formula>
    </cfRule>
  </conditionalFormatting>
  <dataValidations count="5">
    <dataValidation type="list" imeMode="off" allowBlank="1" showInputMessage="1" showErrorMessage="1" sqref="K22:N38" xr:uid="{D4471EFE-4EB6-4805-96C5-2FDA7FD083E3}">
      <formula1>$K$41:$K$43</formula1>
    </dataValidation>
    <dataValidation type="list" allowBlank="1" showInputMessage="1" showErrorMessage="1" sqref="F18:F38" xr:uid="{A3831F83-A108-499C-8233-B21EAC51783F}">
      <formula1>$F$41:$F$42</formula1>
    </dataValidation>
    <dataValidation imeMode="off" allowBlank="1" showInputMessage="1" showErrorMessage="1" sqref="B42:E108 S39:T39 H39:N40 F39:G41 K16:N17 J57:R108 F109:R1048576 O39:R44 O16:Q38 C23 O13:Q14 R13:R38 G13:J38 F13:F17" xr:uid="{2C480C8A-5E4B-473E-B772-41B847352B1C}"/>
    <dataValidation type="list" allowBlank="1" showInputMessage="1" showErrorMessage="1" sqref="D16:D21" xr:uid="{49471271-171F-467B-BB70-E8466F87C8CC}">
      <formula1>$D$31:$D$32</formula1>
    </dataValidation>
    <dataValidation type="list" allowBlank="1" showInputMessage="1" showErrorMessage="1" sqref="C16:C21" xr:uid="{DB2C6D56-5817-4629-9922-76A9856EB336}">
      <formula1>$C$23:$C$24</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33"/>
  <sheetViews>
    <sheetView showGridLines="0" view="pageBreakPreview" topLeftCell="C9" zoomScale="90" zoomScaleNormal="115" zoomScaleSheetLayoutView="90" workbookViewId="0">
      <selection activeCell="D13" sqref="D13"/>
    </sheetView>
  </sheetViews>
  <sheetFormatPr defaultColWidth="9" defaultRowHeight="13.5"/>
  <cols>
    <col min="1" max="1" width="7.125" style="2" bestFit="1" customWidth="1"/>
    <col min="2" max="2" width="24.75" style="2" customWidth="1"/>
    <col min="3" max="3" width="29.875" style="2" bestFit="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4" ht="21" customHeight="1" thickBot="1">
      <c r="A1" s="141" t="s">
        <v>340</v>
      </c>
    </row>
    <row r="2" spans="1:24" ht="24" customHeight="1" thickBot="1">
      <c r="B2" s="631" t="s">
        <v>341</v>
      </c>
      <c r="C2" s="632"/>
      <c r="D2" s="632"/>
      <c r="E2" s="632"/>
      <c r="F2" s="632"/>
      <c r="G2" s="632"/>
      <c r="H2" s="632"/>
      <c r="I2" s="632"/>
      <c r="J2" s="632"/>
      <c r="K2" s="632"/>
      <c r="L2" s="632"/>
      <c r="M2" s="632"/>
      <c r="N2" s="632"/>
      <c r="O2" s="632"/>
      <c r="P2" s="632"/>
      <c r="Q2" s="632"/>
      <c r="R2" s="632"/>
      <c r="S2" s="632"/>
      <c r="T2" s="633"/>
    </row>
    <row r="3" spans="1:24" ht="16.5">
      <c r="B3" s="337" t="s">
        <v>378</v>
      </c>
    </row>
    <row r="4" spans="1:24" ht="16.5">
      <c r="B4" s="338" t="s">
        <v>393</v>
      </c>
    </row>
    <row r="5" spans="1:24" ht="19.5" customHeight="1">
      <c r="B5" s="339" t="s">
        <v>379</v>
      </c>
      <c r="C5" s="207"/>
      <c r="D5" s="207"/>
      <c r="E5" s="207"/>
      <c r="F5" s="207"/>
      <c r="G5" s="207"/>
      <c r="H5" s="207"/>
    </row>
    <row r="6" spans="1:24" ht="19.5" customHeight="1">
      <c r="B6" s="207"/>
      <c r="C6" s="207"/>
      <c r="D6" s="207"/>
      <c r="E6" s="207"/>
      <c r="F6" s="207"/>
      <c r="G6" s="207"/>
      <c r="H6" s="207"/>
    </row>
    <row r="7" spans="1:24" ht="19.5" customHeight="1">
      <c r="B7" s="140" t="s">
        <v>389</v>
      </c>
      <c r="C7" s="639"/>
      <c r="D7" s="639"/>
      <c r="E7" s="639"/>
      <c r="F7" s="639"/>
      <c r="G7" s="639"/>
      <c r="H7" s="207"/>
    </row>
    <row r="8" spans="1:24" ht="19.5" customHeight="1">
      <c r="B8" s="140" t="s">
        <v>390</v>
      </c>
      <c r="C8" s="639"/>
      <c r="D8" s="639"/>
      <c r="E8" s="639"/>
      <c r="F8" s="639"/>
      <c r="G8" s="639"/>
      <c r="H8" s="207"/>
    </row>
    <row r="9" spans="1:24" ht="19.5" customHeight="1">
      <c r="B9" s="140" t="s">
        <v>391</v>
      </c>
      <c r="C9" s="639"/>
      <c r="D9" s="639"/>
      <c r="E9" s="639"/>
      <c r="F9" s="639"/>
      <c r="G9" s="639"/>
      <c r="H9" s="207"/>
    </row>
    <row r="10" spans="1:24" ht="19.5" customHeight="1">
      <c r="B10" s="140" t="s">
        <v>392</v>
      </c>
      <c r="C10" s="639"/>
      <c r="D10" s="639"/>
      <c r="E10" s="639"/>
      <c r="F10" s="639"/>
      <c r="G10" s="639"/>
      <c r="H10" s="207"/>
    </row>
    <row r="11" spans="1:24" ht="19.5" customHeight="1">
      <c r="B11" s="207"/>
      <c r="C11" s="207"/>
      <c r="D11" s="207"/>
      <c r="E11" s="207"/>
      <c r="F11" s="207"/>
      <c r="G11" s="207"/>
      <c r="H11" s="207"/>
    </row>
    <row r="12" spans="1:24" ht="7.5" customHeight="1" thickBot="1">
      <c r="B12" s="3"/>
      <c r="C12" s="322"/>
      <c r="D12" s="322"/>
      <c r="E12" s="322"/>
      <c r="F12" s="322"/>
      <c r="G12" s="322"/>
      <c r="H12" s="322"/>
      <c r="I12" s="3"/>
      <c r="J12" s="3"/>
      <c r="K12" s="3"/>
      <c r="L12" s="3"/>
      <c r="M12" s="3"/>
      <c r="N12" s="3"/>
      <c r="O12" s="3"/>
      <c r="P12" s="3"/>
      <c r="Q12" s="3"/>
      <c r="R12" s="3"/>
      <c r="S12" s="3"/>
      <c r="T12" s="3"/>
    </row>
    <row r="13" spans="1:24" ht="45" customHeight="1">
      <c r="B13" s="634" t="s">
        <v>309</v>
      </c>
      <c r="C13" s="637" t="s">
        <v>373</v>
      </c>
      <c r="D13" s="377" t="s">
        <v>394</v>
      </c>
      <c r="E13" s="640" t="s">
        <v>385</v>
      </c>
      <c r="F13" s="640" t="s">
        <v>386</v>
      </c>
      <c r="G13" s="640" t="s">
        <v>387</v>
      </c>
      <c r="H13" s="685" t="s">
        <v>388</v>
      </c>
      <c r="I13" s="358" t="s">
        <v>310</v>
      </c>
      <c r="J13" s="358" t="s">
        <v>342</v>
      </c>
      <c r="K13" s="359" t="s">
        <v>312</v>
      </c>
      <c r="L13" s="359" t="s">
        <v>313</v>
      </c>
      <c r="M13" s="359" t="s">
        <v>314</v>
      </c>
      <c r="N13" s="359" t="s">
        <v>315</v>
      </c>
      <c r="O13" s="360" t="s">
        <v>343</v>
      </c>
      <c r="P13" s="360" t="s">
        <v>344</v>
      </c>
      <c r="Q13" s="679" t="s">
        <v>318</v>
      </c>
      <c r="R13" s="378" t="s">
        <v>261</v>
      </c>
      <c r="S13" s="362" t="s">
        <v>95</v>
      </c>
      <c r="T13" s="362" t="s">
        <v>319</v>
      </c>
    </row>
    <row r="14" spans="1:24" ht="13.5" customHeight="1" thickBot="1">
      <c r="B14" s="635"/>
      <c r="C14" s="638"/>
      <c r="D14" s="323"/>
      <c r="E14" s="641"/>
      <c r="F14" s="641"/>
      <c r="G14" s="641"/>
      <c r="H14" s="686"/>
      <c r="I14" s="209" t="s">
        <v>320</v>
      </c>
      <c r="J14" s="210" t="s">
        <v>321</v>
      </c>
      <c r="K14" s="209" t="s">
        <v>322</v>
      </c>
      <c r="L14" s="210" t="s">
        <v>323</v>
      </c>
      <c r="M14" s="209" t="s">
        <v>324</v>
      </c>
      <c r="N14" s="310" t="s">
        <v>325</v>
      </c>
      <c r="O14" s="301"/>
      <c r="P14" s="379" t="s">
        <v>345</v>
      </c>
      <c r="Q14" s="680" t="s">
        <v>327</v>
      </c>
      <c r="R14" s="312" t="s">
        <v>328</v>
      </c>
      <c r="S14" s="314" t="s">
        <v>346</v>
      </c>
      <c r="T14" s="314" t="s">
        <v>329</v>
      </c>
    </row>
    <row r="15" spans="1:24" ht="18.75" customHeight="1" thickBot="1">
      <c r="B15" s="363"/>
      <c r="C15" s="324"/>
      <c r="D15" s="324"/>
      <c r="E15" s="324"/>
      <c r="F15" s="324"/>
      <c r="G15" s="324"/>
      <c r="H15" s="687"/>
      <c r="I15" s="211" t="s">
        <v>330</v>
      </c>
      <c r="J15" s="211" t="s">
        <v>331</v>
      </c>
      <c r="K15" s="211" t="s">
        <v>330</v>
      </c>
      <c r="L15" s="211" t="s">
        <v>330</v>
      </c>
      <c r="M15" s="211" t="s">
        <v>96</v>
      </c>
      <c r="N15" s="309" t="s">
        <v>347</v>
      </c>
      <c r="O15" s="292"/>
      <c r="P15" s="311" t="s">
        <v>348</v>
      </c>
      <c r="Q15" s="681" t="s">
        <v>97</v>
      </c>
      <c r="R15" s="313" t="s">
        <v>97</v>
      </c>
      <c r="S15" s="293" t="s">
        <v>269</v>
      </c>
      <c r="T15" s="364" t="s">
        <v>269</v>
      </c>
    </row>
    <row r="16" spans="1:24" ht="22.5" customHeight="1" thickBot="1">
      <c r="A16" s="2" t="s">
        <v>251</v>
      </c>
      <c r="B16" s="294" t="s">
        <v>332</v>
      </c>
      <c r="C16" s="332" t="s">
        <v>270</v>
      </c>
      <c r="D16" s="325" t="s">
        <v>370</v>
      </c>
      <c r="E16" s="344">
        <v>3000000</v>
      </c>
      <c r="F16" s="344">
        <v>500000</v>
      </c>
      <c r="G16" s="348">
        <v>2000000</v>
      </c>
      <c r="H16" s="688">
        <f>SUM(E16:G16)</f>
        <v>5500000</v>
      </c>
      <c r="I16" s="295">
        <v>50000000</v>
      </c>
      <c r="J16" s="295">
        <v>8500000</v>
      </c>
      <c r="K16" s="296">
        <f t="shared" ref="K16:K21" si="0">I16-J16</f>
        <v>41500000</v>
      </c>
      <c r="L16" s="296">
        <f>H16</f>
        <v>5500000</v>
      </c>
      <c r="M16" s="297">
        <v>4630000</v>
      </c>
      <c r="N16" s="296">
        <f>MIN(K16,L16,M16)</f>
        <v>4630000</v>
      </c>
      <c r="O16" s="299">
        <v>0.5</v>
      </c>
      <c r="P16" s="298">
        <f>N16*1/2</f>
        <v>2315000</v>
      </c>
      <c r="Q16" s="682">
        <v>16800000</v>
      </c>
      <c r="R16" s="298">
        <f>ROUNDDOWN(MIN(P16,Q16),-3)</f>
        <v>2315000</v>
      </c>
      <c r="S16" s="315"/>
      <c r="T16" s="315"/>
      <c r="U16" s="213"/>
      <c r="V16" s="213"/>
      <c r="W16" s="213"/>
      <c r="X16" s="213"/>
    </row>
    <row r="17" spans="1:27" ht="22.5" customHeight="1" thickBot="1">
      <c r="A17" s="2" t="s">
        <v>251</v>
      </c>
      <c r="B17" s="294" t="s">
        <v>333</v>
      </c>
      <c r="C17" s="332" t="s">
        <v>272</v>
      </c>
      <c r="D17" s="325" t="s">
        <v>370</v>
      </c>
      <c r="E17" s="344">
        <v>3000000</v>
      </c>
      <c r="F17" s="325"/>
      <c r="G17" s="348"/>
      <c r="H17" s="688">
        <f t="shared" ref="H17:H21" si="1">SUM(E17:G17)</f>
        <v>3000000</v>
      </c>
      <c r="I17" s="295">
        <v>50000000</v>
      </c>
      <c r="J17" s="295">
        <v>8500000</v>
      </c>
      <c r="K17" s="296">
        <f t="shared" si="0"/>
        <v>41500000</v>
      </c>
      <c r="L17" s="296">
        <f>H17</f>
        <v>3000000</v>
      </c>
      <c r="M17" s="297">
        <v>4630000</v>
      </c>
      <c r="N17" s="296">
        <f>MIN(K17,L17,M17)</f>
        <v>3000000</v>
      </c>
      <c r="O17" s="299">
        <v>0.5</v>
      </c>
      <c r="P17" s="298">
        <f>N17*1/2</f>
        <v>1500000</v>
      </c>
      <c r="Q17" s="682"/>
      <c r="R17" s="298">
        <f t="shared" ref="R17:R21" si="2">ROUNDDOWN(MIN(P17,Q17),-3)</f>
        <v>1500000</v>
      </c>
      <c r="S17" s="315"/>
      <c r="T17" s="315"/>
      <c r="U17" s="213"/>
      <c r="V17" s="213"/>
      <c r="W17" s="213"/>
      <c r="X17" s="213"/>
    </row>
    <row r="18" spans="1:27" ht="22.5" customHeight="1">
      <c r="B18" s="365"/>
      <c r="C18" s="335"/>
      <c r="D18" s="326"/>
      <c r="E18" s="345"/>
      <c r="F18" s="326"/>
      <c r="G18" s="345"/>
      <c r="H18" s="689">
        <f t="shared" si="1"/>
        <v>0</v>
      </c>
      <c r="I18" s="214"/>
      <c r="J18" s="214"/>
      <c r="K18" s="215">
        <f t="shared" si="0"/>
        <v>0</v>
      </c>
      <c r="L18" s="349">
        <f t="shared" ref="L18:L21" si="3">H18</f>
        <v>0</v>
      </c>
      <c r="M18" s="216">
        <v>4630000</v>
      </c>
      <c r="N18" s="215">
        <f>MIN(K18,L18,M18)</f>
        <v>0</v>
      </c>
      <c r="O18" s="217">
        <v>0.5</v>
      </c>
      <c r="P18" s="291">
        <f>N18*1/2</f>
        <v>0</v>
      </c>
      <c r="Q18" s="683">
        <v>0</v>
      </c>
      <c r="R18" s="319">
        <f t="shared" si="2"/>
        <v>0</v>
      </c>
      <c r="S18" s="316"/>
      <c r="T18" s="316"/>
      <c r="U18" s="213"/>
      <c r="V18" s="213"/>
      <c r="W18" s="213"/>
      <c r="X18" s="213"/>
    </row>
    <row r="19" spans="1:27" ht="22.5" customHeight="1">
      <c r="B19" s="365"/>
      <c r="C19" s="333"/>
      <c r="D19" s="328"/>
      <c r="E19" s="346"/>
      <c r="F19" s="328"/>
      <c r="G19" s="346"/>
      <c r="H19" s="690">
        <f t="shared" si="1"/>
        <v>0</v>
      </c>
      <c r="I19" s="214"/>
      <c r="J19" s="214"/>
      <c r="K19" s="215">
        <f t="shared" si="0"/>
        <v>0</v>
      </c>
      <c r="L19" s="351">
        <f t="shared" si="3"/>
        <v>0</v>
      </c>
      <c r="M19" s="216">
        <v>4630000</v>
      </c>
      <c r="N19" s="215">
        <f>MIN(K19,L19,M19)</f>
        <v>0</v>
      </c>
      <c r="O19" s="217">
        <v>0.5</v>
      </c>
      <c r="P19" s="291">
        <f t="shared" ref="P19:P21" si="4">N19*1/2</f>
        <v>0</v>
      </c>
      <c r="Q19" s="683">
        <v>0</v>
      </c>
      <c r="R19" s="320">
        <f t="shared" si="2"/>
        <v>0</v>
      </c>
      <c r="S19" s="317"/>
      <c r="T19" s="317"/>
      <c r="U19" s="213"/>
      <c r="V19" s="213"/>
      <c r="W19" s="213"/>
      <c r="X19" s="213"/>
    </row>
    <row r="20" spans="1:27" ht="22.5" customHeight="1">
      <c r="B20" s="365"/>
      <c r="C20" s="333"/>
      <c r="D20" s="328"/>
      <c r="E20" s="346"/>
      <c r="F20" s="328"/>
      <c r="G20" s="346"/>
      <c r="H20" s="690">
        <f t="shared" si="1"/>
        <v>0</v>
      </c>
      <c r="I20" s="214"/>
      <c r="J20" s="214"/>
      <c r="K20" s="215">
        <f t="shared" si="0"/>
        <v>0</v>
      </c>
      <c r="L20" s="351">
        <f t="shared" si="3"/>
        <v>0</v>
      </c>
      <c r="M20" s="216">
        <v>4630000</v>
      </c>
      <c r="N20" s="215">
        <f t="shared" ref="N20" si="5">MIN(K20,L20,M20)</f>
        <v>0</v>
      </c>
      <c r="O20" s="217">
        <v>0.5</v>
      </c>
      <c r="P20" s="291">
        <f t="shared" si="4"/>
        <v>0</v>
      </c>
      <c r="Q20" s="683">
        <v>0</v>
      </c>
      <c r="R20" s="320">
        <f t="shared" si="2"/>
        <v>0</v>
      </c>
      <c r="S20" s="317"/>
      <c r="T20" s="317"/>
      <c r="U20" s="213"/>
      <c r="V20" s="213"/>
      <c r="W20" s="213"/>
      <c r="X20" s="213"/>
      <c r="AA20" s="218"/>
    </row>
    <row r="21" spans="1:27" ht="22.5" customHeight="1" thickBot="1">
      <c r="B21" s="366"/>
      <c r="C21" s="336"/>
      <c r="D21" s="327"/>
      <c r="E21" s="347"/>
      <c r="F21" s="327"/>
      <c r="G21" s="347"/>
      <c r="H21" s="691">
        <f t="shared" si="1"/>
        <v>0</v>
      </c>
      <c r="I21" s="219"/>
      <c r="J21" s="219"/>
      <c r="K21" s="220">
        <f t="shared" si="0"/>
        <v>0</v>
      </c>
      <c r="L21" s="350">
        <f t="shared" si="3"/>
        <v>0</v>
      </c>
      <c r="M21" s="221">
        <v>4630000</v>
      </c>
      <c r="N21" s="222">
        <f>MIN(K21,L21,M21)</f>
        <v>0</v>
      </c>
      <c r="O21" s="306">
        <v>0.5</v>
      </c>
      <c r="P21" s="291">
        <f t="shared" si="4"/>
        <v>0</v>
      </c>
      <c r="Q21" s="684">
        <v>0</v>
      </c>
      <c r="R21" s="321">
        <f t="shared" si="2"/>
        <v>0</v>
      </c>
      <c r="S21" s="318"/>
      <c r="T21" s="318"/>
      <c r="U21" s="213"/>
      <c r="V21" s="213"/>
      <c r="W21" s="213"/>
      <c r="X21" s="213"/>
    </row>
    <row r="22" spans="1:27" ht="22.5" customHeight="1" thickTop="1" thickBot="1">
      <c r="B22" s="367" t="s">
        <v>98</v>
      </c>
      <c r="C22" s="380"/>
      <c r="D22" s="381"/>
      <c r="E22" s="380"/>
      <c r="F22" s="381"/>
      <c r="G22" s="381"/>
      <c r="H22" s="381"/>
      <c r="I22" s="370"/>
      <c r="J22" s="371"/>
      <c r="K22" s="372"/>
      <c r="L22" s="370"/>
      <c r="M22" s="371"/>
      <c r="N22" s="372"/>
      <c r="O22" s="373"/>
      <c r="P22" s="373"/>
      <c r="Q22" s="371"/>
      <c r="R22" s="382">
        <f>SUM(R18:R21)</f>
        <v>0</v>
      </c>
      <c r="S22" s="375"/>
      <c r="T22" s="375"/>
    </row>
    <row r="23" spans="1:27">
      <c r="B23" s="1"/>
      <c r="C23" s="354" t="s">
        <v>272</v>
      </c>
      <c r="D23" s="1"/>
      <c r="E23" s="1"/>
      <c r="F23" s="1"/>
      <c r="G23" s="1"/>
      <c r="H23" s="1"/>
      <c r="S23" s="376"/>
    </row>
    <row r="24" spans="1:27">
      <c r="B24" s="223" t="s">
        <v>334</v>
      </c>
      <c r="C24" s="334" t="s">
        <v>270</v>
      </c>
      <c r="D24" s="223"/>
      <c r="E24" s="223"/>
      <c r="F24" s="223"/>
      <c r="G24" s="223"/>
      <c r="H24" s="223"/>
      <c r="N24" s="218"/>
      <c r="O24" s="218"/>
      <c r="P24" s="218"/>
      <c r="Q24" s="218"/>
    </row>
    <row r="25" spans="1:27">
      <c r="A25" s="353"/>
      <c r="B25" s="352" t="s">
        <v>335</v>
      </c>
      <c r="C25" s="352"/>
      <c r="D25" s="352"/>
      <c r="E25" s="352"/>
      <c r="F25" s="224"/>
      <c r="G25" s="224"/>
      <c r="H25" s="224"/>
    </row>
    <row r="26" spans="1:27">
      <c r="A26" s="353"/>
      <c r="B26" s="352" t="s">
        <v>336</v>
      </c>
      <c r="C26" s="352"/>
      <c r="D26" s="352"/>
      <c r="E26" s="352"/>
      <c r="F26" s="224"/>
      <c r="G26" s="224"/>
      <c r="H26" s="224"/>
    </row>
    <row r="27" spans="1:27">
      <c r="B27" s="225" t="s">
        <v>349</v>
      </c>
      <c r="C27" s="225"/>
      <c r="D27" s="225"/>
      <c r="E27" s="225"/>
      <c r="F27" s="225"/>
      <c r="G27" s="225"/>
      <c r="H27" s="225"/>
      <c r="I27" s="225"/>
      <c r="J27" s="225"/>
      <c r="K27" s="225"/>
      <c r="L27" s="225"/>
      <c r="M27" s="225"/>
      <c r="N27" s="226"/>
      <c r="O27" s="226"/>
      <c r="P27" s="226"/>
      <c r="Q27" s="226"/>
    </row>
    <row r="28" spans="1:27" ht="84" customHeight="1">
      <c r="B28" s="636" t="s">
        <v>338</v>
      </c>
      <c r="C28" s="636"/>
      <c r="D28" s="636"/>
      <c r="E28" s="636"/>
      <c r="F28" s="636"/>
      <c r="G28" s="636"/>
      <c r="H28" s="636"/>
      <c r="I28" s="636"/>
      <c r="J28" s="636"/>
      <c r="K28" s="636"/>
      <c r="L28" s="636"/>
      <c r="M28" s="636"/>
      <c r="N28" s="636"/>
      <c r="O28" s="636"/>
      <c r="P28" s="636"/>
      <c r="Q28" s="636"/>
      <c r="R28" s="636"/>
      <c r="S28" s="636"/>
      <c r="T28" s="636"/>
      <c r="U28" s="636"/>
    </row>
    <row r="29" spans="1:27">
      <c r="B29" s="225" t="s">
        <v>377</v>
      </c>
      <c r="C29" s="225"/>
      <c r="D29" s="225"/>
      <c r="E29" s="225"/>
      <c r="F29" s="225"/>
      <c r="G29" s="225"/>
      <c r="H29" s="225"/>
      <c r="I29" s="225"/>
      <c r="J29" s="225"/>
      <c r="K29" s="225"/>
      <c r="L29" s="225"/>
      <c r="M29" s="225"/>
      <c r="N29" s="226"/>
      <c r="O29" s="226"/>
      <c r="P29" s="226"/>
      <c r="Q29" s="226"/>
    </row>
    <row r="31" spans="1:27">
      <c r="D31" s="2" t="s">
        <v>371</v>
      </c>
      <c r="H31" s="2" t="s">
        <v>374</v>
      </c>
    </row>
    <row r="32" spans="1:27">
      <c r="D32" s="2" t="s">
        <v>372</v>
      </c>
      <c r="H32" s="2" t="s">
        <v>376</v>
      </c>
    </row>
    <row r="33" spans="8:8">
      <c r="H33" s="2" t="s">
        <v>375</v>
      </c>
    </row>
  </sheetData>
  <sheetProtection selectLockedCells="1"/>
  <mergeCells count="12">
    <mergeCell ref="B13:B14"/>
    <mergeCell ref="B28:U28"/>
    <mergeCell ref="B2:T2"/>
    <mergeCell ref="C13:C14"/>
    <mergeCell ref="H13:H14"/>
    <mergeCell ref="E13:E14"/>
    <mergeCell ref="G13:G14"/>
    <mergeCell ref="F13:F14"/>
    <mergeCell ref="C7:G7"/>
    <mergeCell ref="C8:G8"/>
    <mergeCell ref="C9:G9"/>
    <mergeCell ref="C10:G10"/>
  </mergeCells>
  <phoneticPr fontId="38"/>
  <dataValidations count="5">
    <dataValidation imeMode="off" allowBlank="1" showInputMessage="1" showErrorMessage="1" sqref="B42:H108 U39:V39 K39:Q40 I39:J41 C23 Q16 N16:P17 M57:T108 I109:T1048576 R16:T44 J13:M38 R13:T14 I13:I17" xr:uid="{1DA81E93-671A-46A7-95B5-40DB30D06083}"/>
    <dataValidation type="list" allowBlank="1" showInputMessage="1" showErrorMessage="1" sqref="I18:I28 I31:I38" xr:uid="{5DBA0841-032E-4B47-BA77-358A05C4D4E8}">
      <formula1>$I$41:$I$42</formula1>
    </dataValidation>
    <dataValidation type="list" imeMode="off" allowBlank="1" showInputMessage="1" showErrorMessage="1" sqref="N22:Q38" xr:uid="{92E04380-9376-453E-A0FF-046ADC168F70}">
      <formula1>$N$41:$N$43</formula1>
    </dataValidation>
    <dataValidation type="list" allowBlank="1" showInputMessage="1" showErrorMessage="1" sqref="D16:D21" xr:uid="{E33D8B6D-F0BE-457E-BE93-3065E26120E7}">
      <formula1>$D$31:$D$32</formula1>
    </dataValidation>
    <dataValidation type="list" allowBlank="1" showInputMessage="1" showErrorMessage="1" sqref="C16:C21" xr:uid="{87CDA2EB-0996-412F-89C2-81CFB32C1A35}">
      <formula1>$C$23:$C$24</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4" bestFit="1" customWidth="1"/>
    <col min="2" max="2" width="29" style="142" customWidth="1"/>
    <col min="3" max="3" width="36.375" style="143" bestFit="1" customWidth="1" outlineLevel="1"/>
    <col min="4" max="4" width="14" style="143" bestFit="1" customWidth="1"/>
    <col min="5" max="5" width="18.25" style="143" customWidth="1"/>
    <col min="6" max="6" width="13.625" style="143" customWidth="1"/>
    <col min="7" max="7" width="14" style="143" bestFit="1" customWidth="1"/>
    <col min="8" max="8" width="12.125" style="143" customWidth="1"/>
    <col min="9" max="9" width="17.375" style="143" bestFit="1" customWidth="1"/>
    <col min="10" max="10" width="12.125" style="143" customWidth="1"/>
    <col min="11" max="11" width="18.375" style="143" bestFit="1" customWidth="1"/>
    <col min="12" max="12" width="14.625" style="143" customWidth="1"/>
    <col min="13" max="13" width="12.625" style="143" customWidth="1"/>
    <col min="14" max="16384" width="9" style="143"/>
  </cols>
  <sheetData>
    <row r="1" spans="1:14" ht="29.25" customHeight="1" thickBot="1">
      <c r="A1" s="141" t="s">
        <v>350</v>
      </c>
      <c r="C1" s="302" t="s">
        <v>351</v>
      </c>
    </row>
    <row r="2" spans="1:14" ht="24" customHeight="1" thickBot="1">
      <c r="B2" s="660" t="s">
        <v>352</v>
      </c>
      <c r="C2" s="661"/>
      <c r="D2" s="661"/>
      <c r="E2" s="661"/>
      <c r="F2" s="661"/>
      <c r="G2" s="661"/>
      <c r="H2" s="661"/>
      <c r="I2" s="661"/>
      <c r="J2" s="661"/>
      <c r="K2" s="661"/>
      <c r="L2" s="662"/>
    </row>
    <row r="3" spans="1:14" ht="18.75" customHeight="1">
      <c r="B3" s="145"/>
      <c r="C3" s="146"/>
    </row>
    <row r="4" spans="1:14" ht="18.75" customHeight="1">
      <c r="B4" s="145"/>
      <c r="C4" s="146"/>
    </row>
    <row r="5" spans="1:14" ht="18.75" customHeight="1">
      <c r="B5" s="145"/>
      <c r="C5" s="146"/>
    </row>
    <row r="6" spans="1:14" ht="18.75" customHeight="1">
      <c r="B6" s="145"/>
      <c r="C6" s="146"/>
    </row>
    <row r="7" spans="1:14" ht="18.75" customHeight="1" thickBot="1">
      <c r="B7" s="663"/>
      <c r="C7" s="664"/>
      <c r="D7" s="147" t="s">
        <v>248</v>
      </c>
    </row>
    <row r="8" spans="1:14" ht="15.75" customHeight="1">
      <c r="B8" s="665" t="s">
        <v>252</v>
      </c>
      <c r="C8" s="667" t="s">
        <v>253</v>
      </c>
      <c r="D8" s="668" t="s">
        <v>254</v>
      </c>
      <c r="E8" s="668" t="s">
        <v>255</v>
      </c>
      <c r="F8" s="670" t="s">
        <v>353</v>
      </c>
      <c r="G8" s="668" t="s">
        <v>256</v>
      </c>
      <c r="H8" s="670" t="s">
        <v>257</v>
      </c>
      <c r="I8" s="670" t="s">
        <v>258</v>
      </c>
      <c r="J8" s="643" t="s">
        <v>259</v>
      </c>
      <c r="K8" s="645" t="s">
        <v>260</v>
      </c>
      <c r="L8" s="648" t="s">
        <v>261</v>
      </c>
    </row>
    <row r="9" spans="1:14" ht="15.75" customHeight="1">
      <c r="B9" s="666"/>
      <c r="C9" s="644"/>
      <c r="D9" s="669"/>
      <c r="E9" s="669"/>
      <c r="F9" s="671"/>
      <c r="G9" s="669"/>
      <c r="H9" s="671"/>
      <c r="I9" s="671"/>
      <c r="J9" s="644"/>
      <c r="K9" s="646"/>
      <c r="L9" s="649"/>
    </row>
    <row r="10" spans="1:14" ht="15.75" customHeight="1">
      <c r="B10" s="666"/>
      <c r="C10" s="644"/>
      <c r="D10" s="669"/>
      <c r="E10" s="669"/>
      <c r="F10" s="671"/>
      <c r="G10" s="669"/>
      <c r="H10" s="671"/>
      <c r="I10" s="671"/>
      <c r="J10" s="644"/>
      <c r="K10" s="646"/>
      <c r="L10" s="649"/>
      <c r="M10" s="624"/>
      <c r="N10" s="624"/>
    </row>
    <row r="11" spans="1:14" ht="15.75" customHeight="1">
      <c r="B11" s="666"/>
      <c r="C11" s="644"/>
      <c r="D11" s="669"/>
      <c r="E11" s="669"/>
      <c r="F11" s="671"/>
      <c r="G11" s="669"/>
      <c r="H11" s="671"/>
      <c r="I11" s="671"/>
      <c r="J11" s="644"/>
      <c r="K11" s="647"/>
      <c r="L11" s="650"/>
      <c r="M11" s="624"/>
      <c r="N11" s="624"/>
    </row>
    <row r="12" spans="1:14">
      <c r="B12" s="148"/>
      <c r="C12" s="149"/>
      <c r="D12" s="150" t="s">
        <v>262</v>
      </c>
      <c r="E12" s="150" t="s">
        <v>263</v>
      </c>
      <c r="F12" s="151" t="s">
        <v>264</v>
      </c>
      <c r="G12" s="150" t="s">
        <v>265</v>
      </c>
      <c r="H12" s="150" t="s">
        <v>266</v>
      </c>
      <c r="I12" s="150" t="s">
        <v>354</v>
      </c>
      <c r="J12" s="150" t="s">
        <v>355</v>
      </c>
      <c r="K12" s="152" t="s">
        <v>356</v>
      </c>
      <c r="L12" s="153" t="s">
        <v>357</v>
      </c>
    </row>
    <row r="13" spans="1:14">
      <c r="A13" s="154"/>
      <c r="B13" s="155"/>
      <c r="C13" s="156" t="s">
        <v>267</v>
      </c>
      <c r="D13" s="156" t="s">
        <v>94</v>
      </c>
      <c r="E13" s="156" t="s">
        <v>94</v>
      </c>
      <c r="F13" s="156" t="s">
        <v>94</v>
      </c>
      <c r="G13" s="156" t="s">
        <v>94</v>
      </c>
      <c r="H13" s="156" t="s">
        <v>94</v>
      </c>
      <c r="I13" s="156" t="s">
        <v>94</v>
      </c>
      <c r="J13" s="156" t="s">
        <v>94</v>
      </c>
      <c r="K13" s="157" t="s">
        <v>268</v>
      </c>
      <c r="L13" s="158" t="s">
        <v>268</v>
      </c>
      <c r="M13" s="159"/>
      <c r="N13" s="160"/>
    </row>
    <row r="14" spans="1:14">
      <c r="A14" s="161" t="s">
        <v>251</v>
      </c>
      <c r="B14" s="162" t="s">
        <v>249</v>
      </c>
      <c r="C14" s="163" t="s">
        <v>272</v>
      </c>
      <c r="D14" s="164">
        <v>100000000</v>
      </c>
      <c r="E14" s="164">
        <v>75000000</v>
      </c>
      <c r="F14" s="165">
        <f>D14-E14</f>
        <v>25000000</v>
      </c>
      <c r="G14" s="164">
        <v>32000000</v>
      </c>
      <c r="H14" s="166">
        <v>25000000</v>
      </c>
      <c r="I14" s="166">
        <f>MIN(F14,G14,H14)</f>
        <v>25000000</v>
      </c>
      <c r="J14" s="167">
        <v>8000000</v>
      </c>
      <c r="K14" s="168">
        <f>MIN(F14,J14)</f>
        <v>8000000</v>
      </c>
      <c r="L14" s="169">
        <f>ROUNDDOWN(K14,-3)</f>
        <v>8000000</v>
      </c>
      <c r="M14" s="170"/>
      <c r="N14" s="171"/>
    </row>
    <row r="15" spans="1:14">
      <c r="A15" s="161" t="s">
        <v>251</v>
      </c>
      <c r="B15" s="162" t="s">
        <v>271</v>
      </c>
      <c r="C15" s="163" t="s">
        <v>270</v>
      </c>
      <c r="D15" s="164">
        <v>95000000</v>
      </c>
      <c r="E15" s="164">
        <v>60000000</v>
      </c>
      <c r="F15" s="165">
        <f>D15-E15</f>
        <v>35000000</v>
      </c>
      <c r="G15" s="164">
        <v>20000000</v>
      </c>
      <c r="H15" s="166">
        <v>35000000</v>
      </c>
      <c r="I15" s="166">
        <f>MIN(F15,G15,H15)</f>
        <v>20000000</v>
      </c>
      <c r="J15" s="167"/>
      <c r="K15" s="168">
        <f t="shared" ref="K15" si="0">MIN(I15,J15)</f>
        <v>20000000</v>
      </c>
      <c r="L15" s="169">
        <f>ROUNDDOWN(K15,-3)</f>
        <v>20000000</v>
      </c>
      <c r="M15" s="170"/>
      <c r="N15" s="171"/>
    </row>
    <row r="16" spans="1:14">
      <c r="B16" s="172"/>
      <c r="C16" s="173"/>
      <c r="D16" s="174"/>
      <c r="E16" s="174"/>
      <c r="F16" s="175">
        <f t="shared" ref="F16:F33" si="1">D16-E16</f>
        <v>0</v>
      </c>
      <c r="G16" s="174"/>
      <c r="H16" s="176">
        <v>0</v>
      </c>
      <c r="I16" s="176">
        <v>0</v>
      </c>
      <c r="J16" s="177"/>
      <c r="K16" s="178">
        <v>0</v>
      </c>
      <c r="L16" s="179">
        <v>0</v>
      </c>
      <c r="M16" s="170"/>
      <c r="N16" s="171"/>
    </row>
    <row r="17" spans="2:14">
      <c r="B17" s="180"/>
      <c r="C17" s="173"/>
      <c r="D17" s="181"/>
      <c r="E17" s="181"/>
      <c r="F17" s="182">
        <f t="shared" si="1"/>
        <v>0</v>
      </c>
      <c r="G17" s="181"/>
      <c r="H17" s="176">
        <v>0</v>
      </c>
      <c r="I17" s="176">
        <v>0</v>
      </c>
      <c r="J17" s="177"/>
      <c r="K17" s="178">
        <v>0</v>
      </c>
      <c r="L17" s="179">
        <v>0</v>
      </c>
      <c r="M17" s="171"/>
      <c r="N17" s="171"/>
    </row>
    <row r="18" spans="2:14">
      <c r="B18" s="180"/>
      <c r="C18" s="173"/>
      <c r="D18" s="181"/>
      <c r="E18" s="181"/>
      <c r="F18" s="182">
        <f t="shared" si="1"/>
        <v>0</v>
      </c>
      <c r="G18" s="181"/>
      <c r="H18" s="176">
        <v>0</v>
      </c>
      <c r="I18" s="176">
        <v>0</v>
      </c>
      <c r="J18" s="177"/>
      <c r="K18" s="178">
        <v>0</v>
      </c>
      <c r="L18" s="179">
        <v>0</v>
      </c>
      <c r="M18" s="171"/>
      <c r="N18" s="171"/>
    </row>
    <row r="19" spans="2:14">
      <c r="B19" s="180"/>
      <c r="C19" s="173"/>
      <c r="D19" s="181"/>
      <c r="E19" s="181"/>
      <c r="F19" s="182">
        <f t="shared" si="1"/>
        <v>0</v>
      </c>
      <c r="G19" s="181"/>
      <c r="H19" s="176">
        <v>0</v>
      </c>
      <c r="I19" s="176">
        <v>0</v>
      </c>
      <c r="J19" s="177"/>
      <c r="K19" s="178">
        <v>0</v>
      </c>
      <c r="L19" s="179">
        <v>0</v>
      </c>
      <c r="M19" s="171"/>
      <c r="N19" s="171"/>
    </row>
    <row r="20" spans="2:14">
      <c r="B20" s="180"/>
      <c r="C20" s="173"/>
      <c r="D20" s="181"/>
      <c r="E20" s="181"/>
      <c r="F20" s="182">
        <f t="shared" si="1"/>
        <v>0</v>
      </c>
      <c r="G20" s="181"/>
      <c r="H20" s="176">
        <v>0</v>
      </c>
      <c r="I20" s="176">
        <v>0</v>
      </c>
      <c r="J20" s="177"/>
      <c r="K20" s="178">
        <v>0</v>
      </c>
      <c r="L20" s="179">
        <v>0</v>
      </c>
      <c r="M20" s="171"/>
      <c r="N20" s="171"/>
    </row>
    <row r="21" spans="2:14">
      <c r="B21" s="180"/>
      <c r="C21" s="173"/>
      <c r="D21" s="181"/>
      <c r="E21" s="181"/>
      <c r="F21" s="182">
        <f t="shared" si="1"/>
        <v>0</v>
      </c>
      <c r="G21" s="181"/>
      <c r="H21" s="176">
        <v>0</v>
      </c>
      <c r="I21" s="176">
        <v>0</v>
      </c>
      <c r="J21" s="177"/>
      <c r="K21" s="178">
        <v>0</v>
      </c>
      <c r="L21" s="179">
        <v>0</v>
      </c>
    </row>
    <row r="22" spans="2:14">
      <c r="B22" s="180"/>
      <c r="C22" s="173"/>
      <c r="D22" s="181"/>
      <c r="E22" s="181"/>
      <c r="F22" s="182">
        <f t="shared" si="1"/>
        <v>0</v>
      </c>
      <c r="G22" s="181"/>
      <c r="H22" s="176">
        <v>0</v>
      </c>
      <c r="I22" s="176">
        <v>0</v>
      </c>
      <c r="J22" s="177"/>
      <c r="K22" s="178">
        <v>0</v>
      </c>
      <c r="L22" s="179">
        <v>0</v>
      </c>
    </row>
    <row r="23" spans="2:14">
      <c r="B23" s="180"/>
      <c r="C23" s="173"/>
      <c r="D23" s="181"/>
      <c r="E23" s="181"/>
      <c r="F23" s="182">
        <f t="shared" si="1"/>
        <v>0</v>
      </c>
      <c r="G23" s="181"/>
      <c r="H23" s="176">
        <v>0</v>
      </c>
      <c r="I23" s="176">
        <v>0</v>
      </c>
      <c r="J23" s="177"/>
      <c r="K23" s="178">
        <v>0</v>
      </c>
      <c r="L23" s="179">
        <v>0</v>
      </c>
    </row>
    <row r="24" spans="2:14">
      <c r="B24" s="180"/>
      <c r="C24" s="173"/>
      <c r="D24" s="181"/>
      <c r="E24" s="181"/>
      <c r="F24" s="182">
        <f t="shared" si="1"/>
        <v>0</v>
      </c>
      <c r="G24" s="181"/>
      <c r="H24" s="176">
        <v>0</v>
      </c>
      <c r="I24" s="176">
        <v>0</v>
      </c>
      <c r="J24" s="177"/>
      <c r="K24" s="178">
        <v>0</v>
      </c>
      <c r="L24" s="179">
        <v>0</v>
      </c>
    </row>
    <row r="25" spans="2:14">
      <c r="B25" s="180"/>
      <c r="C25" s="173"/>
      <c r="D25" s="181"/>
      <c r="E25" s="181"/>
      <c r="F25" s="182">
        <f t="shared" si="1"/>
        <v>0</v>
      </c>
      <c r="G25" s="181"/>
      <c r="H25" s="176">
        <v>0</v>
      </c>
      <c r="I25" s="176">
        <v>0</v>
      </c>
      <c r="J25" s="177"/>
      <c r="K25" s="178">
        <v>0</v>
      </c>
      <c r="L25" s="179">
        <v>0</v>
      </c>
    </row>
    <row r="26" spans="2:14">
      <c r="B26" s="180"/>
      <c r="C26" s="173"/>
      <c r="D26" s="181"/>
      <c r="E26" s="181"/>
      <c r="F26" s="182">
        <f t="shared" si="1"/>
        <v>0</v>
      </c>
      <c r="G26" s="181"/>
      <c r="H26" s="176">
        <v>0</v>
      </c>
      <c r="I26" s="176">
        <v>0</v>
      </c>
      <c r="J26" s="177"/>
      <c r="K26" s="178">
        <v>0</v>
      </c>
      <c r="L26" s="179">
        <v>0</v>
      </c>
    </row>
    <row r="27" spans="2:14">
      <c r="B27" s="180"/>
      <c r="C27" s="173"/>
      <c r="D27" s="181"/>
      <c r="E27" s="181"/>
      <c r="F27" s="182">
        <f t="shared" si="1"/>
        <v>0</v>
      </c>
      <c r="G27" s="181"/>
      <c r="H27" s="176">
        <v>0</v>
      </c>
      <c r="I27" s="176">
        <v>0</v>
      </c>
      <c r="J27" s="177"/>
      <c r="K27" s="178">
        <v>0</v>
      </c>
      <c r="L27" s="179">
        <v>0</v>
      </c>
    </row>
    <row r="28" spans="2:14">
      <c r="B28" s="180"/>
      <c r="C28" s="173"/>
      <c r="D28" s="181"/>
      <c r="E28" s="181"/>
      <c r="F28" s="182">
        <f t="shared" si="1"/>
        <v>0</v>
      </c>
      <c r="G28" s="181"/>
      <c r="H28" s="176">
        <v>0</v>
      </c>
      <c r="I28" s="176">
        <v>0</v>
      </c>
      <c r="J28" s="177"/>
      <c r="K28" s="178">
        <v>0</v>
      </c>
      <c r="L28" s="179">
        <v>0</v>
      </c>
    </row>
    <row r="29" spans="2:14">
      <c r="B29" s="180"/>
      <c r="C29" s="173"/>
      <c r="D29" s="181"/>
      <c r="E29" s="181"/>
      <c r="F29" s="182">
        <f t="shared" si="1"/>
        <v>0</v>
      </c>
      <c r="G29" s="181"/>
      <c r="H29" s="176">
        <v>0</v>
      </c>
      <c r="I29" s="176">
        <v>0</v>
      </c>
      <c r="J29" s="177"/>
      <c r="K29" s="178">
        <v>0</v>
      </c>
      <c r="L29" s="179">
        <v>0</v>
      </c>
    </row>
    <row r="30" spans="2:14">
      <c r="B30" s="180"/>
      <c r="C30" s="173"/>
      <c r="D30" s="181"/>
      <c r="E30" s="181"/>
      <c r="F30" s="182">
        <f t="shared" si="1"/>
        <v>0</v>
      </c>
      <c r="G30" s="181"/>
      <c r="H30" s="176">
        <v>0</v>
      </c>
      <c r="I30" s="176">
        <v>0</v>
      </c>
      <c r="J30" s="177"/>
      <c r="K30" s="178">
        <v>0</v>
      </c>
      <c r="L30" s="179">
        <v>0</v>
      </c>
    </row>
    <row r="31" spans="2:14">
      <c r="B31" s="180"/>
      <c r="C31" s="173"/>
      <c r="D31" s="181"/>
      <c r="E31" s="181"/>
      <c r="F31" s="182">
        <f t="shared" si="1"/>
        <v>0</v>
      </c>
      <c r="G31" s="181"/>
      <c r="H31" s="176">
        <v>0</v>
      </c>
      <c r="I31" s="176">
        <v>0</v>
      </c>
      <c r="J31" s="177"/>
      <c r="K31" s="178">
        <v>0</v>
      </c>
      <c r="L31" s="179">
        <v>0</v>
      </c>
    </row>
    <row r="32" spans="2:14">
      <c r="B32" s="180"/>
      <c r="C32" s="173"/>
      <c r="D32" s="181"/>
      <c r="E32" s="181"/>
      <c r="F32" s="182">
        <f t="shared" si="1"/>
        <v>0</v>
      </c>
      <c r="G32" s="181"/>
      <c r="H32" s="176">
        <v>0</v>
      </c>
      <c r="I32" s="176">
        <v>0</v>
      </c>
      <c r="J32" s="177"/>
      <c r="K32" s="178">
        <v>0</v>
      </c>
      <c r="L32" s="179">
        <v>0</v>
      </c>
    </row>
    <row r="33" spans="1:12" ht="14.25" thickBot="1">
      <c r="B33" s="183"/>
      <c r="C33" s="184"/>
      <c r="D33" s="185"/>
      <c r="E33" s="185"/>
      <c r="F33" s="186">
        <f t="shared" si="1"/>
        <v>0</v>
      </c>
      <c r="G33" s="185"/>
      <c r="H33" s="176">
        <v>0</v>
      </c>
      <c r="I33" s="176">
        <v>0</v>
      </c>
      <c r="J33" s="177"/>
      <c r="K33" s="178">
        <v>0</v>
      </c>
      <c r="L33" s="187">
        <v>0</v>
      </c>
    </row>
    <row r="34" spans="1:12" ht="15" thickTop="1" thickBot="1">
      <c r="B34" s="188" t="s">
        <v>70</v>
      </c>
      <c r="C34" s="189"/>
      <c r="D34" s="190"/>
      <c r="E34" s="190"/>
      <c r="F34" s="190"/>
      <c r="G34" s="190"/>
      <c r="H34" s="191"/>
      <c r="I34" s="191"/>
      <c r="J34" s="191"/>
      <c r="K34" s="191"/>
      <c r="L34" s="192">
        <f>SUM(L16:L33)</f>
        <v>0</v>
      </c>
    </row>
    <row r="36" spans="1:12">
      <c r="C36" s="193" t="s">
        <v>272</v>
      </c>
      <c r="D36" s="625"/>
      <c r="E36" s="625"/>
      <c r="F36" s="625"/>
      <c r="G36" s="625"/>
    </row>
    <row r="37" spans="1:12">
      <c r="A37" s="194"/>
      <c r="B37" s="194"/>
      <c r="C37" s="195" t="s">
        <v>270</v>
      </c>
      <c r="D37" s="625"/>
      <c r="E37" s="625"/>
      <c r="F37" s="625"/>
      <c r="G37" s="625"/>
    </row>
    <row r="38" spans="1:12" ht="15.75" customHeight="1">
      <c r="A38" s="642"/>
      <c r="B38" s="196"/>
      <c r="D38" s="625"/>
      <c r="E38" s="625"/>
      <c r="F38" s="625"/>
      <c r="G38" s="625"/>
    </row>
    <row r="39" spans="1:12" ht="15.75" customHeight="1" thickBot="1">
      <c r="A39" s="642"/>
      <c r="B39" s="196"/>
      <c r="D39" s="197"/>
      <c r="E39" s="197"/>
      <c r="F39" s="197"/>
      <c r="G39" s="197"/>
    </row>
    <row r="40" spans="1:12" ht="15.75" customHeight="1" thickTop="1">
      <c r="A40" s="642"/>
      <c r="B40" s="198"/>
      <c r="C40" s="651" t="s">
        <v>358</v>
      </c>
      <c r="D40" s="652"/>
      <c r="E40" s="652"/>
      <c r="F40" s="652"/>
      <c r="G40" s="652"/>
      <c r="H40" s="652"/>
      <c r="I40" s="652"/>
      <c r="J40" s="652"/>
      <c r="K40" s="652"/>
      <c r="L40" s="653"/>
    </row>
    <row r="41" spans="1:12" ht="15.75" customHeight="1">
      <c r="A41" s="642"/>
      <c r="B41" s="198"/>
      <c r="C41" s="654"/>
      <c r="D41" s="655"/>
      <c r="E41" s="655"/>
      <c r="F41" s="655"/>
      <c r="G41" s="655"/>
      <c r="H41" s="655"/>
      <c r="I41" s="655"/>
      <c r="J41" s="655"/>
      <c r="K41" s="655"/>
      <c r="L41" s="656"/>
    </row>
    <row r="42" spans="1:12" ht="15.75" customHeight="1">
      <c r="A42" s="642"/>
      <c r="B42" s="198"/>
      <c r="C42" s="654"/>
      <c r="D42" s="655"/>
      <c r="E42" s="655"/>
      <c r="F42" s="655"/>
      <c r="G42" s="655"/>
      <c r="H42" s="655"/>
      <c r="I42" s="655"/>
      <c r="J42" s="655"/>
      <c r="K42" s="655"/>
      <c r="L42" s="656"/>
    </row>
    <row r="43" spans="1:12" ht="15.75" customHeight="1">
      <c r="A43" s="642"/>
      <c r="B43" s="199"/>
      <c r="C43" s="654"/>
      <c r="D43" s="655"/>
      <c r="E43" s="655"/>
      <c r="F43" s="655"/>
      <c r="G43" s="655"/>
      <c r="H43" s="655"/>
      <c r="I43" s="655"/>
      <c r="J43" s="655"/>
      <c r="K43" s="655"/>
      <c r="L43" s="656"/>
    </row>
    <row r="44" spans="1:12" ht="15.75" customHeight="1">
      <c r="A44" s="642"/>
      <c r="B44" s="199"/>
      <c r="C44" s="654"/>
      <c r="D44" s="655"/>
      <c r="E44" s="655"/>
      <c r="F44" s="655"/>
      <c r="G44" s="655"/>
      <c r="H44" s="655"/>
      <c r="I44" s="655"/>
      <c r="J44" s="655"/>
      <c r="K44" s="655"/>
      <c r="L44" s="656"/>
    </row>
    <row r="45" spans="1:12" ht="15.75" customHeight="1">
      <c r="A45" s="642"/>
      <c r="B45" s="198"/>
      <c r="C45" s="654"/>
      <c r="D45" s="655"/>
      <c r="E45" s="655"/>
      <c r="F45" s="655"/>
      <c r="G45" s="655"/>
      <c r="H45" s="655"/>
      <c r="I45" s="655"/>
      <c r="J45" s="655"/>
      <c r="K45" s="655"/>
      <c r="L45" s="656"/>
    </row>
    <row r="46" spans="1:12" ht="15.75" customHeight="1">
      <c r="A46" s="642"/>
      <c r="B46" s="198"/>
      <c r="C46" s="654"/>
      <c r="D46" s="655"/>
      <c r="E46" s="655"/>
      <c r="F46" s="655"/>
      <c r="G46" s="655"/>
      <c r="H46" s="655"/>
      <c r="I46" s="655"/>
      <c r="J46" s="655"/>
      <c r="K46" s="655"/>
      <c r="L46" s="656"/>
    </row>
    <row r="47" spans="1:12" ht="15.75" customHeight="1">
      <c r="A47" s="642"/>
      <c r="B47" s="200"/>
      <c r="C47" s="654"/>
      <c r="D47" s="655"/>
      <c r="E47" s="655"/>
      <c r="F47" s="655"/>
      <c r="G47" s="655"/>
      <c r="H47" s="655"/>
      <c r="I47" s="655"/>
      <c r="J47" s="655"/>
      <c r="K47" s="655"/>
      <c r="L47" s="656"/>
    </row>
    <row r="48" spans="1:12" ht="15.75" customHeight="1">
      <c r="A48" s="642"/>
      <c r="B48" s="200"/>
      <c r="C48" s="654"/>
      <c r="D48" s="655"/>
      <c r="E48" s="655"/>
      <c r="F48" s="655"/>
      <c r="G48" s="655"/>
      <c r="H48" s="655"/>
      <c r="I48" s="655"/>
      <c r="J48" s="655"/>
      <c r="K48" s="655"/>
      <c r="L48" s="656"/>
    </row>
    <row r="49" spans="1:12" ht="15.75" customHeight="1">
      <c r="A49" s="642"/>
      <c r="B49" s="201"/>
      <c r="C49" s="654"/>
      <c r="D49" s="655"/>
      <c r="E49" s="655"/>
      <c r="F49" s="655"/>
      <c r="G49" s="655"/>
      <c r="H49" s="655"/>
      <c r="I49" s="655"/>
      <c r="J49" s="655"/>
      <c r="K49" s="655"/>
      <c r="L49" s="656"/>
    </row>
    <row r="50" spans="1:12" ht="15.75" customHeight="1">
      <c r="A50" s="642"/>
      <c r="B50" s="196"/>
      <c r="C50" s="654"/>
      <c r="D50" s="655"/>
      <c r="E50" s="655"/>
      <c r="F50" s="655"/>
      <c r="G50" s="655"/>
      <c r="H50" s="655"/>
      <c r="I50" s="655"/>
      <c r="J50" s="655"/>
      <c r="K50" s="655"/>
      <c r="L50" s="656"/>
    </row>
    <row r="51" spans="1:12" ht="15.75" customHeight="1" thickBot="1">
      <c r="A51" s="642"/>
      <c r="B51" s="199"/>
      <c r="C51" s="657"/>
      <c r="D51" s="658"/>
      <c r="E51" s="658"/>
      <c r="F51" s="658"/>
      <c r="G51" s="658"/>
      <c r="H51" s="658"/>
      <c r="I51" s="658"/>
      <c r="J51" s="658"/>
      <c r="K51" s="658"/>
      <c r="L51" s="659"/>
    </row>
    <row r="52" spans="1:12" ht="15.75" customHeight="1" thickTop="1">
      <c r="A52" s="642"/>
      <c r="B52" s="199"/>
      <c r="D52" s="202"/>
    </row>
    <row r="53" spans="1:12" ht="15.75" customHeight="1">
      <c r="A53" s="642"/>
      <c r="B53" s="201"/>
      <c r="D53" s="202"/>
    </row>
    <row r="54" spans="1:12" ht="15.75" customHeight="1">
      <c r="A54" s="642"/>
      <c r="B54" s="196"/>
      <c r="D54" s="202"/>
    </row>
    <row r="55" spans="1:12" ht="15.75" customHeight="1">
      <c r="A55" s="642"/>
      <c r="B55" s="198"/>
      <c r="D55" s="202"/>
    </row>
    <row r="56" spans="1:12" ht="15.75" customHeight="1">
      <c r="A56" s="642"/>
      <c r="B56" s="198"/>
      <c r="D56" s="202"/>
    </row>
    <row r="57" spans="1:12" ht="15.75" customHeight="1">
      <c r="A57" s="642"/>
      <c r="B57" s="198"/>
      <c r="D57" s="202"/>
    </row>
    <row r="58" spans="1:12" ht="15.75" customHeight="1">
      <c r="A58" s="642"/>
      <c r="B58" s="198"/>
      <c r="D58" s="202"/>
    </row>
    <row r="59" spans="1:12" ht="15.75" customHeight="1">
      <c r="A59" s="642"/>
      <c r="B59" s="198"/>
      <c r="D59" s="202"/>
    </row>
    <row r="60" spans="1:12" ht="15.75" customHeight="1">
      <c r="A60" s="642"/>
      <c r="B60" s="201"/>
      <c r="D60" s="202"/>
    </row>
    <row r="61" spans="1:12" ht="15.75" customHeight="1">
      <c r="A61" s="642"/>
      <c r="B61" s="196"/>
      <c r="D61" s="202"/>
    </row>
    <row r="62" spans="1:12" ht="15.75" customHeight="1">
      <c r="A62" s="642"/>
      <c r="B62" s="198"/>
      <c r="D62" s="202"/>
    </row>
    <row r="63" spans="1:12" ht="15.75" customHeight="1">
      <c r="A63" s="642"/>
      <c r="B63" s="198"/>
      <c r="D63" s="202"/>
    </row>
    <row r="64" spans="1:12" ht="15.75" customHeight="1">
      <c r="A64" s="642"/>
      <c r="B64" s="201"/>
      <c r="D64" s="202"/>
    </row>
    <row r="65" spans="1:4" ht="15.75" customHeight="1">
      <c r="A65" s="642"/>
      <c r="B65" s="196"/>
      <c r="D65" s="202"/>
    </row>
    <row r="66" spans="1:4" ht="15.75" customHeight="1">
      <c r="A66" s="642"/>
      <c r="B66" s="196"/>
      <c r="D66" s="202"/>
    </row>
    <row r="67" spans="1:4" ht="15.75" customHeight="1">
      <c r="A67" s="642"/>
      <c r="B67" s="198"/>
      <c r="D67" s="202"/>
    </row>
    <row r="68" spans="1:4" ht="15.75" customHeight="1">
      <c r="A68" s="642"/>
      <c r="B68" s="198"/>
      <c r="D68" s="202"/>
    </row>
    <row r="69" spans="1:4" ht="15.75" customHeight="1">
      <c r="A69" s="642"/>
      <c r="B69" s="199"/>
      <c r="D69" s="202"/>
    </row>
    <row r="70" spans="1:4" ht="15.75" customHeight="1">
      <c r="A70" s="642"/>
      <c r="B70" s="199"/>
      <c r="D70" s="202"/>
    </row>
    <row r="71" spans="1:4" ht="15.75" customHeight="1">
      <c r="A71" s="642"/>
      <c r="B71" s="199"/>
      <c r="D71" s="202"/>
    </row>
    <row r="72" spans="1:4" ht="15.75" customHeight="1">
      <c r="A72" s="642"/>
      <c r="B72" s="198"/>
      <c r="D72" s="202"/>
    </row>
    <row r="73" spans="1:4" ht="15.75" customHeight="1">
      <c r="A73" s="642"/>
      <c r="B73" s="203"/>
      <c r="D73" s="202"/>
    </row>
    <row r="74" spans="1:4" ht="15.75" customHeight="1">
      <c r="A74" s="642"/>
      <c r="B74" s="201"/>
      <c r="D74" s="202"/>
    </row>
    <row r="75" spans="1:4" ht="15.75" customHeight="1">
      <c r="A75" s="642"/>
      <c r="B75" s="198"/>
      <c r="D75" s="202"/>
    </row>
    <row r="76" spans="1:4" ht="15.75" customHeight="1">
      <c r="A76" s="642"/>
      <c r="B76" s="198"/>
      <c r="D76" s="202"/>
    </row>
    <row r="77" spans="1:4" ht="15.75" customHeight="1">
      <c r="A77" s="642"/>
      <c r="B77" s="198"/>
      <c r="D77" s="202"/>
    </row>
    <row r="78" spans="1:4" ht="15.75" customHeight="1">
      <c r="A78" s="642"/>
      <c r="B78" s="204"/>
      <c r="D78" s="202"/>
    </row>
    <row r="79" spans="1:4" ht="15.75" customHeight="1">
      <c r="A79" s="642"/>
      <c r="B79" s="205"/>
      <c r="D79" s="206"/>
    </row>
    <row r="80" spans="1:4" ht="15.75" customHeight="1">
      <c r="A80" s="642"/>
      <c r="B80" s="196"/>
      <c r="D80" s="202"/>
    </row>
    <row r="81" spans="1:4" ht="15.75" customHeight="1">
      <c r="A81" s="642"/>
      <c r="B81" s="198"/>
      <c r="D81" s="202"/>
    </row>
    <row r="82" spans="1:4" ht="15.75" customHeight="1">
      <c r="A82" s="642"/>
      <c r="B82" s="198"/>
      <c r="D82" s="202"/>
    </row>
    <row r="83" spans="1:4" ht="15.75" customHeight="1">
      <c r="A83" s="642"/>
      <c r="B83" s="199"/>
      <c r="D83" s="202"/>
    </row>
    <row r="84" spans="1:4" ht="15.75" customHeight="1">
      <c r="A84" s="642"/>
      <c r="B84" s="199"/>
      <c r="D84" s="202"/>
    </row>
    <row r="85" spans="1:4" ht="15.75" customHeight="1">
      <c r="A85" s="642"/>
      <c r="B85" s="198"/>
      <c r="D85" s="206"/>
    </row>
    <row r="86" spans="1:4" ht="15.75" customHeight="1">
      <c r="A86" s="642"/>
      <c r="B86" s="200"/>
      <c r="D86" s="206"/>
    </row>
    <row r="87" spans="1:4" ht="15.75" customHeight="1">
      <c r="A87" s="642"/>
      <c r="B87" s="201"/>
      <c r="D87" s="202"/>
    </row>
    <row r="88" spans="1:4" ht="15.75" customHeight="1">
      <c r="A88" s="642"/>
      <c r="B88" s="196"/>
      <c r="D88" s="202"/>
    </row>
    <row r="89" spans="1:4" ht="15.75" customHeight="1">
      <c r="A89" s="642"/>
      <c r="B89" s="199"/>
      <c r="D89" s="202"/>
    </row>
    <row r="90" spans="1:4" ht="15.75" customHeight="1">
      <c r="A90" s="642"/>
      <c r="B90" s="201"/>
      <c r="D90" s="202"/>
    </row>
    <row r="91" spans="1:4" ht="15.75" customHeight="1">
      <c r="A91" s="642"/>
      <c r="B91" s="196"/>
      <c r="D91" s="202"/>
    </row>
    <row r="92" spans="1:4" ht="15.75" customHeight="1">
      <c r="A92" s="642"/>
      <c r="B92" s="196"/>
      <c r="D92" s="202"/>
    </row>
    <row r="93" spans="1:4" ht="15.75" customHeight="1">
      <c r="A93" s="642"/>
      <c r="B93" s="198"/>
      <c r="D93" s="202"/>
    </row>
    <row r="94" spans="1:4" ht="15.75" customHeight="1">
      <c r="A94" s="642"/>
      <c r="B94" s="198"/>
      <c r="D94" s="202"/>
    </row>
    <row r="95" spans="1:4" ht="15.75" customHeight="1">
      <c r="A95" s="642"/>
      <c r="B95" s="198"/>
      <c r="D95" s="202"/>
    </row>
    <row r="96" spans="1:4" ht="15.75" customHeight="1">
      <c r="A96" s="642"/>
      <c r="B96" s="201"/>
      <c r="D96" s="202"/>
    </row>
    <row r="97" spans="1:4" ht="15.75" customHeight="1">
      <c r="A97" s="642"/>
      <c r="B97" s="196"/>
      <c r="D97" s="202"/>
    </row>
    <row r="98" spans="1:4" ht="15.75" customHeight="1">
      <c r="A98" s="642"/>
      <c r="B98" s="198"/>
      <c r="D98" s="202"/>
    </row>
    <row r="99" spans="1:4" ht="15.75" customHeight="1">
      <c r="A99" s="642"/>
      <c r="B99" s="198"/>
      <c r="D99" s="202"/>
    </row>
    <row r="100" spans="1:4" ht="15.75" customHeight="1">
      <c r="A100" s="642"/>
      <c r="B100" s="204"/>
      <c r="D100" s="202"/>
    </row>
    <row r="101" spans="1:4" ht="15.75" customHeight="1">
      <c r="A101" s="642"/>
      <c r="B101" s="198"/>
      <c r="D101" s="202"/>
    </row>
    <row r="102" spans="1:4" ht="15.75" customHeight="1">
      <c r="A102" s="642"/>
      <c r="B102" s="205"/>
      <c r="D102" s="206"/>
    </row>
    <row r="103" spans="1:4">
      <c r="A103" s="205"/>
      <c r="B103" s="205"/>
      <c r="D103" s="206"/>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75" customWidth="1"/>
    <col min="2" max="2" width="9.75" style="275" customWidth="1"/>
    <col min="3" max="4" width="9" style="275"/>
    <col min="5" max="5" width="9.375" style="275" bestFit="1" customWidth="1"/>
    <col min="6" max="6" width="9" style="275"/>
    <col min="7" max="7" width="22.375" style="275" customWidth="1"/>
    <col min="8" max="8" width="26.75" style="275" customWidth="1"/>
    <col min="9" max="16384" width="9" style="275"/>
  </cols>
  <sheetData>
    <row r="1" spans="2:8" ht="24.75" customHeight="1">
      <c r="B1" s="674" t="s">
        <v>359</v>
      </c>
      <c r="C1" s="674"/>
      <c r="D1" s="674"/>
      <c r="E1" s="674"/>
      <c r="H1" s="276"/>
    </row>
    <row r="2" spans="2:8" ht="23.25" customHeight="1">
      <c r="B2" s="275" t="s">
        <v>100</v>
      </c>
    </row>
    <row r="3" spans="2:8" ht="26.25" customHeight="1">
      <c r="G3" s="277" t="s">
        <v>101</v>
      </c>
      <c r="H3" s="278"/>
    </row>
    <row r="4" spans="2:8" ht="26.25" customHeight="1"/>
    <row r="5" spans="2:8" ht="24.75" customHeight="1">
      <c r="B5" s="675" t="s">
        <v>360</v>
      </c>
      <c r="C5" s="675"/>
      <c r="D5" s="675"/>
      <c r="E5" s="675"/>
      <c r="F5" s="675"/>
      <c r="G5" s="675"/>
      <c r="H5" s="675"/>
    </row>
    <row r="7" spans="2:8" ht="39.75" customHeight="1">
      <c r="B7" s="676" t="s">
        <v>361</v>
      </c>
      <c r="C7" s="676"/>
      <c r="D7" s="676"/>
      <c r="E7" s="676"/>
      <c r="F7" s="676"/>
      <c r="G7" s="676"/>
      <c r="H7" s="676"/>
    </row>
    <row r="9" spans="2:8">
      <c r="B9" s="279" t="s">
        <v>362</v>
      </c>
    </row>
    <row r="10" spans="2:8">
      <c r="C10" s="276"/>
      <c r="D10" s="276"/>
      <c r="E10" s="276"/>
      <c r="F10" s="276"/>
      <c r="G10" s="280" t="s">
        <v>363</v>
      </c>
    </row>
    <row r="11" spans="2:8">
      <c r="C11" s="281"/>
      <c r="D11" s="276"/>
      <c r="E11" s="282"/>
      <c r="F11" s="276"/>
      <c r="G11" s="258"/>
    </row>
    <row r="13" spans="2:8">
      <c r="B13" s="279" t="s">
        <v>110</v>
      </c>
    </row>
    <row r="15" spans="2:8">
      <c r="C15" s="275" t="s">
        <v>111</v>
      </c>
    </row>
    <row r="18" spans="2:8">
      <c r="B18" s="279" t="s">
        <v>364</v>
      </c>
    </row>
    <row r="20" spans="2:8">
      <c r="C20" s="676" t="s">
        <v>113</v>
      </c>
      <c r="D20" s="676"/>
      <c r="E20" s="676"/>
      <c r="F20" s="676"/>
      <c r="G20" s="676"/>
      <c r="H20" s="676"/>
    </row>
    <row r="21" spans="2:8">
      <c r="C21" s="676"/>
      <c r="D21" s="676"/>
      <c r="E21" s="676"/>
      <c r="F21" s="676"/>
      <c r="G21" s="676"/>
      <c r="H21" s="676"/>
    </row>
    <row r="22" spans="2:8">
      <c r="C22" s="283"/>
      <c r="D22" s="283"/>
      <c r="E22" s="283"/>
      <c r="F22" s="283"/>
      <c r="G22" s="283"/>
      <c r="H22" s="283"/>
    </row>
    <row r="23" spans="2:8">
      <c r="D23" s="673" t="s">
        <v>114</v>
      </c>
      <c r="E23" s="673"/>
      <c r="F23" s="673"/>
      <c r="G23" s="673"/>
      <c r="H23" s="280" t="s">
        <v>365</v>
      </c>
    </row>
    <row r="24" spans="2:8">
      <c r="B24" s="673" t="s">
        <v>116</v>
      </c>
      <c r="C24" s="677"/>
      <c r="D24" s="672"/>
      <c r="E24" s="672"/>
      <c r="F24" s="672"/>
      <c r="G24" s="672"/>
      <c r="H24" s="284"/>
    </row>
    <row r="25" spans="2:8">
      <c r="B25" s="673"/>
      <c r="C25" s="677"/>
      <c r="D25" s="672"/>
      <c r="E25" s="672"/>
      <c r="F25" s="672"/>
      <c r="G25" s="672"/>
      <c r="H25" s="284"/>
    </row>
    <row r="26" spans="2:8">
      <c r="B26" s="673"/>
      <c r="C26" s="673"/>
      <c r="D26" s="672"/>
      <c r="E26" s="672"/>
      <c r="F26" s="672"/>
      <c r="G26" s="672"/>
      <c r="H26" s="284"/>
    </row>
    <row r="27" spans="2:8">
      <c r="B27" s="673"/>
      <c r="C27" s="673"/>
      <c r="D27" s="672"/>
      <c r="E27" s="672"/>
      <c r="F27" s="672"/>
      <c r="G27" s="672"/>
      <c r="H27" s="284"/>
    </row>
    <row r="28" spans="2:8">
      <c r="B28" s="673"/>
      <c r="C28" s="673"/>
      <c r="D28" s="672"/>
      <c r="E28" s="672"/>
      <c r="F28" s="672"/>
      <c r="G28" s="672"/>
      <c r="H28" s="284"/>
    </row>
    <row r="29" spans="2:8">
      <c r="B29" s="673"/>
      <c r="C29" s="673"/>
      <c r="D29" s="672"/>
      <c r="E29" s="672"/>
      <c r="F29" s="672"/>
      <c r="G29" s="672"/>
      <c r="H29" s="284"/>
    </row>
    <row r="30" spans="2:8">
      <c r="B30" s="673" t="s">
        <v>70</v>
      </c>
      <c r="C30" s="673"/>
      <c r="D30" s="673"/>
      <c r="E30" s="673"/>
      <c r="F30" s="673"/>
      <c r="G30" s="673"/>
      <c r="H30" s="285">
        <f>SUM(H24:H29)</f>
        <v>0</v>
      </c>
    </row>
    <row r="32" spans="2:8">
      <c r="C32" s="275" t="s">
        <v>117</v>
      </c>
    </row>
    <row r="34" spans="3:8" ht="19.5" customHeight="1">
      <c r="C34" s="286"/>
      <c r="D34" s="286"/>
      <c r="E34" s="286"/>
      <c r="F34" s="286"/>
      <c r="G34" s="287" t="s">
        <v>366</v>
      </c>
      <c r="H34" s="284"/>
    </row>
    <row r="35" spans="3:8" ht="19.5" customHeight="1">
      <c r="C35" s="286"/>
      <c r="D35" s="286"/>
      <c r="E35" s="286"/>
      <c r="F35" s="286"/>
      <c r="G35" s="286"/>
    </row>
    <row r="36" spans="3:8">
      <c r="C36" s="275" t="s">
        <v>119</v>
      </c>
    </row>
    <row r="38" spans="3:8" ht="24" customHeight="1">
      <c r="G38" s="287" t="s">
        <v>367</v>
      </c>
      <c r="H38" s="284"/>
    </row>
    <row r="39" spans="3:8" ht="15.75" customHeight="1">
      <c r="G39" s="286"/>
      <c r="H39" s="282"/>
    </row>
    <row r="40" spans="3:8" ht="20.25" customHeight="1">
      <c r="G40" s="288" t="s">
        <v>121</v>
      </c>
      <c r="H40" s="258">
        <f>H30+H34+H38</f>
        <v>0</v>
      </c>
    </row>
    <row r="41" spans="3:8" ht="20.25" customHeight="1">
      <c r="G41" s="289" t="s">
        <v>122</v>
      </c>
      <c r="H41" s="290" t="str">
        <f>IF(G11=H40,"○","×")</f>
        <v>○</v>
      </c>
    </row>
    <row r="42" spans="3:8" ht="20.25" customHeight="1">
      <c r="E42" s="566" t="s">
        <v>368</v>
      </c>
      <c r="F42" s="566"/>
      <c r="G42" s="567"/>
      <c r="H42" s="259">
        <f>IF(G11&lt;=H40,G11,H40)</f>
        <v>0</v>
      </c>
    </row>
    <row r="43" spans="3:8" ht="31.5" customHeight="1">
      <c r="G43" s="277" t="s">
        <v>124</v>
      </c>
      <c r="H43" s="277"/>
    </row>
    <row r="44" spans="3:8" ht="31.5" customHeight="1">
      <c r="G44" s="277" t="s">
        <v>125</v>
      </c>
      <c r="H44" s="277"/>
    </row>
    <row r="45" spans="3:8" ht="30.75" customHeight="1">
      <c r="G45" s="277" t="s">
        <v>126</v>
      </c>
      <c r="H45" s="27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69"/>
    <col min="2" max="2" width="64.375" style="269" customWidth="1"/>
    <col min="3" max="3" width="18.375" style="269" customWidth="1"/>
    <col min="4" max="16384" width="9" style="269"/>
  </cols>
  <sheetData>
    <row r="1" spans="2:3">
      <c r="B1" s="269" t="s">
        <v>127</v>
      </c>
    </row>
    <row r="2" spans="2:3">
      <c r="B2" s="270" t="s">
        <v>128</v>
      </c>
      <c r="C2" s="270">
        <f>【参考】病院・有床診→都道府県の実績報告書!H3</f>
        <v>0</v>
      </c>
    </row>
    <row r="4" spans="2:3" ht="18" customHeight="1">
      <c r="B4" s="271" t="s">
        <v>129</v>
      </c>
    </row>
    <row r="5" spans="2:3" ht="33" customHeight="1">
      <c r="B5" s="272" t="s">
        <v>130</v>
      </c>
      <c r="C5" s="272" t="s">
        <v>131</v>
      </c>
    </row>
    <row r="6" spans="2:3" ht="24" customHeight="1">
      <c r="B6" s="273" t="s">
        <v>132</v>
      </c>
      <c r="C6" s="273"/>
    </row>
    <row r="7" spans="2:3" ht="24" customHeight="1">
      <c r="B7" s="273" t="s">
        <v>133</v>
      </c>
      <c r="C7" s="273"/>
    </row>
    <row r="8" spans="2:3" ht="24" customHeight="1">
      <c r="B8" s="273" t="s">
        <v>134</v>
      </c>
      <c r="C8" s="273"/>
    </row>
    <row r="9" spans="2:3" ht="24" customHeight="1">
      <c r="B9" s="273" t="s">
        <v>135</v>
      </c>
      <c r="C9" s="273"/>
    </row>
    <row r="10" spans="2:3" ht="27.75" customHeight="1">
      <c r="B10" s="273" t="s">
        <v>136</v>
      </c>
      <c r="C10" s="273"/>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75" customWidth="1"/>
    <col min="2" max="2" width="9.75" style="275" customWidth="1"/>
    <col min="3" max="4" width="9" style="275"/>
    <col min="5" max="5" width="9.375" style="275" bestFit="1" customWidth="1"/>
    <col min="6" max="6" width="9" style="275"/>
    <col min="7" max="7" width="22.375" style="275" customWidth="1"/>
    <col min="8" max="8" width="26.75" style="275" customWidth="1"/>
    <col min="9" max="16384" width="9" style="275"/>
  </cols>
  <sheetData>
    <row r="1" spans="2:8" ht="24.75" customHeight="1">
      <c r="B1" s="678" t="s">
        <v>369</v>
      </c>
      <c r="C1" s="678"/>
      <c r="D1" s="678"/>
      <c r="E1" s="678"/>
      <c r="H1" s="276"/>
    </row>
    <row r="2" spans="2:8" ht="23.25" customHeight="1">
      <c r="B2" s="275" t="s">
        <v>100</v>
      </c>
    </row>
    <row r="3" spans="2:8" ht="26.25" customHeight="1">
      <c r="G3" s="277" t="s">
        <v>101</v>
      </c>
      <c r="H3" s="278"/>
    </row>
    <row r="4" spans="2:8" ht="26.25" customHeight="1"/>
    <row r="5" spans="2:8" ht="24.75" customHeight="1">
      <c r="B5" s="675" t="s">
        <v>360</v>
      </c>
      <c r="C5" s="675"/>
      <c r="D5" s="675"/>
      <c r="E5" s="675"/>
      <c r="F5" s="675"/>
      <c r="G5" s="675"/>
      <c r="H5" s="675"/>
    </row>
    <row r="7" spans="2:8" ht="39.75" customHeight="1">
      <c r="B7" s="676" t="s">
        <v>361</v>
      </c>
      <c r="C7" s="676"/>
      <c r="D7" s="676"/>
      <c r="E7" s="676"/>
      <c r="F7" s="676"/>
      <c r="G7" s="676"/>
      <c r="H7" s="676"/>
    </row>
    <row r="9" spans="2:8">
      <c r="B9" s="279" t="s">
        <v>362</v>
      </c>
    </row>
    <row r="10" spans="2:8">
      <c r="C10" s="276"/>
      <c r="D10" s="276"/>
      <c r="E10" s="276"/>
      <c r="F10" s="276"/>
      <c r="G10" s="280" t="s">
        <v>363</v>
      </c>
    </row>
    <row r="11" spans="2:8">
      <c r="C11" s="281"/>
      <c r="D11" s="276"/>
      <c r="E11" s="282"/>
      <c r="F11" s="276"/>
      <c r="G11" s="258"/>
    </row>
    <row r="13" spans="2:8">
      <c r="B13" s="279" t="s">
        <v>110</v>
      </c>
    </row>
    <row r="15" spans="2:8">
      <c r="C15" s="275" t="s">
        <v>111</v>
      </c>
    </row>
    <row r="18" spans="2:8">
      <c r="B18" s="279" t="s">
        <v>364</v>
      </c>
    </row>
    <row r="20" spans="2:8">
      <c r="C20" s="676" t="s">
        <v>113</v>
      </c>
      <c r="D20" s="676"/>
      <c r="E20" s="676"/>
      <c r="F20" s="676"/>
      <c r="G20" s="676"/>
      <c r="H20" s="676"/>
    </row>
    <row r="21" spans="2:8">
      <c r="C21" s="676"/>
      <c r="D21" s="676"/>
      <c r="E21" s="676"/>
      <c r="F21" s="676"/>
      <c r="G21" s="676"/>
      <c r="H21" s="676"/>
    </row>
    <row r="22" spans="2:8">
      <c r="C22" s="283"/>
      <c r="D22" s="283"/>
      <c r="E22" s="283"/>
      <c r="F22" s="283"/>
      <c r="G22" s="283"/>
      <c r="H22" s="283"/>
    </row>
    <row r="23" spans="2:8">
      <c r="D23" s="673" t="s">
        <v>114</v>
      </c>
      <c r="E23" s="673"/>
      <c r="F23" s="673"/>
      <c r="G23" s="673"/>
      <c r="H23" s="280" t="s">
        <v>365</v>
      </c>
    </row>
    <row r="24" spans="2:8">
      <c r="B24" s="673" t="s">
        <v>116</v>
      </c>
      <c r="C24" s="677"/>
      <c r="D24" s="672"/>
      <c r="E24" s="672"/>
      <c r="F24" s="672"/>
      <c r="G24" s="672"/>
      <c r="H24" s="284"/>
    </row>
    <row r="25" spans="2:8">
      <c r="B25" s="673"/>
      <c r="C25" s="677"/>
      <c r="D25" s="672"/>
      <c r="E25" s="672"/>
      <c r="F25" s="672"/>
      <c r="G25" s="672"/>
      <c r="H25" s="284"/>
    </row>
    <row r="26" spans="2:8">
      <c r="B26" s="673"/>
      <c r="C26" s="673"/>
      <c r="D26" s="672"/>
      <c r="E26" s="672"/>
      <c r="F26" s="672"/>
      <c r="G26" s="672"/>
      <c r="H26" s="284"/>
    </row>
    <row r="27" spans="2:8">
      <c r="B27" s="673"/>
      <c r="C27" s="673"/>
      <c r="D27" s="672"/>
      <c r="E27" s="672"/>
      <c r="F27" s="672"/>
      <c r="G27" s="672"/>
      <c r="H27" s="284"/>
    </row>
    <row r="28" spans="2:8">
      <c r="B28" s="673"/>
      <c r="C28" s="673"/>
      <c r="D28" s="672"/>
      <c r="E28" s="672"/>
      <c r="F28" s="672"/>
      <c r="G28" s="672"/>
      <c r="H28" s="284"/>
    </row>
    <row r="29" spans="2:8">
      <c r="B29" s="673"/>
      <c r="C29" s="673"/>
      <c r="D29" s="672"/>
      <c r="E29" s="672"/>
      <c r="F29" s="672"/>
      <c r="G29" s="672"/>
      <c r="H29" s="284"/>
    </row>
    <row r="30" spans="2:8">
      <c r="B30" s="673" t="s">
        <v>70</v>
      </c>
      <c r="C30" s="673"/>
      <c r="D30" s="673"/>
      <c r="E30" s="673"/>
      <c r="F30" s="673"/>
      <c r="G30" s="673"/>
      <c r="H30" s="285">
        <f>SUM(H24:H29)</f>
        <v>0</v>
      </c>
    </row>
    <row r="32" spans="2:8">
      <c r="C32" s="275" t="s">
        <v>117</v>
      </c>
    </row>
    <row r="34" spans="3:8" ht="19.5" customHeight="1">
      <c r="C34" s="286"/>
      <c r="D34" s="286"/>
      <c r="E34" s="286"/>
      <c r="F34" s="286"/>
      <c r="G34" s="287" t="s">
        <v>366</v>
      </c>
      <c r="H34" s="284">
        <v>0</v>
      </c>
    </row>
    <row r="35" spans="3:8" ht="19.5" customHeight="1">
      <c r="C35" s="286"/>
      <c r="D35" s="286"/>
      <c r="E35" s="286"/>
      <c r="F35" s="286"/>
      <c r="G35" s="286"/>
    </row>
    <row r="36" spans="3:8">
      <c r="C36" s="275" t="s">
        <v>119</v>
      </c>
    </row>
    <row r="38" spans="3:8" ht="24" customHeight="1">
      <c r="G38" s="287" t="s">
        <v>367</v>
      </c>
      <c r="H38" s="284"/>
    </row>
    <row r="39" spans="3:8" ht="15.75" customHeight="1">
      <c r="G39" s="286"/>
      <c r="H39" s="282"/>
    </row>
    <row r="40" spans="3:8" ht="20.25" customHeight="1">
      <c r="G40" s="288" t="s">
        <v>121</v>
      </c>
      <c r="H40" s="258">
        <f>H30+H34+H38</f>
        <v>0</v>
      </c>
    </row>
    <row r="41" spans="3:8" ht="20.25" customHeight="1">
      <c r="G41" s="289" t="s">
        <v>122</v>
      </c>
      <c r="H41" s="290" t="str">
        <f>IF(G11=H40,"○","×")</f>
        <v>○</v>
      </c>
    </row>
    <row r="42" spans="3:8" ht="20.25" customHeight="1">
      <c r="E42" s="566" t="s">
        <v>368</v>
      </c>
      <c r="F42" s="566"/>
      <c r="G42" s="567"/>
      <c r="H42" s="259">
        <f>IF(G11&lt;=H40,G11,H40)</f>
        <v>0</v>
      </c>
    </row>
    <row r="43" spans="3:8" ht="31.5" customHeight="1">
      <c r="G43" s="277" t="s">
        <v>124</v>
      </c>
      <c r="H43" s="277"/>
    </row>
    <row r="44" spans="3:8" ht="31.5" customHeight="1">
      <c r="G44" s="277" t="s">
        <v>125</v>
      </c>
      <c r="H44" s="277"/>
    </row>
    <row r="45" spans="3:8" ht="30.75" customHeight="1">
      <c r="G45" s="277" t="s">
        <v>126</v>
      </c>
      <c r="H45" s="27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69" customWidth="1"/>
    <col min="2" max="2" width="64.375" style="269" customWidth="1"/>
    <col min="3" max="3" width="18.375" style="269" customWidth="1"/>
    <col min="4" max="16384" width="9" style="269"/>
  </cols>
  <sheetData>
    <row r="1" spans="2:3">
      <c r="B1" s="269" t="s">
        <v>138</v>
      </c>
    </row>
    <row r="2" spans="2:3">
      <c r="B2" s="270" t="s">
        <v>128</v>
      </c>
      <c r="C2" s="270">
        <f>【参考】診療所・訪看ＳＴ→都道府県の実績報告書!H3</f>
        <v>0</v>
      </c>
    </row>
    <row r="4" spans="2:3" ht="18" customHeight="1">
      <c r="B4" s="271" t="s">
        <v>129</v>
      </c>
    </row>
    <row r="5" spans="2:3" ht="33" customHeight="1">
      <c r="B5" s="272" t="s">
        <v>130</v>
      </c>
      <c r="C5" s="272" t="s">
        <v>131</v>
      </c>
    </row>
    <row r="6" spans="2:3" ht="24" customHeight="1">
      <c r="B6" s="273" t="s">
        <v>132</v>
      </c>
      <c r="C6" s="273"/>
    </row>
    <row r="7" spans="2:3" ht="24" customHeight="1">
      <c r="B7" s="273" t="s">
        <v>133</v>
      </c>
      <c r="C7" s="273"/>
    </row>
    <row r="8" spans="2:3" ht="27.75" customHeight="1">
      <c r="B8" s="273" t="s">
        <v>136</v>
      </c>
      <c r="C8" s="273"/>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61" t="s">
        <v>76</v>
      </c>
      <c r="C2" s="561"/>
      <c r="D2" s="561"/>
      <c r="E2" s="561"/>
      <c r="F2" s="561"/>
      <c r="G2" s="561"/>
      <c r="H2" s="561"/>
      <c r="I2" s="561"/>
      <c r="J2" s="561"/>
    </row>
    <row r="3" spans="2:10" ht="13.5" customHeight="1">
      <c r="B3" s="561"/>
      <c r="C3" s="561"/>
      <c r="D3" s="561"/>
      <c r="E3" s="561"/>
      <c r="F3" s="561"/>
      <c r="G3" s="561"/>
      <c r="H3" s="561"/>
      <c r="I3" s="561"/>
      <c r="J3" s="561"/>
    </row>
    <row r="4" spans="2:10" ht="13.5" customHeight="1">
      <c r="B4" s="561"/>
      <c r="C4" s="561"/>
      <c r="D4" s="561"/>
      <c r="E4" s="561"/>
      <c r="F4" s="561"/>
      <c r="G4" s="561"/>
      <c r="H4" s="561"/>
      <c r="I4" s="561"/>
      <c r="J4" s="561"/>
    </row>
    <row r="5" spans="2:10">
      <c r="B5" s="248"/>
      <c r="C5" s="248"/>
      <c r="D5" s="248"/>
      <c r="E5" s="248"/>
      <c r="F5" s="248"/>
      <c r="G5" s="248"/>
      <c r="H5" s="248"/>
      <c r="I5" s="248"/>
      <c r="J5" s="248"/>
    </row>
    <row r="6" spans="2:10">
      <c r="B6" s="248"/>
      <c r="C6" s="248"/>
      <c r="D6" s="248"/>
      <c r="E6" s="248"/>
      <c r="F6" s="248"/>
      <c r="G6" s="248"/>
      <c r="H6" s="248"/>
      <c r="I6" s="248"/>
      <c r="J6" s="248"/>
    </row>
    <row r="7" spans="2:10" ht="22.5" customHeight="1">
      <c r="B7" s="249"/>
      <c r="C7" s="249"/>
      <c r="D7" s="249"/>
      <c r="E7" s="249"/>
      <c r="F7" s="249"/>
      <c r="G7" s="249"/>
      <c r="H7" s="562" t="s">
        <v>77</v>
      </c>
      <c r="I7" s="562"/>
      <c r="J7" s="562"/>
    </row>
    <row r="8" spans="2:10" ht="14.25">
      <c r="B8" s="249"/>
      <c r="C8" s="249"/>
      <c r="D8" s="249"/>
      <c r="E8" s="249"/>
      <c r="F8" s="249"/>
      <c r="G8" s="249"/>
      <c r="H8" s="249"/>
      <c r="I8" s="249"/>
      <c r="J8" s="249"/>
    </row>
    <row r="9" spans="2:10" ht="14.25">
      <c r="B9" s="249"/>
      <c r="C9" s="249"/>
      <c r="D9" s="249"/>
      <c r="E9" s="249"/>
      <c r="F9" s="249"/>
      <c r="G9" s="249"/>
      <c r="H9" s="249"/>
      <c r="I9" s="249"/>
      <c r="J9" s="249"/>
    </row>
    <row r="10" spans="2:10" ht="27" customHeight="1">
      <c r="B10" s="562" t="s">
        <v>78</v>
      </c>
      <c r="C10" s="562"/>
      <c r="D10" s="562"/>
      <c r="E10" s="249"/>
      <c r="F10" s="249"/>
      <c r="G10" s="249"/>
      <c r="H10" s="249"/>
      <c r="I10" s="249"/>
      <c r="J10" s="249"/>
    </row>
    <row r="11" spans="2:10" ht="14.25">
      <c r="B11" s="249"/>
      <c r="C11" s="249"/>
      <c r="D11" s="249"/>
      <c r="E11" s="249"/>
      <c r="F11" s="249"/>
      <c r="G11" s="249"/>
      <c r="H11" s="249"/>
      <c r="I11" s="249"/>
      <c r="J11" s="249"/>
    </row>
    <row r="12" spans="2:10" ht="19.5" customHeight="1">
      <c r="B12" s="249"/>
      <c r="C12" s="249"/>
      <c r="D12" s="249"/>
      <c r="E12" s="249"/>
      <c r="F12" s="249"/>
      <c r="G12" s="249" t="s">
        <v>79</v>
      </c>
      <c r="H12" s="560" t="s">
        <v>80</v>
      </c>
      <c r="I12" s="560"/>
      <c r="J12" s="560"/>
    </row>
    <row r="13" spans="2:10" ht="19.5" customHeight="1">
      <c r="B13" s="249"/>
      <c r="C13" s="249"/>
      <c r="D13" s="249"/>
      <c r="E13" s="249"/>
      <c r="F13" s="249"/>
      <c r="G13" s="249" t="s">
        <v>81</v>
      </c>
      <c r="H13" s="560" t="s">
        <v>82</v>
      </c>
      <c r="I13" s="560"/>
      <c r="J13" s="560"/>
    </row>
    <row r="14" spans="2:10" ht="19.5" customHeight="1">
      <c r="B14" s="249"/>
      <c r="C14" s="249"/>
      <c r="D14" s="249"/>
      <c r="E14" s="249"/>
      <c r="F14" s="249"/>
      <c r="G14" s="249" t="s">
        <v>83</v>
      </c>
      <c r="H14" s="560" t="s">
        <v>84</v>
      </c>
      <c r="I14" s="560"/>
      <c r="J14" s="560"/>
    </row>
    <row r="15" spans="2:10" ht="14.25">
      <c r="B15" s="249"/>
      <c r="C15" s="249"/>
      <c r="D15" s="249"/>
      <c r="E15" s="249"/>
      <c r="F15" s="249"/>
      <c r="G15" s="249"/>
      <c r="H15" s="249"/>
      <c r="I15" s="249"/>
      <c r="J15" s="249"/>
    </row>
    <row r="16" spans="2:10" ht="14.25">
      <c r="B16" s="249"/>
      <c r="C16" s="249"/>
      <c r="D16" s="249"/>
      <c r="E16" s="249"/>
      <c r="F16" s="249"/>
      <c r="G16" s="249"/>
      <c r="H16" s="249"/>
      <c r="I16" s="249"/>
      <c r="J16" s="249"/>
    </row>
    <row r="17" spans="2:10" ht="14.25">
      <c r="B17" s="249"/>
      <c r="C17" s="249"/>
      <c r="D17" s="249"/>
      <c r="E17" s="249"/>
      <c r="F17" s="249"/>
      <c r="G17" s="249"/>
      <c r="H17" s="249"/>
      <c r="I17" s="249"/>
      <c r="J17" s="249"/>
    </row>
    <row r="18" spans="2:10" ht="14.25">
      <c r="B18" s="249"/>
      <c r="C18" s="249"/>
      <c r="D18" s="249"/>
      <c r="E18" s="249"/>
      <c r="F18" s="249"/>
      <c r="G18" s="249"/>
      <c r="H18" s="249"/>
      <c r="I18" s="249"/>
      <c r="J18" s="249"/>
    </row>
    <row r="19" spans="2:10" ht="13.5" customHeight="1">
      <c r="B19" s="563" t="s">
        <v>85</v>
      </c>
      <c r="C19" s="563"/>
      <c r="D19" s="563"/>
      <c r="E19" s="563"/>
      <c r="F19" s="563"/>
      <c r="G19" s="563"/>
      <c r="H19" s="563"/>
      <c r="I19" s="563"/>
      <c r="J19" s="563"/>
    </row>
    <row r="20" spans="2:10">
      <c r="B20" s="563"/>
      <c r="C20" s="563"/>
      <c r="D20" s="563"/>
      <c r="E20" s="563"/>
      <c r="F20" s="563"/>
      <c r="G20" s="563"/>
      <c r="H20" s="563"/>
      <c r="I20" s="563"/>
      <c r="J20" s="563"/>
    </row>
    <row r="21" spans="2:10">
      <c r="B21" s="563"/>
      <c r="C21" s="563"/>
      <c r="D21" s="563"/>
      <c r="E21" s="563"/>
      <c r="F21" s="563"/>
      <c r="G21" s="563"/>
      <c r="H21" s="563"/>
      <c r="I21" s="563"/>
      <c r="J21" s="563"/>
    </row>
    <row r="22" spans="2:10">
      <c r="B22" s="563"/>
      <c r="C22" s="563"/>
      <c r="D22" s="563"/>
      <c r="E22" s="563"/>
      <c r="F22" s="563"/>
      <c r="G22" s="563"/>
      <c r="H22" s="563"/>
      <c r="I22" s="563"/>
      <c r="J22" s="563"/>
    </row>
    <row r="23" spans="2:10" ht="14.25">
      <c r="B23" s="249"/>
      <c r="C23" s="249"/>
      <c r="D23" s="249"/>
      <c r="E23" s="249"/>
      <c r="F23" s="249"/>
      <c r="G23" s="249"/>
      <c r="H23" s="249"/>
      <c r="I23" s="249"/>
      <c r="J23" s="249"/>
    </row>
    <row r="24" spans="2:10" ht="27.75" customHeight="1">
      <c r="B24" s="249"/>
      <c r="C24" s="249" t="s">
        <v>86</v>
      </c>
      <c r="D24" s="562" t="s">
        <v>77</v>
      </c>
      <c r="E24" s="562"/>
      <c r="F24" s="250" t="s">
        <v>87</v>
      </c>
      <c r="G24" s="562" t="s">
        <v>77</v>
      </c>
      <c r="H24" s="562"/>
      <c r="I24" s="250" t="s">
        <v>88</v>
      </c>
      <c r="J24" s="249"/>
    </row>
    <row r="25" spans="2:10" ht="14.25">
      <c r="B25" s="249"/>
      <c r="C25" s="249"/>
      <c r="D25" s="560"/>
      <c r="E25" s="560"/>
      <c r="F25" s="560"/>
      <c r="G25" s="560"/>
      <c r="H25" s="560"/>
      <c r="I25" s="560"/>
      <c r="J25" s="249"/>
    </row>
    <row r="26" spans="2:10" ht="33" customHeight="1">
      <c r="B26" s="249"/>
      <c r="C26" s="249"/>
      <c r="D26" s="560" t="s">
        <v>89</v>
      </c>
      <c r="E26" s="560"/>
      <c r="F26" s="560"/>
      <c r="G26" s="560"/>
      <c r="H26" s="560"/>
      <c r="I26" s="560"/>
      <c r="J26" s="249"/>
    </row>
    <row r="27" spans="2:10" ht="14.25">
      <c r="B27" s="249"/>
      <c r="C27" s="249"/>
      <c r="D27" s="249"/>
      <c r="E27" s="249"/>
      <c r="F27" s="249"/>
      <c r="G27" s="249"/>
      <c r="H27" s="249"/>
      <c r="I27" s="249"/>
      <c r="J27" s="249"/>
    </row>
    <row r="28" spans="2:10" ht="14.25">
      <c r="B28" s="249"/>
      <c r="C28" s="249"/>
      <c r="D28" s="249"/>
      <c r="E28" s="249"/>
      <c r="F28" s="249"/>
      <c r="G28" s="249"/>
      <c r="H28" s="249"/>
      <c r="I28" s="249"/>
      <c r="J28" s="249"/>
    </row>
    <row r="29" spans="2:10" ht="14.25">
      <c r="B29" s="249"/>
      <c r="C29" s="249"/>
      <c r="D29" s="249"/>
      <c r="E29" s="249"/>
      <c r="F29" s="249"/>
      <c r="G29" s="249"/>
      <c r="H29" s="249"/>
      <c r="I29" s="249"/>
      <c r="J29" s="249"/>
    </row>
    <row r="30" spans="2:10" ht="14.25">
      <c r="B30" s="249"/>
      <c r="C30" s="249"/>
      <c r="D30" s="249"/>
      <c r="E30" s="249"/>
      <c r="F30" s="249"/>
      <c r="G30" s="249"/>
      <c r="H30" s="249"/>
      <c r="I30" s="249"/>
      <c r="J30" s="249"/>
    </row>
    <row r="31" spans="2:10" ht="14.25">
      <c r="B31" s="249"/>
      <c r="C31" s="249"/>
      <c r="D31" s="249"/>
      <c r="E31" s="249"/>
      <c r="F31" s="249"/>
      <c r="G31" s="249"/>
      <c r="H31" s="249"/>
      <c r="I31" s="249"/>
      <c r="J31" s="249"/>
    </row>
    <row r="32" spans="2:10" ht="14.25">
      <c r="B32" s="249"/>
      <c r="C32" s="249" t="s">
        <v>90</v>
      </c>
      <c r="D32" s="249"/>
      <c r="E32" s="249"/>
      <c r="F32" s="249"/>
      <c r="G32" s="249"/>
      <c r="H32" s="249"/>
      <c r="I32" s="249"/>
      <c r="J32" s="249"/>
    </row>
    <row r="33" spans="2:10" ht="14.25">
      <c r="B33" s="249"/>
      <c r="C33" s="249"/>
      <c r="D33" s="249"/>
      <c r="E33" s="249"/>
      <c r="F33" s="249"/>
      <c r="G33" s="249"/>
      <c r="H33" s="249"/>
      <c r="I33" s="249"/>
      <c r="J33" s="249"/>
    </row>
    <row r="34" spans="2:10" ht="20.25" customHeight="1">
      <c r="B34" s="249"/>
      <c r="C34" s="249"/>
      <c r="D34" s="249" t="s">
        <v>91</v>
      </c>
      <c r="E34" s="560" t="s">
        <v>92</v>
      </c>
      <c r="F34" s="560"/>
      <c r="G34" s="560"/>
      <c r="H34" s="560"/>
      <c r="I34" s="249"/>
      <c r="J34" s="249"/>
    </row>
    <row r="35" spans="2:10" ht="20.25" customHeight="1">
      <c r="B35" s="249"/>
      <c r="C35" s="249"/>
      <c r="D35" s="249" t="s">
        <v>81</v>
      </c>
      <c r="E35" s="560" t="s">
        <v>82</v>
      </c>
      <c r="F35" s="560"/>
      <c r="G35" s="560"/>
      <c r="H35" s="560"/>
      <c r="I35" s="249"/>
      <c r="J35" s="249"/>
    </row>
    <row r="36" spans="2:10" ht="20.25" customHeight="1">
      <c r="B36" s="249"/>
      <c r="C36" s="249"/>
      <c r="D36" s="249" t="s">
        <v>83</v>
      </c>
      <c r="E36" s="560" t="s">
        <v>93</v>
      </c>
      <c r="F36" s="560"/>
      <c r="G36" s="560"/>
      <c r="H36" s="560"/>
      <c r="I36" s="249"/>
      <c r="J36" s="249"/>
    </row>
    <row r="37" spans="2:10" ht="14.25">
      <c r="B37" s="249"/>
      <c r="C37" s="249"/>
      <c r="D37" s="249"/>
      <c r="E37" s="249"/>
      <c r="F37" s="249"/>
      <c r="G37" s="249"/>
      <c r="H37" s="249"/>
      <c r="I37" s="249"/>
      <c r="J37" s="249"/>
    </row>
    <row r="38" spans="2:10" ht="14.25">
      <c r="B38" s="249"/>
      <c r="C38" s="249"/>
      <c r="D38" s="249"/>
      <c r="E38" s="249"/>
      <c r="F38" s="249"/>
      <c r="G38" s="249"/>
      <c r="H38" s="249"/>
      <c r="I38" s="249"/>
      <c r="J38" s="249"/>
    </row>
    <row r="39" spans="2:10">
      <c r="B39" s="248"/>
      <c r="C39" s="248"/>
      <c r="D39" s="248"/>
      <c r="E39" s="248"/>
      <c r="F39" s="248"/>
      <c r="G39" s="248"/>
      <c r="H39" s="248"/>
      <c r="I39" s="248"/>
      <c r="J39" s="248"/>
    </row>
    <row r="40" spans="2:10">
      <c r="B40" s="248"/>
      <c r="C40" s="248"/>
      <c r="D40" s="248"/>
      <c r="E40" s="248"/>
      <c r="F40" s="248"/>
      <c r="G40" s="248"/>
      <c r="H40" s="248"/>
      <c r="I40" s="248"/>
      <c r="J40" s="24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51" customWidth="1"/>
    <col min="2" max="2" width="9.75" style="251" customWidth="1"/>
    <col min="3" max="4" width="9" style="251"/>
    <col min="5" max="5" width="9.375" style="251" bestFit="1" customWidth="1"/>
    <col min="6" max="6" width="9" style="251"/>
    <col min="7" max="7" width="22.375" style="251" customWidth="1"/>
    <col min="8" max="8" width="26.75" style="251" customWidth="1"/>
    <col min="9" max="16384" width="9" style="251"/>
  </cols>
  <sheetData>
    <row r="1" spans="2:8" ht="24.75" customHeight="1">
      <c r="B1" s="568" t="s">
        <v>99</v>
      </c>
      <c r="C1" s="568"/>
      <c r="D1" s="568"/>
      <c r="E1" s="568"/>
      <c r="H1" s="252"/>
    </row>
    <row r="2" spans="2:8" ht="23.25" customHeight="1">
      <c r="B2" s="251" t="s">
        <v>100</v>
      </c>
    </row>
    <row r="3" spans="2:8" ht="26.25" customHeight="1">
      <c r="G3" s="253" t="s">
        <v>101</v>
      </c>
      <c r="H3" s="254"/>
    </row>
    <row r="4" spans="2:8" ht="26.25" customHeight="1"/>
    <row r="5" spans="2:8" ht="24.75" customHeight="1">
      <c r="B5" s="569" t="s">
        <v>102</v>
      </c>
      <c r="C5" s="569"/>
      <c r="D5" s="569"/>
      <c r="E5" s="569"/>
      <c r="F5" s="569"/>
      <c r="G5" s="569"/>
      <c r="H5" s="569"/>
    </row>
    <row r="7" spans="2:8" ht="39.75" customHeight="1">
      <c r="B7" s="570" t="s">
        <v>103</v>
      </c>
      <c r="C7" s="570"/>
      <c r="D7" s="570"/>
      <c r="E7" s="570"/>
      <c r="F7" s="570"/>
      <c r="G7" s="570"/>
      <c r="H7" s="570"/>
    </row>
    <row r="9" spans="2:8">
      <c r="B9" s="255" t="s">
        <v>104</v>
      </c>
    </row>
    <row r="10" spans="2:8">
      <c r="C10" s="256" t="s">
        <v>105</v>
      </c>
      <c r="D10" s="252"/>
      <c r="E10" s="256" t="s">
        <v>106</v>
      </c>
      <c r="F10" s="252"/>
      <c r="G10" s="256" t="s">
        <v>107</v>
      </c>
    </row>
    <row r="11" spans="2:8">
      <c r="C11" s="257"/>
      <c r="D11" s="252" t="s">
        <v>108</v>
      </c>
      <c r="E11" s="258">
        <v>40000</v>
      </c>
      <c r="F11" s="252" t="s">
        <v>109</v>
      </c>
      <c r="G11" s="259">
        <f>C11*E11</f>
        <v>0</v>
      </c>
    </row>
    <row r="13" spans="2:8">
      <c r="B13" s="255" t="s">
        <v>110</v>
      </c>
    </row>
    <row r="15" spans="2:8">
      <c r="C15" s="251" t="s">
        <v>111</v>
      </c>
    </row>
    <row r="17" spans="2:8">
      <c r="B17" s="255" t="s">
        <v>112</v>
      </c>
    </row>
    <row r="19" spans="2:8">
      <c r="C19" s="570" t="s">
        <v>113</v>
      </c>
      <c r="D19" s="570"/>
      <c r="E19" s="570"/>
      <c r="F19" s="570"/>
      <c r="G19" s="570"/>
      <c r="H19" s="570"/>
    </row>
    <row r="20" spans="2:8">
      <c r="C20" s="570"/>
      <c r="D20" s="570"/>
      <c r="E20" s="570"/>
      <c r="F20" s="570"/>
      <c r="G20" s="570"/>
      <c r="H20" s="570"/>
    </row>
    <row r="21" spans="2:8">
      <c r="C21" s="260"/>
      <c r="D21" s="260"/>
      <c r="E21" s="260"/>
      <c r="F21" s="260"/>
      <c r="G21" s="260"/>
      <c r="H21" s="260"/>
    </row>
    <row r="22" spans="2:8">
      <c r="D22" s="565" t="s">
        <v>114</v>
      </c>
      <c r="E22" s="565"/>
      <c r="F22" s="565"/>
      <c r="G22" s="565"/>
      <c r="H22" s="256" t="s">
        <v>115</v>
      </c>
    </row>
    <row r="23" spans="2:8">
      <c r="B23" s="565" t="s">
        <v>116</v>
      </c>
      <c r="C23" s="571"/>
      <c r="D23" s="564"/>
      <c r="E23" s="564"/>
      <c r="F23" s="564"/>
      <c r="G23" s="564"/>
      <c r="H23" s="261"/>
    </row>
    <row r="24" spans="2:8">
      <c r="B24" s="565"/>
      <c r="C24" s="571"/>
      <c r="D24" s="564"/>
      <c r="E24" s="564"/>
      <c r="F24" s="564"/>
      <c r="G24" s="564"/>
      <c r="H24" s="261"/>
    </row>
    <row r="25" spans="2:8">
      <c r="B25" s="565"/>
      <c r="C25" s="565"/>
      <c r="D25" s="564"/>
      <c r="E25" s="564"/>
      <c r="F25" s="564"/>
      <c r="G25" s="564"/>
      <c r="H25" s="261"/>
    </row>
    <row r="26" spans="2:8">
      <c r="B26" s="565"/>
      <c r="C26" s="565"/>
      <c r="D26" s="564"/>
      <c r="E26" s="564"/>
      <c r="F26" s="564"/>
      <c r="G26" s="564"/>
      <c r="H26" s="261"/>
    </row>
    <row r="27" spans="2:8">
      <c r="B27" s="565"/>
      <c r="C27" s="565"/>
      <c r="D27" s="564"/>
      <c r="E27" s="564"/>
      <c r="F27" s="564"/>
      <c r="G27" s="564"/>
      <c r="H27" s="261"/>
    </row>
    <row r="28" spans="2:8">
      <c r="B28" s="565"/>
      <c r="C28" s="565"/>
      <c r="D28" s="564"/>
      <c r="E28" s="564"/>
      <c r="F28" s="564"/>
      <c r="G28" s="564"/>
      <c r="H28" s="261"/>
    </row>
    <row r="29" spans="2:8">
      <c r="B29" s="565" t="s">
        <v>70</v>
      </c>
      <c r="C29" s="565"/>
      <c r="D29" s="565"/>
      <c r="E29" s="565"/>
      <c r="F29" s="565"/>
      <c r="G29" s="565"/>
      <c r="H29" s="262">
        <f>SUM(H23:H28)</f>
        <v>0</v>
      </c>
    </row>
    <row r="31" spans="2:8">
      <c r="C31" s="251" t="s">
        <v>117</v>
      </c>
    </row>
    <row r="33" spans="3:8" ht="19.5" customHeight="1">
      <c r="C33" s="263"/>
      <c r="D33" s="263"/>
      <c r="E33" s="263"/>
      <c r="F33" s="263"/>
      <c r="G33" s="264" t="s">
        <v>118</v>
      </c>
      <c r="H33" s="261"/>
    </row>
    <row r="34" spans="3:8" ht="19.5" customHeight="1">
      <c r="C34" s="263"/>
      <c r="D34" s="263"/>
      <c r="E34" s="263"/>
      <c r="F34" s="263"/>
      <c r="G34" s="263"/>
    </row>
    <row r="35" spans="3:8">
      <c r="C35" s="251" t="s">
        <v>119</v>
      </c>
    </row>
    <row r="37" spans="3:8" ht="24" customHeight="1">
      <c r="G37" s="264" t="s">
        <v>120</v>
      </c>
      <c r="H37" s="261"/>
    </row>
    <row r="38" spans="3:8" ht="15.75" customHeight="1">
      <c r="G38" s="263"/>
      <c r="H38" s="265"/>
    </row>
    <row r="39" spans="3:8" ht="20.25" customHeight="1">
      <c r="G39" s="266" t="s">
        <v>121</v>
      </c>
      <c r="H39" s="259">
        <f>H29+H33+H37</f>
        <v>0</v>
      </c>
    </row>
    <row r="40" spans="3:8" ht="20.25" customHeight="1">
      <c r="G40" s="267" t="s">
        <v>122</v>
      </c>
      <c r="H40" s="268" t="str">
        <f>IF(G11=H39,"○","×")</f>
        <v>○</v>
      </c>
    </row>
    <row r="41" spans="3:8" ht="20.25" customHeight="1">
      <c r="E41" s="566" t="s">
        <v>123</v>
      </c>
      <c r="F41" s="566"/>
      <c r="G41" s="567"/>
      <c r="H41" s="259">
        <f>IF(G11&lt;=H39,G11,H39)</f>
        <v>0</v>
      </c>
    </row>
    <row r="42" spans="3:8" ht="31.5" customHeight="1">
      <c r="G42" s="253" t="s">
        <v>124</v>
      </c>
      <c r="H42" s="253"/>
    </row>
    <row r="43" spans="3:8" ht="31.5" customHeight="1">
      <c r="G43" s="253" t="s">
        <v>125</v>
      </c>
      <c r="H43" s="253"/>
    </row>
    <row r="44" spans="3:8" ht="30.75" customHeight="1">
      <c r="G44" s="253" t="s">
        <v>126</v>
      </c>
      <c r="H44" s="25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69"/>
    <col min="2" max="2" width="64.375" style="269" customWidth="1"/>
    <col min="3" max="3" width="18.375" style="269" customWidth="1"/>
    <col min="4" max="16384" width="9" style="269"/>
  </cols>
  <sheetData>
    <row r="1" spans="2:3">
      <c r="B1" s="269" t="s">
        <v>127</v>
      </c>
    </row>
    <row r="2" spans="2:3">
      <c r="B2" s="270" t="s">
        <v>128</v>
      </c>
      <c r="C2" s="270">
        <f>【参考】病院・有床診→都道府県への申請書!H3</f>
        <v>0</v>
      </c>
    </row>
    <row r="4" spans="2:3" ht="18" customHeight="1">
      <c r="B4" s="271" t="s">
        <v>129</v>
      </c>
    </row>
    <row r="5" spans="2:3" ht="33" customHeight="1">
      <c r="B5" s="272" t="s">
        <v>130</v>
      </c>
      <c r="C5" s="272" t="s">
        <v>131</v>
      </c>
    </row>
    <row r="6" spans="2:3" ht="24" customHeight="1">
      <c r="B6" s="273" t="s">
        <v>132</v>
      </c>
      <c r="C6" s="273"/>
    </row>
    <row r="7" spans="2:3" ht="24" customHeight="1">
      <c r="B7" s="273" t="s">
        <v>133</v>
      </c>
      <c r="C7" s="273"/>
    </row>
    <row r="8" spans="2:3" ht="24" customHeight="1">
      <c r="B8" s="273" t="s">
        <v>134</v>
      </c>
      <c r="C8" s="273"/>
    </row>
    <row r="9" spans="2:3" ht="24" customHeight="1">
      <c r="B9" s="273" t="s">
        <v>135</v>
      </c>
      <c r="C9" s="273"/>
    </row>
    <row r="10" spans="2:3" ht="27.75" customHeight="1">
      <c r="B10" s="273" t="s">
        <v>136</v>
      </c>
      <c r="C10" s="273"/>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51" customWidth="1"/>
    <col min="2" max="2" width="9.75" style="251" customWidth="1"/>
    <col min="3" max="4" width="9" style="251"/>
    <col min="5" max="5" width="9.375" style="251" bestFit="1" customWidth="1"/>
    <col min="6" max="6" width="9" style="251"/>
    <col min="7" max="7" width="22.375" style="251" customWidth="1"/>
    <col min="8" max="8" width="26.75" style="251" customWidth="1"/>
    <col min="9" max="16384" width="9" style="251"/>
  </cols>
  <sheetData>
    <row r="1" spans="2:8" ht="24.75" customHeight="1">
      <c r="B1" s="572" t="s">
        <v>137</v>
      </c>
      <c r="C1" s="572"/>
      <c r="D1" s="572"/>
      <c r="E1" s="572"/>
      <c r="H1" s="252"/>
    </row>
    <row r="2" spans="2:8" ht="23.25" customHeight="1">
      <c r="B2" s="251" t="s">
        <v>100</v>
      </c>
    </row>
    <row r="3" spans="2:8" ht="26.25" customHeight="1">
      <c r="G3" s="253" t="s">
        <v>101</v>
      </c>
      <c r="H3" s="254"/>
    </row>
    <row r="4" spans="2:8" ht="26.25" customHeight="1"/>
    <row r="5" spans="2:8" ht="24.75" customHeight="1">
      <c r="B5" s="569" t="s">
        <v>102</v>
      </c>
      <c r="C5" s="569"/>
      <c r="D5" s="569"/>
      <c r="E5" s="569"/>
      <c r="F5" s="569"/>
      <c r="G5" s="569"/>
      <c r="H5" s="569"/>
    </row>
    <row r="7" spans="2:8" ht="39.75" customHeight="1">
      <c r="B7" s="570" t="s">
        <v>103</v>
      </c>
      <c r="C7" s="570"/>
      <c r="D7" s="570"/>
      <c r="E7" s="570"/>
      <c r="F7" s="570"/>
      <c r="G7" s="570"/>
      <c r="H7" s="570"/>
    </row>
    <row r="9" spans="2:8">
      <c r="B9" s="255" t="s">
        <v>104</v>
      </c>
    </row>
    <row r="10" spans="2:8">
      <c r="C10" s="252"/>
      <c r="D10" s="252"/>
      <c r="E10" s="252"/>
      <c r="F10" s="252"/>
      <c r="G10" s="256" t="s">
        <v>107</v>
      </c>
    </row>
    <row r="11" spans="2:8">
      <c r="C11" s="274"/>
      <c r="D11" s="252"/>
      <c r="E11" s="265"/>
      <c r="F11" s="252"/>
      <c r="G11" s="258">
        <v>180000</v>
      </c>
    </row>
    <row r="13" spans="2:8">
      <c r="B13" s="255" t="s">
        <v>110</v>
      </c>
    </row>
    <row r="15" spans="2:8" ht="17.25" customHeight="1">
      <c r="C15" s="251" t="s">
        <v>111</v>
      </c>
    </row>
    <row r="17" spans="2:8">
      <c r="B17" s="255" t="s">
        <v>112</v>
      </c>
    </row>
    <row r="19" spans="2:8">
      <c r="C19" s="570" t="s">
        <v>113</v>
      </c>
      <c r="D19" s="570"/>
      <c r="E19" s="570"/>
      <c r="F19" s="570"/>
      <c r="G19" s="570"/>
      <c r="H19" s="570"/>
    </row>
    <row r="20" spans="2:8">
      <c r="C20" s="570"/>
      <c r="D20" s="570"/>
      <c r="E20" s="570"/>
      <c r="F20" s="570"/>
      <c r="G20" s="570"/>
      <c r="H20" s="570"/>
    </row>
    <row r="21" spans="2:8">
      <c r="C21" s="260"/>
      <c r="D21" s="260"/>
      <c r="E21" s="260"/>
      <c r="F21" s="260"/>
      <c r="G21" s="260"/>
      <c r="H21" s="260"/>
    </row>
    <row r="22" spans="2:8">
      <c r="D22" s="565" t="s">
        <v>114</v>
      </c>
      <c r="E22" s="565"/>
      <c r="F22" s="565"/>
      <c r="G22" s="565"/>
      <c r="H22" s="256" t="s">
        <v>115</v>
      </c>
    </row>
    <row r="23" spans="2:8">
      <c r="B23" s="565" t="s">
        <v>116</v>
      </c>
      <c r="C23" s="571"/>
      <c r="D23" s="564"/>
      <c r="E23" s="564"/>
      <c r="F23" s="564"/>
      <c r="G23" s="564"/>
      <c r="H23" s="261"/>
    </row>
    <row r="24" spans="2:8">
      <c r="B24" s="565"/>
      <c r="C24" s="571"/>
      <c r="D24" s="564"/>
      <c r="E24" s="564"/>
      <c r="F24" s="564"/>
      <c r="G24" s="564"/>
      <c r="H24" s="261"/>
    </row>
    <row r="25" spans="2:8">
      <c r="B25" s="565"/>
      <c r="C25" s="565"/>
      <c r="D25" s="564"/>
      <c r="E25" s="564"/>
      <c r="F25" s="564"/>
      <c r="G25" s="564"/>
      <c r="H25" s="261"/>
    </row>
    <row r="26" spans="2:8">
      <c r="B26" s="565"/>
      <c r="C26" s="565"/>
      <c r="D26" s="564"/>
      <c r="E26" s="564"/>
      <c r="F26" s="564"/>
      <c r="G26" s="564"/>
      <c r="H26" s="261"/>
    </row>
    <row r="27" spans="2:8">
      <c r="B27" s="565"/>
      <c r="C27" s="565"/>
      <c r="D27" s="564"/>
      <c r="E27" s="564"/>
      <c r="F27" s="564"/>
      <c r="G27" s="564"/>
      <c r="H27" s="261"/>
    </row>
    <row r="28" spans="2:8">
      <c r="B28" s="565"/>
      <c r="C28" s="565"/>
      <c r="D28" s="564"/>
      <c r="E28" s="564"/>
      <c r="F28" s="564"/>
      <c r="G28" s="564"/>
      <c r="H28" s="261"/>
    </row>
    <row r="29" spans="2:8">
      <c r="B29" s="565" t="s">
        <v>70</v>
      </c>
      <c r="C29" s="565"/>
      <c r="D29" s="565"/>
      <c r="E29" s="565"/>
      <c r="F29" s="565"/>
      <c r="G29" s="565"/>
      <c r="H29" s="262">
        <f>SUM(H23:H28)</f>
        <v>0</v>
      </c>
    </row>
    <row r="31" spans="2:8">
      <c r="C31" s="251" t="s">
        <v>117</v>
      </c>
    </row>
    <row r="33" spans="3:8" ht="19.5" customHeight="1">
      <c r="C33" s="263"/>
      <c r="D33" s="263"/>
      <c r="E33" s="263"/>
      <c r="F33" s="263"/>
      <c r="G33" s="264" t="s">
        <v>118</v>
      </c>
      <c r="H33" s="261">
        <v>0</v>
      </c>
    </row>
    <row r="34" spans="3:8" ht="19.5" customHeight="1">
      <c r="C34" s="263"/>
      <c r="D34" s="263"/>
      <c r="E34" s="263"/>
      <c r="F34" s="263"/>
      <c r="G34" s="263"/>
    </row>
    <row r="35" spans="3:8">
      <c r="C35" s="251" t="s">
        <v>119</v>
      </c>
    </row>
    <row r="37" spans="3:8" ht="24" customHeight="1">
      <c r="G37" s="264" t="s">
        <v>120</v>
      </c>
      <c r="H37" s="261"/>
    </row>
    <row r="38" spans="3:8" ht="15.75" customHeight="1">
      <c r="G38" s="263"/>
      <c r="H38" s="265"/>
    </row>
    <row r="39" spans="3:8" ht="20.25" customHeight="1">
      <c r="G39" s="266" t="s">
        <v>121</v>
      </c>
      <c r="H39" s="259">
        <f>H29+H33+H37</f>
        <v>0</v>
      </c>
    </row>
    <row r="40" spans="3:8" ht="20.25" customHeight="1">
      <c r="G40" s="267" t="s">
        <v>122</v>
      </c>
      <c r="H40" s="268" t="str">
        <f>IF(G11=H39,"○","×")</f>
        <v>×</v>
      </c>
    </row>
    <row r="41" spans="3:8" ht="20.25" customHeight="1">
      <c r="E41" s="566" t="s">
        <v>123</v>
      </c>
      <c r="F41" s="566"/>
      <c r="G41" s="567"/>
      <c r="H41" s="259">
        <f>IF(G11&lt;=H39,G11,H39)</f>
        <v>0</v>
      </c>
    </row>
    <row r="42" spans="3:8" ht="31.5" customHeight="1">
      <c r="G42" s="253" t="s">
        <v>124</v>
      </c>
      <c r="H42" s="253"/>
    </row>
    <row r="43" spans="3:8" ht="31.5" customHeight="1">
      <c r="G43" s="253" t="s">
        <v>125</v>
      </c>
      <c r="H43" s="253"/>
    </row>
    <row r="44" spans="3:8" ht="30.75" customHeight="1">
      <c r="G44" s="253" t="s">
        <v>126</v>
      </c>
      <c r="H44" s="25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69" customWidth="1"/>
    <col min="2" max="2" width="64.375" style="269" customWidth="1"/>
    <col min="3" max="3" width="18.375" style="269" customWidth="1"/>
    <col min="4" max="16384" width="9" style="269"/>
  </cols>
  <sheetData>
    <row r="1" spans="2:3">
      <c r="B1" s="269" t="s">
        <v>138</v>
      </c>
    </row>
    <row r="2" spans="2:3">
      <c r="B2" s="270" t="s">
        <v>128</v>
      </c>
      <c r="C2" s="270">
        <f>【参考】診療所・訪看ＳＴ→都道府県への申請書!H3</f>
        <v>0</v>
      </c>
    </row>
    <row r="4" spans="2:3" ht="18" customHeight="1">
      <c r="B4" s="271" t="s">
        <v>129</v>
      </c>
    </row>
    <row r="5" spans="2:3" ht="33" customHeight="1">
      <c r="B5" s="272" t="s">
        <v>130</v>
      </c>
      <c r="C5" s="272" t="s">
        <v>131</v>
      </c>
    </row>
    <row r="6" spans="2:3" ht="24" customHeight="1">
      <c r="B6" s="273" t="s">
        <v>132</v>
      </c>
      <c r="C6" s="273"/>
    </row>
    <row r="7" spans="2:3" ht="24" customHeight="1">
      <c r="B7" s="273" t="s">
        <v>133</v>
      </c>
      <c r="C7" s="273"/>
    </row>
    <row r="8" spans="2:3" ht="27.75" customHeight="1">
      <c r="B8" s="273" t="s">
        <v>136</v>
      </c>
      <c r="C8" s="273"/>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8" hidden="1" customWidth="1"/>
    <col min="2" max="2" width="5.375" style="78" customWidth="1"/>
    <col min="3" max="3" width="25.375" style="78" customWidth="1"/>
    <col min="4" max="8" width="10.375" style="78" customWidth="1"/>
    <col min="9" max="9" width="15" style="78" customWidth="1"/>
    <col min="10" max="10" width="9" style="78" customWidth="1"/>
    <col min="11" max="12" width="15.375" style="78" customWidth="1"/>
    <col min="13" max="28" width="8.375" style="78" customWidth="1"/>
    <col min="29" max="29" width="9" style="78" customWidth="1"/>
    <col min="30" max="31" width="10.375" style="78" customWidth="1"/>
    <col min="32" max="32" width="10.875" style="78" bestFit="1" customWidth="1"/>
    <col min="33" max="33" width="10.375" style="78" customWidth="1"/>
    <col min="34" max="16384" width="9" style="78"/>
  </cols>
  <sheetData>
    <row r="1" spans="1:33" ht="41.25">
      <c r="B1" s="619" t="s">
        <v>235</v>
      </c>
      <c r="C1" s="619"/>
      <c r="D1" s="619"/>
      <c r="E1" s="619"/>
      <c r="F1" s="619"/>
      <c r="G1" s="619"/>
      <c r="H1" s="619"/>
      <c r="I1" s="619"/>
      <c r="J1" s="619"/>
      <c r="K1" s="619"/>
      <c r="L1" s="619"/>
      <c r="M1" s="619"/>
      <c r="N1" s="619"/>
      <c r="O1" s="619"/>
      <c r="P1" s="619"/>
      <c r="Q1" s="619"/>
      <c r="R1" s="619"/>
      <c r="S1" s="619"/>
      <c r="T1" s="619"/>
      <c r="U1" s="619"/>
      <c r="V1" s="619"/>
      <c r="W1" s="619"/>
      <c r="X1" s="619"/>
      <c r="Y1" s="619"/>
      <c r="Z1" s="619"/>
      <c r="AA1" s="619"/>
      <c r="AB1" s="619"/>
      <c r="AC1" s="619"/>
      <c r="AD1" s="619"/>
      <c r="AE1" s="619"/>
      <c r="AF1" s="619"/>
      <c r="AG1" s="619"/>
    </row>
    <row r="2" spans="1:33" ht="41.25">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616" t="s">
        <v>236</v>
      </c>
      <c r="AA3" s="617"/>
      <c r="AB3" s="618"/>
      <c r="AC3" s="603"/>
      <c r="AD3" s="603"/>
      <c r="AE3" s="603"/>
      <c r="AF3" s="603"/>
      <c r="AG3" s="603"/>
    </row>
    <row r="4" spans="1:33" ht="41.45" customHeight="1">
      <c r="B4" s="79"/>
      <c r="Z4" s="616" t="s">
        <v>237</v>
      </c>
      <c r="AA4" s="617"/>
      <c r="AB4" s="618"/>
      <c r="AC4" s="603"/>
      <c r="AD4" s="603"/>
      <c r="AE4" s="603"/>
      <c r="AF4" s="603"/>
      <c r="AG4" s="603"/>
    </row>
    <row r="5" spans="1:33" ht="41.45" customHeight="1">
      <c r="B5" s="79"/>
      <c r="Z5" s="616" t="s">
        <v>238</v>
      </c>
      <c r="AA5" s="617"/>
      <c r="AB5" s="618"/>
      <c r="AC5" s="603"/>
      <c r="AD5" s="603"/>
      <c r="AE5" s="603"/>
      <c r="AF5" s="603"/>
      <c r="AG5" s="603"/>
    </row>
    <row r="6" spans="1:33" ht="41.45" customHeight="1">
      <c r="B6" s="79"/>
      <c r="Y6" s="601" t="s">
        <v>126</v>
      </c>
      <c r="Z6" s="601"/>
      <c r="AA6" s="601"/>
      <c r="AB6" s="602"/>
      <c r="AC6" s="603"/>
      <c r="AD6" s="603"/>
      <c r="AE6" s="603"/>
      <c r="AF6" s="603"/>
      <c r="AG6" s="603"/>
    </row>
    <row r="7" spans="1:33" ht="25.5" thickBot="1">
      <c r="B7" s="604"/>
      <c r="C7" s="604"/>
      <c r="D7" s="80"/>
      <c r="E7" s="80"/>
      <c r="F7" s="80"/>
      <c r="G7" s="80"/>
      <c r="H7" s="81"/>
      <c r="I7" s="82"/>
      <c r="J7" s="79"/>
      <c r="K7" s="79"/>
      <c r="AF7" s="83"/>
      <c r="AG7" s="83"/>
    </row>
    <row r="8" spans="1:33" ht="36.75" customHeight="1">
      <c r="A8" s="605" t="s">
        <v>139</v>
      </c>
      <c r="B8" s="84" t="s">
        <v>140</v>
      </c>
      <c r="C8" s="581" t="s">
        <v>141</v>
      </c>
      <c r="D8" s="607" t="s">
        <v>239</v>
      </c>
      <c r="E8" s="578" t="s">
        <v>240</v>
      </c>
      <c r="F8" s="610" t="s">
        <v>241</v>
      </c>
      <c r="G8" s="610" t="s">
        <v>242</v>
      </c>
      <c r="H8" s="578" t="s">
        <v>142</v>
      </c>
      <c r="I8" s="578" t="s">
        <v>143</v>
      </c>
      <c r="J8" s="578" t="s">
        <v>144</v>
      </c>
      <c r="K8" s="581" t="s">
        <v>145</v>
      </c>
      <c r="L8" s="582" t="s">
        <v>146</v>
      </c>
      <c r="M8" s="584" t="s">
        <v>147</v>
      </c>
      <c r="N8" s="585"/>
      <c r="O8" s="585"/>
      <c r="P8" s="585"/>
      <c r="Q8" s="586" t="s">
        <v>148</v>
      </c>
      <c r="R8" s="587"/>
      <c r="S8" s="587"/>
      <c r="T8" s="588"/>
      <c r="U8" s="584" t="s">
        <v>243</v>
      </c>
      <c r="V8" s="585"/>
      <c r="W8" s="585"/>
      <c r="X8" s="585"/>
      <c r="Y8" s="584" t="s">
        <v>244</v>
      </c>
      <c r="Z8" s="585"/>
      <c r="AA8" s="585"/>
      <c r="AB8" s="585"/>
      <c r="AC8" s="591" t="s">
        <v>149</v>
      </c>
      <c r="AD8" s="593" t="s">
        <v>150</v>
      </c>
      <c r="AE8" s="596" t="s">
        <v>151</v>
      </c>
      <c r="AF8" s="599" t="s">
        <v>245</v>
      </c>
      <c r="AG8" s="614" t="s">
        <v>246</v>
      </c>
    </row>
    <row r="9" spans="1:33" ht="9" customHeight="1">
      <c r="A9" s="592"/>
      <c r="B9" s="85"/>
      <c r="C9" s="576"/>
      <c r="D9" s="608"/>
      <c r="E9" s="579"/>
      <c r="F9" s="611"/>
      <c r="G9" s="611"/>
      <c r="H9" s="583"/>
      <c r="I9" s="579"/>
      <c r="J9" s="579"/>
      <c r="K9" s="576"/>
      <c r="L9" s="583"/>
      <c r="M9" s="86"/>
      <c r="Q9" s="87"/>
      <c r="U9" s="86"/>
      <c r="Y9" s="86"/>
      <c r="AC9" s="592"/>
      <c r="AD9" s="594"/>
      <c r="AE9" s="597"/>
      <c r="AF9" s="600"/>
      <c r="AG9" s="615"/>
    </row>
    <row r="10" spans="1:33" ht="58.5" customHeight="1">
      <c r="A10" s="592"/>
      <c r="B10" s="85"/>
      <c r="C10" s="576"/>
      <c r="D10" s="608"/>
      <c r="E10" s="579"/>
      <c r="F10" s="611"/>
      <c r="G10" s="611"/>
      <c r="H10" s="583"/>
      <c r="I10" s="579"/>
      <c r="J10" s="579"/>
      <c r="K10" s="576"/>
      <c r="L10" s="583"/>
      <c r="M10" s="589" t="s">
        <v>152</v>
      </c>
      <c r="N10" s="575" t="s">
        <v>153</v>
      </c>
      <c r="O10" s="575" t="s">
        <v>154</v>
      </c>
      <c r="P10" s="577" t="s">
        <v>70</v>
      </c>
      <c r="Q10" s="589" t="s">
        <v>155</v>
      </c>
      <c r="R10" s="575" t="s">
        <v>156</v>
      </c>
      <c r="S10" s="575" t="s">
        <v>157</v>
      </c>
      <c r="T10" s="577" t="s">
        <v>70</v>
      </c>
      <c r="U10" s="589" t="s">
        <v>155</v>
      </c>
      <c r="V10" s="575" t="s">
        <v>156</v>
      </c>
      <c r="W10" s="575" t="s">
        <v>157</v>
      </c>
      <c r="X10" s="577" t="s">
        <v>70</v>
      </c>
      <c r="Y10" s="589" t="s">
        <v>155</v>
      </c>
      <c r="Z10" s="575" t="s">
        <v>156</v>
      </c>
      <c r="AA10" s="575" t="s">
        <v>157</v>
      </c>
      <c r="AB10" s="577" t="s">
        <v>70</v>
      </c>
      <c r="AC10" s="592"/>
      <c r="AD10" s="594"/>
      <c r="AE10" s="597"/>
      <c r="AF10" s="600"/>
      <c r="AG10" s="615"/>
    </row>
    <row r="11" spans="1:33" ht="86.25" customHeight="1" thickBot="1">
      <c r="A11" s="606"/>
      <c r="B11" s="85"/>
      <c r="C11" s="576"/>
      <c r="D11" s="609"/>
      <c r="E11" s="580"/>
      <c r="F11" s="612"/>
      <c r="G11" s="612"/>
      <c r="H11" s="613"/>
      <c r="I11" s="580"/>
      <c r="J11" s="579"/>
      <c r="K11" s="576"/>
      <c r="L11" s="583"/>
      <c r="M11" s="590"/>
      <c r="N11" s="576"/>
      <c r="O11" s="576"/>
      <c r="P11" s="577"/>
      <c r="Q11" s="590"/>
      <c r="R11" s="576"/>
      <c r="S11" s="576"/>
      <c r="T11" s="577"/>
      <c r="U11" s="590"/>
      <c r="V11" s="576"/>
      <c r="W11" s="576"/>
      <c r="X11" s="577"/>
      <c r="Y11" s="590"/>
      <c r="Z11" s="576"/>
      <c r="AA11" s="576"/>
      <c r="AB11" s="577"/>
      <c r="AC11" s="592"/>
      <c r="AD11" s="595"/>
      <c r="AE11" s="598"/>
      <c r="AF11" s="600"/>
      <c r="AG11" s="615"/>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50000000000003"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50000000000003"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573" t="s">
        <v>158</v>
      </c>
      <c r="E15" s="573"/>
      <c r="F15" s="573"/>
      <c r="G15" s="573"/>
      <c r="H15" s="573"/>
      <c r="I15" s="573"/>
      <c r="J15" s="78">
        <v>1</v>
      </c>
      <c r="K15" s="134" t="s">
        <v>159</v>
      </c>
      <c r="N15" s="135"/>
      <c r="AC15" s="78" t="s">
        <v>160</v>
      </c>
    </row>
    <row r="16" spans="1:33" ht="32.25" customHeight="1">
      <c r="D16" s="574" t="s">
        <v>161</v>
      </c>
      <c r="E16" s="574"/>
      <c r="F16" s="574"/>
      <c r="G16" s="574"/>
      <c r="H16" s="574"/>
      <c r="I16" s="574"/>
      <c r="J16" s="78">
        <v>2</v>
      </c>
      <c r="K16" s="134" t="s">
        <v>162</v>
      </c>
    </row>
    <row r="17" spans="4:14" ht="30.75" customHeight="1">
      <c r="D17" s="78" t="s">
        <v>247</v>
      </c>
      <c r="J17" s="78">
        <v>3</v>
      </c>
      <c r="K17" s="134" t="s">
        <v>163</v>
      </c>
      <c r="N17" s="135"/>
    </row>
    <row r="18" spans="4:14">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19</vt:i4>
      </vt:variant>
    </vt:vector>
  </HeadingPairs>
  <TitlesOfParts>
    <vt:vector size="3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髙井</cp:lastModifiedBy>
  <cp:revision>2</cp:revision>
  <dcterms:created xsi:type="dcterms:W3CDTF">2017-10-26T07:12:00Z</dcterms:created>
  <dcterms:modified xsi:type="dcterms:W3CDTF">2026-02-03T04:57:00Z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