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5_R07\99_電子申請関係\05_農政技術（森林）【経験者】\"/>
    </mc:Choice>
  </mc:AlternateContent>
  <bookViews>
    <workbookView xWindow="0" yWindow="0" windowWidth="19200" windowHeight="7695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P103" i="19" s="1"/>
  <c r="M103" i="19"/>
  <c r="O103" i="19" s="1"/>
  <c r="A103" i="19"/>
  <c r="W102" i="19"/>
  <c r="N102" i="19"/>
  <c r="P102" i="19" s="1"/>
  <c r="M102" i="19"/>
  <c r="A102" i="19"/>
  <c r="W101" i="19"/>
  <c r="N101" i="19"/>
  <c r="P101" i="19" s="1"/>
  <c r="M101" i="19"/>
  <c r="A101" i="19"/>
  <c r="W100" i="19"/>
  <c r="N100" i="19"/>
  <c r="P100" i="19" s="1"/>
  <c r="M100" i="19"/>
  <c r="A100" i="19"/>
  <c r="W99" i="19"/>
  <c r="N99" i="19"/>
  <c r="P99" i="19" s="1"/>
  <c r="M99" i="19"/>
  <c r="A99" i="19"/>
  <c r="W98" i="19"/>
  <c r="N98" i="19"/>
  <c r="P98" i="19" s="1"/>
  <c r="M98" i="19"/>
  <c r="A98" i="19"/>
  <c r="W97" i="19"/>
  <c r="N97" i="19"/>
  <c r="M97" i="19"/>
  <c r="A97" i="19"/>
  <c r="W96" i="19"/>
  <c r="N96" i="19"/>
  <c r="O96" i="19" s="1"/>
  <c r="M96" i="19"/>
  <c r="A96" i="19"/>
  <c r="W95" i="19"/>
  <c r="O95" i="19"/>
  <c r="X95" i="19" s="1"/>
  <c r="N95" i="19"/>
  <c r="P95" i="19" s="1"/>
  <c r="M95" i="19"/>
  <c r="A95" i="19"/>
  <c r="W94" i="19"/>
  <c r="N94" i="19"/>
  <c r="P94" i="19" s="1"/>
  <c r="M94" i="19"/>
  <c r="A94" i="19"/>
  <c r="W93" i="19"/>
  <c r="N93" i="19"/>
  <c r="P93" i="19" s="1"/>
  <c r="M93" i="19"/>
  <c r="A93" i="19"/>
  <c r="W92" i="19"/>
  <c r="N92" i="19"/>
  <c r="M92" i="19"/>
  <c r="A92" i="19"/>
  <c r="W91" i="19"/>
  <c r="O91" i="19"/>
  <c r="N91" i="19"/>
  <c r="M91" i="19"/>
  <c r="A91" i="19"/>
  <c r="W90" i="19"/>
  <c r="N90" i="19"/>
  <c r="P90" i="19" s="1"/>
  <c r="M90" i="19"/>
  <c r="A90" i="19"/>
  <c r="W89" i="19"/>
  <c r="N89" i="19"/>
  <c r="M89" i="19"/>
  <c r="A89" i="19"/>
  <c r="W88" i="19"/>
  <c r="N88" i="19"/>
  <c r="M88" i="19"/>
  <c r="P88" i="19" s="1"/>
  <c r="Y88" i="19" s="1"/>
  <c r="A88" i="19"/>
  <c r="W87" i="19"/>
  <c r="N87" i="19"/>
  <c r="M87" i="19"/>
  <c r="O87" i="19" s="1"/>
  <c r="A87" i="19"/>
  <c r="W86" i="19"/>
  <c r="N86" i="19"/>
  <c r="P86" i="19" s="1"/>
  <c r="M86" i="19"/>
  <c r="A86" i="19"/>
  <c r="W85" i="19"/>
  <c r="N85" i="19"/>
  <c r="M85" i="19"/>
  <c r="A85" i="19"/>
  <c r="W84" i="19"/>
  <c r="P84" i="19"/>
  <c r="Y84" i="19" s="1"/>
  <c r="N84" i="19"/>
  <c r="O84" i="19" s="1"/>
  <c r="M84" i="19"/>
  <c r="A84" i="19"/>
  <c r="W83" i="19"/>
  <c r="N83" i="19"/>
  <c r="M83" i="19"/>
  <c r="O83" i="19" s="1"/>
  <c r="X83" i="19" s="1"/>
  <c r="A83" i="19"/>
  <c r="W82" i="19"/>
  <c r="N82" i="19"/>
  <c r="M82" i="19"/>
  <c r="O82" i="19" s="1"/>
  <c r="X82" i="19" s="1"/>
  <c r="AA82" i="19" s="1"/>
  <c r="A82" i="19"/>
  <c r="W81" i="19"/>
  <c r="N81" i="19"/>
  <c r="M81" i="19"/>
  <c r="A81" i="19"/>
  <c r="W80" i="19"/>
  <c r="P80" i="19"/>
  <c r="Y80" i="19" s="1"/>
  <c r="N80" i="19"/>
  <c r="O80" i="19" s="1"/>
  <c r="M80" i="19"/>
  <c r="A80" i="19"/>
  <c r="W79" i="19"/>
  <c r="N79" i="19"/>
  <c r="M79" i="19"/>
  <c r="O79" i="19" s="1"/>
  <c r="X79" i="19" s="1"/>
  <c r="A79" i="19"/>
  <c r="W78" i="19"/>
  <c r="N78" i="19"/>
  <c r="M78" i="19"/>
  <c r="O78" i="19" s="1"/>
  <c r="A78" i="19"/>
  <c r="W77" i="19"/>
  <c r="N77" i="19"/>
  <c r="M77" i="19"/>
  <c r="A77" i="19"/>
  <c r="W76" i="19"/>
  <c r="P76" i="19"/>
  <c r="Y76" i="19" s="1"/>
  <c r="N76" i="19"/>
  <c r="O76" i="19" s="1"/>
  <c r="M76" i="19"/>
  <c r="A76" i="19"/>
  <c r="W75" i="19"/>
  <c r="N75" i="19"/>
  <c r="M75" i="19"/>
  <c r="O75" i="19" s="1"/>
  <c r="X75" i="19" s="1"/>
  <c r="A75" i="19"/>
  <c r="W74" i="19"/>
  <c r="N74" i="19"/>
  <c r="M74" i="19"/>
  <c r="A74" i="19"/>
  <c r="W73" i="19"/>
  <c r="N73" i="19"/>
  <c r="M73" i="19"/>
  <c r="A73" i="19"/>
  <c r="W72" i="19"/>
  <c r="P72" i="19"/>
  <c r="Y72" i="19" s="1"/>
  <c r="O72" i="19"/>
  <c r="N72" i="19"/>
  <c r="M72" i="19"/>
  <c r="A72" i="19"/>
  <c r="W71" i="19"/>
  <c r="N71" i="19"/>
  <c r="P71" i="19" s="1"/>
  <c r="M71" i="19"/>
  <c r="A71" i="19"/>
  <c r="W70" i="19"/>
  <c r="N70" i="19"/>
  <c r="M70" i="19"/>
  <c r="A70" i="19"/>
  <c r="W69" i="19"/>
  <c r="N69" i="19"/>
  <c r="M69" i="19"/>
  <c r="A69" i="19"/>
  <c r="W68" i="19"/>
  <c r="N68" i="19"/>
  <c r="O68" i="19" s="1"/>
  <c r="M68" i="19"/>
  <c r="A68" i="19"/>
  <c r="W67" i="19"/>
  <c r="N67" i="19"/>
  <c r="P67" i="19" s="1"/>
  <c r="Y67" i="19" s="1"/>
  <c r="M67" i="19"/>
  <c r="A67" i="19"/>
  <c r="W66" i="19"/>
  <c r="N66" i="19"/>
  <c r="P66" i="19" s="1"/>
  <c r="M66" i="19"/>
  <c r="A66" i="19"/>
  <c r="W65" i="19"/>
  <c r="N65" i="19"/>
  <c r="M65" i="19"/>
  <c r="A65" i="19"/>
  <c r="W64" i="19"/>
  <c r="N64" i="19"/>
  <c r="P64" i="19" s="1"/>
  <c r="M64" i="19"/>
  <c r="A64" i="19"/>
  <c r="W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O60" i="19" s="1"/>
  <c r="M60" i="19"/>
  <c r="A60" i="19"/>
  <c r="W59" i="19"/>
  <c r="N59" i="19"/>
  <c r="M59" i="19"/>
  <c r="A59" i="19"/>
  <c r="W58" i="19"/>
  <c r="N58" i="19"/>
  <c r="P58" i="19" s="1"/>
  <c r="M58" i="19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O49" i="19" s="1"/>
  <c r="A49" i="19"/>
  <c r="W48" i="19"/>
  <c r="N48" i="19"/>
  <c r="M48" i="19"/>
  <c r="A48" i="19"/>
  <c r="W47" i="19"/>
  <c r="N47" i="19"/>
  <c r="M47" i="19"/>
  <c r="A47" i="19"/>
  <c r="W46" i="19"/>
  <c r="N46" i="19"/>
  <c r="M46" i="19"/>
  <c r="A46" i="19"/>
  <c r="W45" i="19"/>
  <c r="N45" i="19"/>
  <c r="M45" i="19"/>
  <c r="A45" i="19"/>
  <c r="W44" i="19"/>
  <c r="N44" i="19"/>
  <c r="M44" i="19"/>
  <c r="P44" i="19" s="1"/>
  <c r="A44" i="19"/>
  <c r="W43" i="19"/>
  <c r="N43" i="19"/>
  <c r="M43" i="19"/>
  <c r="A43" i="19"/>
  <c r="W42" i="19"/>
  <c r="N42" i="19"/>
  <c r="M42" i="19"/>
  <c r="O42" i="19" s="1"/>
  <c r="X42" i="19" s="1"/>
  <c r="A42" i="19"/>
  <c r="W41" i="19"/>
  <c r="N41" i="19"/>
  <c r="M41" i="19"/>
  <c r="A41" i="19"/>
  <c r="W40" i="19"/>
  <c r="N40" i="19"/>
  <c r="M40" i="19"/>
  <c r="A40" i="19"/>
  <c r="W39" i="19"/>
  <c r="N39" i="19"/>
  <c r="M39" i="19"/>
  <c r="O39" i="19" s="1"/>
  <c r="A39" i="19"/>
  <c r="W38" i="19"/>
  <c r="N38" i="19"/>
  <c r="P38" i="19" s="1"/>
  <c r="M38" i="19"/>
  <c r="A38" i="19"/>
  <c r="W37" i="19"/>
  <c r="N37" i="19"/>
  <c r="M37" i="19"/>
  <c r="A37" i="19"/>
  <c r="W36" i="19"/>
  <c r="N36" i="19"/>
  <c r="M36" i="19"/>
  <c r="A36" i="19"/>
  <c r="W35" i="19"/>
  <c r="N35" i="19"/>
  <c r="M35" i="19"/>
  <c r="A35" i="19"/>
  <c r="W34" i="19"/>
  <c r="N34" i="19"/>
  <c r="M34" i="19"/>
  <c r="A34" i="19"/>
  <c r="W33" i="19"/>
  <c r="N33" i="19"/>
  <c r="M33" i="19"/>
  <c r="A33" i="19"/>
  <c r="W32" i="19"/>
  <c r="N32" i="19"/>
  <c r="P32" i="19" s="1"/>
  <c r="M32" i="19"/>
  <c r="A32" i="19"/>
  <c r="W31" i="19"/>
  <c r="N31" i="19"/>
  <c r="P31" i="19" s="1"/>
  <c r="Y31" i="19" s="1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P27" i="19" s="1"/>
  <c r="Y27" i="19" s="1"/>
  <c r="M27" i="19"/>
  <c r="A27" i="19"/>
  <c r="W26" i="19"/>
  <c r="N26" i="19"/>
  <c r="P26" i="19" s="1"/>
  <c r="M26" i="19"/>
  <c r="A26" i="19"/>
  <c r="W25" i="19"/>
  <c r="N25" i="19"/>
  <c r="P25" i="19" s="1"/>
  <c r="M25" i="19"/>
  <c r="A25" i="19"/>
  <c r="W24" i="19"/>
  <c r="P24" i="19"/>
  <c r="N24" i="19"/>
  <c r="M24" i="19"/>
  <c r="A24" i="19"/>
  <c r="W23" i="19"/>
  <c r="N23" i="19"/>
  <c r="M23" i="19"/>
  <c r="A23" i="19"/>
  <c r="W22" i="19"/>
  <c r="N22" i="19"/>
  <c r="M22" i="19"/>
  <c r="O22" i="19" s="1"/>
  <c r="A22" i="19"/>
  <c r="W21" i="19"/>
  <c r="N21" i="19"/>
  <c r="P21" i="19" s="1"/>
  <c r="M21" i="19"/>
  <c r="A21" i="19"/>
  <c r="W20" i="19"/>
  <c r="N20" i="19"/>
  <c r="M20" i="19"/>
  <c r="A20" i="19"/>
  <c r="W19" i="19"/>
  <c r="P19" i="19"/>
  <c r="N19" i="19"/>
  <c r="M19" i="19"/>
  <c r="A19" i="19"/>
  <c r="W18" i="19"/>
  <c r="N18" i="19"/>
  <c r="M18" i="19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3" i="19"/>
  <c r="N13" i="19"/>
  <c r="M13" i="19"/>
  <c r="W12" i="19"/>
  <c r="N12" i="19"/>
  <c r="M12" i="19"/>
  <c r="O12" i="19" s="1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P2" i="19" s="1"/>
  <c r="A2" i="19"/>
  <c r="P8" i="19" l="1"/>
  <c r="Y19" i="19"/>
  <c r="O35" i="19"/>
  <c r="O37" i="19"/>
  <c r="O102" i="19"/>
  <c r="P87" i="19"/>
  <c r="Y87" i="19" s="1"/>
  <c r="O92" i="19"/>
  <c r="X92" i="19" s="1"/>
  <c r="O18" i="19"/>
  <c r="X18" i="19" s="1"/>
  <c r="P41" i="19"/>
  <c r="P47" i="19"/>
  <c r="P51" i="19"/>
  <c r="P53" i="19"/>
  <c r="Y53" i="19" s="1"/>
  <c r="P55" i="19"/>
  <c r="O63" i="19"/>
  <c r="X63" i="19" s="1"/>
  <c r="AA63" i="19" s="1"/>
  <c r="O65" i="19"/>
  <c r="X65" i="19" s="1"/>
  <c r="P74" i="19"/>
  <c r="P79" i="19"/>
  <c r="Y79" i="19" s="1"/>
  <c r="P82" i="19"/>
  <c r="P92" i="19"/>
  <c r="Y92" i="19" s="1"/>
  <c r="X22" i="19"/>
  <c r="Y99" i="19"/>
  <c r="O34" i="19"/>
  <c r="X34" i="19" s="1"/>
  <c r="O86" i="19"/>
  <c r="X86" i="19" s="1"/>
  <c r="AA86" i="19" s="1"/>
  <c r="P91" i="19"/>
  <c r="Y91" i="19" s="1"/>
  <c r="O99" i="19"/>
  <c r="O101" i="19"/>
  <c r="O19" i="19"/>
  <c r="P46" i="19"/>
  <c r="Y46" i="19" s="1"/>
  <c r="O48" i="19"/>
  <c r="P50" i="19"/>
  <c r="Y50" i="19" s="1"/>
  <c r="O70" i="19"/>
  <c r="X70" i="19" s="1"/>
  <c r="AA70" i="19" s="1"/>
  <c r="P75" i="19"/>
  <c r="Y75" i="19" s="1"/>
  <c r="P78" i="19"/>
  <c r="P83" i="19"/>
  <c r="Y83" i="19" s="1"/>
  <c r="O88" i="19"/>
  <c r="O93" i="19"/>
  <c r="P96" i="19"/>
  <c r="Y96" i="19" s="1"/>
  <c r="O98" i="19"/>
  <c r="O23" i="19"/>
  <c r="X23" i="19" s="1"/>
  <c r="Y95" i="19"/>
  <c r="O100" i="19"/>
  <c r="O6" i="19"/>
  <c r="X6" i="19" s="1"/>
  <c r="AA6" i="19" s="1"/>
  <c r="P9" i="19"/>
  <c r="P11" i="19"/>
  <c r="P13" i="19"/>
  <c r="Y13" i="19" s="1"/>
  <c r="P17" i="19"/>
  <c r="P49" i="19"/>
  <c r="Y49" i="19" s="1"/>
  <c r="O53" i="19"/>
  <c r="X53" i="19" s="1"/>
  <c r="AA53" i="19" s="1"/>
  <c r="P23" i="19"/>
  <c r="Y23" i="19" s="1"/>
  <c r="O27" i="19"/>
  <c r="O29" i="19"/>
  <c r="O31" i="19"/>
  <c r="O33" i="19"/>
  <c r="P40" i="19"/>
  <c r="P57" i="19"/>
  <c r="Y57" i="19" s="1"/>
  <c r="P59" i="19"/>
  <c r="P63" i="19"/>
  <c r="Y63" i="19" s="1"/>
  <c r="O67" i="19"/>
  <c r="X67" i="19" s="1"/>
  <c r="AA67" i="19" s="1"/>
  <c r="O8" i="19"/>
  <c r="P65" i="19"/>
  <c r="P16" i="19"/>
  <c r="P35" i="19"/>
  <c r="Y35" i="19" s="1"/>
  <c r="P48" i="19"/>
  <c r="Y48" i="19" s="1"/>
  <c r="P22" i="19"/>
  <c r="O24" i="19"/>
  <c r="X24" i="19" s="1"/>
  <c r="P39" i="19"/>
  <c r="Y39" i="19" s="1"/>
  <c r="O43" i="19"/>
  <c r="P52" i="19"/>
  <c r="P54" i="19"/>
  <c r="P56" i="19"/>
  <c r="O64" i="19"/>
  <c r="X64" i="19" s="1"/>
  <c r="AA64" i="19" s="1"/>
  <c r="O26" i="19"/>
  <c r="X26" i="19" s="1"/>
  <c r="AA26" i="19" s="1"/>
  <c r="O28" i="19"/>
  <c r="X28" i="19" s="1"/>
  <c r="O30" i="19"/>
  <c r="X30" i="19" s="1"/>
  <c r="O32" i="19"/>
  <c r="O47" i="19"/>
  <c r="X47" i="19" s="1"/>
  <c r="O17" i="19"/>
  <c r="O40" i="19"/>
  <c r="Y51" i="19"/>
  <c r="Y59" i="19"/>
  <c r="P61" i="19"/>
  <c r="Y61" i="19" s="1"/>
  <c r="P37" i="19"/>
  <c r="Y37" i="19" s="1"/>
  <c r="P42" i="19"/>
  <c r="Y42" i="19" s="1"/>
  <c r="O61" i="19"/>
  <c r="X61" i="19" s="1"/>
  <c r="O16" i="19"/>
  <c r="O21" i="19"/>
  <c r="P29" i="19"/>
  <c r="Y29" i="19" s="1"/>
  <c r="P34" i="19"/>
  <c r="O44" i="19"/>
  <c r="O46" i="19"/>
  <c r="X46" i="19" s="1"/>
  <c r="AA46" i="19" s="1"/>
  <c r="O58" i="19"/>
  <c r="P18" i="19"/>
  <c r="O36" i="19"/>
  <c r="O41" i="19"/>
  <c r="O52" i="19"/>
  <c r="X52" i="19" s="1"/>
  <c r="O57" i="19"/>
  <c r="X57" i="19" s="1"/>
  <c r="P60" i="19"/>
  <c r="O62" i="19"/>
  <c r="X62" i="19" s="1"/>
  <c r="AA62" i="19" s="1"/>
  <c r="P7" i="19"/>
  <c r="Y7" i="19" s="1"/>
  <c r="O9" i="19"/>
  <c r="O11" i="19"/>
  <c r="O20" i="19"/>
  <c r="O25" i="19"/>
  <c r="X25" i="19" s="1"/>
  <c r="P30" i="19"/>
  <c r="Y30" i="19" s="1"/>
  <c r="P33" i="19"/>
  <c r="O38" i="19"/>
  <c r="X38" i="19" s="1"/>
  <c r="AA38" i="19" s="1"/>
  <c r="O45" i="19"/>
  <c r="O59" i="19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O13" i="19"/>
  <c r="X13" i="19" s="1"/>
  <c r="Y11" i="19"/>
  <c r="Y2" i="19"/>
  <c r="P14" i="19"/>
  <c r="O14" i="19"/>
  <c r="X29" i="19"/>
  <c r="AA47" i="19"/>
  <c r="Y34" i="19"/>
  <c r="O4" i="19"/>
  <c r="Y21" i="19"/>
  <c r="Y26" i="19"/>
  <c r="AA34" i="19"/>
  <c r="Y52" i="19"/>
  <c r="X16" i="19"/>
  <c r="AA42" i="19"/>
  <c r="X36" i="19"/>
  <c r="X41" i="19"/>
  <c r="X44" i="19"/>
  <c r="Y18" i="19"/>
  <c r="O7" i="19"/>
  <c r="X8" i="19"/>
  <c r="Y9" i="19"/>
  <c r="AA18" i="19"/>
  <c r="X33" i="19"/>
  <c r="Y38" i="19"/>
  <c r="Y41" i="19"/>
  <c r="X43" i="19"/>
  <c r="AA61" i="19"/>
  <c r="O2" i="19"/>
  <c r="Y8" i="19"/>
  <c r="X12" i="19"/>
  <c r="X20" i="19"/>
  <c r="Y33" i="19"/>
  <c r="X45" i="19"/>
  <c r="X21" i="19"/>
  <c r="X17" i="19"/>
  <c r="Y22" i="19"/>
  <c r="Y25" i="19"/>
  <c r="AA30" i="19"/>
  <c r="X40" i="19"/>
  <c r="X59" i="19"/>
  <c r="X9" i="19"/>
  <c r="Y17" i="19"/>
  <c r="AA22" i="19"/>
  <c r="X32" i="19"/>
  <c r="X37" i="19"/>
  <c r="Y54" i="19"/>
  <c r="AA83" i="19"/>
  <c r="AB83" i="19" s="1"/>
  <c r="X11" i="19"/>
  <c r="P12" i="19"/>
  <c r="X19" i="19"/>
  <c r="P20" i="19"/>
  <c r="X27" i="19"/>
  <c r="P28" i="19"/>
  <c r="X35" i="19"/>
  <c r="P36" i="19"/>
  <c r="P45" i="19"/>
  <c r="Y55" i="19"/>
  <c r="X58" i="19"/>
  <c r="P73" i="19"/>
  <c r="O73" i="19"/>
  <c r="Y74" i="19"/>
  <c r="X80" i="19"/>
  <c r="Y93" i="19"/>
  <c r="X102" i="19"/>
  <c r="O10" i="19"/>
  <c r="O51" i="19"/>
  <c r="O55" i="19"/>
  <c r="Y58" i="19"/>
  <c r="Y60" i="19"/>
  <c r="O66" i="19"/>
  <c r="P85" i="19"/>
  <c r="O85" i="19"/>
  <c r="Y86" i="19"/>
  <c r="AA95" i="19"/>
  <c r="AB95" i="19" s="1"/>
  <c r="X98" i="19"/>
  <c r="Y102" i="19"/>
  <c r="Y44" i="19"/>
  <c r="X48" i="19"/>
  <c r="X56" i="19"/>
  <c r="Y66" i="19"/>
  <c r="P69" i="19"/>
  <c r="O69" i="19"/>
  <c r="Y71" i="19"/>
  <c r="AA75" i="19"/>
  <c r="AB75" i="19" s="1"/>
  <c r="X78" i="19"/>
  <c r="P97" i="19"/>
  <c r="O97" i="19"/>
  <c r="Y98" i="19"/>
  <c r="O50" i="19"/>
  <c r="Y56" i="19"/>
  <c r="X68" i="19"/>
  <c r="P70" i="19"/>
  <c r="O71" i="19"/>
  <c r="P77" i="19"/>
  <c r="O77" i="19"/>
  <c r="Y78" i="19"/>
  <c r="X84" i="19"/>
  <c r="X87" i="19"/>
  <c r="O90" i="19"/>
  <c r="X101" i="19"/>
  <c r="Y16" i="19"/>
  <c r="Y24" i="19"/>
  <c r="X31" i="19"/>
  <c r="Y32" i="19"/>
  <c r="X39" i="19"/>
  <c r="Y40" i="19"/>
  <c r="O54" i="19"/>
  <c r="X60" i="19"/>
  <c r="P89" i="19"/>
  <c r="O89" i="19"/>
  <c r="Y90" i="19"/>
  <c r="X96" i="19"/>
  <c r="Y101" i="19"/>
  <c r="X76" i="19"/>
  <c r="AA79" i="19"/>
  <c r="AB79" i="19" s="1"/>
  <c r="X100" i="19"/>
  <c r="Y103" i="19"/>
  <c r="P43" i="19"/>
  <c r="Y64" i="19"/>
  <c r="Y65" i="19"/>
  <c r="P81" i="19"/>
  <c r="O81" i="19"/>
  <c r="Y82" i="19"/>
  <c r="AB82" i="19" s="1"/>
  <c r="X88" i="19"/>
  <c r="X91" i="19"/>
  <c r="O94" i="19"/>
  <c r="Y47" i="19"/>
  <c r="X49" i="19"/>
  <c r="P62" i="19"/>
  <c r="O74" i="19"/>
  <c r="X93" i="19"/>
  <c r="Y94" i="19"/>
  <c r="X99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86" i="19" l="1"/>
  <c r="AB63" i="19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Y12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11" i="19"/>
  <c r="AB11" i="19" s="1"/>
  <c r="AA21" i="19"/>
  <c r="AB21" i="19" s="1"/>
  <c r="AA12" i="19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13" i="19"/>
  <c r="AB13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B12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11" i="19"/>
  <c r="Q93" i="19"/>
  <c r="Q63" i="19"/>
  <c r="Q57" i="19"/>
  <c r="Q47" i="19"/>
  <c r="Q45" i="19"/>
  <c r="Q36" i="19"/>
  <c r="Q28" i="19"/>
  <c r="Q20" i="19"/>
  <c r="Q12" i="19"/>
  <c r="Q81" i="19"/>
  <c r="Q43" i="19"/>
  <c r="Q37" i="19"/>
  <c r="Q29" i="19"/>
  <c r="Q21" i="19"/>
  <c r="Q13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O70" i="18"/>
  <c r="X70" i="18" s="1"/>
  <c r="AA70" i="18" s="1"/>
  <c r="O74" i="18"/>
  <c r="X74" i="18" s="1"/>
  <c r="AA74" i="18" s="1"/>
  <c r="O78" i="18"/>
  <c r="X78" i="18" s="1"/>
  <c r="AA78" i="18" s="1"/>
  <c r="O82" i="18"/>
  <c r="X82" i="18" s="1"/>
  <c r="AA82" i="18" s="1"/>
  <c r="O86" i="18"/>
  <c r="X86" i="18" s="1"/>
  <c r="AA86" i="18" s="1"/>
  <c r="O90" i="18"/>
  <c r="X90" i="18" s="1"/>
  <c r="AA90" i="18" s="1"/>
  <c r="O94" i="18"/>
  <c r="X94" i="18" s="1"/>
  <c r="AA94" i="18" s="1"/>
  <c r="O98" i="18"/>
  <c r="X98" i="18" s="1"/>
  <c r="AA98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O14" i="18" s="1"/>
  <c r="X14" i="18" s="1"/>
  <c r="N14" i="18"/>
  <c r="M15" i="18"/>
  <c r="N15" i="18"/>
  <c r="P15" i="18" s="1"/>
  <c r="Y15" i="18" s="1"/>
  <c r="M16" i="18"/>
  <c r="O16" i="18" s="1"/>
  <c r="X16" i="18" s="1"/>
  <c r="N16" i="18"/>
  <c r="M17" i="18"/>
  <c r="N17" i="18"/>
  <c r="P17" i="18" s="1"/>
  <c r="Y17" i="18" s="1"/>
  <c r="M18" i="18"/>
  <c r="O18" i="18" s="1"/>
  <c r="X18" i="18" s="1"/>
  <c r="N18" i="18"/>
  <c r="M19" i="18"/>
  <c r="N19" i="18"/>
  <c r="P19" i="18" s="1"/>
  <c r="Y19" i="18" s="1"/>
  <c r="M20" i="18"/>
  <c r="O20" i="18" s="1"/>
  <c r="X20" i="18" s="1"/>
  <c r="N20" i="18"/>
  <c r="M21" i="18"/>
  <c r="N21" i="18"/>
  <c r="P21" i="18" s="1"/>
  <c r="Y21" i="18" s="1"/>
  <c r="M22" i="18"/>
  <c r="O22" i="18" s="1"/>
  <c r="X22" i="18" s="1"/>
  <c r="N22" i="18"/>
  <c r="M23" i="18"/>
  <c r="N23" i="18"/>
  <c r="P23" i="18" s="1"/>
  <c r="Y23" i="18" s="1"/>
  <c r="M24" i="18"/>
  <c r="O24" i="18" s="1"/>
  <c r="X24" i="18" s="1"/>
  <c r="N24" i="18"/>
  <c r="M25" i="18"/>
  <c r="N25" i="18"/>
  <c r="P25" i="18" s="1"/>
  <c r="Y25" i="18" s="1"/>
  <c r="M26" i="18"/>
  <c r="O26" i="18" s="1"/>
  <c r="X26" i="18" s="1"/>
  <c r="N26" i="18"/>
  <c r="M27" i="18"/>
  <c r="N27" i="18"/>
  <c r="P27" i="18" s="1"/>
  <c r="Y27" i="18" s="1"/>
  <c r="M28" i="18"/>
  <c r="O28" i="18" s="1"/>
  <c r="X28" i="18" s="1"/>
  <c r="N28" i="18"/>
  <c r="M29" i="18"/>
  <c r="N29" i="18"/>
  <c r="P29" i="18" s="1"/>
  <c r="Y29" i="18" s="1"/>
  <c r="M30" i="18"/>
  <c r="O30" i="18" s="1"/>
  <c r="X30" i="18" s="1"/>
  <c r="N30" i="18"/>
  <c r="M31" i="18"/>
  <c r="N31" i="18"/>
  <c r="P31" i="18" s="1"/>
  <c r="Y31" i="18" s="1"/>
  <c r="M32" i="18"/>
  <c r="O32" i="18" s="1"/>
  <c r="X32" i="18" s="1"/>
  <c r="N32" i="18"/>
  <c r="M33" i="18"/>
  <c r="N33" i="18"/>
  <c r="P33" i="18" s="1"/>
  <c r="Y33" i="18" s="1"/>
  <c r="M34" i="18"/>
  <c r="O34" i="18" s="1"/>
  <c r="X34" i="18" s="1"/>
  <c r="N34" i="18"/>
  <c r="M35" i="18"/>
  <c r="N35" i="18"/>
  <c r="P35" i="18" s="1"/>
  <c r="Y35" i="18" s="1"/>
  <c r="M36" i="18"/>
  <c r="O36" i="18" s="1"/>
  <c r="X36" i="18" s="1"/>
  <c r="N36" i="18"/>
  <c r="M37" i="18"/>
  <c r="N37" i="18"/>
  <c r="P37" i="18" s="1"/>
  <c r="Y37" i="18" s="1"/>
  <c r="M38" i="18"/>
  <c r="O38" i="18" s="1"/>
  <c r="X38" i="18" s="1"/>
  <c r="N38" i="18"/>
  <c r="M39" i="18"/>
  <c r="N39" i="18"/>
  <c r="P39" i="18" s="1"/>
  <c r="Y39" i="18" s="1"/>
  <c r="M40" i="18"/>
  <c r="O40" i="18" s="1"/>
  <c r="X40" i="18" s="1"/>
  <c r="N40" i="18"/>
  <c r="M41" i="18"/>
  <c r="N41" i="18"/>
  <c r="P41" i="18" s="1"/>
  <c r="Y41" i="18" s="1"/>
  <c r="M42" i="18"/>
  <c r="O42" i="18" s="1"/>
  <c r="X42" i="18" s="1"/>
  <c r="N42" i="18"/>
  <c r="M43" i="18"/>
  <c r="N43" i="18"/>
  <c r="P43" i="18" s="1"/>
  <c r="Y43" i="18" s="1"/>
  <c r="M44" i="18"/>
  <c r="O44" i="18" s="1"/>
  <c r="X44" i="18" s="1"/>
  <c r="N44" i="18"/>
  <c r="M45" i="18"/>
  <c r="N45" i="18"/>
  <c r="P45" i="18" s="1"/>
  <c r="Y45" i="18" s="1"/>
  <c r="M46" i="18"/>
  <c r="O46" i="18" s="1"/>
  <c r="X46" i="18" s="1"/>
  <c r="N46" i="18"/>
  <c r="M47" i="18"/>
  <c r="N47" i="18"/>
  <c r="P47" i="18" s="1"/>
  <c r="Y47" i="18" s="1"/>
  <c r="M48" i="18"/>
  <c r="O48" i="18" s="1"/>
  <c r="X48" i="18" s="1"/>
  <c r="N48" i="18"/>
  <c r="M49" i="18"/>
  <c r="N49" i="18"/>
  <c r="P49" i="18" s="1"/>
  <c r="Y49" i="18" s="1"/>
  <c r="M50" i="18"/>
  <c r="O50" i="18" s="1"/>
  <c r="X50" i="18" s="1"/>
  <c r="N50" i="18"/>
  <c r="M51" i="18"/>
  <c r="N51" i="18"/>
  <c r="P51" i="18" s="1"/>
  <c r="Y51" i="18" s="1"/>
  <c r="M52" i="18"/>
  <c r="O52" i="18" s="1"/>
  <c r="X52" i="18" s="1"/>
  <c r="N52" i="18"/>
  <c r="M53" i="18"/>
  <c r="N53" i="18"/>
  <c r="P53" i="18" s="1"/>
  <c r="Y53" i="18" s="1"/>
  <c r="M54" i="18"/>
  <c r="O54" i="18" s="1"/>
  <c r="X54" i="18" s="1"/>
  <c r="N54" i="18"/>
  <c r="M55" i="18"/>
  <c r="N55" i="18"/>
  <c r="P55" i="18" s="1"/>
  <c r="Y55" i="18" s="1"/>
  <c r="M56" i="18"/>
  <c r="O56" i="18" s="1"/>
  <c r="X56" i="18" s="1"/>
  <c r="N56" i="18"/>
  <c r="M57" i="18"/>
  <c r="N57" i="18"/>
  <c r="P57" i="18" s="1"/>
  <c r="Y57" i="18" s="1"/>
  <c r="M58" i="18"/>
  <c r="O58" i="18" s="1"/>
  <c r="X58" i="18" s="1"/>
  <c r="N58" i="18"/>
  <c r="M59" i="18"/>
  <c r="N59" i="18"/>
  <c r="P59" i="18" s="1"/>
  <c r="Y59" i="18" s="1"/>
  <c r="M60" i="18"/>
  <c r="O60" i="18" s="1"/>
  <c r="X60" i="18" s="1"/>
  <c r="N60" i="18"/>
  <c r="M61" i="18"/>
  <c r="N61" i="18"/>
  <c r="P61" i="18" s="1"/>
  <c r="Y61" i="18" s="1"/>
  <c r="M62" i="18"/>
  <c r="O62" i="18" s="1"/>
  <c r="X62" i="18" s="1"/>
  <c r="N62" i="18"/>
  <c r="M63" i="18"/>
  <c r="N63" i="18"/>
  <c r="P63" i="18" s="1"/>
  <c r="Y63" i="18" s="1"/>
  <c r="M64" i="18"/>
  <c r="O64" i="18" s="1"/>
  <c r="X64" i="18" s="1"/>
  <c r="N64" i="18"/>
  <c r="M65" i="18"/>
  <c r="N65" i="18"/>
  <c r="P65" i="18" s="1"/>
  <c r="Y65" i="18" s="1"/>
  <c r="M66" i="18"/>
  <c r="O66" i="18" s="1"/>
  <c r="X66" i="18" s="1"/>
  <c r="N66" i="18"/>
  <c r="M67" i="18"/>
  <c r="N67" i="18"/>
  <c r="O67" i="18" s="1"/>
  <c r="X67" i="18" s="1"/>
  <c r="M68" i="18"/>
  <c r="O68" i="18" s="1"/>
  <c r="X68" i="18" s="1"/>
  <c r="N68" i="18"/>
  <c r="P68" i="18" s="1"/>
  <c r="Y68" i="18" s="1"/>
  <c r="M69" i="18"/>
  <c r="O69" i="18" s="1"/>
  <c r="X69" i="18" s="1"/>
  <c r="N69" i="18"/>
  <c r="P69" i="18" s="1"/>
  <c r="Y69" i="18" s="1"/>
  <c r="M70" i="18"/>
  <c r="N70" i="18"/>
  <c r="P70" i="18" s="1"/>
  <c r="Y70" i="18" s="1"/>
  <c r="M71" i="18"/>
  <c r="O71" i="18" s="1"/>
  <c r="X71" i="18" s="1"/>
  <c r="N71" i="18"/>
  <c r="P71" i="18" s="1"/>
  <c r="Y71" i="18" s="1"/>
  <c r="M72" i="18"/>
  <c r="O72" i="18" s="1"/>
  <c r="X72" i="18" s="1"/>
  <c r="N72" i="18"/>
  <c r="M73" i="18"/>
  <c r="O73" i="18" s="1"/>
  <c r="X73" i="18" s="1"/>
  <c r="N73" i="18"/>
  <c r="P73" i="18" s="1"/>
  <c r="Y73" i="18" s="1"/>
  <c r="M74" i="18"/>
  <c r="N74" i="18"/>
  <c r="P74" i="18" s="1"/>
  <c r="Y74" i="18" s="1"/>
  <c r="M75" i="18"/>
  <c r="N75" i="18"/>
  <c r="O75" i="18" s="1"/>
  <c r="X75" i="18" s="1"/>
  <c r="M76" i="18"/>
  <c r="O76" i="18" s="1"/>
  <c r="X76" i="18" s="1"/>
  <c r="N76" i="18"/>
  <c r="P76" i="18" s="1"/>
  <c r="Y76" i="18" s="1"/>
  <c r="M77" i="18"/>
  <c r="O77" i="18" s="1"/>
  <c r="X77" i="18" s="1"/>
  <c r="N77" i="18"/>
  <c r="P77" i="18" s="1"/>
  <c r="Y77" i="18" s="1"/>
  <c r="M78" i="18"/>
  <c r="N78" i="18"/>
  <c r="P78" i="18" s="1"/>
  <c r="Y78" i="18" s="1"/>
  <c r="M79" i="18"/>
  <c r="O79" i="18" s="1"/>
  <c r="X79" i="18" s="1"/>
  <c r="N79" i="18"/>
  <c r="P79" i="18" s="1"/>
  <c r="Y79" i="18" s="1"/>
  <c r="M80" i="18"/>
  <c r="O80" i="18" s="1"/>
  <c r="X80" i="18" s="1"/>
  <c r="N80" i="18"/>
  <c r="M81" i="18"/>
  <c r="O81" i="18" s="1"/>
  <c r="X81" i="18" s="1"/>
  <c r="N81" i="18"/>
  <c r="P81" i="18" s="1"/>
  <c r="Y81" i="18" s="1"/>
  <c r="M82" i="18"/>
  <c r="N82" i="18"/>
  <c r="P82" i="18" s="1"/>
  <c r="Y82" i="18" s="1"/>
  <c r="M83" i="18"/>
  <c r="N83" i="18"/>
  <c r="O83" i="18" s="1"/>
  <c r="X83" i="18" s="1"/>
  <c r="M84" i="18"/>
  <c r="O84" i="18" s="1"/>
  <c r="X84" i="18" s="1"/>
  <c r="N84" i="18"/>
  <c r="P84" i="18" s="1"/>
  <c r="Y84" i="18" s="1"/>
  <c r="M85" i="18"/>
  <c r="O85" i="18" s="1"/>
  <c r="X85" i="18" s="1"/>
  <c r="N85" i="18"/>
  <c r="P85" i="18" s="1"/>
  <c r="Y85" i="18" s="1"/>
  <c r="M86" i="18"/>
  <c r="N86" i="18"/>
  <c r="P86" i="18" s="1"/>
  <c r="Y86" i="18" s="1"/>
  <c r="M87" i="18"/>
  <c r="O87" i="18" s="1"/>
  <c r="X87" i="18" s="1"/>
  <c r="N87" i="18"/>
  <c r="P87" i="18" s="1"/>
  <c r="Y87" i="18" s="1"/>
  <c r="M88" i="18"/>
  <c r="O88" i="18" s="1"/>
  <c r="X88" i="18" s="1"/>
  <c r="N88" i="18"/>
  <c r="M89" i="18"/>
  <c r="O89" i="18" s="1"/>
  <c r="X89" i="18" s="1"/>
  <c r="N89" i="18"/>
  <c r="P89" i="18" s="1"/>
  <c r="Y89" i="18" s="1"/>
  <c r="M90" i="18"/>
  <c r="N90" i="18"/>
  <c r="P90" i="18" s="1"/>
  <c r="Y90" i="18" s="1"/>
  <c r="M91" i="18"/>
  <c r="N91" i="18"/>
  <c r="O91" i="18" s="1"/>
  <c r="X91" i="18" s="1"/>
  <c r="M92" i="18"/>
  <c r="O92" i="18" s="1"/>
  <c r="X92" i="18" s="1"/>
  <c r="N92" i="18"/>
  <c r="P92" i="18" s="1"/>
  <c r="Y92" i="18" s="1"/>
  <c r="M93" i="18"/>
  <c r="O93" i="18" s="1"/>
  <c r="X93" i="18" s="1"/>
  <c r="N93" i="18"/>
  <c r="P93" i="18" s="1"/>
  <c r="Y93" i="18" s="1"/>
  <c r="M94" i="18"/>
  <c r="N94" i="18"/>
  <c r="P94" i="18" s="1"/>
  <c r="Y94" i="18" s="1"/>
  <c r="M95" i="18"/>
  <c r="O95" i="18" s="1"/>
  <c r="X95" i="18" s="1"/>
  <c r="N95" i="18"/>
  <c r="P95" i="18" s="1"/>
  <c r="Y95" i="18" s="1"/>
  <c r="M96" i="18"/>
  <c r="O96" i="18" s="1"/>
  <c r="X96" i="18" s="1"/>
  <c r="N96" i="18"/>
  <c r="M97" i="18"/>
  <c r="O97" i="18" s="1"/>
  <c r="X97" i="18" s="1"/>
  <c r="N97" i="18"/>
  <c r="P97" i="18" s="1"/>
  <c r="Y97" i="18" s="1"/>
  <c r="M98" i="18"/>
  <c r="N98" i="18"/>
  <c r="P98" i="18" s="1"/>
  <c r="Y98" i="18" s="1"/>
  <c r="M99" i="18"/>
  <c r="N99" i="18"/>
  <c r="O99" i="18" s="1"/>
  <c r="X99" i="18" s="1"/>
  <c r="M100" i="18"/>
  <c r="O100" i="18" s="1"/>
  <c r="X100" i="18" s="1"/>
  <c r="N100" i="18"/>
  <c r="P100" i="18" s="1"/>
  <c r="Y100" i="18" s="1"/>
  <c r="M101" i="18"/>
  <c r="O101" i="18" s="1"/>
  <c r="X101" i="18" s="1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A92" i="18" l="1"/>
  <c r="AB92" i="18"/>
  <c r="AA101" i="18"/>
  <c r="AB101" i="18"/>
  <c r="AA93" i="18"/>
  <c r="AB93" i="18" s="1"/>
  <c r="AA89" i="18"/>
  <c r="AB89" i="18" s="1"/>
  <c r="AA85" i="18"/>
  <c r="AB85" i="18"/>
  <c r="AA81" i="18"/>
  <c r="AB81" i="18"/>
  <c r="AA77" i="18"/>
  <c r="AB77" i="18" s="1"/>
  <c r="AA73" i="18"/>
  <c r="AB73" i="18" s="1"/>
  <c r="AA69" i="18"/>
  <c r="AB69" i="18"/>
  <c r="AA88" i="18"/>
  <c r="AA97" i="18"/>
  <c r="AB97" i="18" s="1"/>
  <c r="AA84" i="18"/>
  <c r="AB84" i="18" s="1"/>
  <c r="AA83" i="18"/>
  <c r="AB83" i="18"/>
  <c r="AA75" i="18"/>
  <c r="AA67" i="18"/>
  <c r="AB67" i="18" s="1"/>
  <c r="AA100" i="18"/>
  <c r="AB100" i="18" s="1"/>
  <c r="AA72" i="18"/>
  <c r="AB72" i="18"/>
  <c r="AA95" i="18"/>
  <c r="AB95" i="18"/>
  <c r="AA87" i="18"/>
  <c r="AB87" i="18" s="1"/>
  <c r="AA79" i="18"/>
  <c r="AB79" i="18" s="1"/>
  <c r="AA71" i="18"/>
  <c r="AB71" i="18"/>
  <c r="AA96" i="18"/>
  <c r="AA76" i="18"/>
  <c r="AB76" i="18" s="1"/>
  <c r="AA91" i="18"/>
  <c r="AB91" i="18" s="1"/>
  <c r="AA80" i="18"/>
  <c r="AB80" i="18"/>
  <c r="AA99" i="18"/>
  <c r="AA68" i="18"/>
  <c r="AB68" i="18" s="1"/>
  <c r="P99" i="18"/>
  <c r="Y99" i="18" s="1"/>
  <c r="AB99" i="18" s="1"/>
  <c r="P91" i="18"/>
  <c r="Y91" i="18" s="1"/>
  <c r="P83" i="18"/>
  <c r="Y83" i="18" s="1"/>
  <c r="P75" i="18"/>
  <c r="Y75" i="18" s="1"/>
  <c r="AB75" i="18" s="1"/>
  <c r="P67" i="18"/>
  <c r="Y67" i="18" s="1"/>
  <c r="AB82" i="18"/>
  <c r="P64" i="18"/>
  <c r="Y64" i="18" s="1"/>
  <c r="P60" i="18"/>
  <c r="Y60" i="18" s="1"/>
  <c r="P56" i="18"/>
  <c r="Y56" i="18" s="1"/>
  <c r="P52" i="18"/>
  <c r="Y52" i="18" s="1"/>
  <c r="P48" i="18"/>
  <c r="Y48" i="18" s="1"/>
  <c r="P44" i="18"/>
  <c r="Y44" i="18" s="1"/>
  <c r="P40" i="18"/>
  <c r="Y40" i="18" s="1"/>
  <c r="P36" i="18"/>
  <c r="Y36" i="18" s="1"/>
  <c r="P32" i="18"/>
  <c r="Y32" i="18" s="1"/>
  <c r="P28" i="18"/>
  <c r="Y28" i="18" s="1"/>
  <c r="P24" i="18"/>
  <c r="Y24" i="18" s="1"/>
  <c r="P20" i="18"/>
  <c r="Y20" i="18" s="1"/>
  <c r="P16" i="18"/>
  <c r="Y16" i="18" s="1"/>
  <c r="AB90" i="18"/>
  <c r="P96" i="18"/>
  <c r="Y96" i="18" s="1"/>
  <c r="AB96" i="18" s="1"/>
  <c r="P88" i="18"/>
  <c r="Y88" i="18" s="1"/>
  <c r="AB88" i="18" s="1"/>
  <c r="P80" i="18"/>
  <c r="Y80" i="18" s="1"/>
  <c r="P72" i="18"/>
  <c r="Y72" i="18" s="1"/>
  <c r="AB94" i="18"/>
  <c r="AB98" i="18"/>
  <c r="O63" i="18"/>
  <c r="X63" i="18" s="1"/>
  <c r="O59" i="18"/>
  <c r="X59" i="18" s="1"/>
  <c r="O55" i="18"/>
  <c r="X55" i="18" s="1"/>
  <c r="O51" i="18"/>
  <c r="X51" i="18" s="1"/>
  <c r="O47" i="18"/>
  <c r="X47" i="18" s="1"/>
  <c r="O43" i="18"/>
  <c r="X43" i="18" s="1"/>
  <c r="O39" i="18"/>
  <c r="X39" i="18" s="1"/>
  <c r="O35" i="18"/>
  <c r="X35" i="18" s="1"/>
  <c r="O31" i="18"/>
  <c r="X31" i="18" s="1"/>
  <c r="O27" i="18"/>
  <c r="X27" i="18" s="1"/>
  <c r="O23" i="18"/>
  <c r="X23" i="18" s="1"/>
  <c r="O19" i="18"/>
  <c r="X19" i="18" s="1"/>
  <c r="O15" i="18"/>
  <c r="X15" i="18" s="1"/>
  <c r="AB70" i="18"/>
  <c r="P66" i="18"/>
  <c r="Y66" i="18" s="1"/>
  <c r="P62" i="18"/>
  <c r="Y62" i="18" s="1"/>
  <c r="P58" i="18"/>
  <c r="Y58" i="18" s="1"/>
  <c r="P54" i="18"/>
  <c r="Y54" i="18" s="1"/>
  <c r="P50" i="18"/>
  <c r="Y50" i="18" s="1"/>
  <c r="P46" i="18"/>
  <c r="Y46" i="18" s="1"/>
  <c r="P42" i="18"/>
  <c r="Y42" i="18" s="1"/>
  <c r="P38" i="18"/>
  <c r="Y38" i="18" s="1"/>
  <c r="P34" i="18"/>
  <c r="Y34" i="18" s="1"/>
  <c r="P30" i="18"/>
  <c r="Y30" i="18" s="1"/>
  <c r="P26" i="18"/>
  <c r="Y26" i="18" s="1"/>
  <c r="P22" i="18"/>
  <c r="Y22" i="18" s="1"/>
  <c r="P18" i="18"/>
  <c r="Y18" i="18" s="1"/>
  <c r="P14" i="18"/>
  <c r="Y14" i="18" s="1"/>
  <c r="AB74" i="18"/>
  <c r="AB78" i="18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6" i="18"/>
  <c r="O4" i="18"/>
  <c r="X4" i="18" s="1"/>
  <c r="AA4" i="18" s="1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R12" i="19"/>
  <c r="S12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S11" i="19"/>
  <c r="R11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S13" i="19"/>
  <c r="R13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R22" i="18"/>
  <c r="S22" i="18"/>
  <c r="R36" i="18"/>
  <c r="U36" i="18" s="1"/>
  <c r="S36" i="18"/>
  <c r="R17" i="18"/>
  <c r="S17" i="18"/>
  <c r="R63" i="18"/>
  <c r="S63" i="18"/>
  <c r="R78" i="18"/>
  <c r="U78" i="18" s="1"/>
  <c r="S78" i="18"/>
  <c r="R14" i="18"/>
  <c r="S14" i="18"/>
  <c r="R53" i="18"/>
  <c r="S53" i="18"/>
  <c r="R92" i="18"/>
  <c r="U92" i="18" s="1"/>
  <c r="S92" i="18"/>
  <c r="R28" i="18"/>
  <c r="U28" i="18" s="1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S59" i="18"/>
  <c r="R34" i="18"/>
  <c r="U34" i="18" s="1"/>
  <c r="R80" i="18"/>
  <c r="U80" i="18" s="1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R29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R40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R21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R31" i="18"/>
  <c r="S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S34" i="18" l="1"/>
  <c r="R33" i="18"/>
  <c r="R59" i="18"/>
  <c r="U59" i="18" s="1"/>
  <c r="R39" i="18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11" i="19"/>
  <c r="V11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12" i="19"/>
  <c r="V12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13" i="19"/>
  <c r="V13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U54" i="18"/>
  <c r="V54" i="18" s="1"/>
  <c r="AA31" i="18"/>
  <c r="AB31" i="18" s="1"/>
  <c r="AB3" i="18"/>
  <c r="V2" i="18" l="1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<sst xmlns="http://schemas.openxmlformats.org/spreadsheetml/2006/main" count="1035" uniqueCount="295">
  <si>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</si>
  <si>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</si>
  <si>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</si>
  <si>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</si>
  <si>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</si>
  <si>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</si>
  <si>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</si>
  <si>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</si>
  <si>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</si>
  <si>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</si>
  <si>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</si>
  <si>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</si>
  <si>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</si>
  <si>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</si>
  <si>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</si>
  <si>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</si>
  <si>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</si>
  <si>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</si>
  <si>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</si>
  <si>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</si>
  <si>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</si>
  <si>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</si>
  <si>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</si>
  <si>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</si>
  <si>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</si>
  <si>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</si>
  <si>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</si>
  <si>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</si>
  <si>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</si>
  <si>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</si>
  <si>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</si>
  <si>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</si>
  <si>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</si>
  <si>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</si>
  <si>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</si>
  <si>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</si>
  <si>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</si>
  <si>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</si>
  <si>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</si>
  <si>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</si>
  <si>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</si>
  <si>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</si>
  <si>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</si>
  <si>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</si>
  <si>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</si>
  <si>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</si>
  <si>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</si>
  <si>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</si>
  <si>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</si>
  <si>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</si>
  <si>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</si>
  <si>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</si>
  <si>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</si>
  <si>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</si>
  <si>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</si>
  <si>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</si>
  <si>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</si>
  <si>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</si>
  <si>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</si>
  <si>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</si>
  <si>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</si>
  <si>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</si>
  <si>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</si>
  <si>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</si>
  <si>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</si>
  <si>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</si>
  <si>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</si>
  <si>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</si>
  <si>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</si>
  <si>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</si>
  <si>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</si>
  <si>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</si>
  <si>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</si>
  <si>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</si>
  <si>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</si>
  <si>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</si>
  <si>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</si>
  <si>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</si>
  <si>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</si>
  <si>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</si>
  <si>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</si>
  <si>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</si>
  <si>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</si>
  <si>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</si>
  <si>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</si>
  <si>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</si>
  <si>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</si>
  <si>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</si>
  <si>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</si>
  <si>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</si>
  <si>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</si>
  <si>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</si>
  <si>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</si>
  <si>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</si>
  <si>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</si>
  <si>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</si>
  <si>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</si>
  <si>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</si>
  <si>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</si>
  <si>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</si>
  <si>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</si>
  <si>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</si>
  <si>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</si>
  <si>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</si>
  <si>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</si>
  <si>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</si>
  <si>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</si>
  <si>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</si>
  <si>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</si>
  <si>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</si>
  <si>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</si>
  <si>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</si>
  <si>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</si>
  <si>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</si>
  <si>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</si>
  <si>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</si>
  <si>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</si>
  <si>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</si>
  <si>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</si>
  <si>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</si>
  <si>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</si>
  <si>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</si>
  <si>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</si>
  <si>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</si>
  <si>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</si>
  <si>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</si>
  <si>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</si>
  <si>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</si>
  <si>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</si>
  <si>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</si>
  <si>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</si>
  <si>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</si>
  <si>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</si>
  <si>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</si>
  <si>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</si>
  <si>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</si>
  <si>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</si>
  <si>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</si>
  <si>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</si>
  <si>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</si>
  <si>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</si>
  <si>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</si>
  <si>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</si>
  <si>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</si>
  <si>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</si>
  <si>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</si>
  <si>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</si>
  <si>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</si>
  <si>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</si>
  <si>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</si>
  <si>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</si>
  <si>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</si>
  <si>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</si>
  <si>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</si>
  <si>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</si>
  <si>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</si>
  <si>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</si>
  <si>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</si>
  <si>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</si>
  <si>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</si>
  <si>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</si>
  <si>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</si>
  <si>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</si>
  <si>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</si>
  <si>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</si>
  <si>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</si>
  <si>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</si>
  <si>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</si>
  <si>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</si>
  <si>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</si>
  <si>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</si>
  <si>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</si>
  <si>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</si>
  <si>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</si>
  <si>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</si>
  <si>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</si>
  <si>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</si>
  <si>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</si>
  <si>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</si>
  <si>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</si>
  <si>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</si>
  <si>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</si>
  <si>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</si>
  <si>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</si>
  <si>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</si>
  <si>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</si>
  <si>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</si>
  <si>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</si>
  <si>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</si>
  <si>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</si>
  <si>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</si>
  <si>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</si>
  <si>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</si>
  <si>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</si>
  <si>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</si>
  <si>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</si>
  <si>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</si>
  <si>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</si>
  <si>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</si>
  <si>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</si>
  <si>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</si>
  <si>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</si>
  <si>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</si>
  <si>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</si>
  <si>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</si>
  <si>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</si>
  <si>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</si>
  <si>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</si>
  <si>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</si>
  <si>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</si>
  <si>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</si>
  <si>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</si>
  <si>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</si>
  <si>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</si>
  <si>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</si>
  <si>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</si>
  <si>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</si>
  <si>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</si>
  <si>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</si>
  <si>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</si>
  <si>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</si>
  <si>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</si>
  <si>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</si>
  <si>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</si>
  <si>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</si>
  <si>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</si>
  <si>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</si>
  <si>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</si>
  <si>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</si>
  <si>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</si>
  <si>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</si>
  <si>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</si>
  <si>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</si>
  <si>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</si>
  <si>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</si>
  <si>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</si>
  <si>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</si>
  <si>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</si>
  <si>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</si>
  <si>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</si>
  <si>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</si>
  <si>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</si>
  <si>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</si>
  <si>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</si>
  <si>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</si>
  <si>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営業</t>
    <rPh sb="0" eb="2">
      <t>エイギョウ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</si>
  <si>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</si>
  <si>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</si>
  <si>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</si>
  <si>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</si>
  <si>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</si>
  <si>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</si>
  <si>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</si>
  <si>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</si>
  <si>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</si>
  <si>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</si>
  <si>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</si>
  <si>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</si>
  <si>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</si>
  <si>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</si>
  <si>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</si>
  <si>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</si>
  <si>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</si>
  <si>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</si>
  <si>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</si>
  <si>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</si>
  <si>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</si>
  <si>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</si>
  <si>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</si>
  <si>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</si>
  <si>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</si>
  <si>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</si>
  <si>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</si>
  <si>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</si>
  <si>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</si>
  <si>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</si>
  <si>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</si>
  <si>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</si>
  <si>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</si>
  <si>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</si>
  <si>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</si>
  <si>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</si>
  <si>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</si>
  <si>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</si>
  <si>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</si>
  <si>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</si>
  <si>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海外留学のため休学（H20.10～H21.9）</t>
    <rPh sb="0" eb="2">
      <t>カイガイ</t>
    </rPh>
    <rPh sb="2" eb="4">
      <t>リュウガク</t>
    </rPh>
    <rPh sb="7" eb="9">
      <t>キュウガク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</si>
  <si>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</si>
  <si>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林業経験</t>
    <rPh sb="0" eb="2">
      <t>リンギョウ</t>
    </rPh>
    <rPh sb="2" eb="4">
      <t>ケイケン</t>
    </rPh>
    <phoneticPr fontId="1"/>
  </si>
  <si>
    <t>林業以外の職務経験</t>
    <rPh sb="0" eb="2">
      <t>リンギョウ</t>
    </rPh>
    <rPh sb="2" eb="4">
      <t>イガイ</t>
    </rPh>
    <rPh sb="5" eb="9">
      <t>ショクムケイケン</t>
    </rPh>
    <phoneticPr fontId="1"/>
  </si>
  <si>
    <t>森林土木の業務（調査・測量等）</t>
    <rPh sb="0" eb="2">
      <t>シンリン</t>
    </rPh>
    <rPh sb="2" eb="4">
      <t>ドボク</t>
    </rPh>
    <rPh sb="5" eb="7">
      <t>ギョウム</t>
    </rPh>
    <rPh sb="8" eb="10">
      <t>チョウサ</t>
    </rPh>
    <rPh sb="11" eb="13">
      <t>ソクリョウ</t>
    </rPh>
    <rPh sb="13" eb="14">
      <t>トウ</t>
    </rPh>
    <phoneticPr fontId="1"/>
  </si>
  <si>
    <t>土木会社における森林整備等</t>
    <rPh sb="0" eb="2">
      <t>ドボク</t>
    </rPh>
    <rPh sb="2" eb="4">
      <t>ガイシャ</t>
    </rPh>
    <rPh sb="8" eb="12">
      <t>シンリンセイビ</t>
    </rPh>
    <rPh sb="12" eb="13">
      <t>トウ</t>
    </rPh>
    <phoneticPr fontId="1"/>
  </si>
  <si>
    <t>選考区分</t>
    <rPh sb="0" eb="2">
      <t>センコウ</t>
    </rPh>
    <rPh sb="2" eb="4">
      <t>クブン</t>
    </rPh>
    <phoneticPr fontId="1"/>
  </si>
  <si>
    <t>農政技術（森林）【経験者】</t>
    <rPh sb="0" eb="4">
      <t>ノウセイギジュツ</t>
    </rPh>
    <rPh sb="5" eb="7">
      <t>シンリン</t>
    </rPh>
    <rPh sb="9" eb="12">
      <t>ケイケンシャ</t>
    </rPh>
    <phoneticPr fontId="1"/>
  </si>
  <si>
    <t>農政技術（森林）【経験者】</t>
    <rPh sb="0" eb="2">
      <t>ノウセイ</t>
    </rPh>
    <rPh sb="2" eb="4">
      <t>ギジュツ</t>
    </rPh>
    <rPh sb="5" eb="7">
      <t>シンリン</t>
    </rPh>
    <rPh sb="9" eb="12">
      <t>ケイケンシャ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</si>
</sst>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56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177" fontId="6" fillId="0" borderId="0" xfId="0" applyNumberFormat="1" applyFont="1" applyProtection="1">
      <alignment vertical="center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0" fontId="5" fillId="0" borderId="0" xfId="0" applyFont="1" applyFill="1" applyProtection="1">
      <alignment vertical="center"/>
    </xf>
    <xf numFmtId="49" fontId="6" fillId="0" borderId="0" xfId="0" applyNumberFormat="1" applyFont="1" applyBorder="1" applyProtection="1">
      <alignment vertical="center"/>
    </xf>
    <xf numFmtId="0" fontId="5" fillId="3" borderId="0" xfId="0" applyFont="1" applyFill="1" applyProtection="1">
      <alignment vertical="center"/>
    </xf>
    <xf numFmtId="176" fontId="6" fillId="0" borderId="0" xfId="0" applyNumberFormat="1" applyFont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</cellXfs>
  <cellStyles count="2">
    <cellStyle name="標準" xfId="0" builtinId="0"/>
    <cellStyle name="標準 2" xfId="1"/>
  </cellStyles>
  <dxfs count="30"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/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2714624</xdr:colOff>
      <xdr:row>1</xdr:row>
      <xdr:rowOff>9526</xdr:rowOff>
    </xdr:from>
    <xdr:to>
      <xdr:col>9</xdr:col>
      <xdr:colOff>28575</xdr:colOff>
      <xdr:row>2</xdr:row>
      <xdr:rowOff>19051</xdr:rowOff>
    </xdr:to>
    <xdr:sp macro="" textlink="">
      <xdr:nvSpPr>
        <xdr:cNvPr id="3" name="正方形/長方形 2"/>
        <xdr:cNvSpPr/>
      </xdr:nvSpPr>
      <xdr:spPr>
        <a:xfrm>
          <a:off x="12125324" y="190501"/>
          <a:ext cx="1638301" cy="190500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/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8</xdr:row>
      <xdr:rowOff>85725</xdr:rowOff>
    </xdr:from>
    <xdr:to>
      <xdr:col>28</xdr:col>
      <xdr:colOff>257175</xdr:colOff>
      <xdr:row>19</xdr:row>
      <xdr:rowOff>66675</xdr:rowOff>
    </xdr:to>
    <xdr:sp macro="" textlink="">
      <xdr:nvSpPr>
        <xdr:cNvPr id="5" name="角丸四角形吹き出し 4"/>
        <xdr:cNvSpPr/>
      </xdr:nvSpPr>
      <xdr:spPr>
        <a:xfrm>
          <a:off x="15582900" y="1533525"/>
          <a:ext cx="2190750" cy="197167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６年制大学で、１年休学していた場合の入力例です。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28575</xdr:colOff>
      <xdr:row>1</xdr:row>
      <xdr:rowOff>104776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3763625" y="285751"/>
          <a:ext cx="1820080" cy="710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0</xdr:rowOff>
    </xdr:from>
    <xdr:to>
      <xdr:col>10</xdr:col>
      <xdr:colOff>473323</xdr:colOff>
      <xdr:row>9</xdr:row>
      <xdr:rowOff>88471</xdr:rowOff>
    </xdr:to>
    <xdr:cxnSp macro="">
      <xdr:nvCxnSpPr>
        <xdr:cNvPr id="8" name="直線矢印コネクタ 7"/>
        <xdr:cNvCxnSpPr>
          <a:stCxn id="5" idx="4"/>
          <a:endCxn id="4" idx="3"/>
        </xdr:cNvCxnSpPr>
      </xdr:nvCxnSpPr>
      <xdr:spPr>
        <a:xfrm flipH="1" flipV="1">
          <a:off x="14906625" y="723900"/>
          <a:ext cx="997198" cy="993346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1150620</xdr:colOff>
      <xdr:row>6</xdr:row>
      <xdr:rowOff>154306</xdr:rowOff>
    </xdr:from>
    <xdr:to>
      <xdr:col>3</xdr:col>
      <xdr:colOff>457200</xdr:colOff>
      <xdr:row>14</xdr:row>
      <xdr:rowOff>45720</xdr:rowOff>
    </xdr:to>
    <xdr:sp macro="" textlink="">
      <xdr:nvSpPr>
        <xdr:cNvPr id="18" name="角丸四角形吹き出し 17"/>
        <xdr:cNvSpPr/>
      </xdr:nvSpPr>
      <xdr:spPr>
        <a:xfrm>
          <a:off x="4206240" y="1251586"/>
          <a:ext cx="2026920" cy="1354454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経歴分類で「学生」又は「在家庭」を選択した場合</a:t>
          </a:r>
          <a:r>
            <a:rPr kumimoji="1" lang="ja-JP" altLang="ja-JP" sz="11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以外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は、必ず備考（職務経験の場合は業務内容、その他の場合は休職等の理由）を入力してください。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4</xdr:col>
      <xdr:colOff>9524</xdr:colOff>
      <xdr:row>7</xdr:row>
      <xdr:rowOff>169545</xdr:rowOff>
    </xdr:from>
    <xdr:to>
      <xdr:col>7</xdr:col>
      <xdr:colOff>19050</xdr:colOff>
      <xdr:row>9</xdr:row>
      <xdr:rowOff>7620</xdr:rowOff>
    </xdr:to>
    <xdr:sp macro="" textlink="">
      <xdr:nvSpPr>
        <xdr:cNvPr id="19" name="正方形/長方形 18"/>
        <xdr:cNvSpPr/>
      </xdr:nvSpPr>
      <xdr:spPr>
        <a:xfrm>
          <a:off x="6997064" y="1449705"/>
          <a:ext cx="3941446" cy="20383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457200</xdr:colOff>
      <xdr:row>8</xdr:row>
      <xdr:rowOff>88583</xdr:rowOff>
    </xdr:from>
    <xdr:to>
      <xdr:col>4</xdr:col>
      <xdr:colOff>9524</xdr:colOff>
      <xdr:row>10</xdr:row>
      <xdr:rowOff>100013</xdr:rowOff>
    </xdr:to>
    <xdr:cxnSp macro="">
      <xdr:nvCxnSpPr>
        <xdr:cNvPr id="21" name="直線矢印コネクタ 20"/>
        <xdr:cNvCxnSpPr>
          <a:stCxn id="18" idx="3"/>
          <a:endCxn id="19" idx="1"/>
        </xdr:cNvCxnSpPr>
      </xdr:nvCxnSpPr>
      <xdr:spPr>
        <a:xfrm flipV="1">
          <a:off x="6233160" y="1551623"/>
          <a:ext cx="763904" cy="377190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14</xdr:row>
      <xdr:rowOff>1</xdr:rowOff>
    </xdr:from>
    <xdr:to>
      <xdr:col>8</xdr:col>
      <xdr:colOff>213360</xdr:colOff>
      <xdr:row>20</xdr:row>
      <xdr:rowOff>68580</xdr:rowOff>
    </xdr:to>
    <xdr:sp macro="" textlink="">
      <xdr:nvSpPr>
        <xdr:cNvPr id="27" name="角丸四角形吹き出し 26"/>
        <xdr:cNvSpPr/>
      </xdr:nvSpPr>
      <xdr:spPr>
        <a:xfrm>
          <a:off x="9875520" y="2560321"/>
          <a:ext cx="2141220" cy="116585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2026/04/01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38099</xdr:colOff>
      <xdr:row>11</xdr:row>
      <xdr:rowOff>171450</xdr:rowOff>
    </xdr:from>
    <xdr:to>
      <xdr:col>9</xdr:col>
      <xdr:colOff>38100</xdr:colOff>
      <xdr:row>13</xdr:row>
      <xdr:rowOff>9525</xdr:rowOff>
    </xdr:to>
    <xdr:sp macro="" textlink="">
      <xdr:nvSpPr>
        <xdr:cNvPr id="28" name="正方形/長方形 27"/>
        <xdr:cNvSpPr/>
      </xdr:nvSpPr>
      <xdr:spPr>
        <a:xfrm>
          <a:off x="12973049" y="1800225"/>
          <a:ext cx="800101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861018</xdr:colOff>
      <xdr:row>13</xdr:row>
      <xdr:rowOff>9525</xdr:rowOff>
    </xdr:from>
    <xdr:to>
      <xdr:col>8</xdr:col>
      <xdr:colOff>480060</xdr:colOff>
      <xdr:row>15</xdr:row>
      <xdr:rowOff>20540</xdr:rowOff>
    </xdr:to>
    <xdr:cxnSp macro="">
      <xdr:nvCxnSpPr>
        <xdr:cNvPr id="29" name="直線矢印コネクタ 28"/>
        <xdr:cNvCxnSpPr>
          <a:stCxn id="27" idx="4"/>
          <a:endCxn id="28" idx="2"/>
        </xdr:cNvCxnSpPr>
      </xdr:nvCxnSpPr>
      <xdr:spPr>
        <a:xfrm flipV="1">
          <a:off x="11780478" y="2386965"/>
          <a:ext cx="502962" cy="376775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175260</xdr:rowOff>
    </xdr:from>
    <xdr:to>
      <xdr:col>4</xdr:col>
      <xdr:colOff>1143000</xdr:colOff>
      <xdr:row>2</xdr:row>
      <xdr:rowOff>20955</xdr:rowOff>
    </xdr:to>
    <xdr:sp macro="" textlink="">
      <xdr:nvSpPr>
        <xdr:cNvPr id="14" name="正方形/長方形 13"/>
        <xdr:cNvSpPr/>
      </xdr:nvSpPr>
      <xdr:spPr>
        <a:xfrm>
          <a:off x="0" y="175260"/>
          <a:ext cx="8130540" cy="211455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952500</xdr:colOff>
      <xdr:row>2</xdr:row>
      <xdr:rowOff>135256</xdr:rowOff>
    </xdr:from>
    <xdr:to>
      <xdr:col>1</xdr:col>
      <xdr:colOff>2505075</xdr:colOff>
      <xdr:row>8</xdr:row>
      <xdr:rowOff>1905</xdr:rowOff>
    </xdr:to>
    <xdr:sp macro="" textlink="">
      <xdr:nvSpPr>
        <xdr:cNvPr id="15" name="角丸四角形吹き出し 14"/>
        <xdr:cNvSpPr/>
      </xdr:nvSpPr>
      <xdr:spPr>
        <a:xfrm>
          <a:off x="1287780" y="501016"/>
          <a:ext cx="1552575" cy="96392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2429108</xdr:colOff>
      <xdr:row>2</xdr:row>
      <xdr:rowOff>20955</xdr:rowOff>
    </xdr:from>
    <xdr:to>
      <xdr:col>2</xdr:col>
      <xdr:colOff>1009650</xdr:colOff>
      <xdr:row>3</xdr:row>
      <xdr:rowOff>123235</xdr:rowOff>
    </xdr:to>
    <xdr:cxnSp macro="">
      <xdr:nvCxnSpPr>
        <xdr:cNvPr id="16" name="直線矢印コネクタ 15"/>
        <xdr:cNvCxnSpPr>
          <a:stCxn id="15" idx="4"/>
          <a:endCxn id="14" idx="2"/>
        </xdr:cNvCxnSpPr>
      </xdr:nvCxnSpPr>
      <xdr:spPr>
        <a:xfrm flipV="1">
          <a:off x="2764388" y="386715"/>
          <a:ext cx="1300882" cy="28516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11"/>
  <sheetViews>
    <sheetView tabSelected="1" workbookViewId="0">
      <selection activeCell="B8" sqref="B8"/>
    </sheetView>
  </sheetViews>
  <sheetFormatPr defaultColWidth="9" defaultRowHeight="14.25"/>
  <cols>
    <col min="1" max="1" width="30.875" style="5" customWidth="1"/>
    <col min="2" max="2" width="30.375" style="5" customWidth="1"/>
    <col min="3" max="3" width="22.625" style="5" bestFit="1" customWidth="1"/>
    <col min="4" max="4" width="25.625" style="5" customWidth="1"/>
    <col min="5" max="5" width="11.5" style="5" bestFit="1" customWidth="1"/>
    <col min="6" max="7" width="9" style="5"/>
    <col min="8" max="8" width="9.5" style="5" bestFit="1" customWidth="1"/>
    <col min="9" max="9" width="9" style="42"/>
    <col min="10" max="16384" width="9" style="5"/>
  </cols>
  <sheetData>
    <row r="1" spans="1:6">
      <c r="A1" s="12" t="s">
        <v>254</v>
      </c>
      <c r="B1" s="13" t="s">
        <v>292</v>
      </c>
      <c r="D1" s="12" t="s">
        <v>155</v>
      </c>
      <c r="E1" s="13" t="s">
        <v>156</v>
      </c>
    </row>
    <row r="2" spans="1:6">
      <c r="A2" s="26"/>
      <c r="B2" s="28" t="s">
        <v>293</v>
      </c>
      <c r="D2" s="7" t="s">
        <v>157</v>
      </c>
      <c r="E2" s="8"/>
    </row>
    <row r="3" spans="1:6">
      <c r="D3" s="29"/>
      <c r="E3" s="27"/>
      <c r="F3" s="42"/>
    </row>
    <row r="4" spans="1:6">
      <c r="A4" s="12" t="s">
        <v>119</v>
      </c>
      <c r="B4" s="13" t="s">
        <v>120</v>
      </c>
      <c r="D4" s="29"/>
      <c r="E4" s="27"/>
      <c r="F4" s="42"/>
    </row>
    <row r="5" spans="1:6">
      <c r="A5" s="2"/>
      <c r="B5" s="1"/>
      <c r="D5" s="29"/>
      <c r="E5" s="27"/>
      <c r="F5" s="42"/>
    </row>
    <row r="6" spans="1:6">
      <c r="D6" s="29"/>
      <c r="E6" s="27"/>
    </row>
    <row r="7" spans="1:6">
      <c r="A7" s="12" t="s">
        <v>121</v>
      </c>
      <c r="B7" s="13" t="s">
        <v>122</v>
      </c>
      <c r="D7" s="29"/>
      <c r="E7" s="27"/>
    </row>
    <row r="8" spans="1:6">
      <c r="A8" s="2"/>
      <c r="B8" s="1"/>
      <c r="D8" s="29"/>
      <c r="E8" s="27"/>
    </row>
    <row r="9" spans="1:6">
      <c r="D9" s="29"/>
      <c r="E9" s="27"/>
    </row>
    <row r="10" spans="1:6">
      <c r="A10" s="12" t="s">
        <v>123</v>
      </c>
      <c r="B10" s="13" t="s">
        <v>124</v>
      </c>
      <c r="D10" s="29"/>
      <c r="E10" s="27"/>
    </row>
    <row r="11" spans="1:6">
      <c r="A11" s="2"/>
      <c r="B11" s="9"/>
      <c r="D11" s="30"/>
      <c r="E11" s="31"/>
    </row>
  </sheetData>
  <sheetProtection algorithmName="SHA-512" hashValue="qR3XiECleKbHI7P1BFuCjfae4QlqRf60O6EnFJQI7VaPjn27hfpoCrOFiT5KzZ9mXlsQFTNq5PRX1Pa+PKdWKw==" saltValue="1I6/9r0iDI2ga+83khC5lA==" spinCount="100000" sheet="1" objects="1" scenarios="1" selectLockedCells="1"/>
  <phoneticPr fontId="1"/>
  <conditionalFormatting sqref="E2:E11">
    <cfRule type="expression" dxfId="29" priority="2">
      <formula>$D2="－"</formula>
    </cfRule>
    <cfRule type="expression" dxfId="28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12"/>
  <sheetViews>
    <sheetView workbookViewId="0">
      <selection activeCell="E7" sqref="E7"/>
    </sheetView>
  </sheetViews>
  <sheetFormatPr defaultColWidth="8.625" defaultRowHeight="13.5"/>
  <cols>
    <col min="1" max="1" width="48.875" style="11" bestFit="1" customWidth="1"/>
    <col min="2" max="2" width="47.875" style="11" bestFit="1" customWidth="1"/>
    <col min="3" max="14" width="40.875" style="11" bestFit="1" customWidth="1"/>
    <col min="15" max="16384" width="8.62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2"/>
  <sheetViews>
    <sheetView workbookViewId="0">
      <selection activeCell="E7" sqref="E7"/>
    </sheetView>
  </sheetViews>
  <sheetFormatPr defaultColWidth="8.625" defaultRowHeight="13.5"/>
  <cols>
    <col min="1" max="1" width="48.875" style="11" bestFit="1" customWidth="1"/>
    <col min="2" max="3" width="47.875" style="11" bestFit="1" customWidth="1"/>
    <col min="4" max="8" width="40.875" style="11" bestFit="1" customWidth="1"/>
    <col min="9" max="16384" width="8.62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N13"/>
  <sheetViews>
    <sheetView workbookViewId="0">
      <selection activeCell="M41" sqref="M41"/>
    </sheetView>
  </sheetViews>
  <sheetFormatPr defaultRowHeight="14.25"/>
  <cols>
    <col min="11" max="11" width="10.5" bestFit="1" customWidth="1"/>
    <col min="13" max="13" width="24.625" customWidth="1"/>
  </cols>
  <sheetData>
    <row r="1" spans="1:14">
      <c r="A1" t="s">
        <v>133</v>
      </c>
      <c r="F1" t="s">
        <v>138</v>
      </c>
      <c r="G1">
        <v>3</v>
      </c>
      <c r="H1" t="s">
        <v>256</v>
      </c>
      <c r="I1">
        <v>1</v>
      </c>
      <c r="K1" s="32"/>
      <c r="M1" t="s">
        <v>282</v>
      </c>
      <c r="N1">
        <v>1</v>
      </c>
    </row>
    <row r="2" spans="1:14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283</v>
      </c>
      <c r="N2">
        <v>0</v>
      </c>
    </row>
    <row r="3" spans="1:14">
      <c r="F3" t="s">
        <v>140</v>
      </c>
      <c r="G3">
        <v>3</v>
      </c>
      <c r="H3" t="s">
        <v>153</v>
      </c>
      <c r="I3">
        <v>0.75</v>
      </c>
      <c r="M3" t="s">
        <v>288</v>
      </c>
      <c r="N3">
        <v>1</v>
      </c>
    </row>
    <row r="4" spans="1:14">
      <c r="F4" t="s">
        <v>141</v>
      </c>
      <c r="G4">
        <v>1</v>
      </c>
      <c r="H4" t="s">
        <v>259</v>
      </c>
      <c r="I4">
        <v>0</v>
      </c>
      <c r="M4" t="s">
        <v>289</v>
      </c>
      <c r="N4">
        <v>0</v>
      </c>
    </row>
    <row r="5" spans="1:14">
      <c r="F5" t="s">
        <v>142</v>
      </c>
      <c r="G5">
        <v>1</v>
      </c>
      <c r="H5" t="s">
        <v>252</v>
      </c>
      <c r="I5">
        <v>0</v>
      </c>
      <c r="M5" t="s">
        <v>274</v>
      </c>
      <c r="N5">
        <v>0</v>
      </c>
    </row>
    <row r="6" spans="1:14">
      <c r="F6" t="s">
        <v>143</v>
      </c>
      <c r="G6">
        <v>2</v>
      </c>
      <c r="H6" t="s">
        <v>154</v>
      </c>
      <c r="I6">
        <v>1</v>
      </c>
    </row>
    <row r="7" spans="1:14">
      <c r="F7" t="s">
        <v>144</v>
      </c>
      <c r="G7">
        <v>3</v>
      </c>
      <c r="H7" t="s">
        <v>253</v>
      </c>
      <c r="I7">
        <v>0</v>
      </c>
    </row>
    <row r="8" spans="1:14">
      <c r="F8" t="s">
        <v>145</v>
      </c>
      <c r="G8">
        <v>4</v>
      </c>
    </row>
    <row r="9" spans="1:14">
      <c r="F9" t="s">
        <v>146</v>
      </c>
      <c r="G9">
        <v>1</v>
      </c>
    </row>
    <row r="10" spans="1:14">
      <c r="F10" t="s">
        <v>147</v>
      </c>
      <c r="G10">
        <v>6</v>
      </c>
    </row>
    <row r="11" spans="1:14">
      <c r="F11" t="s">
        <v>148</v>
      </c>
      <c r="G11">
        <v>3</v>
      </c>
    </row>
    <row r="12" spans="1:14">
      <c r="F12" t="s">
        <v>149</v>
      </c>
      <c r="G12">
        <v>2</v>
      </c>
    </row>
    <row r="13" spans="1:14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workbookViewId="0">
      <selection activeCell="E18" sqref="E18"/>
    </sheetView>
  </sheetViews>
  <sheetFormatPr defaultColWidth="8.625" defaultRowHeight="14.25"/>
  <cols>
    <col min="1" max="1" width="30.875" style="5" customWidth="1"/>
    <col min="2" max="2" width="29.625" style="5" customWidth="1"/>
    <col min="3" max="3" width="22.625" style="5" bestFit="1" customWidth="1"/>
    <col min="4" max="4" width="25.625" style="5" customWidth="1"/>
    <col min="5" max="5" width="11.5" style="5" bestFit="1" customWidth="1"/>
    <col min="6" max="7" width="8.625" style="5"/>
    <col min="8" max="8" width="9.5" style="5" bestFit="1" customWidth="1"/>
    <col min="9" max="16384" width="8.625" style="5"/>
  </cols>
  <sheetData>
    <row r="1" spans="1:5">
      <c r="A1" s="12" t="s">
        <v>254</v>
      </c>
      <c r="B1" s="13" t="s">
        <v>292</v>
      </c>
      <c r="D1" s="12" t="s">
        <v>155</v>
      </c>
      <c r="E1" s="13" t="s">
        <v>156</v>
      </c>
    </row>
    <row r="2" spans="1:5">
      <c r="A2" s="33"/>
      <c r="B2" s="14" t="s">
        <v>294</v>
      </c>
      <c r="D2" s="15" t="s">
        <v>157</v>
      </c>
      <c r="E2" s="16">
        <v>36413</v>
      </c>
    </row>
    <row r="3" spans="1:5">
      <c r="D3" s="15"/>
      <c r="E3" s="16"/>
    </row>
    <row r="4" spans="1:5">
      <c r="A4" s="12" t="s">
        <v>119</v>
      </c>
      <c r="B4" s="13" t="s">
        <v>120</v>
      </c>
      <c r="D4" s="15"/>
      <c r="E4" s="16"/>
    </row>
    <row r="5" spans="1:5">
      <c r="A5" s="19" t="s">
        <v>212</v>
      </c>
      <c r="B5" s="14" t="s">
        <v>213</v>
      </c>
      <c r="D5" s="15"/>
      <c r="E5" s="18"/>
    </row>
    <row r="6" spans="1:5">
      <c r="D6" s="17"/>
      <c r="E6" s="18"/>
    </row>
    <row r="7" spans="1:5">
      <c r="A7" s="12" t="s">
        <v>121</v>
      </c>
      <c r="B7" s="13" t="s">
        <v>122</v>
      </c>
      <c r="D7" s="17"/>
      <c r="E7" s="18"/>
    </row>
    <row r="8" spans="1:5">
      <c r="A8" s="19" t="s">
        <v>214</v>
      </c>
      <c r="B8" s="14" t="s">
        <v>215</v>
      </c>
      <c r="D8" s="17"/>
      <c r="E8" s="18"/>
    </row>
    <row r="9" spans="1:5">
      <c r="D9" s="17"/>
      <c r="E9" s="18"/>
    </row>
    <row r="10" spans="1:5">
      <c r="A10" s="12" t="s">
        <v>123</v>
      </c>
      <c r="B10" s="13" t="s">
        <v>124</v>
      </c>
      <c r="D10" s="17"/>
      <c r="E10" s="18"/>
    </row>
    <row r="11" spans="1:5">
      <c r="A11" s="19" t="s">
        <v>134</v>
      </c>
      <c r="B11" s="20">
        <v>30590</v>
      </c>
      <c r="D11" s="21"/>
      <c r="E11" s="22"/>
    </row>
  </sheetData>
  <sheetProtection algorithmName="SHA-512" hashValue="/e75tlCIjfFbKPU1tO39kYykqMPeUM5WJ+UTm3Xbdku3MIY0jVGPSQvrK2RJ39kjBlttloXwzkmLzs0yQa7/4w==" saltValue="n2LyLZfQzZ2mJKmj1QEKLA==" spinCount="100000" sheet="1" objects="1" scenarios="1" selectLockedCells="1"/>
  <phoneticPr fontId="1"/>
  <conditionalFormatting sqref="E2">
    <cfRule type="expression" dxfId="27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D27" sqref="D27"/>
    </sheetView>
  </sheetViews>
  <sheetFormatPr defaultColWidth="8.625" defaultRowHeight="14.25"/>
  <cols>
    <col min="1" max="1" width="4.375" style="5" bestFit="1" customWidth="1"/>
    <col min="2" max="5" width="35.625" style="5" customWidth="1"/>
    <col min="6" max="9" width="7.375" style="6" bestFit="1" customWidth="1"/>
    <col min="10" max="10" width="9.375" style="5" bestFit="1" customWidth="1"/>
    <col min="11" max="16384" width="8.62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algorithmName="SHA-512" hashValue="rTFZM8NmuWwjznEkPRAHR7vlFsIW9hg1lMTvjSzk4iC20H22FXClp2by2bd7Ju60MnlFxrf7b7Q6AXbL2BXZSg==" saltValue="hjJdWlfFuCM7Z42HSd8xTQ==" spinCount="100000" sheet="1" objects="1" scenarios="1" selectLockedCells="1"/>
  <phoneticPr fontId="1"/>
  <conditionalFormatting sqref="F2:I1048576">
    <cfRule type="expression" dxfId="26" priority="4">
      <formula>AND($A2&lt;&gt;"",ISBLANK(F2))</formula>
    </cfRule>
  </conditionalFormatting>
  <conditionalFormatting sqref="F3:G1048576">
    <cfRule type="expression" dxfId="25" priority="3">
      <formula>AND($A3&lt;&gt;"",VALUE($F3&amp;$G3)&lt;VALUE($H2&amp;$I2))</formula>
    </cfRule>
  </conditionalFormatting>
  <conditionalFormatting sqref="H2:I1048576">
    <cfRule type="expression" dxfId="24" priority="2">
      <formula>AND($A2&lt;&gt;"",VALUE($F2&amp;$G2)&gt;VALUE($H2&amp;$I2))</formula>
    </cfRule>
  </conditionalFormatting>
  <conditionalFormatting sqref="D2:I1048576">
    <cfRule type="expression" dxfId="23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25" defaultRowHeight="14.25"/>
  <cols>
    <col min="1" max="1" width="4.375" style="5" bestFit="1" customWidth="1"/>
    <col min="2" max="2" width="26.625" style="5" bestFit="1" customWidth="1"/>
    <col min="3" max="4" width="11.5" style="5" bestFit="1" customWidth="1"/>
    <col min="5" max="5" width="13.625" style="5" bestFit="1" customWidth="1"/>
    <col min="6" max="9" width="7.375" style="6" bestFit="1" customWidth="1"/>
    <col min="10" max="10" width="9.375" style="5" bestFit="1" customWidth="1"/>
    <col min="11" max="16384" width="8.62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3" t="s">
        <v>248</v>
      </c>
      <c r="C2" s="23" t="s">
        <v>138</v>
      </c>
      <c r="D2" s="23"/>
      <c r="E2" s="23"/>
      <c r="F2" s="24" t="s">
        <v>216</v>
      </c>
      <c r="G2" s="24" t="s">
        <v>218</v>
      </c>
      <c r="H2" s="24" t="s">
        <v>246</v>
      </c>
      <c r="I2" s="24" t="s">
        <v>250</v>
      </c>
      <c r="J2" s="23" t="s">
        <v>227</v>
      </c>
    </row>
    <row r="3" spans="1:10">
      <c r="A3" s="5">
        <f t="shared" ref="A3:A66" si="0">IF(ISBLANK(B3),"",ROW()-1)</f>
        <v>2</v>
      </c>
      <c r="B3" s="23" t="s">
        <v>249</v>
      </c>
      <c r="C3" s="23" t="s">
        <v>138</v>
      </c>
      <c r="D3" s="23"/>
      <c r="E3" s="23"/>
      <c r="F3" s="24" t="s">
        <v>247</v>
      </c>
      <c r="G3" s="24" t="s">
        <v>251</v>
      </c>
      <c r="H3" s="24" t="s">
        <v>220</v>
      </c>
      <c r="I3" s="24" t="s">
        <v>222</v>
      </c>
      <c r="J3" s="23" t="s">
        <v>223</v>
      </c>
    </row>
    <row r="4" spans="1:10">
      <c r="A4" s="5">
        <f t="shared" si="0"/>
        <v>3</v>
      </c>
      <c r="B4" s="23" t="s">
        <v>224</v>
      </c>
      <c r="C4" s="23" t="s">
        <v>140</v>
      </c>
      <c r="D4" s="23"/>
      <c r="E4" s="23" t="s">
        <v>225</v>
      </c>
      <c r="F4" s="24" t="s">
        <v>219</v>
      </c>
      <c r="G4" s="24" t="s">
        <v>217</v>
      </c>
      <c r="H4" s="24" t="s">
        <v>226</v>
      </c>
      <c r="I4" s="24" t="s">
        <v>221</v>
      </c>
      <c r="J4" s="23" t="s">
        <v>223</v>
      </c>
    </row>
    <row r="5" spans="1:10">
      <c r="A5" s="5">
        <f t="shared" si="0"/>
        <v>4</v>
      </c>
      <c r="B5" s="23" t="s">
        <v>229</v>
      </c>
      <c r="C5" s="23" t="s">
        <v>145</v>
      </c>
      <c r="D5" s="23" t="s">
        <v>230</v>
      </c>
      <c r="E5" s="23" t="s">
        <v>231</v>
      </c>
      <c r="F5" s="24" t="s">
        <v>232</v>
      </c>
      <c r="G5" s="24" t="s">
        <v>217</v>
      </c>
      <c r="H5" s="24" t="s">
        <v>233</v>
      </c>
      <c r="I5" s="24" t="s">
        <v>221</v>
      </c>
      <c r="J5" s="23" t="s">
        <v>227</v>
      </c>
    </row>
    <row r="6" spans="1:10">
      <c r="A6" s="5">
        <f t="shared" si="0"/>
        <v>5</v>
      </c>
      <c r="B6" s="23" t="s">
        <v>228</v>
      </c>
      <c r="C6" s="23" t="s">
        <v>145</v>
      </c>
      <c r="D6" s="23" t="s">
        <v>234</v>
      </c>
      <c r="E6" s="23" t="s">
        <v>235</v>
      </c>
      <c r="F6" s="24" t="s">
        <v>236</v>
      </c>
      <c r="G6" s="24" t="s">
        <v>217</v>
      </c>
      <c r="H6" s="24" t="s">
        <v>237</v>
      </c>
      <c r="I6" s="24" t="s">
        <v>221</v>
      </c>
      <c r="J6" s="23" t="s">
        <v>223</v>
      </c>
    </row>
    <row r="7" spans="1:10">
      <c r="A7" s="5">
        <f t="shared" si="0"/>
        <v>6</v>
      </c>
      <c r="B7" s="23" t="s">
        <v>238</v>
      </c>
      <c r="C7" s="25" t="s">
        <v>239</v>
      </c>
      <c r="D7" s="25" t="s">
        <v>240</v>
      </c>
      <c r="E7" s="25" t="s">
        <v>241</v>
      </c>
      <c r="F7" s="24" t="s">
        <v>237</v>
      </c>
      <c r="G7" s="24" t="s">
        <v>217</v>
      </c>
      <c r="H7" s="24" t="s">
        <v>242</v>
      </c>
      <c r="I7" s="24" t="s">
        <v>221</v>
      </c>
      <c r="J7" s="25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algorithmName="SHA-512" hashValue="kWOxPKG2dnX32XHaOdeeewEUNDkUtPyT/0natvQi1L6iDFFwbAXAWKtS4I1OnpvCXEYTTKDkLiwajLA1ZCCESQ==" saltValue="loPcBEMFt6pA6FjVq7/Sug==" spinCount="100000" sheet="1" objects="1" scenarios="1" selectLockedCells="1"/>
  <phoneticPr fontId="1"/>
  <conditionalFormatting sqref="F2:I1048576">
    <cfRule type="expression" dxfId="22" priority="4">
      <formula>AND($A2&lt;&gt;"",ISBLANK(F2))</formula>
    </cfRule>
  </conditionalFormatting>
  <conditionalFormatting sqref="F3:G1048576">
    <cfRule type="expression" dxfId="21" priority="3">
      <formula>AND($A3&lt;&gt;"",VALUE($F3&amp;$G3)&lt;VALUE($H2&amp;$I2))</formula>
    </cfRule>
  </conditionalFormatting>
  <conditionalFormatting sqref="H2:I1048576">
    <cfRule type="expression" dxfId="20" priority="2">
      <formula>AND($A2&lt;&gt;"",VALUE($F2&amp;$G2)&gt;VALUE($H2&amp;$I2))</formula>
    </cfRule>
  </conditionalFormatting>
  <conditionalFormatting sqref="D2:I1048576">
    <cfRule type="expression" dxfId="19" priority="1">
      <formula>AND($A2="",NOT(ISBLANK(D2)))</formula>
    </cfRule>
  </conditionalFormatting>
  <dataValidations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ColWidth="9" defaultRowHeight="14.25" outlineLevelCol="1"/>
  <cols>
    <col min="1" max="1" width="4.375" style="5" bestFit="1" customWidth="1"/>
    <col min="2" max="3" width="35.625" style="5" customWidth="1"/>
    <col min="4" max="4" width="15.875" style="5" bestFit="1" customWidth="1"/>
    <col min="5" max="5" width="15.875" style="37" customWidth="1"/>
    <col min="6" max="6" width="15.875" style="37" hidden="1" customWidth="1" outlineLevel="1"/>
    <col min="7" max="7" width="35.625" style="5" customWidth="1" collapsed="1"/>
    <col min="8" max="8" width="10.5" style="37" bestFit="1" customWidth="1"/>
    <col min="9" max="9" width="10.5" style="37" customWidth="1"/>
    <col min="10" max="10" width="22.125" style="37" customWidth="1"/>
    <col min="11" max="11" width="18.3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7" t="s">
        <v>275</v>
      </c>
      <c r="F1" s="5" t="s">
        <v>281</v>
      </c>
      <c r="G1" s="5" t="s">
        <v>276</v>
      </c>
      <c r="H1" s="37" t="s">
        <v>257</v>
      </c>
      <c r="I1" s="37" t="s">
        <v>258</v>
      </c>
      <c r="J1" s="37" t="s">
        <v>263</v>
      </c>
      <c r="K1" s="38"/>
      <c r="O1" s="5" t="s">
        <v>261</v>
      </c>
      <c r="P1" s="5" t="s">
        <v>262</v>
      </c>
      <c r="Q1" s="5" t="s">
        <v>277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278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B2" s="3"/>
      <c r="C2" s="3"/>
      <c r="D2" s="3"/>
      <c r="E2" s="34"/>
      <c r="F2" s="34"/>
      <c r="G2" s="34"/>
      <c r="H2" s="52"/>
      <c r="I2" s="52"/>
      <c r="J2" s="34"/>
      <c r="K2" s="53" t="s">
        <v>287</v>
      </c>
      <c r="L2" s="42"/>
      <c r="M2" s="43" t="e">
        <f>EOMONTH(H2-1,0)+1</f>
        <v>#NUM!</v>
      </c>
      <c r="N2" s="43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B3" s="3"/>
      <c r="C3" s="3"/>
      <c r="D3" s="3"/>
      <c r="E3" s="34"/>
      <c r="F3" s="34"/>
      <c r="G3" s="3"/>
      <c r="H3" s="52"/>
      <c r="I3" s="52"/>
      <c r="J3" s="34"/>
      <c r="K3" s="54">
        <f>Z1</f>
        <v>0</v>
      </c>
      <c r="L3" s="42">
        <v>120</v>
      </c>
      <c r="M3" s="43" t="e">
        <f t="shared" ref="M3:M66" si="1">EOMONTH(H3-1,0)+1</f>
        <v>#NUM!</v>
      </c>
      <c r="N3" s="43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B4" s="3"/>
      <c r="C4" s="3"/>
      <c r="D4" s="3"/>
      <c r="E4" s="34"/>
      <c r="F4" s="34"/>
      <c r="G4" s="3"/>
      <c r="H4" s="52"/>
      <c r="I4" s="52"/>
      <c r="J4" s="34"/>
      <c r="K4" s="55"/>
      <c r="L4" s="42"/>
      <c r="M4" s="43" t="e">
        <f t="shared" si="1"/>
        <v>#NUM!</v>
      </c>
      <c r="N4" s="43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B5" s="3"/>
      <c r="C5" s="3"/>
      <c r="D5" s="3"/>
      <c r="E5" s="34"/>
      <c r="F5" s="34"/>
      <c r="G5" s="3"/>
      <c r="H5" s="52"/>
      <c r="I5" s="52"/>
      <c r="J5" s="34"/>
      <c r="K5" s="5"/>
      <c r="L5" s="42"/>
      <c r="M5" s="43" t="e">
        <f t="shared" si="1"/>
        <v>#NUM!</v>
      </c>
      <c r="N5" s="43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B6" s="3"/>
      <c r="C6" s="3"/>
      <c r="D6" s="3"/>
      <c r="E6" s="34"/>
      <c r="F6" s="34"/>
      <c r="G6" s="3"/>
      <c r="H6" s="52"/>
      <c r="I6" s="52"/>
      <c r="J6" s="34"/>
      <c r="K6" s="5"/>
      <c r="L6" s="42"/>
      <c r="M6" s="43" t="e">
        <f t="shared" si="1"/>
        <v>#NUM!</v>
      </c>
      <c r="N6" s="43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B7" s="3"/>
      <c r="C7" s="3"/>
      <c r="D7" s="3"/>
      <c r="E7" s="34"/>
      <c r="F7" s="34"/>
      <c r="G7" s="3"/>
      <c r="H7" s="52"/>
      <c r="I7" s="52"/>
      <c r="J7" s="34"/>
      <c r="L7" s="42"/>
      <c r="M7" s="43" t="e">
        <f t="shared" si="1"/>
        <v>#NUM!</v>
      </c>
      <c r="N7" s="43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B8" s="3"/>
      <c r="C8" s="3"/>
      <c r="D8" s="3"/>
      <c r="E8" s="34"/>
      <c r="F8" s="34"/>
      <c r="G8" s="3"/>
      <c r="H8" s="52"/>
      <c r="I8" s="52"/>
      <c r="J8" s="34"/>
      <c r="L8" s="42"/>
      <c r="M8" s="43" t="e">
        <f t="shared" si="1"/>
        <v>#NUM!</v>
      </c>
      <c r="N8" s="43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B9" s="3"/>
      <c r="C9" s="3"/>
      <c r="D9" s="3"/>
      <c r="E9" s="34"/>
      <c r="F9" s="34"/>
      <c r="G9" s="3"/>
      <c r="H9" s="52"/>
      <c r="I9" s="52"/>
      <c r="J9" s="34"/>
      <c r="L9" s="42"/>
      <c r="M9" s="43" t="e">
        <f t="shared" si="1"/>
        <v>#NUM!</v>
      </c>
      <c r="N9" s="43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B10" s="3"/>
      <c r="C10" s="3"/>
      <c r="D10" s="3"/>
      <c r="E10" s="34"/>
      <c r="F10" s="34"/>
      <c r="G10" s="3"/>
      <c r="H10" s="52"/>
      <c r="I10" s="52"/>
      <c r="J10" s="34"/>
      <c r="L10" s="42"/>
      <c r="M10" s="43" t="e">
        <f t="shared" si="1"/>
        <v>#NUM!</v>
      </c>
      <c r="N10" s="43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B11" s="3"/>
      <c r="C11" s="3"/>
      <c r="D11" s="3"/>
      <c r="E11" s="34"/>
      <c r="F11" s="34"/>
      <c r="G11" s="3"/>
      <c r="H11" s="52"/>
      <c r="I11" s="52"/>
      <c r="J11" s="34"/>
      <c r="L11" s="42"/>
      <c r="M11" s="43" t="e">
        <f t="shared" si="1"/>
        <v>#NUM!</v>
      </c>
      <c r="N11" s="43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B12" s="3"/>
      <c r="C12" s="3"/>
      <c r="D12" s="3"/>
      <c r="E12" s="34"/>
      <c r="F12" s="34"/>
      <c r="G12" s="3"/>
      <c r="H12" s="52"/>
      <c r="I12" s="52"/>
      <c r="J12" s="34"/>
      <c r="L12" s="42"/>
      <c r="M12" s="43" t="e">
        <f t="shared" si="1"/>
        <v>#NUM!</v>
      </c>
      <c r="N12" s="43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B13" s="3"/>
      <c r="C13" s="3"/>
      <c r="D13" s="3"/>
      <c r="E13" s="34"/>
      <c r="F13" s="34"/>
      <c r="G13" s="3"/>
      <c r="H13" s="52"/>
      <c r="I13" s="52"/>
      <c r="J13" s="34"/>
      <c r="L13" s="42"/>
      <c r="M13" s="43" t="e">
        <f t="shared" si="1"/>
        <v>#NUM!</v>
      </c>
      <c r="N13" s="43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B14" s="3"/>
      <c r="C14" s="3"/>
      <c r="D14" s="3"/>
      <c r="E14" s="34"/>
      <c r="F14" s="34"/>
      <c r="G14" s="3"/>
      <c r="H14" s="52"/>
      <c r="I14" s="52"/>
      <c r="J14" s="34"/>
      <c r="L14" s="42"/>
      <c r="M14" s="43" t="e">
        <f t="shared" si="1"/>
        <v>#NUM!</v>
      </c>
      <c r="N14" s="43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B15" s="3"/>
      <c r="C15" s="3"/>
      <c r="D15" s="3"/>
      <c r="E15" s="34"/>
      <c r="F15" s="34"/>
      <c r="G15" s="3"/>
      <c r="H15" s="52"/>
      <c r="I15" s="52"/>
      <c r="J15" s="34"/>
      <c r="L15" s="42"/>
      <c r="M15" s="43" t="e">
        <f t="shared" si="1"/>
        <v>#NUM!</v>
      </c>
      <c r="N15" s="43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B16" s="3"/>
      <c r="C16" s="3"/>
      <c r="D16" s="3"/>
      <c r="E16" s="34"/>
      <c r="F16" s="34"/>
      <c r="G16" s="3"/>
      <c r="H16" s="52"/>
      <c r="I16" s="52"/>
      <c r="J16" s="34"/>
      <c r="L16" s="42"/>
      <c r="M16" s="43" t="e">
        <f t="shared" si="1"/>
        <v>#NUM!</v>
      </c>
      <c r="N16" s="43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B17" s="3"/>
      <c r="C17" s="3"/>
      <c r="D17" s="3"/>
      <c r="E17" s="34"/>
      <c r="F17" s="34"/>
      <c r="G17" s="3"/>
      <c r="H17" s="52"/>
      <c r="I17" s="52"/>
      <c r="J17" s="34"/>
      <c r="L17" s="42"/>
      <c r="M17" s="43" t="e">
        <f t="shared" si="1"/>
        <v>#NUM!</v>
      </c>
      <c r="N17" s="43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B18" s="3"/>
      <c r="C18" s="3"/>
      <c r="D18" s="3"/>
      <c r="E18" s="34"/>
      <c r="F18" s="34"/>
      <c r="G18" s="3"/>
      <c r="H18" s="52"/>
      <c r="I18" s="52"/>
      <c r="J18" s="34"/>
      <c r="L18" s="42"/>
      <c r="M18" s="43" t="e">
        <f t="shared" si="1"/>
        <v>#NUM!</v>
      </c>
      <c r="N18" s="43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B19" s="3"/>
      <c r="C19" s="3"/>
      <c r="D19" s="3"/>
      <c r="E19" s="34"/>
      <c r="F19" s="34"/>
      <c r="G19" s="3"/>
      <c r="H19" s="52"/>
      <c r="I19" s="52"/>
      <c r="J19" s="34"/>
      <c r="L19" s="42"/>
      <c r="M19" s="43" t="e">
        <f t="shared" si="1"/>
        <v>#NUM!</v>
      </c>
      <c r="N19" s="43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B20" s="3"/>
      <c r="C20" s="3"/>
      <c r="D20" s="3"/>
      <c r="E20" s="34"/>
      <c r="F20" s="34"/>
      <c r="G20" s="3"/>
      <c r="H20" s="52"/>
      <c r="I20" s="52"/>
      <c r="J20" s="34"/>
      <c r="L20" s="42"/>
      <c r="M20" s="43" t="e">
        <f t="shared" si="1"/>
        <v>#NUM!</v>
      </c>
      <c r="N20" s="43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B21" s="3"/>
      <c r="C21" s="3"/>
      <c r="D21" s="3"/>
      <c r="E21" s="34"/>
      <c r="F21" s="34"/>
      <c r="G21" s="3"/>
      <c r="H21" s="52"/>
      <c r="I21" s="52"/>
      <c r="J21" s="34"/>
      <c r="L21" s="42"/>
      <c r="M21" s="43" t="e">
        <f t="shared" si="1"/>
        <v>#NUM!</v>
      </c>
      <c r="N21" s="43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B22" s="3"/>
      <c r="C22" s="3"/>
      <c r="D22" s="3"/>
      <c r="E22" s="34"/>
      <c r="F22" s="34"/>
      <c r="G22" s="3"/>
      <c r="H22" s="52"/>
      <c r="I22" s="52"/>
      <c r="J22" s="34"/>
      <c r="L22" s="42"/>
      <c r="M22" s="43" t="e">
        <f t="shared" si="1"/>
        <v>#NUM!</v>
      </c>
      <c r="N22" s="43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B23" s="3"/>
      <c r="C23" s="3"/>
      <c r="D23" s="3"/>
      <c r="E23" s="34"/>
      <c r="F23" s="34"/>
      <c r="G23" s="3"/>
      <c r="H23" s="52"/>
      <c r="I23" s="52"/>
      <c r="J23" s="34"/>
      <c r="L23" s="42"/>
      <c r="M23" s="43" t="e">
        <f t="shared" si="1"/>
        <v>#NUM!</v>
      </c>
      <c r="N23" s="43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B24" s="3"/>
      <c r="C24" s="3"/>
      <c r="D24" s="3"/>
      <c r="E24" s="34"/>
      <c r="F24" s="34"/>
      <c r="G24" s="3"/>
      <c r="H24" s="52"/>
      <c r="I24" s="52"/>
      <c r="J24" s="34"/>
      <c r="L24" s="42"/>
      <c r="M24" s="43" t="e">
        <f t="shared" si="1"/>
        <v>#NUM!</v>
      </c>
      <c r="N24" s="43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B25" s="3"/>
      <c r="C25" s="3"/>
      <c r="D25" s="3"/>
      <c r="E25" s="34"/>
      <c r="F25" s="34"/>
      <c r="G25" s="3"/>
      <c r="H25" s="52"/>
      <c r="I25" s="52"/>
      <c r="J25" s="34"/>
      <c r="L25" s="42"/>
      <c r="M25" s="43" t="e">
        <f t="shared" si="1"/>
        <v>#NUM!</v>
      </c>
      <c r="N25" s="43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B26" s="3"/>
      <c r="C26" s="3"/>
      <c r="D26" s="3"/>
      <c r="E26" s="34"/>
      <c r="F26" s="34"/>
      <c r="G26" s="3"/>
      <c r="H26" s="52"/>
      <c r="I26" s="52"/>
      <c r="J26" s="34"/>
      <c r="L26" s="42"/>
      <c r="M26" s="43" t="e">
        <f t="shared" si="1"/>
        <v>#NUM!</v>
      </c>
      <c r="N26" s="43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B27" s="3"/>
      <c r="C27" s="3"/>
      <c r="D27" s="3"/>
      <c r="E27" s="34"/>
      <c r="F27" s="34"/>
      <c r="G27" s="3"/>
      <c r="H27" s="52"/>
      <c r="I27" s="52"/>
      <c r="J27" s="34"/>
      <c r="L27" s="42"/>
      <c r="M27" s="43" t="e">
        <f t="shared" si="1"/>
        <v>#NUM!</v>
      </c>
      <c r="N27" s="43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B28" s="3"/>
      <c r="C28" s="3"/>
      <c r="D28" s="3"/>
      <c r="E28" s="34"/>
      <c r="F28" s="34"/>
      <c r="G28" s="3"/>
      <c r="H28" s="52"/>
      <c r="I28" s="52"/>
      <c r="J28" s="34"/>
      <c r="L28" s="42"/>
      <c r="M28" s="43" t="e">
        <f t="shared" si="1"/>
        <v>#NUM!</v>
      </c>
      <c r="N28" s="43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B29" s="3"/>
      <c r="C29" s="3"/>
      <c r="D29" s="3"/>
      <c r="E29" s="34"/>
      <c r="F29" s="34"/>
      <c r="G29" s="3"/>
      <c r="H29" s="52"/>
      <c r="I29" s="52"/>
      <c r="J29" s="34"/>
      <c r="L29" s="42"/>
      <c r="M29" s="43" t="e">
        <f t="shared" si="1"/>
        <v>#NUM!</v>
      </c>
      <c r="N29" s="43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B30" s="3"/>
      <c r="C30" s="3"/>
      <c r="D30" s="3"/>
      <c r="E30" s="34"/>
      <c r="F30" s="34"/>
      <c r="G30" s="3"/>
      <c r="H30" s="52"/>
      <c r="I30" s="52"/>
      <c r="J30" s="34"/>
      <c r="L30" s="42"/>
      <c r="M30" s="43" t="e">
        <f t="shared" si="1"/>
        <v>#NUM!</v>
      </c>
      <c r="N30" s="43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B31" s="3"/>
      <c r="C31" s="3"/>
      <c r="D31" s="3"/>
      <c r="E31" s="34"/>
      <c r="F31" s="34"/>
      <c r="G31" s="3"/>
      <c r="H31" s="52"/>
      <c r="I31" s="52"/>
      <c r="J31" s="34"/>
      <c r="L31" s="42"/>
      <c r="M31" s="43" t="e">
        <f t="shared" si="1"/>
        <v>#NUM!</v>
      </c>
      <c r="N31" s="43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B32" s="3"/>
      <c r="C32" s="3"/>
      <c r="D32" s="3"/>
      <c r="E32" s="34"/>
      <c r="F32" s="34"/>
      <c r="G32" s="3"/>
      <c r="H32" s="52"/>
      <c r="I32" s="52"/>
      <c r="J32" s="34"/>
      <c r="L32" s="42"/>
      <c r="M32" s="43" t="e">
        <f t="shared" si="1"/>
        <v>#NUM!</v>
      </c>
      <c r="N32" s="43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B33" s="3"/>
      <c r="C33" s="3"/>
      <c r="D33" s="3"/>
      <c r="E33" s="34"/>
      <c r="F33" s="34"/>
      <c r="G33" s="3"/>
      <c r="H33" s="52"/>
      <c r="I33" s="52"/>
      <c r="J33" s="34"/>
      <c r="L33" s="42"/>
      <c r="M33" s="43" t="e">
        <f t="shared" si="1"/>
        <v>#NUM!</v>
      </c>
      <c r="N33" s="43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B34" s="3"/>
      <c r="C34" s="3"/>
      <c r="D34" s="3"/>
      <c r="E34" s="34"/>
      <c r="F34" s="34"/>
      <c r="G34" s="3"/>
      <c r="H34" s="52"/>
      <c r="I34" s="52"/>
      <c r="J34" s="34"/>
      <c r="L34" s="42"/>
      <c r="M34" s="43" t="e">
        <f t="shared" si="1"/>
        <v>#NUM!</v>
      </c>
      <c r="N34" s="43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B35" s="3"/>
      <c r="C35" s="3"/>
      <c r="D35" s="3"/>
      <c r="E35" s="34"/>
      <c r="F35" s="34"/>
      <c r="G35" s="3"/>
      <c r="H35" s="52"/>
      <c r="I35" s="52"/>
      <c r="J35" s="34"/>
      <c r="L35" s="42"/>
      <c r="M35" s="43" t="e">
        <f t="shared" si="1"/>
        <v>#NUM!</v>
      </c>
      <c r="N35" s="43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B36" s="3"/>
      <c r="C36" s="3"/>
      <c r="D36" s="3"/>
      <c r="E36" s="34"/>
      <c r="F36" s="34"/>
      <c r="G36" s="3"/>
      <c r="H36" s="52"/>
      <c r="I36" s="52"/>
      <c r="J36" s="34"/>
      <c r="L36" s="42"/>
      <c r="M36" s="43" t="e">
        <f t="shared" si="1"/>
        <v>#NUM!</v>
      </c>
      <c r="N36" s="43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B37" s="3"/>
      <c r="C37" s="3"/>
      <c r="D37" s="3"/>
      <c r="E37" s="34"/>
      <c r="F37" s="34"/>
      <c r="G37" s="3"/>
      <c r="H37" s="52"/>
      <c r="I37" s="52"/>
      <c r="J37" s="34"/>
      <c r="L37" s="42"/>
      <c r="M37" s="43" t="e">
        <f t="shared" si="1"/>
        <v>#NUM!</v>
      </c>
      <c r="N37" s="43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B38" s="3"/>
      <c r="C38" s="3"/>
      <c r="D38" s="3"/>
      <c r="E38" s="34"/>
      <c r="F38" s="34"/>
      <c r="G38" s="3"/>
      <c r="H38" s="52"/>
      <c r="I38" s="52"/>
      <c r="J38" s="34"/>
      <c r="L38" s="42"/>
      <c r="M38" s="43" t="e">
        <f t="shared" si="1"/>
        <v>#NUM!</v>
      </c>
      <c r="N38" s="43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B39" s="3"/>
      <c r="C39" s="3"/>
      <c r="D39" s="3"/>
      <c r="E39" s="34"/>
      <c r="F39" s="34"/>
      <c r="G39" s="3"/>
      <c r="H39" s="52"/>
      <c r="I39" s="52"/>
      <c r="J39" s="34"/>
      <c r="L39" s="42"/>
      <c r="M39" s="43" t="e">
        <f t="shared" si="1"/>
        <v>#NUM!</v>
      </c>
      <c r="N39" s="43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B40" s="3"/>
      <c r="C40" s="3"/>
      <c r="D40" s="3"/>
      <c r="E40" s="34"/>
      <c r="F40" s="34"/>
      <c r="G40" s="3"/>
      <c r="H40" s="52"/>
      <c r="I40" s="52"/>
      <c r="J40" s="34"/>
      <c r="L40" s="42"/>
      <c r="M40" s="43" t="e">
        <f t="shared" si="1"/>
        <v>#NUM!</v>
      </c>
      <c r="N40" s="43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B41" s="3"/>
      <c r="C41" s="3"/>
      <c r="D41" s="3"/>
      <c r="E41" s="34"/>
      <c r="F41" s="34"/>
      <c r="G41" s="3"/>
      <c r="H41" s="52"/>
      <c r="I41" s="52"/>
      <c r="J41" s="34"/>
      <c r="L41" s="42"/>
      <c r="M41" s="43" t="e">
        <f t="shared" si="1"/>
        <v>#NUM!</v>
      </c>
      <c r="N41" s="43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B42" s="3"/>
      <c r="C42" s="3"/>
      <c r="D42" s="3"/>
      <c r="E42" s="34"/>
      <c r="F42" s="34"/>
      <c r="G42" s="3"/>
      <c r="H42" s="52"/>
      <c r="I42" s="52"/>
      <c r="J42" s="34"/>
      <c r="L42" s="42"/>
      <c r="M42" s="43" t="e">
        <f t="shared" si="1"/>
        <v>#NUM!</v>
      </c>
      <c r="N42" s="43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B43" s="3"/>
      <c r="C43" s="3"/>
      <c r="D43" s="3"/>
      <c r="E43" s="34"/>
      <c r="F43" s="34"/>
      <c r="G43" s="3"/>
      <c r="H43" s="52"/>
      <c r="I43" s="52"/>
      <c r="J43" s="34"/>
      <c r="L43" s="42"/>
      <c r="M43" s="43" t="e">
        <f t="shared" si="1"/>
        <v>#NUM!</v>
      </c>
      <c r="N43" s="43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B44" s="3"/>
      <c r="C44" s="3"/>
      <c r="D44" s="3"/>
      <c r="E44" s="34"/>
      <c r="F44" s="34"/>
      <c r="G44" s="3"/>
      <c r="H44" s="52"/>
      <c r="I44" s="52"/>
      <c r="J44" s="34"/>
      <c r="L44" s="42"/>
      <c r="M44" s="43" t="e">
        <f t="shared" si="1"/>
        <v>#NUM!</v>
      </c>
      <c r="N44" s="43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B45" s="3"/>
      <c r="C45" s="3"/>
      <c r="D45" s="3"/>
      <c r="E45" s="34"/>
      <c r="F45" s="34"/>
      <c r="G45" s="3"/>
      <c r="H45" s="52"/>
      <c r="I45" s="52"/>
      <c r="J45" s="34"/>
      <c r="L45" s="42"/>
      <c r="M45" s="43" t="e">
        <f t="shared" si="1"/>
        <v>#NUM!</v>
      </c>
      <c r="N45" s="43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B46" s="3"/>
      <c r="C46" s="3"/>
      <c r="D46" s="3"/>
      <c r="E46" s="34"/>
      <c r="F46" s="34"/>
      <c r="G46" s="3"/>
      <c r="H46" s="52"/>
      <c r="I46" s="52"/>
      <c r="J46" s="34"/>
      <c r="L46" s="42"/>
      <c r="M46" s="43" t="e">
        <f t="shared" si="1"/>
        <v>#NUM!</v>
      </c>
      <c r="N46" s="43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B47" s="3"/>
      <c r="C47" s="3"/>
      <c r="D47" s="3"/>
      <c r="E47" s="34"/>
      <c r="F47" s="34"/>
      <c r="G47" s="3"/>
      <c r="H47" s="52"/>
      <c r="I47" s="52"/>
      <c r="J47" s="34"/>
      <c r="L47" s="42"/>
      <c r="M47" s="43" t="e">
        <f t="shared" si="1"/>
        <v>#NUM!</v>
      </c>
      <c r="N47" s="43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B48" s="3"/>
      <c r="C48" s="3"/>
      <c r="D48" s="3"/>
      <c r="E48" s="34"/>
      <c r="F48" s="34"/>
      <c r="G48" s="3"/>
      <c r="H48" s="52"/>
      <c r="I48" s="52"/>
      <c r="J48" s="34"/>
      <c r="L48" s="42"/>
      <c r="M48" s="43" t="e">
        <f t="shared" si="1"/>
        <v>#NUM!</v>
      </c>
      <c r="N48" s="43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B49" s="3"/>
      <c r="C49" s="3"/>
      <c r="D49" s="3"/>
      <c r="E49" s="34"/>
      <c r="F49" s="34"/>
      <c r="G49" s="3"/>
      <c r="H49" s="52"/>
      <c r="I49" s="52"/>
      <c r="J49" s="34"/>
      <c r="L49" s="42"/>
      <c r="M49" s="43" t="e">
        <f t="shared" si="1"/>
        <v>#NUM!</v>
      </c>
      <c r="N49" s="43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B50" s="3"/>
      <c r="C50" s="3"/>
      <c r="D50" s="3"/>
      <c r="E50" s="34"/>
      <c r="F50" s="34"/>
      <c r="G50" s="3"/>
      <c r="H50" s="52"/>
      <c r="I50" s="52"/>
      <c r="J50" s="34"/>
      <c r="L50" s="42"/>
      <c r="M50" s="43" t="e">
        <f t="shared" si="1"/>
        <v>#NUM!</v>
      </c>
      <c r="N50" s="43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B51" s="3"/>
      <c r="C51" s="3"/>
      <c r="D51" s="3"/>
      <c r="E51" s="34"/>
      <c r="F51" s="34"/>
      <c r="G51" s="3"/>
      <c r="H51" s="52"/>
      <c r="I51" s="52"/>
      <c r="J51" s="34"/>
      <c r="L51" s="42"/>
      <c r="M51" s="43" t="e">
        <f t="shared" si="1"/>
        <v>#NUM!</v>
      </c>
      <c r="N51" s="43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B52" s="3"/>
      <c r="C52" s="3"/>
      <c r="D52" s="3"/>
      <c r="E52" s="34"/>
      <c r="F52" s="34"/>
      <c r="G52" s="3"/>
      <c r="H52" s="52"/>
      <c r="I52" s="52"/>
      <c r="J52" s="34"/>
      <c r="L52" s="42"/>
      <c r="M52" s="43" t="e">
        <f t="shared" si="1"/>
        <v>#NUM!</v>
      </c>
      <c r="N52" s="43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B53" s="3"/>
      <c r="C53" s="3"/>
      <c r="D53" s="3"/>
      <c r="E53" s="34"/>
      <c r="F53" s="34"/>
      <c r="G53" s="3"/>
      <c r="H53" s="52"/>
      <c r="I53" s="52"/>
      <c r="J53" s="34"/>
      <c r="L53" s="42"/>
      <c r="M53" s="43" t="e">
        <f t="shared" si="1"/>
        <v>#NUM!</v>
      </c>
      <c r="N53" s="43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B54" s="3"/>
      <c r="C54" s="3"/>
      <c r="D54" s="3"/>
      <c r="E54" s="34"/>
      <c r="F54" s="34"/>
      <c r="G54" s="3"/>
      <c r="H54" s="52"/>
      <c r="I54" s="52"/>
      <c r="J54" s="34"/>
      <c r="L54" s="42"/>
      <c r="M54" s="43" t="e">
        <f t="shared" si="1"/>
        <v>#NUM!</v>
      </c>
      <c r="N54" s="43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B55" s="3"/>
      <c r="C55" s="3"/>
      <c r="D55" s="3"/>
      <c r="E55" s="34"/>
      <c r="F55" s="34"/>
      <c r="G55" s="3"/>
      <c r="H55" s="52"/>
      <c r="I55" s="52"/>
      <c r="J55" s="34"/>
      <c r="L55" s="42"/>
      <c r="M55" s="43" t="e">
        <f t="shared" si="1"/>
        <v>#NUM!</v>
      </c>
      <c r="N55" s="43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B56" s="3"/>
      <c r="C56" s="3"/>
      <c r="D56" s="3"/>
      <c r="E56" s="34"/>
      <c r="F56" s="34"/>
      <c r="G56" s="3"/>
      <c r="H56" s="52"/>
      <c r="I56" s="52"/>
      <c r="J56" s="34"/>
      <c r="L56" s="42"/>
      <c r="M56" s="43" t="e">
        <f t="shared" si="1"/>
        <v>#NUM!</v>
      </c>
      <c r="N56" s="43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B57" s="3"/>
      <c r="C57" s="3"/>
      <c r="D57" s="3"/>
      <c r="E57" s="34"/>
      <c r="F57" s="34"/>
      <c r="G57" s="3"/>
      <c r="H57" s="52"/>
      <c r="I57" s="52"/>
      <c r="J57" s="34"/>
      <c r="L57" s="42"/>
      <c r="M57" s="43" t="e">
        <f t="shared" si="1"/>
        <v>#NUM!</v>
      </c>
      <c r="N57" s="43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B58" s="3"/>
      <c r="C58" s="3"/>
      <c r="D58" s="3"/>
      <c r="E58" s="34"/>
      <c r="F58" s="34"/>
      <c r="G58" s="3"/>
      <c r="H58" s="52"/>
      <c r="I58" s="52"/>
      <c r="J58" s="34"/>
      <c r="L58" s="42"/>
      <c r="M58" s="43" t="e">
        <f t="shared" si="1"/>
        <v>#NUM!</v>
      </c>
      <c r="N58" s="43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B59" s="3"/>
      <c r="C59" s="3"/>
      <c r="D59" s="3"/>
      <c r="E59" s="34"/>
      <c r="F59" s="34"/>
      <c r="G59" s="3"/>
      <c r="H59" s="52"/>
      <c r="I59" s="52"/>
      <c r="J59" s="34"/>
      <c r="L59" s="42"/>
      <c r="M59" s="43" t="e">
        <f t="shared" si="1"/>
        <v>#NUM!</v>
      </c>
      <c r="N59" s="43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B60" s="3"/>
      <c r="C60" s="3"/>
      <c r="D60" s="3"/>
      <c r="E60" s="34"/>
      <c r="F60" s="34"/>
      <c r="G60" s="3"/>
      <c r="H60" s="52"/>
      <c r="I60" s="52"/>
      <c r="J60" s="34"/>
      <c r="L60" s="42"/>
      <c r="M60" s="43" t="e">
        <f t="shared" si="1"/>
        <v>#NUM!</v>
      </c>
      <c r="N60" s="43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B61" s="3"/>
      <c r="C61" s="3"/>
      <c r="D61" s="3"/>
      <c r="E61" s="34"/>
      <c r="F61" s="34"/>
      <c r="G61" s="3"/>
      <c r="H61" s="52"/>
      <c r="I61" s="52"/>
      <c r="J61" s="34"/>
      <c r="L61" s="42"/>
      <c r="M61" s="43" t="e">
        <f t="shared" si="1"/>
        <v>#NUM!</v>
      </c>
      <c r="N61" s="43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B62" s="3"/>
      <c r="C62" s="3"/>
      <c r="D62" s="3"/>
      <c r="E62" s="34"/>
      <c r="F62" s="34"/>
      <c r="G62" s="3"/>
      <c r="H62" s="52"/>
      <c r="I62" s="52"/>
      <c r="J62" s="34"/>
      <c r="L62" s="42"/>
      <c r="M62" s="43" t="e">
        <f t="shared" si="1"/>
        <v>#NUM!</v>
      </c>
      <c r="N62" s="43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B63" s="3"/>
      <c r="C63" s="3"/>
      <c r="D63" s="3"/>
      <c r="E63" s="34"/>
      <c r="F63" s="34"/>
      <c r="G63" s="3"/>
      <c r="H63" s="52"/>
      <c r="I63" s="52"/>
      <c r="J63" s="34"/>
      <c r="L63" s="42"/>
      <c r="M63" s="43" t="e">
        <f t="shared" si="1"/>
        <v>#NUM!</v>
      </c>
      <c r="N63" s="43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B64" s="3"/>
      <c r="C64" s="3"/>
      <c r="D64" s="3"/>
      <c r="E64" s="34"/>
      <c r="F64" s="34"/>
      <c r="G64" s="3"/>
      <c r="H64" s="52"/>
      <c r="I64" s="52"/>
      <c r="J64" s="34"/>
      <c r="L64" s="42"/>
      <c r="M64" s="43" t="e">
        <f t="shared" si="1"/>
        <v>#NUM!</v>
      </c>
      <c r="N64" s="43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B65" s="3"/>
      <c r="C65" s="3"/>
      <c r="D65" s="3"/>
      <c r="E65" s="34"/>
      <c r="F65" s="34"/>
      <c r="G65" s="3"/>
      <c r="H65" s="52"/>
      <c r="I65" s="52"/>
      <c r="J65" s="34"/>
      <c r="L65" s="42"/>
      <c r="M65" s="43" t="e">
        <f t="shared" si="1"/>
        <v>#NUM!</v>
      </c>
      <c r="N65" s="43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B66" s="3"/>
      <c r="C66" s="3"/>
      <c r="D66" s="3"/>
      <c r="E66" s="34"/>
      <c r="F66" s="34"/>
      <c r="G66" s="3"/>
      <c r="H66" s="52"/>
      <c r="I66" s="52"/>
      <c r="J66" s="34"/>
      <c r="L66" s="42"/>
      <c r="M66" s="43" t="e">
        <f t="shared" si="1"/>
        <v>#NUM!</v>
      </c>
      <c r="N66" s="43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B67" s="3"/>
      <c r="C67" s="3"/>
      <c r="D67" s="3"/>
      <c r="E67" s="34"/>
      <c r="F67" s="34"/>
      <c r="G67" s="3"/>
      <c r="H67" s="52"/>
      <c r="I67" s="52"/>
      <c r="J67" s="34"/>
      <c r="L67" s="42"/>
      <c r="M67" s="43" t="e">
        <f t="shared" ref="M67:M101" si="11">EOMONTH(H67-1,0)+1</f>
        <v>#NUM!</v>
      </c>
      <c r="N67" s="43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B68" s="3"/>
      <c r="C68" s="3"/>
      <c r="D68" s="3"/>
      <c r="E68" s="34"/>
      <c r="F68" s="34"/>
      <c r="G68" s="3"/>
      <c r="H68" s="52"/>
      <c r="I68" s="52"/>
      <c r="J68" s="34"/>
      <c r="L68" s="42"/>
      <c r="M68" s="43" t="e">
        <f t="shared" si="11"/>
        <v>#NUM!</v>
      </c>
      <c r="N68" s="43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B69" s="3"/>
      <c r="C69" s="3"/>
      <c r="D69" s="3"/>
      <c r="E69" s="34"/>
      <c r="F69" s="34"/>
      <c r="G69" s="3"/>
      <c r="H69" s="52"/>
      <c r="I69" s="52"/>
      <c r="J69" s="34"/>
      <c r="L69" s="42"/>
      <c r="M69" s="43" t="e">
        <f t="shared" si="11"/>
        <v>#NUM!</v>
      </c>
      <c r="N69" s="43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B70" s="3"/>
      <c r="C70" s="3"/>
      <c r="D70" s="3"/>
      <c r="E70" s="34"/>
      <c r="F70" s="34"/>
      <c r="G70" s="3"/>
      <c r="H70" s="52"/>
      <c r="I70" s="52"/>
      <c r="J70" s="34"/>
      <c r="L70" s="42"/>
      <c r="M70" s="43" t="e">
        <f t="shared" si="11"/>
        <v>#NUM!</v>
      </c>
      <c r="N70" s="43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B71" s="3"/>
      <c r="C71" s="3"/>
      <c r="D71" s="3"/>
      <c r="E71" s="34"/>
      <c r="F71" s="34"/>
      <c r="G71" s="3"/>
      <c r="H71" s="52"/>
      <c r="I71" s="52"/>
      <c r="J71" s="34"/>
      <c r="L71" s="42"/>
      <c r="M71" s="43" t="e">
        <f t="shared" si="11"/>
        <v>#NUM!</v>
      </c>
      <c r="N71" s="43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B72" s="3"/>
      <c r="C72" s="3"/>
      <c r="D72" s="3"/>
      <c r="E72" s="34"/>
      <c r="F72" s="34"/>
      <c r="G72" s="3"/>
      <c r="H72" s="52"/>
      <c r="I72" s="52"/>
      <c r="J72" s="34"/>
      <c r="L72" s="42"/>
      <c r="M72" s="43" t="e">
        <f t="shared" si="11"/>
        <v>#NUM!</v>
      </c>
      <c r="N72" s="43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B73" s="3"/>
      <c r="C73" s="3"/>
      <c r="D73" s="3"/>
      <c r="E73" s="34"/>
      <c r="F73" s="34"/>
      <c r="G73" s="3"/>
      <c r="H73" s="52"/>
      <c r="I73" s="52"/>
      <c r="J73" s="34"/>
      <c r="L73" s="42"/>
      <c r="M73" s="43" t="e">
        <f t="shared" si="11"/>
        <v>#NUM!</v>
      </c>
      <c r="N73" s="43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B74" s="3"/>
      <c r="C74" s="3"/>
      <c r="D74" s="3"/>
      <c r="E74" s="34"/>
      <c r="F74" s="34"/>
      <c r="G74" s="3"/>
      <c r="H74" s="52"/>
      <c r="I74" s="52"/>
      <c r="J74" s="34"/>
      <c r="L74" s="42"/>
      <c r="M74" s="43" t="e">
        <f t="shared" si="11"/>
        <v>#NUM!</v>
      </c>
      <c r="N74" s="43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B75" s="3"/>
      <c r="C75" s="3"/>
      <c r="D75" s="3"/>
      <c r="E75" s="34"/>
      <c r="F75" s="34"/>
      <c r="G75" s="3"/>
      <c r="H75" s="52"/>
      <c r="I75" s="52"/>
      <c r="J75" s="34"/>
      <c r="L75" s="42"/>
      <c r="M75" s="43" t="e">
        <f t="shared" si="11"/>
        <v>#NUM!</v>
      </c>
      <c r="N75" s="43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B76" s="3"/>
      <c r="C76" s="3"/>
      <c r="D76" s="3"/>
      <c r="E76" s="34"/>
      <c r="F76" s="34"/>
      <c r="G76" s="3"/>
      <c r="H76" s="52"/>
      <c r="I76" s="52"/>
      <c r="J76" s="34"/>
      <c r="L76" s="42"/>
      <c r="M76" s="43" t="e">
        <f t="shared" si="11"/>
        <v>#NUM!</v>
      </c>
      <c r="N76" s="43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B77" s="3"/>
      <c r="C77" s="3"/>
      <c r="D77" s="3"/>
      <c r="E77" s="34"/>
      <c r="F77" s="34"/>
      <c r="G77" s="3"/>
      <c r="H77" s="52"/>
      <c r="I77" s="52"/>
      <c r="J77" s="34"/>
      <c r="L77" s="42"/>
      <c r="M77" s="43" t="e">
        <f t="shared" si="11"/>
        <v>#NUM!</v>
      </c>
      <c r="N77" s="43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B78" s="3"/>
      <c r="C78" s="3"/>
      <c r="D78" s="3"/>
      <c r="E78" s="34"/>
      <c r="F78" s="34"/>
      <c r="G78" s="3"/>
      <c r="H78" s="52"/>
      <c r="I78" s="52"/>
      <c r="J78" s="34"/>
      <c r="L78" s="42"/>
      <c r="M78" s="43" t="e">
        <f t="shared" si="11"/>
        <v>#NUM!</v>
      </c>
      <c r="N78" s="43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B79" s="3"/>
      <c r="C79" s="3"/>
      <c r="D79" s="3"/>
      <c r="E79" s="34"/>
      <c r="F79" s="34"/>
      <c r="G79" s="3"/>
      <c r="H79" s="52"/>
      <c r="I79" s="52"/>
      <c r="J79" s="34"/>
      <c r="L79" s="42"/>
      <c r="M79" s="43" t="e">
        <f t="shared" si="11"/>
        <v>#NUM!</v>
      </c>
      <c r="N79" s="43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B80" s="3"/>
      <c r="C80" s="3"/>
      <c r="D80" s="3"/>
      <c r="E80" s="34"/>
      <c r="F80" s="34"/>
      <c r="G80" s="3"/>
      <c r="H80" s="52"/>
      <c r="I80" s="52"/>
      <c r="J80" s="34"/>
      <c r="L80" s="42"/>
      <c r="M80" s="43" t="e">
        <f t="shared" si="11"/>
        <v>#NUM!</v>
      </c>
      <c r="N80" s="43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B81" s="3"/>
      <c r="C81" s="3"/>
      <c r="D81" s="3"/>
      <c r="E81" s="34"/>
      <c r="F81" s="34"/>
      <c r="G81" s="3"/>
      <c r="H81" s="52"/>
      <c r="I81" s="52"/>
      <c r="J81" s="34"/>
      <c r="L81" s="42"/>
      <c r="M81" s="43" t="e">
        <f t="shared" si="11"/>
        <v>#NUM!</v>
      </c>
      <c r="N81" s="43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B82" s="3"/>
      <c r="C82" s="3"/>
      <c r="D82" s="3"/>
      <c r="E82" s="34"/>
      <c r="F82" s="34"/>
      <c r="G82" s="3"/>
      <c r="H82" s="52"/>
      <c r="I82" s="52"/>
      <c r="J82" s="34"/>
      <c r="L82" s="42"/>
      <c r="M82" s="43" t="e">
        <f t="shared" si="11"/>
        <v>#NUM!</v>
      </c>
      <c r="N82" s="43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B83" s="3"/>
      <c r="C83" s="3"/>
      <c r="D83" s="3"/>
      <c r="E83" s="34"/>
      <c r="F83" s="34"/>
      <c r="G83" s="3"/>
      <c r="H83" s="52"/>
      <c r="I83" s="52"/>
      <c r="J83" s="34"/>
      <c r="L83" s="42"/>
      <c r="M83" s="43" t="e">
        <f t="shared" si="11"/>
        <v>#NUM!</v>
      </c>
      <c r="N83" s="43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B84" s="3"/>
      <c r="C84" s="3"/>
      <c r="D84" s="3"/>
      <c r="E84" s="34"/>
      <c r="F84" s="34"/>
      <c r="G84" s="3"/>
      <c r="H84" s="52"/>
      <c r="I84" s="52"/>
      <c r="J84" s="34"/>
      <c r="L84" s="42"/>
      <c r="M84" s="43" t="e">
        <f t="shared" si="11"/>
        <v>#NUM!</v>
      </c>
      <c r="N84" s="43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B85" s="3"/>
      <c r="C85" s="3"/>
      <c r="D85" s="3"/>
      <c r="E85" s="34"/>
      <c r="F85" s="34"/>
      <c r="G85" s="3"/>
      <c r="H85" s="52"/>
      <c r="I85" s="52"/>
      <c r="J85" s="34"/>
      <c r="L85" s="42"/>
      <c r="M85" s="43" t="e">
        <f t="shared" si="11"/>
        <v>#NUM!</v>
      </c>
      <c r="N85" s="43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B86" s="3"/>
      <c r="C86" s="3"/>
      <c r="D86" s="3"/>
      <c r="E86" s="34"/>
      <c r="F86" s="34"/>
      <c r="G86" s="3"/>
      <c r="H86" s="52"/>
      <c r="I86" s="52"/>
      <c r="J86" s="34"/>
      <c r="L86" s="42"/>
      <c r="M86" s="43" t="e">
        <f t="shared" si="11"/>
        <v>#NUM!</v>
      </c>
      <c r="N86" s="43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B87" s="3"/>
      <c r="C87" s="3"/>
      <c r="D87" s="3"/>
      <c r="E87" s="34"/>
      <c r="F87" s="34"/>
      <c r="G87" s="3"/>
      <c r="H87" s="52"/>
      <c r="I87" s="52"/>
      <c r="J87" s="34"/>
      <c r="L87" s="42"/>
      <c r="M87" s="43" t="e">
        <f t="shared" si="11"/>
        <v>#NUM!</v>
      </c>
      <c r="N87" s="43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B88" s="3"/>
      <c r="C88" s="3"/>
      <c r="D88" s="3"/>
      <c r="E88" s="34"/>
      <c r="F88" s="34"/>
      <c r="G88" s="3"/>
      <c r="H88" s="52"/>
      <c r="I88" s="52"/>
      <c r="J88" s="34"/>
      <c r="L88" s="42"/>
      <c r="M88" s="43" t="e">
        <f t="shared" si="11"/>
        <v>#NUM!</v>
      </c>
      <c r="N88" s="43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B89" s="3"/>
      <c r="C89" s="3"/>
      <c r="D89" s="3"/>
      <c r="E89" s="34"/>
      <c r="F89" s="34"/>
      <c r="G89" s="3"/>
      <c r="H89" s="52"/>
      <c r="I89" s="52"/>
      <c r="J89" s="34"/>
      <c r="L89" s="42"/>
      <c r="M89" s="43" t="e">
        <f t="shared" si="11"/>
        <v>#NUM!</v>
      </c>
      <c r="N89" s="43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B90" s="3"/>
      <c r="C90" s="3"/>
      <c r="D90" s="3"/>
      <c r="E90" s="34"/>
      <c r="F90" s="34"/>
      <c r="G90" s="3"/>
      <c r="H90" s="52"/>
      <c r="I90" s="52"/>
      <c r="J90" s="34"/>
      <c r="L90" s="42"/>
      <c r="M90" s="43" t="e">
        <f t="shared" si="11"/>
        <v>#NUM!</v>
      </c>
      <c r="N90" s="43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B91" s="3"/>
      <c r="C91" s="3"/>
      <c r="D91" s="3"/>
      <c r="E91" s="34"/>
      <c r="F91" s="34"/>
      <c r="G91" s="3"/>
      <c r="H91" s="52"/>
      <c r="I91" s="52"/>
      <c r="J91" s="34"/>
      <c r="L91" s="42"/>
      <c r="M91" s="43" t="e">
        <f t="shared" si="11"/>
        <v>#NUM!</v>
      </c>
      <c r="N91" s="43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B92" s="3"/>
      <c r="C92" s="3"/>
      <c r="D92" s="3"/>
      <c r="E92" s="34"/>
      <c r="F92" s="34"/>
      <c r="G92" s="3"/>
      <c r="H92" s="52"/>
      <c r="I92" s="52"/>
      <c r="J92" s="34"/>
      <c r="L92" s="42"/>
      <c r="M92" s="43" t="e">
        <f t="shared" si="11"/>
        <v>#NUM!</v>
      </c>
      <c r="N92" s="43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B93" s="3"/>
      <c r="C93" s="3"/>
      <c r="D93" s="3"/>
      <c r="E93" s="34"/>
      <c r="F93" s="34"/>
      <c r="G93" s="3"/>
      <c r="H93" s="52"/>
      <c r="I93" s="52"/>
      <c r="J93" s="34"/>
      <c r="L93" s="42"/>
      <c r="M93" s="43" t="e">
        <f t="shared" si="11"/>
        <v>#NUM!</v>
      </c>
      <c r="N93" s="43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B94" s="3"/>
      <c r="C94" s="3"/>
      <c r="D94" s="3"/>
      <c r="E94" s="34"/>
      <c r="F94" s="34"/>
      <c r="G94" s="3"/>
      <c r="H94" s="52"/>
      <c r="I94" s="52"/>
      <c r="J94" s="34"/>
      <c r="L94" s="42"/>
      <c r="M94" s="43" t="e">
        <f t="shared" si="11"/>
        <v>#NUM!</v>
      </c>
      <c r="N94" s="43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B95" s="3"/>
      <c r="C95" s="3"/>
      <c r="D95" s="3"/>
      <c r="E95" s="34"/>
      <c r="F95" s="34"/>
      <c r="G95" s="3"/>
      <c r="H95" s="52"/>
      <c r="I95" s="52"/>
      <c r="J95" s="34"/>
      <c r="L95" s="42"/>
      <c r="M95" s="43" t="e">
        <f t="shared" si="11"/>
        <v>#NUM!</v>
      </c>
      <c r="N95" s="43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B96" s="3"/>
      <c r="C96" s="3"/>
      <c r="D96" s="3"/>
      <c r="E96" s="34"/>
      <c r="F96" s="34"/>
      <c r="G96" s="3"/>
      <c r="H96" s="52"/>
      <c r="I96" s="52"/>
      <c r="J96" s="34"/>
      <c r="L96" s="42"/>
      <c r="M96" s="43" t="e">
        <f t="shared" si="11"/>
        <v>#NUM!</v>
      </c>
      <c r="N96" s="43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B97" s="3"/>
      <c r="C97" s="3"/>
      <c r="D97" s="3"/>
      <c r="E97" s="34"/>
      <c r="F97" s="34"/>
      <c r="G97" s="3"/>
      <c r="H97" s="52"/>
      <c r="I97" s="52"/>
      <c r="J97" s="34"/>
      <c r="L97" s="42"/>
      <c r="M97" s="43" t="e">
        <f t="shared" si="11"/>
        <v>#NUM!</v>
      </c>
      <c r="N97" s="43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B98" s="3"/>
      <c r="C98" s="3"/>
      <c r="D98" s="3"/>
      <c r="E98" s="34"/>
      <c r="F98" s="34"/>
      <c r="G98" s="3"/>
      <c r="H98" s="52"/>
      <c r="I98" s="52"/>
      <c r="J98" s="34"/>
      <c r="L98" s="42"/>
      <c r="M98" s="43" t="e">
        <f t="shared" si="11"/>
        <v>#NUM!</v>
      </c>
      <c r="N98" s="43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B99" s="3"/>
      <c r="C99" s="3"/>
      <c r="D99" s="3"/>
      <c r="E99" s="34"/>
      <c r="F99" s="34"/>
      <c r="G99" s="3"/>
      <c r="H99" s="52"/>
      <c r="I99" s="52"/>
      <c r="J99" s="34"/>
      <c r="L99" s="42"/>
      <c r="M99" s="43" t="e">
        <f t="shared" si="11"/>
        <v>#NUM!</v>
      </c>
      <c r="N99" s="43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B100" s="3"/>
      <c r="C100" s="3"/>
      <c r="D100" s="3"/>
      <c r="E100" s="34"/>
      <c r="F100" s="34"/>
      <c r="G100" s="3"/>
      <c r="H100" s="52"/>
      <c r="I100" s="52"/>
      <c r="J100" s="34"/>
      <c r="L100" s="42"/>
      <c r="M100" s="43" t="e">
        <f t="shared" si="11"/>
        <v>#NUM!</v>
      </c>
      <c r="N100" s="43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B101" s="3"/>
      <c r="C101" s="3"/>
      <c r="D101" s="3"/>
      <c r="E101" s="34"/>
      <c r="F101" s="34"/>
      <c r="G101" s="3"/>
      <c r="H101" s="52"/>
      <c r="I101" s="52"/>
      <c r="J101" s="34"/>
      <c r="L101" s="42"/>
      <c r="M101" s="43" t="e">
        <f t="shared" si="11"/>
        <v>#NUM!</v>
      </c>
      <c r="N101" s="43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algorithmName="SHA-512" hashValue="ORVhTMb9Er1W66NcF7az6mUn76j9BnFszU0u2vjfEpfZ+CrvsW/CSXfmoYerSkH8UNnMkrgGYR/PRLPgH9KuJQ==" saltValue="qLCe0R+iO169AlzQlmir5w==" spinCount="100000" sheet="1" objects="1" scenarios="1" selectLockedCells="1"/>
  <dataConsolidate/>
  <phoneticPr fontId="1"/>
  <conditionalFormatting sqref="H2:J1048576">
    <cfRule type="expression" dxfId="18" priority="22">
      <formula>AND($A2&lt;&gt;"",ISBLANK(H2))</formula>
    </cfRule>
  </conditionalFormatting>
  <conditionalFormatting sqref="D2:E2">
    <cfRule type="expression" dxfId="17" priority="17">
      <formula>AND($D$2&lt;&gt;"高校２",$D$2&lt;&gt;"高校３")</formula>
    </cfRule>
  </conditionalFormatting>
  <conditionalFormatting sqref="J1:J1048576">
    <cfRule type="expression" dxfId="16" priority="10">
      <formula>AND(J1="休職等（３か月以上のもの）",O1*30+P1&lt;90)</formula>
    </cfRule>
    <cfRule type="expression" dxfId="15" priority="11">
      <formula>AND(NOT(ISBLANK(D1)),J1&lt;&gt;"正規課程",J1&lt;&gt;"休学、留年等",J1&lt;&gt;$J$1)</formula>
    </cfRule>
    <cfRule type="expression" dxfId="14" priority="12">
      <formula>AND(ISBLANK(D1),OR(J1="正規課程",J1="休学、留年等"))</formula>
    </cfRule>
  </conditionalFormatting>
  <conditionalFormatting sqref="H1:H1048576">
    <cfRule type="expression" dxfId="13" priority="16">
      <formula>AND($A1&gt;1,$A1&lt;101,I1048576+1&lt;&gt;H1)</formula>
    </cfRule>
  </conditionalFormatting>
  <conditionalFormatting sqref="I1:I1048576">
    <cfRule type="expression" dxfId="12" priority="15">
      <formula>AND($A1&gt;1,$A1&lt;101,H1&gt;I1)</formula>
    </cfRule>
  </conditionalFormatting>
  <conditionalFormatting sqref="D1:J1 D3:J1048576 D2:E2 G2:J2">
    <cfRule type="expression" dxfId="11" priority="13">
      <formula>AND($A1="",NOT(ISBLANK(D1)))</formula>
    </cfRule>
  </conditionalFormatting>
  <conditionalFormatting sqref="E1:E1048576 C1:C1048576">
    <cfRule type="expression" dxfId="10" priority="9">
      <formula>AND($A1&lt;&gt;"",ISBLANK($D1),ISBLANK(C1),$J1&lt;&gt;"29時間未満、在家庭、浪人等",$E1&lt;&gt;"在家庭")</formula>
    </cfRule>
  </conditionalFormatting>
  <conditionalFormatting sqref="V1:W1 M1:S1 AA1:AB1 M2:AB1048576">
    <cfRule type="expression" dxfId="9" priority="8">
      <formula>AND(ISERROR($M1),ISERROR($N1))</formula>
    </cfRule>
  </conditionalFormatting>
  <conditionalFormatting sqref="X1:Y1">
    <cfRule type="expression" dxfId="8" priority="7">
      <formula>AND(ISERROR($M1),ISERROR($N1))</formula>
    </cfRule>
  </conditionalFormatting>
  <conditionalFormatting sqref="G1 G3:G1048576">
    <cfRule type="expression" dxfId="7" priority="6">
      <formula>AND(OR(LEFT(E1,3)="その他",RIGHT(E1,2)="経験"),ISBLANK(G1))</formula>
    </cfRule>
  </conditionalFormatting>
  <conditionalFormatting sqref="D1:D1048576">
    <cfRule type="expression" dxfId="6" priority="5">
      <formula>AND($E1&lt;&gt;"学生",$A1&lt;&gt;"",$D1&lt;&gt;"学校区分")</formula>
    </cfRule>
  </conditionalFormatting>
  <conditionalFormatting sqref="F3:F1048576 F1">
    <cfRule type="expression" dxfId="5" priority="1">
      <formula>AND(OR($E1="保健師経験",$E1="看護師経験"),$A1&lt;&gt;"",ISBLANK($F1))</formula>
    </cfRule>
    <cfRule type="expression" dxfId="4" priority="4">
      <formula>AND($E1&lt;&gt;"獣医師経験",$A1&lt;&gt;"",$F1&lt;&gt;"業務内容")</formula>
    </cfRule>
  </conditionalFormatting>
  <conditionalFormatting sqref="K3">
    <cfRule type="expression" dxfId="3" priority="3">
      <formula>K3&lt;L3</formula>
    </cfRule>
  </conditionalFormatting>
  <conditionalFormatting sqref="G2">
    <cfRule type="expression" dxfId="2" priority="34">
      <formula>AND(OR($E2="保健師経験",$E2="看護師経験"),$A2&lt;&gt;"",ISBLANK($G2))</formula>
    </cfRule>
    <cfRule type="expression" dxfId="1" priority="35">
      <formula>AND($E2&lt;&gt;"獣医師経験",$A2&lt;&gt;"",$G2&lt;&gt;"業務内容")</formula>
    </cfRule>
  </conditionalFormatting>
  <dataValidations xWindow="832" yWindow="790"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32" yWindow="790" count="4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リスト用!$M$1:$M$5</xm:f>
          </x14:formula1>
          <xm:sqref>E2:E1048576</xm:sqref>
        </x14:dataValidation>
        <x14:dataValidation type="list" allowBlank="1" showInputMessage="1" showErrorMessage="1">
          <x14:formula1>
            <xm:f>リスト用!$P$1:$P$5</xm:f>
          </x14:formula1>
          <xm:sqref>F3:F1048576 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4" sqref="I14"/>
    </sheetView>
  </sheetViews>
  <sheetFormatPr defaultColWidth="9" defaultRowHeight="14.25" outlineLevelCol="1"/>
  <cols>
    <col min="1" max="1" width="4.375" style="5" bestFit="1" customWidth="1"/>
    <col min="2" max="3" width="35.625" style="5" customWidth="1"/>
    <col min="4" max="4" width="15.875" style="5" bestFit="1" customWidth="1"/>
    <col min="5" max="5" width="15.875" style="37" customWidth="1"/>
    <col min="6" max="6" width="15.875" style="37" hidden="1" customWidth="1" outlineLevel="1"/>
    <col min="7" max="7" width="35.625" style="5" customWidth="1" collapsed="1"/>
    <col min="8" max="9" width="11.625" style="5" bestFit="1" customWidth="1"/>
    <col min="10" max="10" width="22.125" style="37" customWidth="1"/>
    <col min="11" max="11" width="18.3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7" t="s">
        <v>275</v>
      </c>
      <c r="F1" s="5" t="s">
        <v>281</v>
      </c>
      <c r="G1" s="5" t="s">
        <v>276</v>
      </c>
      <c r="H1" s="5" t="s">
        <v>257</v>
      </c>
      <c r="I1" s="5" t="s">
        <v>258</v>
      </c>
      <c r="J1" s="37" t="s">
        <v>263</v>
      </c>
      <c r="K1" s="38"/>
      <c r="O1" s="5" t="s">
        <v>261</v>
      </c>
      <c r="P1" s="5" t="s">
        <v>262</v>
      </c>
      <c r="Q1" s="5" t="s">
        <v>277</v>
      </c>
      <c r="R1" s="5">
        <f>SUM(U2:U103)</f>
        <v>0</v>
      </c>
      <c r="S1" s="5">
        <f>SUM(V2:V103)</f>
        <v>0</v>
      </c>
      <c r="T1" s="5">
        <f>R1+INT(S1/30)+IF(MOD(S1,30)=0,0,1)</f>
        <v>0</v>
      </c>
      <c r="W1" s="5" t="s">
        <v>278</v>
      </c>
      <c r="X1" s="5">
        <f>SUM(AA2:AA103)</f>
        <v>218</v>
      </c>
      <c r="Y1" s="5">
        <f>SUM(AB2:AB103)</f>
        <v>0</v>
      </c>
      <c r="Z1" s="5">
        <f>X1+INT(Y1/30)+IF(MOD(Y1,30)=0,0,1)</f>
        <v>218</v>
      </c>
    </row>
    <row r="2" spans="1:28">
      <c r="A2" s="5">
        <f>IF(ISBLANK(B2),"",ROW()-1)</f>
        <v>1</v>
      </c>
      <c r="B2" s="23" t="s">
        <v>279</v>
      </c>
      <c r="C2" s="25"/>
      <c r="D2" s="23" t="s">
        <v>140</v>
      </c>
      <c r="E2" s="39" t="s">
        <v>273</v>
      </c>
      <c r="F2" s="40"/>
      <c r="G2" s="23"/>
      <c r="H2" s="51">
        <v>37347</v>
      </c>
      <c r="I2" s="51">
        <v>38442</v>
      </c>
      <c r="J2" s="39" t="s">
        <v>154</v>
      </c>
      <c r="K2" s="35" t="s">
        <v>284</v>
      </c>
      <c r="L2" s="42"/>
      <c r="M2" s="43">
        <f>EOMONTH(H2-1,0)+1</f>
        <v>37347</v>
      </c>
      <c r="N2" s="43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3" t="s">
        <v>244</v>
      </c>
      <c r="C3" s="25"/>
      <c r="D3" s="44"/>
      <c r="E3" s="39" t="s">
        <v>244</v>
      </c>
      <c r="F3" s="40"/>
      <c r="G3" s="23" t="s">
        <v>285</v>
      </c>
      <c r="H3" s="51">
        <v>38443</v>
      </c>
      <c r="I3" s="51">
        <v>38807</v>
      </c>
      <c r="J3" s="39" t="s">
        <v>252</v>
      </c>
      <c r="K3" s="36"/>
      <c r="L3" s="42"/>
      <c r="M3" s="43"/>
      <c r="N3" s="43"/>
    </row>
    <row r="4" spans="1:28">
      <c r="A4" s="5">
        <f t="shared" ref="A4:A14" si="0">IF(ISBLANK(B4),"",ROW()-1)</f>
        <v>3</v>
      </c>
      <c r="B4" s="23" t="s">
        <v>280</v>
      </c>
      <c r="C4" s="25"/>
      <c r="D4" s="23" t="s">
        <v>147</v>
      </c>
      <c r="E4" s="39" t="s">
        <v>273</v>
      </c>
      <c r="F4" s="40"/>
      <c r="G4" s="23"/>
      <c r="H4" s="51">
        <v>38808</v>
      </c>
      <c r="I4" s="51">
        <v>40999</v>
      </c>
      <c r="J4" s="39" t="s">
        <v>154</v>
      </c>
      <c r="K4" s="45">
        <f>T1</f>
        <v>0</v>
      </c>
      <c r="L4" s="42"/>
      <c r="M4" s="43">
        <f t="shared" ref="M4:M68" si="1">EOMONTH(H4-1,0)+1</f>
        <v>38808</v>
      </c>
      <c r="N4" s="43">
        <f t="shared" ref="N4:N68" si="2">EOMONTH(I4+1,-1)</f>
        <v>40999</v>
      </c>
      <c r="O4" s="5">
        <f t="shared" ref="O4:O68" si="3">IFERROR(DATEDIF(M4,N4+1,"M"),0)</f>
        <v>72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72</v>
      </c>
      <c r="Y4" s="5">
        <f>IFERROR(VLOOKUP($E4,リスト用!$M:$N,2,FALSE)*VLOOKUP($J4,リスト用!$H:$I,2,FALSE)*P4*W4,0)</f>
        <v>0</v>
      </c>
      <c r="AA4" s="5">
        <f>INT(X4)</f>
        <v>72</v>
      </c>
      <c r="AB4" s="5">
        <f>(X4-AA4)*30+Y4</f>
        <v>0</v>
      </c>
    </row>
    <row r="5" spans="1:28">
      <c r="A5" s="5">
        <f t="shared" si="0"/>
        <v>4</v>
      </c>
      <c r="B5" s="23" t="s">
        <v>280</v>
      </c>
      <c r="C5" s="25"/>
      <c r="D5" s="23" t="s">
        <v>147</v>
      </c>
      <c r="E5" s="39" t="s">
        <v>273</v>
      </c>
      <c r="F5" s="40"/>
      <c r="G5" s="46" t="s">
        <v>286</v>
      </c>
      <c r="H5" s="51">
        <v>41000</v>
      </c>
      <c r="I5" s="51">
        <v>41364</v>
      </c>
      <c r="J5" s="39" t="s">
        <v>253</v>
      </c>
      <c r="K5" s="47"/>
      <c r="L5" s="42"/>
      <c r="M5" s="43"/>
      <c r="N5" s="43"/>
    </row>
    <row r="6" spans="1:28">
      <c r="A6" s="5">
        <f t="shared" si="0"/>
        <v>5</v>
      </c>
      <c r="B6" s="23" t="s">
        <v>260</v>
      </c>
      <c r="C6" s="25" t="s">
        <v>265</v>
      </c>
      <c r="D6" s="44"/>
      <c r="E6" s="39" t="s">
        <v>288</v>
      </c>
      <c r="F6" s="39"/>
      <c r="G6" s="48" t="s">
        <v>291</v>
      </c>
      <c r="H6" s="51">
        <v>41365</v>
      </c>
      <c r="I6" s="51">
        <v>42094</v>
      </c>
      <c r="J6" s="39" t="s">
        <v>255</v>
      </c>
      <c r="K6" s="49"/>
      <c r="L6" s="42"/>
      <c r="M6" s="43">
        <f t="shared" si="1"/>
        <v>41365</v>
      </c>
      <c r="N6" s="43">
        <f t="shared" si="2"/>
        <v>42094</v>
      </c>
      <c r="O6" s="5">
        <f t="shared" si="3"/>
        <v>24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24</v>
      </c>
      <c r="Y6" s="5">
        <f>IFERROR(VLOOKUP($E6,リスト用!$M:$N,2,FALSE)*VLOOKUP($J6,リスト用!$H:$I,2,FALSE)*P6*W6,0)</f>
        <v>0</v>
      </c>
      <c r="AA6" s="5">
        <f t="shared" ref="AA6:AA69" si="8">INT(X6)</f>
        <v>24</v>
      </c>
      <c r="AB6" s="5">
        <f t="shared" ref="AB6:AB69" si="9">(X6-AA6)*30+Y6</f>
        <v>0</v>
      </c>
    </row>
    <row r="7" spans="1:28">
      <c r="A7" s="5">
        <f t="shared" si="0"/>
        <v>6</v>
      </c>
      <c r="B7" s="23" t="s">
        <v>260</v>
      </c>
      <c r="C7" s="25" t="s">
        <v>266</v>
      </c>
      <c r="D7" s="44"/>
      <c r="E7" s="39" t="s">
        <v>288</v>
      </c>
      <c r="F7" s="39"/>
      <c r="G7" s="50"/>
      <c r="H7" s="51">
        <v>42095</v>
      </c>
      <c r="I7" s="51">
        <v>42155</v>
      </c>
      <c r="J7" s="39" t="s">
        <v>255</v>
      </c>
      <c r="K7" s="25"/>
      <c r="L7" s="42"/>
      <c r="M7" s="43">
        <f t="shared" si="1"/>
        <v>42095</v>
      </c>
      <c r="N7" s="43">
        <f t="shared" si="2"/>
        <v>42155</v>
      </c>
      <c r="O7" s="5">
        <f t="shared" si="3"/>
        <v>2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2</v>
      </c>
      <c r="Y7" s="5">
        <f>IFERROR(VLOOKUP($E7,リスト用!$M:$N,2,FALSE)*VLOOKUP($J7,リスト用!$H:$I,2,FALSE)*P7*W7,0)</f>
        <v>0</v>
      </c>
      <c r="AA7" s="5">
        <f t="shared" si="8"/>
        <v>2</v>
      </c>
      <c r="AB7" s="5">
        <f t="shared" si="9"/>
        <v>0</v>
      </c>
    </row>
    <row r="8" spans="1:28">
      <c r="A8" s="5">
        <f t="shared" si="0"/>
        <v>7</v>
      </c>
      <c r="B8" s="23" t="s">
        <v>260</v>
      </c>
      <c r="C8" s="25" t="s">
        <v>266</v>
      </c>
      <c r="D8" s="44"/>
      <c r="E8" s="39" t="s">
        <v>274</v>
      </c>
      <c r="F8" s="40"/>
      <c r="G8" s="23" t="s">
        <v>267</v>
      </c>
      <c r="H8" s="51">
        <v>42156</v>
      </c>
      <c r="I8" s="51">
        <v>42308</v>
      </c>
      <c r="J8" s="39" t="s">
        <v>259</v>
      </c>
      <c r="K8" s="25"/>
      <c r="L8" s="42"/>
      <c r="M8" s="43">
        <f t="shared" si="1"/>
        <v>42156</v>
      </c>
      <c r="N8" s="43">
        <f t="shared" si="2"/>
        <v>42308</v>
      </c>
      <c r="O8" s="5">
        <f t="shared" si="3"/>
        <v>5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8"/>
        <v>0</v>
      </c>
      <c r="AB8" s="5">
        <f t="shared" si="9"/>
        <v>0</v>
      </c>
    </row>
    <row r="9" spans="1:28">
      <c r="A9" s="5">
        <f t="shared" si="0"/>
        <v>8</v>
      </c>
      <c r="B9" s="23" t="s">
        <v>260</v>
      </c>
      <c r="C9" s="25" t="s">
        <v>266</v>
      </c>
      <c r="D9" s="44"/>
      <c r="E9" s="39" t="s">
        <v>289</v>
      </c>
      <c r="F9" s="39"/>
      <c r="G9" s="50"/>
      <c r="H9" s="51">
        <v>42309</v>
      </c>
      <c r="I9" s="51">
        <v>42366</v>
      </c>
      <c r="J9" s="39" t="s">
        <v>255</v>
      </c>
      <c r="K9" s="24"/>
      <c r="L9" s="42"/>
      <c r="M9" s="43">
        <f t="shared" si="1"/>
        <v>42309</v>
      </c>
      <c r="N9" s="43">
        <f t="shared" si="2"/>
        <v>42338</v>
      </c>
      <c r="O9" s="5">
        <f t="shared" si="3"/>
        <v>1</v>
      </c>
      <c r="P9" s="5">
        <f t="shared" si="4"/>
        <v>28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3" t="s">
        <v>244</v>
      </c>
      <c r="C10" s="25"/>
      <c r="D10" s="44"/>
      <c r="E10" s="39" t="s">
        <v>244</v>
      </c>
      <c r="F10" s="40"/>
      <c r="G10" s="23"/>
      <c r="H10" s="51">
        <v>42367</v>
      </c>
      <c r="I10" s="51">
        <v>42372</v>
      </c>
      <c r="J10" s="39" t="s">
        <v>252</v>
      </c>
      <c r="K10" s="24"/>
      <c r="L10" s="42"/>
      <c r="M10" s="43">
        <f t="shared" si="1"/>
        <v>42370</v>
      </c>
      <c r="N10" s="43">
        <f t="shared" si="2"/>
        <v>42369</v>
      </c>
      <c r="O10" s="5">
        <f t="shared" si="3"/>
        <v>0</v>
      </c>
      <c r="P10" s="5">
        <f t="shared" si="4"/>
        <v>6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8"/>
        <v>0</v>
      </c>
      <c r="AB10" s="5">
        <f t="shared" si="9"/>
        <v>0</v>
      </c>
    </row>
    <row r="11" spans="1:28">
      <c r="A11" s="5">
        <f t="shared" si="0"/>
        <v>10</v>
      </c>
      <c r="B11" s="23" t="s">
        <v>268</v>
      </c>
      <c r="C11" s="25" t="s">
        <v>269</v>
      </c>
      <c r="D11" s="44"/>
      <c r="E11" s="39" t="s">
        <v>289</v>
      </c>
      <c r="F11" s="40"/>
      <c r="G11" s="23" t="s">
        <v>245</v>
      </c>
      <c r="H11" s="51">
        <v>42373</v>
      </c>
      <c r="I11" s="51">
        <v>42429</v>
      </c>
      <c r="J11" s="39" t="s">
        <v>153</v>
      </c>
      <c r="K11" s="24"/>
      <c r="L11" s="42"/>
      <c r="M11" s="43">
        <f t="shared" si="1"/>
        <v>42401</v>
      </c>
      <c r="N11" s="43">
        <f t="shared" si="2"/>
        <v>42429</v>
      </c>
      <c r="O11" s="5">
        <f t="shared" si="3"/>
        <v>1</v>
      </c>
      <c r="P11" s="5">
        <f t="shared" si="4"/>
        <v>28</v>
      </c>
      <c r="Q11" s="5">
        <f>IF(I11&gt;'入力シート（基本情報）'!$I$1,1,0)</f>
        <v>1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8"/>
        <v>0</v>
      </c>
      <c r="AB11" s="5">
        <f t="shared" si="9"/>
        <v>0</v>
      </c>
    </row>
    <row r="12" spans="1:28">
      <c r="A12" s="5">
        <f t="shared" si="0"/>
        <v>11</v>
      </c>
      <c r="B12" s="23" t="s">
        <v>270</v>
      </c>
      <c r="C12" s="25"/>
      <c r="D12" s="44"/>
      <c r="E12" s="39" t="s">
        <v>244</v>
      </c>
      <c r="F12" s="40"/>
      <c r="G12" s="23"/>
      <c r="H12" s="51">
        <v>42430</v>
      </c>
      <c r="I12" s="51">
        <v>42460</v>
      </c>
      <c r="J12" s="39" t="s">
        <v>252</v>
      </c>
      <c r="K12" s="24"/>
      <c r="L12" s="42"/>
      <c r="M12" s="43">
        <f t="shared" si="1"/>
        <v>42430</v>
      </c>
      <c r="N12" s="43">
        <f t="shared" si="2"/>
        <v>42460</v>
      </c>
      <c r="O12" s="5">
        <f t="shared" si="3"/>
        <v>1</v>
      </c>
      <c r="P12" s="5">
        <f t="shared" si="4"/>
        <v>0</v>
      </c>
      <c r="Q12" s="5">
        <f>IF(I12&gt;'入力シート（基本情報）'!$I$1,1,0)</f>
        <v>1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8"/>
        <v>0</v>
      </c>
      <c r="AB12" s="5">
        <f t="shared" si="9"/>
        <v>0</v>
      </c>
    </row>
    <row r="13" spans="1:28">
      <c r="A13" s="5">
        <f t="shared" si="0"/>
        <v>12</v>
      </c>
      <c r="B13" s="23" t="s">
        <v>271</v>
      </c>
      <c r="C13" s="25" t="s">
        <v>272</v>
      </c>
      <c r="D13" s="44"/>
      <c r="E13" s="39" t="s">
        <v>288</v>
      </c>
      <c r="F13" s="39"/>
      <c r="G13" s="23" t="s">
        <v>290</v>
      </c>
      <c r="H13" s="51">
        <v>42461</v>
      </c>
      <c r="I13" s="51">
        <v>46112</v>
      </c>
      <c r="J13" s="39" t="s">
        <v>255</v>
      </c>
      <c r="K13" s="24"/>
      <c r="L13" s="42"/>
      <c r="M13" s="43">
        <f t="shared" si="1"/>
        <v>42461</v>
      </c>
      <c r="N13" s="43">
        <f t="shared" si="2"/>
        <v>46112</v>
      </c>
      <c r="O13" s="5">
        <f t="shared" si="3"/>
        <v>120</v>
      </c>
      <c r="P13" s="5">
        <f t="shared" si="4"/>
        <v>0</v>
      </c>
      <c r="Q13" s="5">
        <f>IF(I13&gt;'入力シート（基本情報）'!$I$1,1,0)</f>
        <v>1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120</v>
      </c>
      <c r="Y13" s="5">
        <f>IFERROR(VLOOKUP($E13,リスト用!$M:$N,2,FALSE)*VLOOKUP($J13,リスト用!$H:$I,2,FALSE)*P13*W13,0)</f>
        <v>0</v>
      </c>
      <c r="AA13" s="5">
        <f t="shared" si="8"/>
        <v>120</v>
      </c>
      <c r="AB13" s="5">
        <f t="shared" si="9"/>
        <v>0</v>
      </c>
    </row>
    <row r="14" spans="1:28">
      <c r="A14" s="5" t="str">
        <f t="shared" si="0"/>
        <v/>
      </c>
      <c r="B14" s="23"/>
      <c r="C14" s="23"/>
      <c r="D14" s="23"/>
      <c r="E14" s="39"/>
      <c r="F14" s="39"/>
      <c r="G14" s="23"/>
      <c r="H14" s="41"/>
      <c r="I14" s="41"/>
      <c r="J14" s="39"/>
      <c r="L14" s="42"/>
      <c r="M14" s="43" t="e">
        <f t="shared" si="1"/>
        <v>#NUM!</v>
      </c>
      <c r="N14" s="43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8"/>
        <v>0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3"/>
      <c r="C15" s="23"/>
      <c r="D15" s="23"/>
      <c r="E15" s="39"/>
      <c r="F15" s="39"/>
      <c r="G15" s="23"/>
      <c r="H15" s="41"/>
      <c r="I15" s="41"/>
      <c r="J15" s="39"/>
      <c r="L15" s="42"/>
      <c r="M15" s="43" t="e">
        <f t="shared" si="1"/>
        <v>#NUM!</v>
      </c>
      <c r="N15" s="43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43"/>
      <c r="I16" s="43"/>
      <c r="L16" s="42"/>
      <c r="M16" s="43" t="e">
        <f t="shared" si="1"/>
        <v>#NUM!</v>
      </c>
      <c r="N16" s="43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43"/>
      <c r="I17" s="43"/>
      <c r="L17" s="42"/>
      <c r="M17" s="43" t="e">
        <f t="shared" si="1"/>
        <v>#NUM!</v>
      </c>
      <c r="N17" s="43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43"/>
      <c r="I18" s="43"/>
      <c r="L18" s="42"/>
      <c r="M18" s="43" t="e">
        <f t="shared" si="1"/>
        <v>#NUM!</v>
      </c>
      <c r="N18" s="43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43"/>
      <c r="I19" s="43"/>
      <c r="L19" s="42"/>
      <c r="M19" s="43" t="e">
        <f t="shared" si="1"/>
        <v>#NUM!</v>
      </c>
      <c r="N19" s="43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43"/>
      <c r="I20" s="43"/>
      <c r="L20" s="42"/>
      <c r="M20" s="43" t="e">
        <f t="shared" si="1"/>
        <v>#NUM!</v>
      </c>
      <c r="N20" s="43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43"/>
      <c r="I21" s="43"/>
      <c r="L21" s="42"/>
      <c r="M21" s="43" t="e">
        <f t="shared" si="1"/>
        <v>#NUM!</v>
      </c>
      <c r="N21" s="43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43"/>
      <c r="I22" s="43"/>
      <c r="L22" s="42"/>
      <c r="M22" s="43" t="e">
        <f t="shared" si="1"/>
        <v>#NUM!</v>
      </c>
      <c r="N22" s="43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43"/>
      <c r="I23" s="43"/>
      <c r="L23" s="42"/>
      <c r="M23" s="43" t="e">
        <f t="shared" si="1"/>
        <v>#NUM!</v>
      </c>
      <c r="N23" s="43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43"/>
      <c r="I24" s="43"/>
      <c r="L24" s="42"/>
      <c r="M24" s="43" t="e">
        <f t="shared" si="1"/>
        <v>#NUM!</v>
      </c>
      <c r="N24" s="43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43"/>
      <c r="I25" s="43"/>
      <c r="L25" s="42"/>
      <c r="M25" s="43" t="e">
        <f t="shared" si="1"/>
        <v>#NUM!</v>
      </c>
      <c r="N25" s="43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43"/>
      <c r="I26" s="43"/>
      <c r="L26" s="42"/>
      <c r="M26" s="43" t="e">
        <f t="shared" si="1"/>
        <v>#NUM!</v>
      </c>
      <c r="N26" s="43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43"/>
      <c r="I27" s="43"/>
      <c r="L27" s="42"/>
      <c r="M27" s="43" t="e">
        <f t="shared" si="1"/>
        <v>#NUM!</v>
      </c>
      <c r="N27" s="43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43"/>
      <c r="I28" s="43"/>
      <c r="L28" s="42"/>
      <c r="M28" s="43" t="e">
        <f t="shared" si="1"/>
        <v>#NUM!</v>
      </c>
      <c r="N28" s="43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43"/>
      <c r="I29" s="43"/>
      <c r="L29" s="42"/>
      <c r="M29" s="43" t="e">
        <f t="shared" si="1"/>
        <v>#NUM!</v>
      </c>
      <c r="N29" s="43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43"/>
      <c r="I30" s="43"/>
      <c r="L30" s="42"/>
      <c r="M30" s="43" t="e">
        <f t="shared" si="1"/>
        <v>#NUM!</v>
      </c>
      <c r="N30" s="43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43"/>
      <c r="I31" s="43"/>
      <c r="L31" s="42"/>
      <c r="M31" s="43" t="e">
        <f t="shared" si="1"/>
        <v>#NUM!</v>
      </c>
      <c r="N31" s="43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43"/>
      <c r="I32" s="43"/>
      <c r="L32" s="42"/>
      <c r="M32" s="43" t="e">
        <f t="shared" si="1"/>
        <v>#NUM!</v>
      </c>
      <c r="N32" s="43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43"/>
      <c r="I33" s="43"/>
      <c r="L33" s="42"/>
      <c r="M33" s="43" t="e">
        <f t="shared" si="1"/>
        <v>#NUM!</v>
      </c>
      <c r="N33" s="43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43"/>
      <c r="I34" s="43"/>
      <c r="L34" s="42"/>
      <c r="M34" s="43" t="e">
        <f t="shared" si="1"/>
        <v>#NUM!</v>
      </c>
      <c r="N34" s="43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43"/>
      <c r="I35" s="43"/>
      <c r="L35" s="42"/>
      <c r="M35" s="43" t="e">
        <f t="shared" si="1"/>
        <v>#NUM!</v>
      </c>
      <c r="N35" s="43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43"/>
      <c r="I36" s="43"/>
      <c r="L36" s="42"/>
      <c r="M36" s="43" t="e">
        <f t="shared" si="1"/>
        <v>#NUM!</v>
      </c>
      <c r="N36" s="43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43"/>
      <c r="I37" s="43"/>
      <c r="L37" s="42"/>
      <c r="M37" s="43" t="e">
        <f t="shared" si="1"/>
        <v>#NUM!</v>
      </c>
      <c r="N37" s="43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43"/>
      <c r="I38" s="43"/>
      <c r="L38" s="42"/>
      <c r="M38" s="43" t="e">
        <f t="shared" si="1"/>
        <v>#NUM!</v>
      </c>
      <c r="N38" s="43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43"/>
      <c r="I39" s="43"/>
      <c r="L39" s="42"/>
      <c r="M39" s="43" t="e">
        <f t="shared" si="1"/>
        <v>#NUM!</v>
      </c>
      <c r="N39" s="43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43"/>
      <c r="I40" s="43"/>
      <c r="L40" s="42"/>
      <c r="M40" s="43" t="e">
        <f t="shared" si="1"/>
        <v>#NUM!</v>
      </c>
      <c r="N40" s="43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43"/>
      <c r="I41" s="43"/>
      <c r="L41" s="42"/>
      <c r="M41" s="43" t="e">
        <f t="shared" si="1"/>
        <v>#NUM!</v>
      </c>
      <c r="N41" s="43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43"/>
      <c r="I42" s="43"/>
      <c r="L42" s="42"/>
      <c r="M42" s="43" t="e">
        <f t="shared" si="1"/>
        <v>#NUM!</v>
      </c>
      <c r="N42" s="43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43"/>
      <c r="I43" s="43"/>
      <c r="L43" s="42"/>
      <c r="M43" s="43" t="e">
        <f t="shared" si="1"/>
        <v>#NUM!</v>
      </c>
      <c r="N43" s="43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43"/>
      <c r="I44" s="43"/>
      <c r="L44" s="42"/>
      <c r="M44" s="43" t="e">
        <f t="shared" si="1"/>
        <v>#NUM!</v>
      </c>
      <c r="N44" s="43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43"/>
      <c r="I45" s="43"/>
      <c r="L45" s="42"/>
      <c r="M45" s="43" t="e">
        <f t="shared" si="1"/>
        <v>#NUM!</v>
      </c>
      <c r="N45" s="43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43"/>
      <c r="I46" s="43"/>
      <c r="L46" s="42"/>
      <c r="M46" s="43" t="e">
        <f t="shared" si="1"/>
        <v>#NUM!</v>
      </c>
      <c r="N46" s="43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43"/>
      <c r="I47" s="43"/>
      <c r="L47" s="42"/>
      <c r="M47" s="43" t="e">
        <f t="shared" si="1"/>
        <v>#NUM!</v>
      </c>
      <c r="N47" s="43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43"/>
      <c r="I48" s="43"/>
      <c r="L48" s="42"/>
      <c r="M48" s="43" t="e">
        <f t="shared" si="1"/>
        <v>#NUM!</v>
      </c>
      <c r="N48" s="43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43"/>
      <c r="I49" s="43"/>
      <c r="L49" s="42"/>
      <c r="M49" s="43" t="e">
        <f t="shared" si="1"/>
        <v>#NUM!</v>
      </c>
      <c r="N49" s="43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43"/>
      <c r="I50" s="43"/>
      <c r="L50" s="42"/>
      <c r="M50" s="43" t="e">
        <f t="shared" si="1"/>
        <v>#NUM!</v>
      </c>
      <c r="N50" s="43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43"/>
      <c r="I51" s="43"/>
      <c r="L51" s="42"/>
      <c r="M51" s="43" t="e">
        <f t="shared" si="1"/>
        <v>#NUM!</v>
      </c>
      <c r="N51" s="43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43"/>
      <c r="I52" s="43"/>
      <c r="L52" s="42"/>
      <c r="M52" s="43" t="e">
        <f t="shared" si="1"/>
        <v>#NUM!</v>
      </c>
      <c r="N52" s="43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43"/>
      <c r="I53" s="43"/>
      <c r="L53" s="42"/>
      <c r="M53" s="43" t="e">
        <f t="shared" si="1"/>
        <v>#NUM!</v>
      </c>
      <c r="N53" s="43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43"/>
      <c r="I54" s="43"/>
      <c r="L54" s="42"/>
      <c r="M54" s="43" t="e">
        <f t="shared" si="1"/>
        <v>#NUM!</v>
      </c>
      <c r="N54" s="43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43"/>
      <c r="I55" s="43"/>
      <c r="L55" s="42"/>
      <c r="M55" s="43" t="e">
        <f t="shared" si="1"/>
        <v>#NUM!</v>
      </c>
      <c r="N55" s="43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43"/>
      <c r="I56" s="43"/>
      <c r="L56" s="42"/>
      <c r="M56" s="43" t="e">
        <f t="shared" si="1"/>
        <v>#NUM!</v>
      </c>
      <c r="N56" s="43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43"/>
      <c r="I57" s="43"/>
      <c r="L57" s="42"/>
      <c r="M57" s="43" t="e">
        <f t="shared" si="1"/>
        <v>#NUM!</v>
      </c>
      <c r="N57" s="43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43"/>
      <c r="I58" s="43"/>
      <c r="L58" s="42"/>
      <c r="M58" s="43" t="e">
        <f t="shared" si="1"/>
        <v>#NUM!</v>
      </c>
      <c r="N58" s="43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43"/>
      <c r="I59" s="43"/>
      <c r="L59" s="42"/>
      <c r="M59" s="43" t="e">
        <f t="shared" si="1"/>
        <v>#NUM!</v>
      </c>
      <c r="N59" s="43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43"/>
      <c r="I60" s="43"/>
      <c r="L60" s="42"/>
      <c r="M60" s="43" t="e">
        <f t="shared" si="1"/>
        <v>#NUM!</v>
      </c>
      <c r="N60" s="43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43"/>
      <c r="I61" s="43"/>
      <c r="L61" s="42"/>
      <c r="M61" s="43" t="e">
        <f t="shared" si="1"/>
        <v>#NUM!</v>
      </c>
      <c r="N61" s="43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43"/>
      <c r="I62" s="43"/>
      <c r="L62" s="42"/>
      <c r="M62" s="43" t="e">
        <f t="shared" si="1"/>
        <v>#NUM!</v>
      </c>
      <c r="N62" s="43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43"/>
      <c r="I63" s="43"/>
      <c r="L63" s="42"/>
      <c r="M63" s="43" t="e">
        <f t="shared" si="1"/>
        <v>#NUM!</v>
      </c>
      <c r="N63" s="43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43"/>
      <c r="I64" s="43"/>
      <c r="L64" s="42"/>
      <c r="M64" s="43" t="e">
        <f t="shared" si="1"/>
        <v>#NUM!</v>
      </c>
      <c r="N64" s="43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43"/>
      <c r="I65" s="43"/>
      <c r="L65" s="42"/>
      <c r="M65" s="43" t="e">
        <f t="shared" si="1"/>
        <v>#NUM!</v>
      </c>
      <c r="N65" s="43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43"/>
      <c r="I66" s="43"/>
      <c r="L66" s="42"/>
      <c r="M66" s="43" t="e">
        <f t="shared" si="1"/>
        <v>#NUM!</v>
      </c>
      <c r="N66" s="43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43"/>
      <c r="I67" s="43"/>
      <c r="L67" s="42"/>
      <c r="M67" s="43" t="e">
        <f t="shared" si="1"/>
        <v>#NUM!</v>
      </c>
      <c r="N67" s="43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43"/>
      <c r="I68" s="43"/>
      <c r="L68" s="42"/>
      <c r="M68" s="43" t="e">
        <f t="shared" si="1"/>
        <v>#NUM!</v>
      </c>
      <c r="N68" s="43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43"/>
      <c r="I69" s="43"/>
      <c r="L69" s="42"/>
      <c r="M69" s="43" t="e">
        <f t="shared" ref="M69:M103" si="12">EOMONTH(H69-1,0)+1</f>
        <v>#NUM!</v>
      </c>
      <c r="N69" s="43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43"/>
      <c r="I70" s="43"/>
      <c r="L70" s="42"/>
      <c r="M70" s="43" t="e">
        <f t="shared" si="12"/>
        <v>#NUM!</v>
      </c>
      <c r="N70" s="43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43"/>
      <c r="I71" s="43"/>
      <c r="L71" s="42"/>
      <c r="M71" s="43" t="e">
        <f t="shared" si="12"/>
        <v>#NUM!</v>
      </c>
      <c r="N71" s="43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43"/>
      <c r="I72" s="43"/>
      <c r="L72" s="42"/>
      <c r="M72" s="43" t="e">
        <f t="shared" si="12"/>
        <v>#NUM!</v>
      </c>
      <c r="N72" s="43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43"/>
      <c r="I73" s="43"/>
      <c r="L73" s="42"/>
      <c r="M73" s="43" t="e">
        <f t="shared" si="12"/>
        <v>#NUM!</v>
      </c>
      <c r="N73" s="43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43"/>
      <c r="I74" s="43"/>
      <c r="L74" s="42"/>
      <c r="M74" s="43" t="e">
        <f t="shared" si="12"/>
        <v>#NUM!</v>
      </c>
      <c r="N74" s="43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43"/>
      <c r="I75" s="43"/>
      <c r="L75" s="42"/>
      <c r="M75" s="43" t="e">
        <f t="shared" si="12"/>
        <v>#NUM!</v>
      </c>
      <c r="N75" s="43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43"/>
      <c r="I76" s="43"/>
      <c r="L76" s="42"/>
      <c r="M76" s="43" t="e">
        <f t="shared" si="12"/>
        <v>#NUM!</v>
      </c>
      <c r="N76" s="43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43"/>
      <c r="I77" s="43"/>
      <c r="L77" s="42"/>
      <c r="M77" s="43" t="e">
        <f t="shared" si="12"/>
        <v>#NUM!</v>
      </c>
      <c r="N77" s="43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43"/>
      <c r="I78" s="43"/>
      <c r="L78" s="42"/>
      <c r="M78" s="43" t="e">
        <f t="shared" si="12"/>
        <v>#NUM!</v>
      </c>
      <c r="N78" s="43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43"/>
      <c r="I79" s="43"/>
      <c r="L79" s="42"/>
      <c r="M79" s="43" t="e">
        <f t="shared" si="12"/>
        <v>#NUM!</v>
      </c>
      <c r="N79" s="43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43"/>
      <c r="I80" s="43"/>
      <c r="L80" s="42"/>
      <c r="M80" s="43" t="e">
        <f t="shared" si="12"/>
        <v>#NUM!</v>
      </c>
      <c r="N80" s="43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43"/>
      <c r="I81" s="43"/>
      <c r="L81" s="42"/>
      <c r="M81" s="43" t="e">
        <f t="shared" si="12"/>
        <v>#NUM!</v>
      </c>
      <c r="N81" s="43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43"/>
      <c r="I82" s="43"/>
      <c r="L82" s="42"/>
      <c r="M82" s="43" t="e">
        <f t="shared" si="12"/>
        <v>#NUM!</v>
      </c>
      <c r="N82" s="43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43"/>
      <c r="I83" s="43"/>
      <c r="L83" s="42"/>
      <c r="M83" s="43" t="e">
        <f t="shared" si="12"/>
        <v>#NUM!</v>
      </c>
      <c r="N83" s="43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43"/>
      <c r="I84" s="43"/>
      <c r="L84" s="42"/>
      <c r="M84" s="43" t="e">
        <f t="shared" si="12"/>
        <v>#NUM!</v>
      </c>
      <c r="N84" s="43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43"/>
      <c r="I85" s="43"/>
      <c r="L85" s="42"/>
      <c r="M85" s="43" t="e">
        <f t="shared" si="12"/>
        <v>#NUM!</v>
      </c>
      <c r="N85" s="43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43"/>
      <c r="I86" s="43"/>
      <c r="L86" s="42"/>
      <c r="M86" s="43" t="e">
        <f t="shared" si="12"/>
        <v>#NUM!</v>
      </c>
      <c r="N86" s="43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43"/>
      <c r="I87" s="43"/>
      <c r="L87" s="42"/>
      <c r="M87" s="43" t="e">
        <f t="shared" si="12"/>
        <v>#NUM!</v>
      </c>
      <c r="N87" s="43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43"/>
      <c r="I88" s="43"/>
      <c r="L88" s="42"/>
      <c r="M88" s="43" t="e">
        <f t="shared" si="12"/>
        <v>#NUM!</v>
      </c>
      <c r="N88" s="43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43"/>
      <c r="I89" s="43"/>
      <c r="L89" s="42"/>
      <c r="M89" s="43" t="e">
        <f t="shared" si="12"/>
        <v>#NUM!</v>
      </c>
      <c r="N89" s="43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43"/>
      <c r="I90" s="43"/>
      <c r="L90" s="42"/>
      <c r="M90" s="43" t="e">
        <f t="shared" si="12"/>
        <v>#NUM!</v>
      </c>
      <c r="N90" s="43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43"/>
      <c r="I91" s="43"/>
      <c r="L91" s="42"/>
      <c r="M91" s="43" t="e">
        <f t="shared" si="12"/>
        <v>#NUM!</v>
      </c>
      <c r="N91" s="43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43"/>
      <c r="I92" s="43"/>
      <c r="L92" s="42"/>
      <c r="M92" s="43" t="e">
        <f t="shared" si="12"/>
        <v>#NUM!</v>
      </c>
      <c r="N92" s="43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43"/>
      <c r="I93" s="43"/>
      <c r="L93" s="42"/>
      <c r="M93" s="43" t="e">
        <f t="shared" si="12"/>
        <v>#NUM!</v>
      </c>
      <c r="N93" s="43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43"/>
      <c r="I94" s="43"/>
      <c r="L94" s="42"/>
      <c r="M94" s="43" t="e">
        <f t="shared" si="12"/>
        <v>#NUM!</v>
      </c>
      <c r="N94" s="43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43"/>
      <c r="I95" s="43"/>
      <c r="L95" s="42"/>
      <c r="M95" s="43" t="e">
        <f t="shared" si="12"/>
        <v>#NUM!</v>
      </c>
      <c r="N95" s="43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43"/>
      <c r="I96" s="43"/>
      <c r="L96" s="42"/>
      <c r="M96" s="43" t="e">
        <f t="shared" si="12"/>
        <v>#NUM!</v>
      </c>
      <c r="N96" s="43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43"/>
      <c r="I97" s="43"/>
      <c r="L97" s="42"/>
      <c r="M97" s="43" t="e">
        <f t="shared" si="12"/>
        <v>#NUM!</v>
      </c>
      <c r="N97" s="43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43"/>
      <c r="I98" s="43"/>
      <c r="L98" s="42"/>
      <c r="M98" s="43" t="e">
        <f t="shared" si="12"/>
        <v>#NUM!</v>
      </c>
      <c r="N98" s="43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43"/>
      <c r="I99" s="43"/>
      <c r="L99" s="42"/>
      <c r="M99" s="43" t="e">
        <f t="shared" si="12"/>
        <v>#NUM!</v>
      </c>
      <c r="N99" s="43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43"/>
      <c r="I100" s="43"/>
      <c r="L100" s="42"/>
      <c r="M100" s="43" t="e">
        <f t="shared" si="12"/>
        <v>#NUM!</v>
      </c>
      <c r="N100" s="43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43"/>
      <c r="I101" s="43"/>
      <c r="L101" s="42"/>
      <c r="M101" s="43" t="e">
        <f t="shared" si="12"/>
        <v>#NUM!</v>
      </c>
      <c r="N101" s="43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43"/>
      <c r="I102" s="43"/>
      <c r="L102" s="42"/>
      <c r="M102" s="43" t="e">
        <f t="shared" si="12"/>
        <v>#NUM!</v>
      </c>
      <c r="N102" s="43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43"/>
      <c r="I103" s="43"/>
      <c r="L103" s="42"/>
      <c r="M103" s="43" t="e">
        <f t="shared" si="12"/>
        <v>#NUM!</v>
      </c>
      <c r="N103" s="43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algorithmName="SHA-512" hashValue="SqIIt+6SSHFpXKdkHUL+bUg7R4m1ZkF5gRSJKDiVpZ+VwYfmxMGgQFml8li0PC15B+VL1JbssNjOGQmJzErlRQ==" saltValue="HB/NlKxfnulGQAllCpgTWw==" spinCount="100000" sheet="1" objects="1" scenarios="1" selectLockedCells="1" selectUnlockedCells="1"/>
  <dataConsolidate/>
  <phoneticPr fontId="1"/>
  <dataValidations count="4"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/>
    <dataValidation allowBlank="1" showInputMessage="1" showErrorMessage="1" prompt="職歴の場合のみ入力してください。" sqref="C2:C103"/>
    <dataValidation allowBlank="1" showInputMessage="1" showErrorMessage="1" prompt="空白期間が存在しないよう、入力してください。" sqref="H2:I103"/>
    <dataValidation allowBlank="1" showInputMessage="1" showErrorMessage="1" prompt="高等学校以降の経歴を古い順に入力してください。" sqref="C104:C1048576 B2:B1048576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リスト用!$P$1:$P$3</xm:f>
          </x14:formula1>
          <xm:sqref>F14:F1048576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リスト用!$M$1:$M$5</xm:f>
          </x14:formula1>
          <xm:sqref>E2:E1048576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>
          <x14:formula1>
            <xm:f>リスト用!$P$1:$P$7</xm:f>
          </x14:formula1>
          <xm:sqref>F2:F13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25" defaultRowHeight="13.5"/>
  <cols>
    <col min="1" max="1" width="48.875" style="11" bestFit="1" customWidth="1"/>
    <col min="2" max="2" width="40.875" style="11" bestFit="1" customWidth="1"/>
    <col min="3" max="3" width="47.875" style="11" bestFit="1" customWidth="1"/>
    <col min="4" max="5" width="40.875" style="11" bestFit="1" customWidth="1"/>
    <col min="6" max="6" width="50.625" style="11" bestFit="1" customWidth="1"/>
    <col min="7" max="9" width="40.875" style="11" bestFit="1" customWidth="1"/>
    <col min="10" max="10" width="50.625" style="11" bestFit="1" customWidth="1"/>
    <col min="11" max="11" width="47.875" style="11" bestFit="1" customWidth="1"/>
    <col min="12" max="12" width="40.875" style="11" bestFit="1" customWidth="1"/>
    <col min="13" max="13" width="47.875" style="11" bestFit="1" customWidth="1"/>
    <col min="14" max="14" width="40.875" style="11" bestFit="1" customWidth="1"/>
    <col min="15" max="16" width="50.625" style="11" bestFit="1" customWidth="1"/>
    <col min="17" max="21" width="40.875" style="11" bestFit="1" customWidth="1"/>
    <col min="22" max="16384" width="8.62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workbookViewId="0">
      <selection activeCell="E7" sqref="E7"/>
    </sheetView>
  </sheetViews>
  <sheetFormatPr defaultColWidth="8.625" defaultRowHeight="13.5"/>
  <cols>
    <col min="1" max="1" width="48.875" style="11" bestFit="1" customWidth="1"/>
    <col min="2" max="2" width="47.875" style="11" bestFit="1" customWidth="1"/>
    <col min="3" max="5" width="40.875" style="11" bestFit="1" customWidth="1"/>
    <col min="6" max="16384" width="8.62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25" defaultRowHeight="13.5"/>
  <cols>
    <col min="1" max="1" width="48.875" style="11" bestFit="1" customWidth="1"/>
    <col min="2" max="3" width="47.875" style="11" bestFit="1" customWidth="1"/>
    <col min="4" max="21" width="40.875" style="11" bestFit="1" customWidth="1"/>
    <col min="22" max="16384" width="8.62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2019-07-04T06:25:57Z</dcterms:created>
  <dcterms:modified xsi:type="dcterms:W3CDTF">2025-05-20T00:12:54Z</dcterms:modified>
</cp:coreProperties>
</file>