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03_獣医師（生活衛生分野）【経験者】\"/>
    </mc:Choice>
  </mc:AlternateContent>
  <workbookProtection workbookAlgorithmName="SHA-512" workbookHashValue="DZdImf3MCEWwxajUZc1/1CWlnDUQvlO7wMopPrMKm3aOMF34PiuyHamZFjSPULLHGB/IJmplmgDBNfycTUAkXA==" workbookSaltValue="YZgdVmd/t235uR9HqVctvw==" workbookSpinCount="100000" lockStructure="1"/>
  <bookViews>
    <workbookView xWindow="0" yWindow="0" windowWidth="21570" windowHeight="814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9" l="1"/>
  <c r="A4" i="19"/>
  <c r="A5" i="19"/>
  <c r="A6" i="19"/>
  <c r="A7" i="19"/>
  <c r="A8" i="19"/>
  <c r="A9" i="19"/>
  <c r="A10" i="19"/>
  <c r="A11" i="19"/>
  <c r="A12" i="19"/>
  <c r="A13" i="19"/>
  <c r="A14" i="19"/>
  <c r="AF2" i="18" l="1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X95" i="19" s="1"/>
  <c r="O95" i="19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O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P88" i="19" s="1"/>
  <c r="Y88" i="19" s="1"/>
  <c r="A88" i="19"/>
  <c r="W87" i="19"/>
  <c r="N87" i="19"/>
  <c r="P87" i="19" s="1"/>
  <c r="Y87" i="19" s="1"/>
  <c r="M87" i="19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P80" i="19"/>
  <c r="Y80" i="19" s="1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M78" i="19"/>
  <c r="O78" i="19" s="1"/>
  <c r="A78" i="19"/>
  <c r="W77" i="19"/>
  <c r="N77" i="19"/>
  <c r="M77" i="19"/>
  <c r="A77" i="19"/>
  <c r="W76" i="19"/>
  <c r="P76" i="19"/>
  <c r="Y76" i="19" s="1"/>
  <c r="N76" i="19"/>
  <c r="O76" i="19" s="1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O39" i="19" s="1"/>
  <c r="M39" i="19"/>
  <c r="A39" i="19"/>
  <c r="W38" i="19"/>
  <c r="N38" i="19"/>
  <c r="P38" i="19" s="1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P32" i="19" s="1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P26" i="19" s="1"/>
  <c r="M26" i="19"/>
  <c r="A26" i="19"/>
  <c r="W25" i="19"/>
  <c r="N25" i="19"/>
  <c r="P25" i="19" s="1"/>
  <c r="M25" i="19"/>
  <c r="A25" i="19"/>
  <c r="W24" i="19"/>
  <c r="P24" i="19"/>
  <c r="N24" i="19"/>
  <c r="M24" i="19"/>
  <c r="A24" i="19"/>
  <c r="W23" i="19"/>
  <c r="N23" i="19"/>
  <c r="M23" i="19"/>
  <c r="O23" i="19" s="1"/>
  <c r="A23" i="19"/>
  <c r="W22" i="19"/>
  <c r="N22" i="19"/>
  <c r="M22" i="19"/>
  <c r="O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53" i="19" l="1"/>
  <c r="Y53" i="19" s="1"/>
  <c r="P8" i="19"/>
  <c r="P21" i="19"/>
  <c r="O35" i="19"/>
  <c r="O37" i="19"/>
  <c r="X37" i="19" s="1"/>
  <c r="O102" i="19"/>
  <c r="P82" i="19"/>
  <c r="Y82" i="19" s="1"/>
  <c r="AB82" i="19" s="1"/>
  <c r="O87" i="19"/>
  <c r="X22" i="19"/>
  <c r="P67" i="19"/>
  <c r="Y67" i="19" s="1"/>
  <c r="P71" i="19"/>
  <c r="O84" i="19"/>
  <c r="P94" i="19"/>
  <c r="Y94" i="19" s="1"/>
  <c r="P99" i="19"/>
  <c r="Y99" i="19" s="1"/>
  <c r="P47" i="19"/>
  <c r="Y47" i="19" s="1"/>
  <c r="P92" i="19"/>
  <c r="Y92" i="19" s="1"/>
  <c r="O12" i="19"/>
  <c r="O34" i="19"/>
  <c r="X34" i="19" s="1"/>
  <c r="P84" i="19"/>
  <c r="Y84" i="19" s="1"/>
  <c r="O86" i="19"/>
  <c r="X86" i="19" s="1"/>
  <c r="AA86" i="19" s="1"/>
  <c r="P91" i="19"/>
  <c r="Y91" i="19" s="1"/>
  <c r="O101" i="19"/>
  <c r="P41" i="19"/>
  <c r="Y41" i="19" s="1"/>
  <c r="P51" i="19"/>
  <c r="O19" i="19"/>
  <c r="P46" i="19"/>
  <c r="Y46" i="19" s="1"/>
  <c r="O48" i="19"/>
  <c r="P50" i="19"/>
  <c r="Y50" i="19" s="1"/>
  <c r="X70" i="19"/>
  <c r="AA70" i="19" s="1"/>
  <c r="P75" i="19"/>
  <c r="Y75" i="19" s="1"/>
  <c r="P78" i="19"/>
  <c r="P83" i="19"/>
  <c r="Y83" i="19" s="1"/>
  <c r="O88" i="19"/>
  <c r="O93" i="19"/>
  <c r="P96" i="19"/>
  <c r="Y96" i="19" s="1"/>
  <c r="O98" i="19"/>
  <c r="P55" i="19"/>
  <c r="Y55" i="19" s="1"/>
  <c r="P74" i="19"/>
  <c r="P79" i="19"/>
  <c r="Y79" i="19" s="1"/>
  <c r="P66" i="19"/>
  <c r="O68" i="19"/>
  <c r="Y95" i="19"/>
  <c r="O100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O33" i="19"/>
  <c r="X33" i="19" s="1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Y16" i="19" s="1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O32" i="19"/>
  <c r="O47" i="19"/>
  <c r="X47" i="19" s="1"/>
  <c r="O17" i="19"/>
  <c r="X17" i="19" s="1"/>
  <c r="O40" i="19"/>
  <c r="Y51" i="19"/>
  <c r="Y59" i="19"/>
  <c r="P61" i="19"/>
  <c r="Y61" i="19" s="1"/>
  <c r="P37" i="19"/>
  <c r="P42" i="19"/>
  <c r="Y42" i="19" s="1"/>
  <c r="O61" i="19"/>
  <c r="X61" i="19" s="1"/>
  <c r="O16" i="19"/>
  <c r="X16" i="19" s="1"/>
  <c r="O21" i="19"/>
  <c r="P29" i="19"/>
  <c r="P34" i="19"/>
  <c r="O44" i="19"/>
  <c r="O46" i="19"/>
  <c r="X46" i="19" s="1"/>
  <c r="AA46" i="19" s="1"/>
  <c r="O58" i="19"/>
  <c r="X58" i="19" s="1"/>
  <c r="P18" i="19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O11" i="19"/>
  <c r="X11" i="19" s="1"/>
  <c r="O20" i="19"/>
  <c r="O25" i="19"/>
  <c r="X25" i="19" s="1"/>
  <c r="P30" i="19"/>
  <c r="Y30" i="19" s="1"/>
  <c r="P33" i="19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AA47" i="19"/>
  <c r="Y34" i="19"/>
  <c r="O4" i="19"/>
  <c r="Y21" i="19"/>
  <c r="Y26" i="19"/>
  <c r="AA34" i="19"/>
  <c r="Y52" i="19"/>
  <c r="AA42" i="19"/>
  <c r="X41" i="19"/>
  <c r="Y29" i="19"/>
  <c r="X44" i="19"/>
  <c r="Y18" i="19"/>
  <c r="O7" i="19"/>
  <c r="AA18" i="19"/>
  <c r="Y38" i="19"/>
  <c r="AA61" i="19"/>
  <c r="O2" i="19"/>
  <c r="Y8" i="19"/>
  <c r="X12" i="19"/>
  <c r="X20" i="19"/>
  <c r="Y33" i="19"/>
  <c r="X21" i="19"/>
  <c r="Y22" i="19"/>
  <c r="Y25" i="19"/>
  <c r="AA30" i="19"/>
  <c r="X40" i="19"/>
  <c r="X59" i="19"/>
  <c r="X9" i="19"/>
  <c r="Y17" i="19"/>
  <c r="AA22" i="19"/>
  <c r="X32" i="19"/>
  <c r="Y54" i="19"/>
  <c r="AA83" i="19"/>
  <c r="AB83" i="19" s="1"/>
  <c r="P12" i="19"/>
  <c r="X19" i="19"/>
  <c r="P20" i="19"/>
  <c r="X27" i="19"/>
  <c r="P28" i="19"/>
  <c r="X35" i="19"/>
  <c r="P36" i="19"/>
  <c r="P4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X100" i="19"/>
  <c r="Y103" i="19"/>
  <c r="P43" i="19"/>
  <c r="Y64" i="19"/>
  <c r="Y65" i="19"/>
  <c r="P81" i="19"/>
  <c r="O81" i="19"/>
  <c r="X88" i="19"/>
  <c r="X91" i="19"/>
  <c r="O94" i="19"/>
  <c r="X49" i="19"/>
  <c r="P62" i="19"/>
  <c r="O74" i="19"/>
  <c r="X93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3" i="6"/>
  <c r="I1" i="6" s="1"/>
  <c r="AB79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O14" i="18" s="1"/>
  <c r="X14" i="18" s="1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7" i="18" l="1"/>
  <c r="AB87" i="18"/>
  <c r="AA79" i="18"/>
  <c r="AB79" i="18"/>
  <c r="AA71" i="18"/>
  <c r="AB71" i="18"/>
  <c r="AA67" i="18"/>
  <c r="AB67" i="18" s="1"/>
  <c r="AA95" i="18"/>
  <c r="AB95" i="18"/>
  <c r="AA83" i="18"/>
  <c r="AB83" i="18"/>
  <c r="AA75" i="18"/>
  <c r="AB75" i="18"/>
  <c r="AA98" i="18"/>
  <c r="AB98" i="18" s="1"/>
  <c r="AA94" i="18"/>
  <c r="AB94" i="18"/>
  <c r="AA90" i="18"/>
  <c r="AB90" i="18"/>
  <c r="AA86" i="18"/>
  <c r="AB86" i="18"/>
  <c r="AA82" i="18"/>
  <c r="AB82" i="18" s="1"/>
  <c r="AA78" i="18"/>
  <c r="AB78" i="18"/>
  <c r="AA74" i="18"/>
  <c r="AB74" i="18"/>
  <c r="AA70" i="18"/>
  <c r="AB70" i="18"/>
  <c r="AA101" i="18"/>
  <c r="AB101" i="18" s="1"/>
  <c r="AA93" i="18"/>
  <c r="AB93" i="18"/>
  <c r="AA85" i="18"/>
  <c r="AB85" i="18"/>
  <c r="AA77" i="18"/>
  <c r="AB77" i="18"/>
  <c r="AA69" i="18"/>
  <c r="AB69" i="18" s="1"/>
  <c r="AA91" i="18"/>
  <c r="AB91" i="18"/>
  <c r="AA99" i="18"/>
  <c r="AB99" i="18"/>
  <c r="AA96" i="18"/>
  <c r="AB96" i="18"/>
  <c r="AA88" i="18"/>
  <c r="AB88" i="18" s="1"/>
  <c r="AA80" i="18"/>
  <c r="AB80" i="18"/>
  <c r="AA72" i="18"/>
  <c r="AB72" i="18"/>
  <c r="O100" i="18"/>
  <c r="X100" i="18" s="1"/>
  <c r="O84" i="18"/>
  <c r="X84" i="18" s="1"/>
  <c r="O68" i="18"/>
  <c r="X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92" i="18"/>
  <c r="X92" i="18" s="1"/>
  <c r="O76" i="18"/>
  <c r="X76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S36" i="18"/>
  <c r="R17" i="18"/>
  <c r="S17" i="18"/>
  <c r="R63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S35" i="18" l="1"/>
  <c r="AA68" i="18"/>
  <c r="AB68" i="18"/>
  <c r="R53" i="18"/>
  <c r="U53" i="18" s="1"/>
  <c r="V53" i="18" s="1"/>
  <c r="AA92" i="18"/>
  <c r="AB92" i="18" s="1"/>
  <c r="AA84" i="18"/>
  <c r="AB84" i="18"/>
  <c r="AA76" i="18"/>
  <c r="AB76" i="18" s="1"/>
  <c r="R58" i="18"/>
  <c r="U58" i="18" s="1"/>
  <c r="AA100" i="18"/>
  <c r="AB100" i="18" s="1"/>
  <c r="R36" i="18"/>
  <c r="U36" i="18" s="1"/>
  <c r="R68" i="18"/>
  <c r="U68" i="18" s="1"/>
  <c r="R21" i="18"/>
  <c r="U21" i="18" s="1"/>
  <c r="V2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6" i="18" l="1"/>
  <c r="V68" i="18"/>
  <c r="V58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4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s="1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<sst xmlns="http://schemas.openxmlformats.org/spreadsheetml/2006/main" count="1046" uniqueCount="301">
  <si>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</si>
  <si>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</si>
  <si>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</si>
  <si>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</si>
  <si>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</si>
  <si>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</si>
  <si>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</si>
  <si>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</si>
  <si>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</si>
  <si>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</si>
  <si>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</si>
  <si>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</si>
  <si>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</si>
  <si>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</si>
  <si>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</si>
  <si>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</si>
  <si>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</si>
  <si>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</si>
  <si>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</si>
  <si>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</si>
  <si>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</si>
  <si>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</si>
  <si>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</si>
  <si>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</si>
  <si>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</si>
  <si>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</si>
  <si>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</si>
  <si>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</si>
  <si>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</si>
  <si>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</si>
  <si>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</si>
  <si>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</si>
  <si>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</si>
  <si>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</si>
  <si>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</si>
  <si>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</si>
  <si>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</si>
  <si>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</si>
  <si>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</si>
  <si>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</si>
  <si>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</si>
  <si>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</si>
  <si>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</si>
  <si>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</si>
  <si>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</si>
  <si>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</si>
  <si>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</si>
  <si>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</si>
  <si>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</si>
  <si>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</si>
  <si>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</si>
  <si>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</si>
  <si>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</si>
  <si>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</si>
  <si>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</si>
  <si>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</si>
  <si>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</si>
  <si>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</si>
  <si>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</si>
  <si>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</si>
  <si>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</si>
  <si>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</si>
  <si>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</si>
  <si>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</si>
  <si>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</si>
  <si>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</si>
  <si>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</si>
  <si>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</si>
  <si>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</si>
  <si>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</si>
  <si>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</si>
  <si>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</si>
  <si>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</si>
  <si>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</si>
  <si>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</si>
  <si>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</si>
  <si>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</si>
  <si>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</si>
  <si>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</si>
  <si>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</si>
  <si>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</si>
  <si>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</si>
  <si>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</si>
  <si>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</si>
  <si>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</si>
  <si>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</si>
  <si>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</si>
  <si>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</si>
  <si>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</si>
  <si>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</si>
  <si>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</si>
  <si>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</si>
  <si>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</si>
  <si>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</si>
  <si>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</si>
  <si>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</si>
  <si>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</si>
  <si>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</si>
  <si>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</si>
  <si>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</si>
  <si>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</si>
  <si>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</si>
  <si>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</si>
  <si>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</si>
  <si>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</si>
  <si>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</si>
  <si>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</si>
  <si>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</si>
  <si>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</si>
  <si>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</si>
  <si>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</si>
  <si>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</si>
  <si>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</si>
  <si>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</si>
  <si>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</si>
  <si>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</si>
  <si>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</si>
  <si>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</si>
  <si>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</si>
  <si>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</si>
  <si>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</si>
  <si>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</si>
  <si>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</si>
  <si>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</si>
  <si>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</si>
  <si>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</si>
  <si>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</si>
  <si>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</si>
  <si>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</si>
  <si>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</si>
  <si>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</si>
  <si>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</si>
  <si>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</si>
  <si>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</si>
  <si>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</si>
  <si>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</si>
  <si>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</si>
  <si>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</si>
  <si>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</si>
  <si>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</si>
  <si>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</si>
  <si>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</si>
  <si>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</si>
  <si>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</si>
  <si>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</si>
  <si>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</si>
  <si>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</si>
  <si>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</si>
  <si>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</si>
  <si>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</si>
  <si>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</si>
  <si>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</si>
  <si>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</si>
  <si>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</si>
  <si>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</si>
  <si>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</si>
  <si>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</si>
  <si>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</si>
  <si>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</si>
  <si>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</si>
  <si>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</si>
  <si>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</si>
  <si>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</si>
  <si>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</si>
  <si>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</si>
  <si>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</si>
  <si>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</si>
  <si>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</si>
  <si>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</si>
  <si>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</si>
  <si>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</si>
  <si>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</si>
  <si>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</si>
  <si>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</si>
  <si>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</si>
  <si>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</si>
  <si>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</si>
  <si>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</si>
  <si>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</si>
  <si>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</si>
  <si>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</si>
  <si>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</si>
  <si>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</si>
  <si>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</si>
  <si>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</si>
  <si>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</si>
  <si>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</si>
  <si>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</si>
  <si>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</si>
  <si>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</si>
  <si>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</si>
  <si>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</si>
  <si>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</si>
  <si>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</si>
  <si>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</si>
  <si>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</si>
  <si>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</si>
  <si>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</si>
  <si>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</si>
  <si>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</si>
  <si>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</si>
  <si>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</si>
  <si>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</si>
  <si>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</si>
  <si>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</si>
  <si>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</si>
  <si>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</si>
  <si>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</si>
  <si>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</si>
  <si>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</si>
  <si>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</si>
  <si>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</si>
  <si>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</si>
  <si>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</si>
  <si>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</si>
  <si>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</si>
  <si>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</si>
  <si>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</si>
  <si>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</si>
  <si>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</si>
  <si>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</si>
  <si>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</si>
  <si>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</si>
  <si>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</si>
  <si>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</si>
  <si>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</si>
  <si>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</si>
  <si>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</si>
  <si>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</si>
  <si>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</si>
  <si>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</si>
  <si>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</si>
  <si>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</si>
  <si>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</si>
  <si>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</si>
  <si>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</si>
  <si>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</si>
  <si>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</si>
  <si>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</si>
  <si>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</si>
  <si>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</si>
  <si>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</si>
  <si>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</si>
  <si>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</si>
  <si>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</si>
  <si>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</si>
  <si>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</si>
  <si>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</si>
  <si>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</si>
  <si>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</si>
  <si>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</si>
  <si>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</si>
  <si>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</si>
  <si>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</si>
  <si>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</si>
  <si>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</si>
  <si>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</si>
  <si>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</si>
  <si>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</si>
  <si>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</si>
  <si>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</si>
  <si>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</si>
  <si>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</si>
  <si>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</si>
  <si>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</si>
  <si>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</si>
  <si>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</si>
  <si>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</si>
  <si>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</si>
  <si>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</si>
  <si>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</si>
  <si>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</si>
  <si>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</si>
  <si>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</si>
  <si>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</si>
  <si>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</si>
  <si>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</si>
  <si>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</si>
  <si>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</si>
  <si>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</si>
  <si>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</si>
  <si>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</si>
  <si>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</si>
  <si>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</si>
  <si>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</si>
  <si>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行政獣医師（家畜保健衛生分野）</t>
    <rPh sb="0" eb="2">
      <t>ギョウセイ</t>
    </rPh>
    <rPh sb="2" eb="5">
      <t>ジュウイシ</t>
    </rPh>
    <rPh sb="6" eb="8">
      <t>カチク</t>
    </rPh>
    <rPh sb="8" eb="10">
      <t>ホケン</t>
    </rPh>
    <rPh sb="10" eb="12">
      <t>エイセイ</t>
    </rPh>
    <rPh sb="12" eb="14">
      <t>ブンヤ</t>
    </rPh>
    <phoneticPr fontId="1"/>
  </si>
  <si>
    <t>行政獣医師（生活衛生分野）</t>
    <rPh sb="0" eb="2">
      <t>ギョウセイ</t>
    </rPh>
    <rPh sb="2" eb="5">
      <t>ジュウイシ</t>
    </rPh>
    <rPh sb="6" eb="8">
      <t>セイカツ</t>
    </rPh>
    <rPh sb="8" eb="10">
      <t>エイセイ</t>
    </rPh>
    <rPh sb="10" eb="12">
      <t>ブンヤ</t>
    </rPh>
    <phoneticPr fontId="1"/>
  </si>
  <si>
    <t>小動物臨床獣医師</t>
    <rPh sb="0" eb="3">
      <t>ショウドウブツ</t>
    </rPh>
    <rPh sb="3" eb="5">
      <t>リンショウ</t>
    </rPh>
    <rPh sb="5" eb="8">
      <t>ジュウイシ</t>
    </rPh>
    <phoneticPr fontId="1"/>
  </si>
  <si>
    <t>産業動物臨床獣医師</t>
    <rPh sb="0" eb="2">
      <t>サンギョウ</t>
    </rPh>
    <rPh sb="2" eb="4">
      <t>ドウブツ</t>
    </rPh>
    <rPh sb="4" eb="6">
      <t>リンショウ</t>
    </rPh>
    <rPh sb="6" eb="9">
      <t>ジュウイシ</t>
    </rPh>
    <phoneticPr fontId="1"/>
  </si>
  <si>
    <t>その他獣医師業務</t>
    <rPh sb="2" eb="3">
      <t>タ</t>
    </rPh>
    <rPh sb="3" eb="6">
      <t>ジュウイシ</t>
    </rPh>
    <rPh sb="6" eb="8">
      <t>ギョウム</t>
    </rPh>
    <phoneticPr fontId="1"/>
  </si>
  <si>
    <t>獣医師経験</t>
    <rPh sb="0" eb="3">
      <t>ジュウイシ</t>
    </rPh>
    <rPh sb="3" eb="5">
      <t>ケイケン</t>
    </rPh>
    <phoneticPr fontId="1"/>
  </si>
  <si>
    <t>獣医師等以外の職務経験</t>
    <rPh sb="0" eb="3">
      <t>ジュウイシ</t>
    </rPh>
    <rPh sb="3" eb="4">
      <t>トウ</t>
    </rPh>
    <rPh sb="4" eb="6">
      <t>イガイ</t>
    </rPh>
    <rPh sb="7" eb="11">
      <t>ショクムケイケン</t>
    </rPh>
    <phoneticPr fontId="1"/>
  </si>
  <si>
    <t>獣医師</t>
    <rPh sb="0" eb="3">
      <t>ジュウイシ</t>
    </rPh>
    <phoneticPr fontId="1"/>
  </si>
  <si>
    <t>獣医師</t>
    <rPh sb="0" eb="3">
      <t>ジュウイシ</t>
    </rPh>
    <phoneticPr fontId="1"/>
  </si>
  <si>
    <t>職務経験（獣医師取得後）</t>
    <rPh sb="0" eb="2">
      <t>ショクム</t>
    </rPh>
    <rPh sb="2" eb="4">
      <t>ケイケン</t>
    </rPh>
    <rPh sb="5" eb="8">
      <t>ジュウイシ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</si>
  <si>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</si>
  <si>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</si>
  <si>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家畜の保健衛生の指導等</t>
    <rPh sb="0" eb="2">
      <t>カチク</t>
    </rPh>
    <rPh sb="3" eb="5">
      <t>ホケン</t>
    </rPh>
    <rPh sb="5" eb="7">
      <t>エイセイ</t>
    </rPh>
    <rPh sb="8" eb="10">
      <t>シドウ</t>
    </rPh>
    <rPh sb="10" eb="11">
      <t>トウ</t>
    </rPh>
    <phoneticPr fontId="1"/>
  </si>
  <si>
    <t>と畜検査に関する業務</t>
    <rPh sb="1" eb="2">
      <t>チク</t>
    </rPh>
    <rPh sb="2" eb="4">
      <t>ケンサ</t>
    </rPh>
    <rPh sb="5" eb="6">
      <t>カン</t>
    </rPh>
    <rPh sb="8" eb="10">
      <t>ギョウム</t>
    </rPh>
    <phoneticPr fontId="1"/>
  </si>
  <si>
    <t>選考区分</t>
    <rPh sb="0" eb="2">
      <t>センコウ</t>
    </rPh>
    <rPh sb="2" eb="4">
      <t>クブン</t>
    </rPh>
    <phoneticPr fontId="1"/>
  </si>
  <si>
    <t>獣医師（生活衛生分野）【経験者】</t>
    <rPh sb="0" eb="3">
      <t>ジュウイシ</t>
    </rPh>
    <rPh sb="4" eb="6">
      <t>セイカツ</t>
    </rPh>
    <rPh sb="6" eb="8">
      <t>エイセイ</t>
    </rPh>
    <rPh sb="8" eb="10">
      <t>ブンヤ</t>
    </rPh>
    <rPh sb="12" eb="15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</si>
</sst>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0" fontId="0" fillId="0" borderId="5" xfId="0" applyFill="1" applyBorder="1" applyProtection="1">
      <alignment vertical="center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14" fontId="0" fillId="0" borderId="0" xfId="0" applyNumberFormat="1" applyProtection="1">
      <alignment vertical="center"/>
      <protection locked="0"/>
    </xf>
    <xf numFmtId="14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2406"/>
          <a:ext cx="1634491" cy="19240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6</xdr:row>
      <xdr:rowOff>1906</xdr:rowOff>
    </xdr:from>
    <xdr:to>
      <xdr:col>3</xdr:col>
      <xdr:colOff>373380</xdr:colOff>
      <xdr:row>13</xdr:row>
      <xdr:rowOff>38100</xdr:rowOff>
    </xdr:to>
    <xdr:sp macro="" textlink="">
      <xdr:nvSpPr>
        <xdr:cNvPr id="18" name="角丸四角形吹き出し 17"/>
        <xdr:cNvSpPr/>
      </xdr:nvSpPr>
      <xdr:spPr>
        <a:xfrm>
          <a:off x="4099560" y="1099186"/>
          <a:ext cx="2049780" cy="13163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</xdr:colOff>
      <xdr:row>7</xdr:row>
      <xdr:rowOff>177165</xdr:rowOff>
    </xdr:from>
    <xdr:to>
      <xdr:col>7</xdr:col>
      <xdr:colOff>19050</xdr:colOff>
      <xdr:row>9</xdr:row>
      <xdr:rowOff>15240</xdr:rowOff>
    </xdr:to>
    <xdr:sp macro="" textlink="">
      <xdr:nvSpPr>
        <xdr:cNvPr id="19" name="正方形/長方形 18"/>
        <xdr:cNvSpPr/>
      </xdr:nvSpPr>
      <xdr:spPr>
        <a:xfrm>
          <a:off x="6997064" y="145732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8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149340" y="1559243"/>
          <a:ext cx="847724" cy="19812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7</xdr:col>
      <xdr:colOff>695326</xdr:colOff>
      <xdr:row>20</xdr:row>
      <xdr:rowOff>60960</xdr:rowOff>
    </xdr:to>
    <xdr:sp macro="" textlink="">
      <xdr:nvSpPr>
        <xdr:cNvPr id="27" name="角丸四角形吹き出し 26"/>
        <xdr:cNvSpPr/>
      </xdr:nvSpPr>
      <xdr:spPr>
        <a:xfrm>
          <a:off x="11087100" y="2560321"/>
          <a:ext cx="1739266" cy="115823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38099</xdr:colOff>
      <xdr:row>11</xdr:row>
      <xdr:rowOff>171450</xdr:rowOff>
    </xdr:from>
    <xdr:to>
      <xdr:col>9</xdr:col>
      <xdr:colOff>38100</xdr:colOff>
      <xdr:row>13</xdr:row>
      <xdr:rowOff>9525</xdr:rowOff>
    </xdr:to>
    <xdr:sp macro="" textlink="">
      <xdr:nvSpPr>
        <xdr:cNvPr id="28" name="正方形/長方形 27"/>
        <xdr:cNvSpPr/>
      </xdr:nvSpPr>
      <xdr:spPr>
        <a:xfrm>
          <a:off x="12973049" y="180022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503415</xdr:colOff>
      <xdr:row>13</xdr:row>
      <xdr:rowOff>9525</xdr:rowOff>
    </xdr:from>
    <xdr:to>
      <xdr:col>8</xdr:col>
      <xdr:colOff>476250</xdr:colOff>
      <xdr:row>15</xdr:row>
      <xdr:rowOff>19211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634455" y="2386965"/>
          <a:ext cx="849135" cy="37544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5</xdr:row>
      <xdr:rowOff>177165</xdr:rowOff>
    </xdr:from>
    <xdr:to>
      <xdr:col>7</xdr:col>
      <xdr:colOff>19050</xdr:colOff>
      <xdr:row>7</xdr:row>
      <xdr:rowOff>15240</xdr:rowOff>
    </xdr:to>
    <xdr:sp macro="" textlink="">
      <xdr:nvSpPr>
        <xdr:cNvPr id="14" name="正方形/長方形 13"/>
        <xdr:cNvSpPr/>
      </xdr:nvSpPr>
      <xdr:spPr>
        <a:xfrm>
          <a:off x="6997064" y="109156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6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15" name="直線矢印コネクタ 14"/>
        <xdr:cNvCxnSpPr>
          <a:stCxn id="18" idx="3"/>
          <a:endCxn id="14" idx="1"/>
        </xdr:cNvCxnSpPr>
      </xdr:nvCxnSpPr>
      <xdr:spPr>
        <a:xfrm flipV="1">
          <a:off x="6149340" y="1193483"/>
          <a:ext cx="847724" cy="56388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1</xdr:row>
      <xdr:rowOff>0</xdr:rowOff>
    </xdr:from>
    <xdr:to>
      <xdr:col>5</xdr:col>
      <xdr:colOff>15240</xdr:colOff>
      <xdr:row>2</xdr:row>
      <xdr:rowOff>28575</xdr:rowOff>
    </xdr:to>
    <xdr:sp macro="" textlink="">
      <xdr:nvSpPr>
        <xdr:cNvPr id="16" name="正方形/長方形 15"/>
        <xdr:cNvSpPr/>
      </xdr:nvSpPr>
      <xdr:spPr>
        <a:xfrm>
          <a:off x="83820" y="18288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1036320</xdr:colOff>
      <xdr:row>2</xdr:row>
      <xdr:rowOff>142876</xdr:rowOff>
    </xdr:from>
    <xdr:to>
      <xdr:col>1</xdr:col>
      <xdr:colOff>2588895</xdr:colOff>
      <xdr:row>8</xdr:row>
      <xdr:rowOff>9525</xdr:rowOff>
    </xdr:to>
    <xdr:sp macro="" textlink="">
      <xdr:nvSpPr>
        <xdr:cNvPr id="17" name="角丸四角形吹き出し 16"/>
        <xdr:cNvSpPr/>
      </xdr:nvSpPr>
      <xdr:spPr>
        <a:xfrm>
          <a:off x="1371600" y="50863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2512928</xdr:colOff>
      <xdr:row>2</xdr:row>
      <xdr:rowOff>28575</xdr:rowOff>
    </xdr:from>
    <xdr:to>
      <xdr:col>2</xdr:col>
      <xdr:colOff>1093470</xdr:colOff>
      <xdr:row>3</xdr:row>
      <xdr:rowOff>130855</xdr:rowOff>
    </xdr:to>
    <xdr:cxnSp macro="">
      <xdr:nvCxnSpPr>
        <xdr:cNvPr id="20" name="直線矢印コネクタ 19"/>
        <xdr:cNvCxnSpPr>
          <a:stCxn id="17" idx="4"/>
          <a:endCxn id="16" idx="2"/>
        </xdr:cNvCxnSpPr>
      </xdr:nvCxnSpPr>
      <xdr:spPr>
        <a:xfrm flipV="1">
          <a:off x="2848208" y="39433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4" sqref="D4"/>
    </sheetView>
  </sheetViews>
  <sheetFormatPr defaultRowHeight="14.25"/>
  <cols>
    <col min="1" max="1" width="31.5" customWidth="1"/>
    <col min="2" max="2" width="33.875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9">
      <c r="A1" s="1" t="s">
        <v>254</v>
      </c>
      <c r="B1" s="2" t="s">
        <v>299</v>
      </c>
      <c r="D1" s="1" t="s">
        <v>155</v>
      </c>
      <c r="E1" s="2" t="s">
        <v>156</v>
      </c>
      <c r="I1" s="25">
        <f ca="1">MIN(I3)</f>
        <v>45789</v>
      </c>
    </row>
    <row r="2" spans="1:9">
      <c r="A2" s="30"/>
      <c r="B2" s="60" t="s">
        <v>300</v>
      </c>
      <c r="D2" s="9" t="s">
        <v>157</v>
      </c>
      <c r="E2" s="10"/>
    </row>
    <row r="3" spans="1:9">
      <c r="D3" s="43" t="s">
        <v>292</v>
      </c>
      <c r="E3" s="31"/>
      <c r="F3" s="25"/>
      <c r="I3" s="25">
        <f ca="1">IF(ISBLANK(E3),TODAY(),EOMONTH(E3,0))</f>
        <v>45789</v>
      </c>
    </row>
    <row r="4" spans="1:9">
      <c r="A4" s="1" t="s">
        <v>119</v>
      </c>
      <c r="B4" s="2" t="s">
        <v>120</v>
      </c>
      <c r="D4" s="32"/>
      <c r="E4" s="31"/>
      <c r="F4" s="25"/>
      <c r="I4" s="25">
        <f t="shared" ref="I4" ca="1" si="0">IF(ISBLANK(E4),TODAY(),EOMONTH(E4,0))</f>
        <v>45789</v>
      </c>
    </row>
    <row r="5" spans="1:9">
      <c r="A5" s="4"/>
      <c r="B5" s="3"/>
      <c r="D5" s="32"/>
      <c r="E5" s="31"/>
      <c r="F5" s="25"/>
    </row>
    <row r="6" spans="1:9">
      <c r="D6" s="32"/>
      <c r="E6" s="31"/>
    </row>
    <row r="7" spans="1:9">
      <c r="A7" s="1" t="s">
        <v>121</v>
      </c>
      <c r="B7" s="2" t="s">
        <v>122</v>
      </c>
      <c r="D7" s="32"/>
      <c r="E7" s="31"/>
    </row>
    <row r="8" spans="1:9">
      <c r="A8" s="4"/>
      <c r="B8" s="3"/>
      <c r="D8" s="32"/>
      <c r="E8" s="31"/>
    </row>
    <row r="9" spans="1:9">
      <c r="D9" s="32"/>
      <c r="E9" s="31"/>
    </row>
    <row r="10" spans="1:9">
      <c r="A10" s="1" t="s">
        <v>123</v>
      </c>
      <c r="B10" s="2" t="s">
        <v>124</v>
      </c>
      <c r="D10" s="32"/>
      <c r="E10" s="31"/>
    </row>
    <row r="11" spans="1:9">
      <c r="A11" s="4"/>
      <c r="B11" s="11"/>
      <c r="D11" s="33"/>
      <c r="E11" s="34"/>
    </row>
  </sheetData>
  <sheetProtection algorithmName="SHA-512" hashValue="KvSH4EAa7wHwtMxo5IH7CdGf4yFrAFQ8cjGJIQEugz6CpPhpUGLSm3icF/NwMcddmd38/Zvp4z52jIdNDT6vQQ==" saltValue="74nmQ3F7Qz8SwvSTtZKIFA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14" width="40.875" style="13" bestFit="1" customWidth="1"/>
    <col min="15" max="16384" width="8.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8" width="40.875" style="13" bestFit="1" customWidth="1"/>
    <col min="9" max="16384" width="8.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L18" sqref="L18"/>
    </sheetView>
  </sheetViews>
  <sheetFormatPr defaultRowHeight="14.25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5"/>
      <c r="M1" t="s">
        <v>282</v>
      </c>
      <c r="N1">
        <v>1</v>
      </c>
      <c r="P1" t="s">
        <v>287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  <c r="P2" t="s">
        <v>288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290</v>
      </c>
      <c r="N3">
        <v>1</v>
      </c>
      <c r="P3" t="s">
        <v>285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291</v>
      </c>
      <c r="N4">
        <v>0</v>
      </c>
      <c r="P4" t="s">
        <v>286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  <c r="P5" t="s">
        <v>289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>
      <selection activeCell="C16" sqref="C16"/>
    </sheetView>
  </sheetViews>
  <sheetFormatPr defaultColWidth="8.75" defaultRowHeight="14.25"/>
  <cols>
    <col min="1" max="1" width="31" style="7" customWidth="1"/>
    <col min="2" max="2" width="34.125" style="7" customWidth="1"/>
    <col min="3" max="3" width="23.25" style="7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>
      <c r="A1" s="14" t="s">
        <v>254</v>
      </c>
      <c r="B1" s="15" t="s">
        <v>299</v>
      </c>
      <c r="D1" s="14" t="s">
        <v>155</v>
      </c>
      <c r="E1" s="15" t="s">
        <v>156</v>
      </c>
    </row>
    <row r="2" spans="1:5">
      <c r="A2" s="36"/>
      <c r="B2" s="61" t="s">
        <v>300</v>
      </c>
      <c r="D2" s="17" t="s">
        <v>157</v>
      </c>
      <c r="E2" s="18">
        <v>36413</v>
      </c>
    </row>
    <row r="3" spans="1:5">
      <c r="D3" s="17" t="s">
        <v>293</v>
      </c>
      <c r="E3" s="18">
        <v>38443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212</v>
      </c>
      <c r="B5" s="16" t="s">
        <v>213</v>
      </c>
      <c r="D5" s="17"/>
      <c r="E5" s="20"/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6U1ld2IiLr1kYcAInWZWIPn68nrmRuV8eeV3KDVx1Jp05A+iKTWzlcnUoUDkG4f41do4qOYP5cZ/jtyh3Vj3hw==" saltValue="pAX+cnHIuD1dfdNXCDChNQ==" spinCount="100000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C21" sqref="C21"/>
    </sheetView>
  </sheetViews>
  <sheetFormatPr defaultColWidth="8.75" defaultRowHeight="14.25"/>
  <cols>
    <col min="1" max="1" width="4.375" style="7" bestFit="1" customWidth="1"/>
    <col min="2" max="5" width="35.75" style="7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xWindow="748" yWindow="960"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8" yWindow="960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N14" sqref="N14"/>
    </sheetView>
  </sheetViews>
  <sheetFormatPr defaultColWidth="8.75" defaultRowHeight="14.25"/>
  <cols>
    <col min="1" max="1" width="4.37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375" style="8" bestFit="1" customWidth="1"/>
    <col min="10" max="10" width="9.375" style="7" bestFit="1" customWidth="1"/>
    <col min="11" max="16384" width="8.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t2OIrKg9hutvQ1ltpucluaLU1Pmwk1wkpQ44ky3dNgC8iszMOkOE1YWu+Stqg9KXSNzUoT+8jFzuWeLAU/7GrQ==" saltValue="Ll7Z5ZQJRL8of61gqQPm/Q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F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defaultRowHeight="14.25" outlineLevelCol="1"/>
  <cols>
    <col min="1" max="1" width="4.375" style="7" bestFit="1" customWidth="1"/>
    <col min="2" max="3" width="35.75" customWidth="1"/>
    <col min="4" max="4" width="15.875" bestFit="1" customWidth="1"/>
    <col min="5" max="6" width="15.875" style="37" customWidth="1"/>
    <col min="7" max="7" width="35.75" customWidth="1"/>
    <col min="8" max="9" width="11" customWidth="1"/>
    <col min="10" max="10" width="22.25" style="37" customWidth="1"/>
    <col min="11" max="11" width="18.3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32">
      <c r="A1" s="7" t="s">
        <v>135</v>
      </c>
      <c r="B1" t="s">
        <v>132</v>
      </c>
      <c r="C1" t="s">
        <v>264</v>
      </c>
      <c r="D1" t="s">
        <v>151</v>
      </c>
      <c r="E1" s="37" t="s">
        <v>275</v>
      </c>
      <c r="F1" t="s">
        <v>281</v>
      </c>
      <c r="G1" t="s">
        <v>276</v>
      </c>
      <c r="H1" t="s">
        <v>257</v>
      </c>
      <c r="I1" t="s">
        <v>258</v>
      </c>
      <c r="J1" s="37" t="s">
        <v>263</v>
      </c>
      <c r="K1" s="39"/>
      <c r="O1" t="s">
        <v>261</v>
      </c>
      <c r="P1" t="s">
        <v>262</v>
      </c>
      <c r="Q1" t="s">
        <v>277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278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32">
      <c r="A2" s="7" t="str">
        <f>IF(ISBLANK(B2),"",ROW()-1)</f>
        <v/>
      </c>
      <c r="B2" s="5"/>
      <c r="C2" s="5"/>
      <c r="D2" s="5"/>
      <c r="E2" s="38"/>
      <c r="F2" s="38"/>
      <c r="G2" s="5"/>
      <c r="H2" s="65"/>
      <c r="I2" s="65"/>
      <c r="J2" s="38"/>
      <c r="K2" s="41" t="s">
        <v>294</v>
      </c>
      <c r="L2" s="25"/>
      <c r="M2" s="35" t="e">
        <f>EOMONTH(H2-1,0)+1</f>
        <v>#NUM!</v>
      </c>
      <c r="N2" s="35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  <c r="AF2" t="b">
        <f>AND(OR(LEFT(E1,3)="その他",RIGHT(E1,2)="経験"),ISBLANK(G1))</f>
        <v>0</v>
      </c>
    </row>
    <row r="3" spans="1:32">
      <c r="A3" s="7" t="str">
        <f t="shared" ref="A3:A66" si="0">IF(ISBLANK(B3),"",ROW()-1)</f>
        <v/>
      </c>
      <c r="B3" s="5"/>
      <c r="C3" s="5"/>
      <c r="D3" s="5"/>
      <c r="E3" s="38"/>
      <c r="F3" s="38"/>
      <c r="G3" s="5"/>
      <c r="H3" s="65"/>
      <c r="I3" s="65"/>
      <c r="J3" s="38"/>
      <c r="K3" s="42">
        <f ca="1">T1</f>
        <v>0</v>
      </c>
      <c r="L3" s="25">
        <v>84</v>
      </c>
      <c r="M3" s="35" t="e">
        <f t="shared" ref="M3:M66" si="1">EOMONTH(H3-1,0)+1</f>
        <v>#NUM!</v>
      </c>
      <c r="N3" s="35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32">
      <c r="A4" s="7" t="str">
        <f t="shared" si="0"/>
        <v/>
      </c>
      <c r="B4" s="5"/>
      <c r="C4" s="5"/>
      <c r="D4" s="5"/>
      <c r="E4" s="38"/>
      <c r="F4" s="38"/>
      <c r="G4" s="5"/>
      <c r="H4" s="65"/>
      <c r="I4" s="65"/>
      <c r="J4" s="38"/>
      <c r="K4" s="40"/>
      <c r="L4" s="25"/>
      <c r="M4" s="35" t="e">
        <f t="shared" si="1"/>
        <v>#NUM!</v>
      </c>
      <c r="N4" s="35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32">
      <c r="A5" s="7" t="str">
        <f t="shared" si="0"/>
        <v/>
      </c>
      <c r="B5" s="5"/>
      <c r="C5" s="5"/>
      <c r="D5" s="5"/>
      <c r="E5" s="38"/>
      <c r="F5" s="38"/>
      <c r="G5" s="5"/>
      <c r="H5" s="65"/>
      <c r="I5" s="65"/>
      <c r="J5" s="38"/>
      <c r="K5"/>
      <c r="L5" s="25"/>
      <c r="M5" s="35" t="e">
        <f t="shared" si="1"/>
        <v>#NUM!</v>
      </c>
      <c r="N5" s="35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32">
      <c r="A6" s="7" t="str">
        <f t="shared" si="0"/>
        <v/>
      </c>
      <c r="B6" s="5"/>
      <c r="C6" s="5"/>
      <c r="D6" s="5"/>
      <c r="E6" s="38"/>
      <c r="F6" s="38"/>
      <c r="G6" s="5"/>
      <c r="H6" s="65"/>
      <c r="I6" s="65"/>
      <c r="J6" s="38"/>
      <c r="K6"/>
      <c r="L6" s="25"/>
      <c r="M6" s="35" t="e">
        <f t="shared" si="1"/>
        <v>#NUM!</v>
      </c>
      <c r="N6" s="35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32">
      <c r="A7" s="7" t="str">
        <f t="shared" si="0"/>
        <v/>
      </c>
      <c r="B7" s="5"/>
      <c r="C7" s="5"/>
      <c r="D7" s="5"/>
      <c r="E7" s="38"/>
      <c r="F7" s="38"/>
      <c r="G7" s="5"/>
      <c r="H7" s="65"/>
      <c r="I7" s="65"/>
      <c r="J7" s="38"/>
      <c r="K7" s="8"/>
      <c r="L7" s="25"/>
      <c r="M7" s="35" t="e">
        <f t="shared" si="1"/>
        <v>#NUM!</v>
      </c>
      <c r="N7" s="35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32">
      <c r="A8" s="7" t="str">
        <f t="shared" si="0"/>
        <v/>
      </c>
      <c r="B8" s="5"/>
      <c r="C8" s="5"/>
      <c r="D8" s="5"/>
      <c r="E8" s="38"/>
      <c r="F8" s="38"/>
      <c r="G8" s="5"/>
      <c r="H8" s="65"/>
      <c r="I8" s="65"/>
      <c r="J8" s="38"/>
      <c r="K8" s="8"/>
      <c r="L8" s="25"/>
      <c r="M8" s="35" t="e">
        <f t="shared" si="1"/>
        <v>#NUM!</v>
      </c>
      <c r="N8" s="35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32">
      <c r="A9" s="7" t="str">
        <f t="shared" si="0"/>
        <v/>
      </c>
      <c r="B9" s="5"/>
      <c r="C9" s="5"/>
      <c r="D9" s="5"/>
      <c r="E9" s="38"/>
      <c r="F9" s="38"/>
      <c r="G9" s="5"/>
      <c r="H9" s="65"/>
      <c r="I9" s="65"/>
      <c r="J9" s="38"/>
      <c r="K9" s="8"/>
      <c r="L9" s="25"/>
      <c r="M9" s="35" t="e">
        <f t="shared" si="1"/>
        <v>#NUM!</v>
      </c>
      <c r="N9" s="35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32">
      <c r="A10" s="7" t="str">
        <f t="shared" si="0"/>
        <v/>
      </c>
      <c r="B10" s="5"/>
      <c r="C10" s="5"/>
      <c r="D10" s="5"/>
      <c r="E10" s="38"/>
      <c r="F10" s="38"/>
      <c r="G10" s="5"/>
      <c r="H10" s="65"/>
      <c r="I10" s="65"/>
      <c r="J10" s="38"/>
      <c r="K10" s="8"/>
      <c r="L10" s="25"/>
      <c r="M10" s="35" t="e">
        <f t="shared" si="1"/>
        <v>#NUM!</v>
      </c>
      <c r="N10" s="35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32">
      <c r="A11" s="7" t="str">
        <f t="shared" si="0"/>
        <v/>
      </c>
      <c r="B11" s="5"/>
      <c r="C11" s="5"/>
      <c r="D11" s="5"/>
      <c r="E11" s="38"/>
      <c r="F11" s="38"/>
      <c r="G11" s="5"/>
      <c r="H11" s="65"/>
      <c r="I11" s="65"/>
      <c r="J11" s="38"/>
      <c r="K11" s="8"/>
      <c r="L11" s="25"/>
      <c r="M11" s="35" t="e">
        <f t="shared" si="1"/>
        <v>#NUM!</v>
      </c>
      <c r="N11" s="35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32">
      <c r="A12" s="7" t="str">
        <f t="shared" si="0"/>
        <v/>
      </c>
      <c r="B12" s="5"/>
      <c r="C12" s="5"/>
      <c r="D12" s="5"/>
      <c r="E12" s="38"/>
      <c r="F12" s="38"/>
      <c r="G12" s="5"/>
      <c r="H12" s="65"/>
      <c r="I12" s="65"/>
      <c r="J12" s="38"/>
      <c r="K12" s="8"/>
      <c r="L12" s="25"/>
      <c r="M12" s="35" t="e">
        <f t="shared" si="1"/>
        <v>#NUM!</v>
      </c>
      <c r="N12" s="35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32">
      <c r="A13" s="7" t="str">
        <f t="shared" si="0"/>
        <v/>
      </c>
      <c r="B13" s="5"/>
      <c r="C13" s="5"/>
      <c r="D13" s="5"/>
      <c r="E13" s="38"/>
      <c r="F13" s="38"/>
      <c r="G13" s="5"/>
      <c r="H13" s="65"/>
      <c r="I13" s="65"/>
      <c r="J13" s="38"/>
      <c r="K13" s="8"/>
      <c r="L13" s="25"/>
      <c r="M13" s="35" t="e">
        <f t="shared" si="1"/>
        <v>#NUM!</v>
      </c>
      <c r="N13" s="35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32">
      <c r="A14" s="7" t="str">
        <f t="shared" si="0"/>
        <v/>
      </c>
      <c r="B14" s="5"/>
      <c r="C14" s="5"/>
      <c r="D14" s="5"/>
      <c r="E14" s="38"/>
      <c r="F14" s="38"/>
      <c r="G14" s="5"/>
      <c r="H14" s="65"/>
      <c r="I14" s="65"/>
      <c r="J14" s="38"/>
      <c r="K14" s="8"/>
      <c r="L14" s="25"/>
      <c r="M14" s="35" t="e">
        <f t="shared" si="1"/>
        <v>#NUM!</v>
      </c>
      <c r="N14" s="35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32">
      <c r="A15" s="7" t="str">
        <f t="shared" si="0"/>
        <v/>
      </c>
      <c r="B15" s="5"/>
      <c r="C15" s="5"/>
      <c r="D15" s="5"/>
      <c r="E15" s="38"/>
      <c r="F15" s="38"/>
      <c r="G15" s="5"/>
      <c r="H15" s="65"/>
      <c r="I15" s="65"/>
      <c r="J15" s="38"/>
      <c r="K15" s="8"/>
      <c r="L15" s="25"/>
      <c r="M15" s="35" t="e">
        <f t="shared" si="1"/>
        <v>#NUM!</v>
      </c>
      <c r="N15" s="35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32">
      <c r="A16" s="7" t="str">
        <f t="shared" si="0"/>
        <v/>
      </c>
      <c r="B16" s="5"/>
      <c r="C16" s="5"/>
      <c r="D16" s="5"/>
      <c r="E16" s="38"/>
      <c r="F16" s="38"/>
      <c r="G16" s="5"/>
      <c r="H16" s="65"/>
      <c r="I16" s="65"/>
      <c r="J16" s="38"/>
      <c r="K16" s="8"/>
      <c r="L16" s="25"/>
      <c r="M16" s="35" t="e">
        <f t="shared" si="1"/>
        <v>#NUM!</v>
      </c>
      <c r="N16" s="35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>
      <c r="A17" s="7" t="str">
        <f t="shared" si="0"/>
        <v/>
      </c>
      <c r="B17" s="5"/>
      <c r="C17" s="5"/>
      <c r="D17" s="5"/>
      <c r="E17" s="38"/>
      <c r="F17" s="38"/>
      <c r="G17" s="5"/>
      <c r="H17" s="65"/>
      <c r="I17" s="65"/>
      <c r="J17" s="38"/>
      <c r="K17" s="8"/>
      <c r="L17" s="25"/>
      <c r="M17" s="35" t="e">
        <f t="shared" si="1"/>
        <v>#NUM!</v>
      </c>
      <c r="N17" s="35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>
      <c r="A18" s="7" t="str">
        <f t="shared" si="0"/>
        <v/>
      </c>
      <c r="B18" s="5"/>
      <c r="C18" s="5"/>
      <c r="D18" s="5"/>
      <c r="E18" s="38"/>
      <c r="F18" s="38"/>
      <c r="G18" s="5"/>
      <c r="H18" s="65"/>
      <c r="I18" s="65"/>
      <c r="J18" s="38"/>
      <c r="K18" s="8"/>
      <c r="L18" s="25"/>
      <c r="M18" s="35" t="e">
        <f t="shared" si="1"/>
        <v>#NUM!</v>
      </c>
      <c r="N18" s="35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>
      <c r="A19" s="7" t="str">
        <f t="shared" si="0"/>
        <v/>
      </c>
      <c r="B19" s="5"/>
      <c r="C19" s="5"/>
      <c r="D19" s="5"/>
      <c r="E19" s="38"/>
      <c r="F19" s="38"/>
      <c r="G19" s="5"/>
      <c r="H19" s="65"/>
      <c r="I19" s="65"/>
      <c r="J19" s="38"/>
      <c r="K19" s="8"/>
      <c r="L19" s="25"/>
      <c r="M19" s="35" t="e">
        <f t="shared" si="1"/>
        <v>#NUM!</v>
      </c>
      <c r="N19" s="35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>
      <c r="A20" s="7" t="str">
        <f t="shared" si="0"/>
        <v/>
      </c>
      <c r="B20" s="5"/>
      <c r="C20" s="5"/>
      <c r="D20" s="5"/>
      <c r="E20" s="38"/>
      <c r="F20" s="38"/>
      <c r="G20" s="5"/>
      <c r="H20" s="65"/>
      <c r="I20" s="65"/>
      <c r="J20" s="38"/>
      <c r="K20" s="8"/>
      <c r="L20" s="25"/>
      <c r="M20" s="35" t="e">
        <f t="shared" si="1"/>
        <v>#NUM!</v>
      </c>
      <c r="N20" s="35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>
      <c r="A21" s="7" t="str">
        <f t="shared" si="0"/>
        <v/>
      </c>
      <c r="B21" s="5"/>
      <c r="C21" s="5"/>
      <c r="D21" s="5"/>
      <c r="E21" s="38"/>
      <c r="F21" s="38"/>
      <c r="G21" s="5"/>
      <c r="H21" s="65"/>
      <c r="I21" s="65"/>
      <c r="J21" s="38"/>
      <c r="K21" s="8"/>
      <c r="L21" s="25"/>
      <c r="M21" s="35" t="e">
        <f t="shared" si="1"/>
        <v>#NUM!</v>
      </c>
      <c r="N21" s="35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>
      <c r="A22" s="7" t="str">
        <f t="shared" si="0"/>
        <v/>
      </c>
      <c r="B22" s="5"/>
      <c r="C22" s="5"/>
      <c r="D22" s="5"/>
      <c r="E22" s="38"/>
      <c r="F22" s="38"/>
      <c r="G22" s="5"/>
      <c r="H22" s="65"/>
      <c r="I22" s="65"/>
      <c r="J22" s="38"/>
      <c r="K22" s="8"/>
      <c r="L22" s="25"/>
      <c r="M22" s="35" t="e">
        <f t="shared" si="1"/>
        <v>#NUM!</v>
      </c>
      <c r="N22" s="35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>
      <c r="A23" s="7" t="str">
        <f t="shared" si="0"/>
        <v/>
      </c>
      <c r="B23" s="5"/>
      <c r="C23" s="5"/>
      <c r="D23" s="5"/>
      <c r="E23" s="38"/>
      <c r="F23" s="38"/>
      <c r="G23" s="5"/>
      <c r="H23" s="65"/>
      <c r="I23" s="65"/>
      <c r="J23" s="38"/>
      <c r="K23" s="8"/>
      <c r="L23" s="25"/>
      <c r="M23" s="35" t="e">
        <f t="shared" si="1"/>
        <v>#NUM!</v>
      </c>
      <c r="N23" s="35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>
      <c r="A24" s="7" t="str">
        <f t="shared" si="0"/>
        <v/>
      </c>
      <c r="B24" s="5"/>
      <c r="C24" s="5"/>
      <c r="D24" s="5"/>
      <c r="E24" s="38"/>
      <c r="F24" s="38"/>
      <c r="G24" s="5"/>
      <c r="H24" s="65"/>
      <c r="I24" s="65"/>
      <c r="J24" s="38"/>
      <c r="K24" s="8"/>
      <c r="L24" s="25"/>
      <c r="M24" s="35" t="e">
        <f t="shared" si="1"/>
        <v>#NUM!</v>
      </c>
      <c r="N24" s="35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>
      <c r="A25" s="7" t="str">
        <f t="shared" si="0"/>
        <v/>
      </c>
      <c r="B25" s="5"/>
      <c r="C25" s="5"/>
      <c r="D25" s="5"/>
      <c r="E25" s="38"/>
      <c r="F25" s="38"/>
      <c r="G25" s="5"/>
      <c r="H25" s="65"/>
      <c r="I25" s="65"/>
      <c r="J25" s="38"/>
      <c r="K25" s="8"/>
      <c r="L25" s="25"/>
      <c r="M25" s="35" t="e">
        <f t="shared" si="1"/>
        <v>#NUM!</v>
      </c>
      <c r="N25" s="35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>
      <c r="A26" s="7" t="str">
        <f t="shared" si="0"/>
        <v/>
      </c>
      <c r="B26" s="5"/>
      <c r="C26" s="5"/>
      <c r="D26" s="5"/>
      <c r="E26" s="38"/>
      <c r="F26" s="38"/>
      <c r="G26" s="5"/>
      <c r="H26" s="65"/>
      <c r="I26" s="65"/>
      <c r="J26" s="38"/>
      <c r="K26" s="8"/>
      <c r="L26" s="25"/>
      <c r="M26" s="35" t="e">
        <f t="shared" si="1"/>
        <v>#NUM!</v>
      </c>
      <c r="N26" s="35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>
      <c r="A27" s="7" t="str">
        <f t="shared" si="0"/>
        <v/>
      </c>
      <c r="B27" s="5"/>
      <c r="C27" s="5"/>
      <c r="D27" s="5"/>
      <c r="E27" s="38"/>
      <c r="F27" s="38"/>
      <c r="G27" s="5"/>
      <c r="H27" s="65"/>
      <c r="I27" s="65"/>
      <c r="J27" s="38"/>
      <c r="K27" s="8"/>
      <c r="L27" s="25"/>
      <c r="M27" s="35" t="e">
        <f t="shared" si="1"/>
        <v>#NUM!</v>
      </c>
      <c r="N27" s="35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>
      <c r="A28" s="7" t="str">
        <f t="shared" si="0"/>
        <v/>
      </c>
      <c r="B28" s="5"/>
      <c r="C28" s="5"/>
      <c r="D28" s="5"/>
      <c r="E28" s="38"/>
      <c r="F28" s="38"/>
      <c r="G28" s="5"/>
      <c r="H28" s="65"/>
      <c r="I28" s="65"/>
      <c r="J28" s="38"/>
      <c r="K28" s="8"/>
      <c r="L28" s="25"/>
      <c r="M28" s="35" t="e">
        <f t="shared" si="1"/>
        <v>#NUM!</v>
      </c>
      <c r="N28" s="35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>
      <c r="A29" s="7" t="str">
        <f t="shared" si="0"/>
        <v/>
      </c>
      <c r="B29" s="5"/>
      <c r="C29" s="5"/>
      <c r="D29" s="5"/>
      <c r="E29" s="38"/>
      <c r="F29" s="38"/>
      <c r="G29" s="5"/>
      <c r="H29" s="65"/>
      <c r="I29" s="65"/>
      <c r="J29" s="38"/>
      <c r="K29" s="8"/>
      <c r="L29" s="25"/>
      <c r="M29" s="35" t="e">
        <f t="shared" si="1"/>
        <v>#NUM!</v>
      </c>
      <c r="N29" s="35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>
      <c r="A30" s="7" t="str">
        <f t="shared" si="0"/>
        <v/>
      </c>
      <c r="B30" s="5"/>
      <c r="C30" s="5"/>
      <c r="D30" s="5"/>
      <c r="E30" s="38"/>
      <c r="F30" s="38"/>
      <c r="G30" s="5"/>
      <c r="H30" s="65"/>
      <c r="I30" s="65"/>
      <c r="J30" s="38"/>
      <c r="K30" s="8"/>
      <c r="L30" s="25"/>
      <c r="M30" s="35" t="e">
        <f t="shared" si="1"/>
        <v>#NUM!</v>
      </c>
      <c r="N30" s="35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>
      <c r="A31" s="7" t="str">
        <f t="shared" si="0"/>
        <v/>
      </c>
      <c r="B31" s="5"/>
      <c r="C31" s="5"/>
      <c r="D31" s="5"/>
      <c r="E31" s="38"/>
      <c r="F31" s="38"/>
      <c r="G31" s="5"/>
      <c r="H31" s="65"/>
      <c r="I31" s="65"/>
      <c r="J31" s="38"/>
      <c r="K31" s="8"/>
      <c r="L31" s="25"/>
      <c r="M31" s="35" t="e">
        <f t="shared" si="1"/>
        <v>#NUM!</v>
      </c>
      <c r="N31" s="35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>
      <c r="A32" s="7" t="str">
        <f t="shared" si="0"/>
        <v/>
      </c>
      <c r="B32" s="5"/>
      <c r="C32" s="5"/>
      <c r="D32" s="5"/>
      <c r="E32" s="38"/>
      <c r="F32" s="38"/>
      <c r="G32" s="5"/>
      <c r="H32" s="65"/>
      <c r="I32" s="65"/>
      <c r="J32" s="38"/>
      <c r="K32" s="8"/>
      <c r="L32" s="25"/>
      <c r="M32" s="35" t="e">
        <f t="shared" si="1"/>
        <v>#NUM!</v>
      </c>
      <c r="N32" s="35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>
      <c r="A33" s="7" t="str">
        <f t="shared" si="0"/>
        <v/>
      </c>
      <c r="B33" s="5"/>
      <c r="C33" s="5"/>
      <c r="D33" s="5"/>
      <c r="E33" s="38"/>
      <c r="F33" s="38"/>
      <c r="G33" s="5"/>
      <c r="H33" s="65"/>
      <c r="I33" s="65"/>
      <c r="J33" s="38"/>
      <c r="K33" s="8"/>
      <c r="L33" s="25"/>
      <c r="M33" s="35" t="e">
        <f t="shared" si="1"/>
        <v>#NUM!</v>
      </c>
      <c r="N33" s="35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>
      <c r="A34" s="7" t="str">
        <f t="shared" si="0"/>
        <v/>
      </c>
      <c r="B34" s="5"/>
      <c r="C34" s="5"/>
      <c r="D34" s="5"/>
      <c r="E34" s="38"/>
      <c r="F34" s="38"/>
      <c r="G34" s="5"/>
      <c r="H34" s="65"/>
      <c r="I34" s="65"/>
      <c r="J34" s="38"/>
      <c r="K34" s="8"/>
      <c r="L34" s="25"/>
      <c r="M34" s="35" t="e">
        <f t="shared" si="1"/>
        <v>#NUM!</v>
      </c>
      <c r="N34" s="35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>
      <c r="A35" s="7" t="str">
        <f t="shared" si="0"/>
        <v/>
      </c>
      <c r="B35" s="5"/>
      <c r="C35" s="5"/>
      <c r="D35" s="5"/>
      <c r="E35" s="38"/>
      <c r="F35" s="38"/>
      <c r="G35" s="5"/>
      <c r="H35" s="65"/>
      <c r="I35" s="65"/>
      <c r="J35" s="38"/>
      <c r="K35" s="8"/>
      <c r="L35" s="25"/>
      <c r="M35" s="35" t="e">
        <f t="shared" si="1"/>
        <v>#NUM!</v>
      </c>
      <c r="N35" s="35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>
      <c r="A36" s="7" t="str">
        <f t="shared" si="0"/>
        <v/>
      </c>
      <c r="B36" s="5"/>
      <c r="C36" s="5"/>
      <c r="D36" s="5"/>
      <c r="E36" s="38"/>
      <c r="F36" s="38"/>
      <c r="G36" s="5"/>
      <c r="H36" s="65"/>
      <c r="I36" s="65"/>
      <c r="J36" s="38"/>
      <c r="K36" s="8"/>
      <c r="L36" s="25"/>
      <c r="M36" s="35" t="e">
        <f t="shared" si="1"/>
        <v>#NUM!</v>
      </c>
      <c r="N36" s="35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>
      <c r="A37" s="7" t="str">
        <f t="shared" si="0"/>
        <v/>
      </c>
      <c r="B37" s="5"/>
      <c r="C37" s="5"/>
      <c r="D37" s="5"/>
      <c r="E37" s="38"/>
      <c r="F37" s="38"/>
      <c r="G37" s="5"/>
      <c r="H37" s="65"/>
      <c r="I37" s="65"/>
      <c r="J37" s="38"/>
      <c r="K37" s="8"/>
      <c r="L37" s="25"/>
      <c r="M37" s="35" t="e">
        <f t="shared" si="1"/>
        <v>#NUM!</v>
      </c>
      <c r="N37" s="35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>
      <c r="A38" s="7" t="str">
        <f t="shared" si="0"/>
        <v/>
      </c>
      <c r="B38" s="5"/>
      <c r="C38" s="5"/>
      <c r="D38" s="5"/>
      <c r="E38" s="38"/>
      <c r="F38" s="38"/>
      <c r="G38" s="5"/>
      <c r="H38" s="65"/>
      <c r="I38" s="65"/>
      <c r="J38" s="38"/>
      <c r="K38" s="8"/>
      <c r="L38" s="25"/>
      <c r="M38" s="35" t="e">
        <f t="shared" si="1"/>
        <v>#NUM!</v>
      </c>
      <c r="N38" s="35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>
      <c r="A39" s="7" t="str">
        <f t="shared" si="0"/>
        <v/>
      </c>
      <c r="B39" s="5"/>
      <c r="C39" s="5"/>
      <c r="D39" s="5"/>
      <c r="E39" s="38"/>
      <c r="F39" s="38"/>
      <c r="G39" s="5"/>
      <c r="H39" s="65"/>
      <c r="I39" s="65"/>
      <c r="J39" s="38"/>
      <c r="K39" s="8"/>
      <c r="L39" s="25"/>
      <c r="M39" s="35" t="e">
        <f t="shared" si="1"/>
        <v>#NUM!</v>
      </c>
      <c r="N39" s="35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>
      <c r="A40" s="7" t="str">
        <f t="shared" si="0"/>
        <v/>
      </c>
      <c r="B40" s="5"/>
      <c r="C40" s="5"/>
      <c r="D40" s="5"/>
      <c r="E40" s="38"/>
      <c r="F40" s="38"/>
      <c r="G40" s="5"/>
      <c r="H40" s="65"/>
      <c r="I40" s="65"/>
      <c r="J40" s="38"/>
      <c r="K40" s="8"/>
      <c r="L40" s="25"/>
      <c r="M40" s="35" t="e">
        <f t="shared" si="1"/>
        <v>#NUM!</v>
      </c>
      <c r="N40" s="35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>
      <c r="A41" s="7" t="str">
        <f t="shared" si="0"/>
        <v/>
      </c>
      <c r="B41" s="5"/>
      <c r="C41" s="5"/>
      <c r="D41" s="5"/>
      <c r="E41" s="38"/>
      <c r="F41" s="38"/>
      <c r="G41" s="5"/>
      <c r="H41" s="65"/>
      <c r="I41" s="65"/>
      <c r="J41" s="38"/>
      <c r="K41" s="8"/>
      <c r="L41" s="25"/>
      <c r="M41" s="35" t="e">
        <f t="shared" si="1"/>
        <v>#NUM!</v>
      </c>
      <c r="N41" s="35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>
      <c r="A42" s="7" t="str">
        <f t="shared" si="0"/>
        <v/>
      </c>
      <c r="B42" s="5"/>
      <c r="C42" s="5"/>
      <c r="D42" s="5"/>
      <c r="E42" s="38"/>
      <c r="F42" s="38"/>
      <c r="G42" s="5"/>
      <c r="H42" s="65"/>
      <c r="I42" s="65"/>
      <c r="J42" s="38"/>
      <c r="K42" s="8"/>
      <c r="L42" s="25"/>
      <c r="M42" s="35" t="e">
        <f t="shared" si="1"/>
        <v>#NUM!</v>
      </c>
      <c r="N42" s="35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>
      <c r="A43" s="7" t="str">
        <f t="shared" si="0"/>
        <v/>
      </c>
      <c r="B43" s="5"/>
      <c r="C43" s="5"/>
      <c r="D43" s="5"/>
      <c r="E43" s="38"/>
      <c r="F43" s="38"/>
      <c r="G43" s="5"/>
      <c r="H43" s="65"/>
      <c r="I43" s="65"/>
      <c r="J43" s="38"/>
      <c r="K43" s="8"/>
      <c r="L43" s="25"/>
      <c r="M43" s="35" t="e">
        <f t="shared" si="1"/>
        <v>#NUM!</v>
      </c>
      <c r="N43" s="35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>
      <c r="A44" s="7" t="str">
        <f t="shared" si="0"/>
        <v/>
      </c>
      <c r="B44" s="5"/>
      <c r="C44" s="5"/>
      <c r="D44" s="5"/>
      <c r="E44" s="38"/>
      <c r="F44" s="38"/>
      <c r="G44" s="5"/>
      <c r="H44" s="65"/>
      <c r="I44" s="65"/>
      <c r="J44" s="38"/>
      <c r="K44" s="8"/>
      <c r="L44" s="25"/>
      <c r="M44" s="35" t="e">
        <f t="shared" si="1"/>
        <v>#NUM!</v>
      </c>
      <c r="N44" s="35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>
      <c r="A45" s="7" t="str">
        <f t="shared" si="0"/>
        <v/>
      </c>
      <c r="B45" s="5"/>
      <c r="C45" s="5"/>
      <c r="D45" s="5"/>
      <c r="E45" s="38"/>
      <c r="F45" s="38"/>
      <c r="G45" s="5"/>
      <c r="H45" s="65"/>
      <c r="I45" s="65"/>
      <c r="J45" s="38"/>
      <c r="K45" s="8"/>
      <c r="L45" s="25"/>
      <c r="M45" s="35" t="e">
        <f t="shared" si="1"/>
        <v>#NUM!</v>
      </c>
      <c r="N45" s="35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>
      <c r="A46" s="7" t="str">
        <f t="shared" si="0"/>
        <v/>
      </c>
      <c r="B46" s="5"/>
      <c r="C46" s="5"/>
      <c r="D46" s="5"/>
      <c r="E46" s="38"/>
      <c r="F46" s="38"/>
      <c r="G46" s="5"/>
      <c r="H46" s="65"/>
      <c r="I46" s="65"/>
      <c r="J46" s="38"/>
      <c r="K46" s="8"/>
      <c r="L46" s="25"/>
      <c r="M46" s="35" t="e">
        <f t="shared" si="1"/>
        <v>#NUM!</v>
      </c>
      <c r="N46" s="35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>
      <c r="A47" s="7" t="str">
        <f t="shared" si="0"/>
        <v/>
      </c>
      <c r="B47" s="5"/>
      <c r="C47" s="5"/>
      <c r="D47" s="5"/>
      <c r="E47" s="38"/>
      <c r="F47" s="38"/>
      <c r="G47" s="5"/>
      <c r="H47" s="65"/>
      <c r="I47" s="65"/>
      <c r="J47" s="38"/>
      <c r="K47" s="8"/>
      <c r="L47" s="25"/>
      <c r="M47" s="35" t="e">
        <f t="shared" si="1"/>
        <v>#NUM!</v>
      </c>
      <c r="N47" s="35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>
      <c r="A48" s="7" t="str">
        <f t="shared" si="0"/>
        <v/>
      </c>
      <c r="B48" s="5"/>
      <c r="C48" s="5"/>
      <c r="D48" s="5"/>
      <c r="E48" s="38"/>
      <c r="F48" s="38"/>
      <c r="G48" s="5"/>
      <c r="H48" s="65"/>
      <c r="I48" s="65"/>
      <c r="J48" s="38"/>
      <c r="K48" s="8"/>
      <c r="L48" s="25"/>
      <c r="M48" s="35" t="e">
        <f t="shared" si="1"/>
        <v>#NUM!</v>
      </c>
      <c r="N48" s="35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>
      <c r="A49" s="7" t="str">
        <f t="shared" si="0"/>
        <v/>
      </c>
      <c r="B49" s="5"/>
      <c r="C49" s="5"/>
      <c r="D49" s="5"/>
      <c r="E49" s="38"/>
      <c r="F49" s="38"/>
      <c r="G49" s="5"/>
      <c r="H49" s="65"/>
      <c r="I49" s="65"/>
      <c r="J49" s="38"/>
      <c r="K49" s="8"/>
      <c r="L49" s="25"/>
      <c r="M49" s="35" t="e">
        <f t="shared" si="1"/>
        <v>#NUM!</v>
      </c>
      <c r="N49" s="35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>
      <c r="A50" s="7" t="str">
        <f t="shared" si="0"/>
        <v/>
      </c>
      <c r="B50" s="5"/>
      <c r="C50" s="5"/>
      <c r="D50" s="5"/>
      <c r="E50" s="38"/>
      <c r="F50" s="38"/>
      <c r="G50" s="5"/>
      <c r="H50" s="65"/>
      <c r="I50" s="65"/>
      <c r="J50" s="38"/>
      <c r="K50" s="8"/>
      <c r="L50" s="25"/>
      <c r="M50" s="35" t="e">
        <f t="shared" si="1"/>
        <v>#NUM!</v>
      </c>
      <c r="N50" s="35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>
      <c r="A51" s="7" t="str">
        <f t="shared" si="0"/>
        <v/>
      </c>
      <c r="B51" s="5"/>
      <c r="C51" s="5"/>
      <c r="D51" s="5"/>
      <c r="E51" s="38"/>
      <c r="F51" s="38"/>
      <c r="G51" s="5"/>
      <c r="H51" s="65"/>
      <c r="I51" s="65"/>
      <c r="J51" s="38"/>
      <c r="K51" s="8"/>
      <c r="L51" s="25"/>
      <c r="M51" s="35" t="e">
        <f t="shared" si="1"/>
        <v>#NUM!</v>
      </c>
      <c r="N51" s="35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>
      <c r="A52" s="7" t="str">
        <f t="shared" si="0"/>
        <v/>
      </c>
      <c r="B52" s="5"/>
      <c r="C52" s="5"/>
      <c r="D52" s="5"/>
      <c r="E52" s="38"/>
      <c r="F52" s="38"/>
      <c r="G52" s="5"/>
      <c r="H52" s="65"/>
      <c r="I52" s="65"/>
      <c r="J52" s="38"/>
      <c r="K52" s="8"/>
      <c r="L52" s="25"/>
      <c r="M52" s="35" t="e">
        <f t="shared" si="1"/>
        <v>#NUM!</v>
      </c>
      <c r="N52" s="35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>
      <c r="A53" s="7" t="str">
        <f t="shared" si="0"/>
        <v/>
      </c>
      <c r="B53" s="5"/>
      <c r="C53" s="5"/>
      <c r="D53" s="5"/>
      <c r="E53" s="38"/>
      <c r="F53" s="38"/>
      <c r="G53" s="5"/>
      <c r="H53" s="65"/>
      <c r="I53" s="65"/>
      <c r="J53" s="38"/>
      <c r="K53" s="8"/>
      <c r="L53" s="25"/>
      <c r="M53" s="35" t="e">
        <f t="shared" si="1"/>
        <v>#NUM!</v>
      </c>
      <c r="N53" s="35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>
      <c r="A54" s="7" t="str">
        <f t="shared" si="0"/>
        <v/>
      </c>
      <c r="B54" s="5"/>
      <c r="C54" s="5"/>
      <c r="D54" s="5"/>
      <c r="E54" s="38"/>
      <c r="F54" s="38"/>
      <c r="G54" s="5"/>
      <c r="H54" s="65"/>
      <c r="I54" s="65"/>
      <c r="J54" s="38"/>
      <c r="K54" s="8"/>
      <c r="L54" s="25"/>
      <c r="M54" s="35" t="e">
        <f t="shared" si="1"/>
        <v>#NUM!</v>
      </c>
      <c r="N54" s="35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>
      <c r="A55" s="7" t="str">
        <f t="shared" si="0"/>
        <v/>
      </c>
      <c r="B55" s="5"/>
      <c r="C55" s="5"/>
      <c r="D55" s="5"/>
      <c r="E55" s="38"/>
      <c r="F55" s="38"/>
      <c r="G55" s="5"/>
      <c r="H55" s="65"/>
      <c r="I55" s="65"/>
      <c r="J55" s="38"/>
      <c r="K55" s="8"/>
      <c r="L55" s="25"/>
      <c r="M55" s="35" t="e">
        <f t="shared" si="1"/>
        <v>#NUM!</v>
      </c>
      <c r="N55" s="35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>
      <c r="A56" s="7" t="str">
        <f t="shared" si="0"/>
        <v/>
      </c>
      <c r="B56" s="5"/>
      <c r="C56" s="5"/>
      <c r="D56" s="5"/>
      <c r="E56" s="38"/>
      <c r="F56" s="38"/>
      <c r="G56" s="5"/>
      <c r="H56" s="65"/>
      <c r="I56" s="65"/>
      <c r="J56" s="38"/>
      <c r="K56" s="8"/>
      <c r="L56" s="25"/>
      <c r="M56" s="35" t="e">
        <f t="shared" si="1"/>
        <v>#NUM!</v>
      </c>
      <c r="N56" s="35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>
      <c r="A57" s="7" t="str">
        <f t="shared" si="0"/>
        <v/>
      </c>
      <c r="B57" s="5"/>
      <c r="C57" s="5"/>
      <c r="D57" s="5"/>
      <c r="E57" s="38"/>
      <c r="F57" s="38"/>
      <c r="G57" s="5"/>
      <c r="H57" s="65"/>
      <c r="I57" s="65"/>
      <c r="J57" s="38"/>
      <c r="K57" s="8"/>
      <c r="L57" s="25"/>
      <c r="M57" s="35" t="e">
        <f t="shared" si="1"/>
        <v>#NUM!</v>
      </c>
      <c r="N57" s="35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>
      <c r="A58" s="7" t="str">
        <f t="shared" si="0"/>
        <v/>
      </c>
      <c r="B58" s="5"/>
      <c r="C58" s="5"/>
      <c r="D58" s="5"/>
      <c r="E58" s="38"/>
      <c r="F58" s="38"/>
      <c r="G58" s="5"/>
      <c r="H58" s="65"/>
      <c r="I58" s="65"/>
      <c r="J58" s="38"/>
      <c r="K58" s="8"/>
      <c r="L58" s="25"/>
      <c r="M58" s="35" t="e">
        <f t="shared" si="1"/>
        <v>#NUM!</v>
      </c>
      <c r="N58" s="35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>
      <c r="A59" s="7" t="str">
        <f t="shared" si="0"/>
        <v/>
      </c>
      <c r="B59" s="5"/>
      <c r="C59" s="5"/>
      <c r="D59" s="5"/>
      <c r="E59" s="38"/>
      <c r="F59" s="38"/>
      <c r="G59" s="5"/>
      <c r="H59" s="65"/>
      <c r="I59" s="65"/>
      <c r="J59" s="38"/>
      <c r="K59" s="8"/>
      <c r="L59" s="25"/>
      <c r="M59" s="35" t="e">
        <f t="shared" si="1"/>
        <v>#NUM!</v>
      </c>
      <c r="N59" s="35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>
      <c r="A60" s="7" t="str">
        <f t="shared" si="0"/>
        <v/>
      </c>
      <c r="B60" s="5"/>
      <c r="C60" s="5"/>
      <c r="D60" s="5"/>
      <c r="E60" s="38"/>
      <c r="F60" s="38"/>
      <c r="G60" s="5"/>
      <c r="H60" s="65"/>
      <c r="I60" s="65"/>
      <c r="J60" s="38"/>
      <c r="K60" s="8"/>
      <c r="L60" s="25"/>
      <c r="M60" s="35" t="e">
        <f t="shared" si="1"/>
        <v>#NUM!</v>
      </c>
      <c r="N60" s="35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>
      <c r="A61" s="7" t="str">
        <f t="shared" si="0"/>
        <v/>
      </c>
      <c r="B61" s="5"/>
      <c r="C61" s="5"/>
      <c r="D61" s="5"/>
      <c r="E61" s="38"/>
      <c r="F61" s="38"/>
      <c r="G61" s="5"/>
      <c r="H61" s="65"/>
      <c r="I61" s="65"/>
      <c r="J61" s="38"/>
      <c r="K61" s="8"/>
      <c r="L61" s="25"/>
      <c r="M61" s="35" t="e">
        <f t="shared" si="1"/>
        <v>#NUM!</v>
      </c>
      <c r="N61" s="35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>
      <c r="A62" s="7" t="str">
        <f t="shared" si="0"/>
        <v/>
      </c>
      <c r="B62" s="5"/>
      <c r="C62" s="5"/>
      <c r="D62" s="5"/>
      <c r="E62" s="38"/>
      <c r="F62" s="38"/>
      <c r="G62" s="5"/>
      <c r="H62" s="65"/>
      <c r="I62" s="65"/>
      <c r="J62" s="38"/>
      <c r="K62" s="8"/>
      <c r="L62" s="25"/>
      <c r="M62" s="35" t="e">
        <f t="shared" si="1"/>
        <v>#NUM!</v>
      </c>
      <c r="N62" s="35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>
      <c r="A63" s="7" t="str">
        <f t="shared" si="0"/>
        <v/>
      </c>
      <c r="B63" s="5"/>
      <c r="C63" s="5"/>
      <c r="D63" s="5"/>
      <c r="E63" s="38"/>
      <c r="F63" s="38"/>
      <c r="G63" s="5"/>
      <c r="H63" s="65"/>
      <c r="I63" s="65"/>
      <c r="J63" s="38"/>
      <c r="K63" s="8"/>
      <c r="L63" s="25"/>
      <c r="M63" s="35" t="e">
        <f t="shared" si="1"/>
        <v>#NUM!</v>
      </c>
      <c r="N63" s="35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>
      <c r="A64" s="7" t="str">
        <f t="shared" si="0"/>
        <v/>
      </c>
      <c r="B64" s="5"/>
      <c r="C64" s="5"/>
      <c r="D64" s="5"/>
      <c r="E64" s="38"/>
      <c r="F64" s="38"/>
      <c r="G64" s="5"/>
      <c r="H64" s="65"/>
      <c r="I64" s="65"/>
      <c r="J64" s="38"/>
      <c r="K64" s="8"/>
      <c r="L64" s="25"/>
      <c r="M64" s="35" t="e">
        <f t="shared" si="1"/>
        <v>#NUM!</v>
      </c>
      <c r="N64" s="35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>
      <c r="A65" s="7" t="str">
        <f t="shared" si="0"/>
        <v/>
      </c>
      <c r="B65" s="5"/>
      <c r="C65" s="5"/>
      <c r="D65" s="5"/>
      <c r="E65" s="38"/>
      <c r="F65" s="38"/>
      <c r="G65" s="5"/>
      <c r="H65" s="65"/>
      <c r="I65" s="65"/>
      <c r="J65" s="38"/>
      <c r="K65" s="8"/>
      <c r="L65" s="25"/>
      <c r="M65" s="35" t="e">
        <f t="shared" si="1"/>
        <v>#NUM!</v>
      </c>
      <c r="N65" s="35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>
      <c r="A66" s="7" t="str">
        <f t="shared" si="0"/>
        <v/>
      </c>
      <c r="B66" s="5"/>
      <c r="C66" s="5"/>
      <c r="D66" s="5"/>
      <c r="E66" s="38"/>
      <c r="F66" s="38"/>
      <c r="G66" s="5"/>
      <c r="H66" s="65"/>
      <c r="I66" s="65"/>
      <c r="J66" s="38"/>
      <c r="K66" s="8"/>
      <c r="L66" s="25"/>
      <c r="M66" s="35" t="e">
        <f t="shared" si="1"/>
        <v>#NUM!</v>
      </c>
      <c r="N66" s="35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>
      <c r="A67" s="7" t="str">
        <f t="shared" ref="A67:A101" si="10">IF(ISBLANK(B67),"",ROW()-1)</f>
        <v/>
      </c>
      <c r="B67" s="5"/>
      <c r="C67" s="5"/>
      <c r="D67" s="5"/>
      <c r="E67" s="38"/>
      <c r="F67" s="38"/>
      <c r="G67" s="5"/>
      <c r="H67" s="65"/>
      <c r="I67" s="65"/>
      <c r="J67" s="38"/>
      <c r="K67" s="8"/>
      <c r="L67" s="25"/>
      <c r="M67" s="35" t="e">
        <f t="shared" ref="M67:M101" si="11">EOMONTH(H67-1,0)+1</f>
        <v>#NUM!</v>
      </c>
      <c r="N67" s="35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>
      <c r="A68" s="7" t="str">
        <f t="shared" si="10"/>
        <v/>
      </c>
      <c r="B68" s="5"/>
      <c r="C68" s="5"/>
      <c r="D68" s="5"/>
      <c r="E68" s="38"/>
      <c r="F68" s="38"/>
      <c r="G68" s="5"/>
      <c r="H68" s="65"/>
      <c r="I68" s="65"/>
      <c r="J68" s="38"/>
      <c r="K68" s="8"/>
      <c r="L68" s="25"/>
      <c r="M68" s="35" t="e">
        <f t="shared" si="11"/>
        <v>#NUM!</v>
      </c>
      <c r="N68" s="35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>
      <c r="A69" s="7" t="str">
        <f t="shared" si="10"/>
        <v/>
      </c>
      <c r="B69" s="5"/>
      <c r="C69" s="5"/>
      <c r="D69" s="5"/>
      <c r="E69" s="38"/>
      <c r="F69" s="38"/>
      <c r="G69" s="5"/>
      <c r="H69" s="65"/>
      <c r="I69" s="65"/>
      <c r="J69" s="38"/>
      <c r="K69" s="8"/>
      <c r="L69" s="25"/>
      <c r="M69" s="35" t="e">
        <f t="shared" si="11"/>
        <v>#NUM!</v>
      </c>
      <c r="N69" s="35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>
      <c r="A70" s="7" t="str">
        <f t="shared" si="10"/>
        <v/>
      </c>
      <c r="B70" s="5"/>
      <c r="C70" s="5"/>
      <c r="D70" s="5"/>
      <c r="E70" s="38"/>
      <c r="F70" s="38"/>
      <c r="G70" s="5"/>
      <c r="H70" s="65"/>
      <c r="I70" s="65"/>
      <c r="J70" s="38"/>
      <c r="K70" s="8"/>
      <c r="L70" s="25"/>
      <c r="M70" s="35" t="e">
        <f t="shared" si="11"/>
        <v>#NUM!</v>
      </c>
      <c r="N70" s="35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>
      <c r="A71" s="7" t="str">
        <f t="shared" si="10"/>
        <v/>
      </c>
      <c r="B71" s="5"/>
      <c r="C71" s="5"/>
      <c r="D71" s="5"/>
      <c r="E71" s="38"/>
      <c r="F71" s="38"/>
      <c r="G71" s="5"/>
      <c r="H71" s="65"/>
      <c r="I71" s="65"/>
      <c r="J71" s="38"/>
      <c r="K71" s="8"/>
      <c r="L71" s="25"/>
      <c r="M71" s="35" t="e">
        <f t="shared" si="11"/>
        <v>#NUM!</v>
      </c>
      <c r="N71" s="35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>
      <c r="A72" s="7" t="str">
        <f t="shared" si="10"/>
        <v/>
      </c>
      <c r="B72" s="5"/>
      <c r="C72" s="5"/>
      <c r="D72" s="5"/>
      <c r="E72" s="38"/>
      <c r="F72" s="38"/>
      <c r="G72" s="5"/>
      <c r="H72" s="65"/>
      <c r="I72" s="65"/>
      <c r="J72" s="38"/>
      <c r="K72" s="8"/>
      <c r="L72" s="25"/>
      <c r="M72" s="35" t="e">
        <f t="shared" si="11"/>
        <v>#NUM!</v>
      </c>
      <c r="N72" s="35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>
      <c r="A73" s="7" t="str">
        <f t="shared" si="10"/>
        <v/>
      </c>
      <c r="B73" s="5"/>
      <c r="C73" s="5"/>
      <c r="D73" s="5"/>
      <c r="E73" s="38"/>
      <c r="F73" s="38"/>
      <c r="G73" s="5"/>
      <c r="H73" s="65"/>
      <c r="I73" s="65"/>
      <c r="J73" s="38"/>
      <c r="K73" s="8"/>
      <c r="L73" s="25"/>
      <c r="M73" s="35" t="e">
        <f t="shared" si="11"/>
        <v>#NUM!</v>
      </c>
      <c r="N73" s="35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>
      <c r="A74" s="7" t="str">
        <f t="shared" si="10"/>
        <v/>
      </c>
      <c r="B74" s="5"/>
      <c r="C74" s="5"/>
      <c r="D74" s="5"/>
      <c r="E74" s="38"/>
      <c r="F74" s="38"/>
      <c r="G74" s="5"/>
      <c r="H74" s="65"/>
      <c r="I74" s="65"/>
      <c r="J74" s="38"/>
      <c r="K74" s="8"/>
      <c r="L74" s="25"/>
      <c r="M74" s="35" t="e">
        <f t="shared" si="11"/>
        <v>#NUM!</v>
      </c>
      <c r="N74" s="35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>
      <c r="A75" s="7" t="str">
        <f t="shared" si="10"/>
        <v/>
      </c>
      <c r="B75" s="5"/>
      <c r="C75" s="5"/>
      <c r="D75" s="5"/>
      <c r="E75" s="38"/>
      <c r="F75" s="38"/>
      <c r="G75" s="5"/>
      <c r="H75" s="65"/>
      <c r="I75" s="65"/>
      <c r="J75" s="38"/>
      <c r="K75" s="8"/>
      <c r="L75" s="25"/>
      <c r="M75" s="35" t="e">
        <f t="shared" si="11"/>
        <v>#NUM!</v>
      </c>
      <c r="N75" s="35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>
      <c r="A76" s="7" t="str">
        <f t="shared" si="10"/>
        <v/>
      </c>
      <c r="B76" s="5"/>
      <c r="C76" s="5"/>
      <c r="D76" s="5"/>
      <c r="E76" s="38"/>
      <c r="F76" s="38"/>
      <c r="G76" s="5"/>
      <c r="H76" s="65"/>
      <c r="I76" s="65"/>
      <c r="J76" s="38"/>
      <c r="K76" s="8"/>
      <c r="L76" s="25"/>
      <c r="M76" s="35" t="e">
        <f t="shared" si="11"/>
        <v>#NUM!</v>
      </c>
      <c r="N76" s="35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>
      <c r="A77" s="7" t="str">
        <f t="shared" si="10"/>
        <v/>
      </c>
      <c r="B77" s="5"/>
      <c r="C77" s="5"/>
      <c r="D77" s="5"/>
      <c r="E77" s="38"/>
      <c r="F77" s="38"/>
      <c r="G77" s="5"/>
      <c r="H77" s="63"/>
      <c r="I77" s="63"/>
      <c r="J77" s="38"/>
      <c r="K77" s="8"/>
      <c r="L77" s="25"/>
      <c r="M77" s="35" t="e">
        <f t="shared" si="11"/>
        <v>#NUM!</v>
      </c>
      <c r="N77" s="35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>
      <c r="A78" s="7" t="str">
        <f t="shared" si="10"/>
        <v/>
      </c>
      <c r="B78" s="5"/>
      <c r="C78" s="5"/>
      <c r="D78" s="5"/>
      <c r="E78" s="38"/>
      <c r="F78" s="38"/>
      <c r="G78" s="5"/>
      <c r="H78" s="63"/>
      <c r="I78" s="63"/>
      <c r="J78" s="38"/>
      <c r="K78" s="8"/>
      <c r="L78" s="25"/>
      <c r="M78" s="35" t="e">
        <f t="shared" si="11"/>
        <v>#NUM!</v>
      </c>
      <c r="N78" s="35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>
      <c r="A79" s="7" t="str">
        <f t="shared" si="10"/>
        <v/>
      </c>
      <c r="B79" s="5"/>
      <c r="C79" s="5"/>
      <c r="D79" s="5"/>
      <c r="E79" s="38"/>
      <c r="F79" s="38"/>
      <c r="G79" s="5"/>
      <c r="H79" s="63"/>
      <c r="I79" s="63"/>
      <c r="J79" s="38"/>
      <c r="K79" s="8"/>
      <c r="L79" s="25"/>
      <c r="M79" s="35" t="e">
        <f t="shared" si="11"/>
        <v>#NUM!</v>
      </c>
      <c r="N79" s="35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>
      <c r="A80" s="7" t="str">
        <f t="shared" si="10"/>
        <v/>
      </c>
      <c r="B80" s="5"/>
      <c r="C80" s="5"/>
      <c r="D80" s="5"/>
      <c r="E80" s="38"/>
      <c r="F80" s="38"/>
      <c r="G80" s="5"/>
      <c r="H80" s="63"/>
      <c r="I80" s="63"/>
      <c r="J80" s="38"/>
      <c r="K80" s="8"/>
      <c r="L80" s="25"/>
      <c r="M80" s="35" t="e">
        <f t="shared" si="11"/>
        <v>#NUM!</v>
      </c>
      <c r="N80" s="35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>
      <c r="A81" s="7" t="str">
        <f t="shared" si="10"/>
        <v/>
      </c>
      <c r="B81" s="5"/>
      <c r="C81" s="5"/>
      <c r="D81" s="5"/>
      <c r="E81" s="38"/>
      <c r="F81" s="38"/>
      <c r="G81" s="5"/>
      <c r="H81" s="63"/>
      <c r="I81" s="63"/>
      <c r="J81" s="38"/>
      <c r="K81" s="8"/>
      <c r="L81" s="25"/>
      <c r="M81" s="35" t="e">
        <f t="shared" si="11"/>
        <v>#NUM!</v>
      </c>
      <c r="N81" s="35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>
      <c r="A82" s="7" t="str">
        <f t="shared" si="10"/>
        <v/>
      </c>
      <c r="B82" s="5"/>
      <c r="C82" s="5"/>
      <c r="D82" s="5"/>
      <c r="E82" s="38"/>
      <c r="F82" s="38"/>
      <c r="G82" s="5"/>
      <c r="H82" s="63"/>
      <c r="I82" s="63"/>
      <c r="J82" s="38"/>
      <c r="K82" s="8"/>
      <c r="L82" s="25"/>
      <c r="M82" s="35" t="e">
        <f t="shared" si="11"/>
        <v>#NUM!</v>
      </c>
      <c r="N82" s="35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>
      <c r="A83" s="7" t="str">
        <f t="shared" si="10"/>
        <v/>
      </c>
      <c r="B83" s="5"/>
      <c r="C83" s="5"/>
      <c r="D83" s="5"/>
      <c r="E83" s="38"/>
      <c r="F83" s="38"/>
      <c r="G83" s="5"/>
      <c r="H83" s="63"/>
      <c r="I83" s="63"/>
      <c r="J83" s="38"/>
      <c r="K83" s="8"/>
      <c r="L83" s="25"/>
      <c r="M83" s="35" t="e">
        <f t="shared" si="11"/>
        <v>#NUM!</v>
      </c>
      <c r="N83" s="35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>
      <c r="A84" s="7" t="str">
        <f t="shared" si="10"/>
        <v/>
      </c>
      <c r="B84" s="5"/>
      <c r="C84" s="5"/>
      <c r="D84" s="5"/>
      <c r="E84" s="38"/>
      <c r="F84" s="38"/>
      <c r="G84" s="5"/>
      <c r="H84" s="63"/>
      <c r="I84" s="63"/>
      <c r="J84" s="38"/>
      <c r="K84" s="8"/>
      <c r="L84" s="25"/>
      <c r="M84" s="35" t="e">
        <f t="shared" si="11"/>
        <v>#NUM!</v>
      </c>
      <c r="N84" s="35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>
      <c r="A85" s="7" t="str">
        <f t="shared" si="10"/>
        <v/>
      </c>
      <c r="B85" s="5"/>
      <c r="C85" s="5"/>
      <c r="D85" s="5"/>
      <c r="E85" s="38"/>
      <c r="F85" s="38"/>
      <c r="G85" s="5"/>
      <c r="H85" s="63"/>
      <c r="I85" s="63"/>
      <c r="J85" s="38"/>
      <c r="K85" s="8"/>
      <c r="L85" s="25"/>
      <c r="M85" s="35" t="e">
        <f t="shared" si="11"/>
        <v>#NUM!</v>
      </c>
      <c r="N85" s="35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>
      <c r="A86" s="7" t="str">
        <f t="shared" si="10"/>
        <v/>
      </c>
      <c r="B86" s="5"/>
      <c r="C86" s="5"/>
      <c r="D86" s="5"/>
      <c r="E86" s="38"/>
      <c r="F86" s="38"/>
      <c r="G86" s="5"/>
      <c r="H86" s="63"/>
      <c r="I86" s="63"/>
      <c r="J86" s="38"/>
      <c r="K86" s="8"/>
      <c r="L86" s="25"/>
      <c r="M86" s="35" t="e">
        <f t="shared" si="11"/>
        <v>#NUM!</v>
      </c>
      <c r="N86" s="35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>
      <c r="A87" s="7" t="str">
        <f t="shared" si="10"/>
        <v/>
      </c>
      <c r="B87" s="5"/>
      <c r="C87" s="5"/>
      <c r="D87" s="5"/>
      <c r="E87" s="38"/>
      <c r="F87" s="38"/>
      <c r="G87" s="5"/>
      <c r="H87" s="63"/>
      <c r="I87" s="63"/>
      <c r="J87" s="38"/>
      <c r="K87" s="8"/>
      <c r="L87" s="25"/>
      <c r="M87" s="35" t="e">
        <f t="shared" si="11"/>
        <v>#NUM!</v>
      </c>
      <c r="N87" s="35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>
      <c r="A88" s="7" t="str">
        <f t="shared" si="10"/>
        <v/>
      </c>
      <c r="B88" s="5"/>
      <c r="C88" s="5"/>
      <c r="D88" s="5"/>
      <c r="E88" s="38"/>
      <c r="F88" s="38"/>
      <c r="G88" s="5"/>
      <c r="H88" s="63"/>
      <c r="I88" s="63"/>
      <c r="J88" s="38"/>
      <c r="K88" s="8"/>
      <c r="L88" s="25"/>
      <c r="M88" s="35" t="e">
        <f t="shared" si="11"/>
        <v>#NUM!</v>
      </c>
      <c r="N88" s="35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>
      <c r="A89" s="7" t="str">
        <f t="shared" si="10"/>
        <v/>
      </c>
      <c r="B89" s="5"/>
      <c r="C89" s="5"/>
      <c r="D89" s="5"/>
      <c r="E89" s="38"/>
      <c r="F89" s="38"/>
      <c r="G89" s="5"/>
      <c r="H89" s="63"/>
      <c r="I89" s="63"/>
      <c r="J89" s="38"/>
      <c r="K89" s="8"/>
      <c r="L89" s="25"/>
      <c r="M89" s="35" t="e">
        <f t="shared" si="11"/>
        <v>#NUM!</v>
      </c>
      <c r="N89" s="35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>
      <c r="A90" s="7" t="str">
        <f t="shared" si="10"/>
        <v/>
      </c>
      <c r="B90" s="5"/>
      <c r="C90" s="5"/>
      <c r="D90" s="5"/>
      <c r="E90" s="38"/>
      <c r="F90" s="38"/>
      <c r="G90" s="5"/>
      <c r="H90" s="63"/>
      <c r="I90" s="63"/>
      <c r="J90" s="38"/>
      <c r="K90" s="8"/>
      <c r="L90" s="25"/>
      <c r="M90" s="35" t="e">
        <f t="shared" si="11"/>
        <v>#NUM!</v>
      </c>
      <c r="N90" s="35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>
      <c r="A91" s="7" t="str">
        <f t="shared" si="10"/>
        <v/>
      </c>
      <c r="B91" s="5"/>
      <c r="C91" s="5"/>
      <c r="D91" s="5"/>
      <c r="E91" s="38"/>
      <c r="F91" s="38"/>
      <c r="G91" s="5"/>
      <c r="H91" s="63"/>
      <c r="I91" s="63"/>
      <c r="J91" s="38"/>
      <c r="K91" s="8"/>
      <c r="L91" s="25"/>
      <c r="M91" s="35" t="e">
        <f t="shared" si="11"/>
        <v>#NUM!</v>
      </c>
      <c r="N91" s="35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>
      <c r="A92" s="7" t="str">
        <f t="shared" si="10"/>
        <v/>
      </c>
      <c r="B92" s="5"/>
      <c r="C92" s="5"/>
      <c r="D92" s="5"/>
      <c r="E92" s="38"/>
      <c r="F92" s="38"/>
      <c r="G92" s="5"/>
      <c r="H92" s="63"/>
      <c r="I92" s="63"/>
      <c r="J92" s="38"/>
      <c r="K92" s="8"/>
      <c r="L92" s="25"/>
      <c r="M92" s="35" t="e">
        <f t="shared" si="11"/>
        <v>#NUM!</v>
      </c>
      <c r="N92" s="35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>
      <c r="A93" s="7" t="str">
        <f t="shared" si="10"/>
        <v/>
      </c>
      <c r="B93" s="5"/>
      <c r="C93" s="5"/>
      <c r="D93" s="5"/>
      <c r="E93" s="38"/>
      <c r="F93" s="38"/>
      <c r="G93" s="5"/>
      <c r="H93" s="63"/>
      <c r="I93" s="63"/>
      <c r="J93" s="38"/>
      <c r="K93" s="8"/>
      <c r="L93" s="25"/>
      <c r="M93" s="35" t="e">
        <f t="shared" si="11"/>
        <v>#NUM!</v>
      </c>
      <c r="N93" s="35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>
      <c r="A94" s="7" t="str">
        <f t="shared" si="10"/>
        <v/>
      </c>
      <c r="B94" s="5"/>
      <c r="C94" s="5"/>
      <c r="D94" s="5"/>
      <c r="E94" s="38"/>
      <c r="F94" s="38"/>
      <c r="G94" s="5"/>
      <c r="H94" s="63"/>
      <c r="I94" s="63"/>
      <c r="J94" s="38"/>
      <c r="K94" s="8"/>
      <c r="L94" s="25"/>
      <c r="M94" s="35" t="e">
        <f t="shared" si="11"/>
        <v>#NUM!</v>
      </c>
      <c r="N94" s="35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>
      <c r="A95" s="7" t="str">
        <f t="shared" si="10"/>
        <v/>
      </c>
      <c r="B95" s="5"/>
      <c r="C95" s="5"/>
      <c r="D95" s="5"/>
      <c r="E95" s="38"/>
      <c r="F95" s="38"/>
      <c r="G95" s="5"/>
      <c r="H95" s="63"/>
      <c r="I95" s="63"/>
      <c r="J95" s="38"/>
      <c r="K95" s="8"/>
      <c r="L95" s="25"/>
      <c r="M95" s="35" t="e">
        <f t="shared" si="11"/>
        <v>#NUM!</v>
      </c>
      <c r="N95" s="35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>
      <c r="A96" s="7" t="str">
        <f t="shared" si="10"/>
        <v/>
      </c>
      <c r="B96" s="5"/>
      <c r="C96" s="5"/>
      <c r="D96" s="5"/>
      <c r="E96" s="38"/>
      <c r="F96" s="38"/>
      <c r="G96" s="5"/>
      <c r="H96" s="63"/>
      <c r="I96" s="63"/>
      <c r="J96" s="38"/>
      <c r="K96" s="8"/>
      <c r="L96" s="25"/>
      <c r="M96" s="35" t="e">
        <f t="shared" si="11"/>
        <v>#NUM!</v>
      </c>
      <c r="N96" s="35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>
      <c r="A97" s="7" t="str">
        <f t="shared" si="10"/>
        <v/>
      </c>
      <c r="B97" s="5"/>
      <c r="C97" s="5"/>
      <c r="D97" s="5"/>
      <c r="E97" s="38"/>
      <c r="F97" s="38"/>
      <c r="G97" s="5"/>
      <c r="H97" s="63"/>
      <c r="I97" s="63"/>
      <c r="J97" s="38"/>
      <c r="K97" s="8"/>
      <c r="L97" s="25"/>
      <c r="M97" s="35" t="e">
        <f t="shared" si="11"/>
        <v>#NUM!</v>
      </c>
      <c r="N97" s="35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>
      <c r="A98" s="7" t="str">
        <f t="shared" si="10"/>
        <v/>
      </c>
      <c r="B98" s="5"/>
      <c r="C98" s="5"/>
      <c r="D98" s="5"/>
      <c r="E98" s="38"/>
      <c r="F98" s="38"/>
      <c r="G98" s="5"/>
      <c r="H98" s="63"/>
      <c r="I98" s="63"/>
      <c r="J98" s="38"/>
      <c r="K98" s="8"/>
      <c r="L98" s="25"/>
      <c r="M98" s="35" t="e">
        <f t="shared" si="11"/>
        <v>#NUM!</v>
      </c>
      <c r="N98" s="35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>
      <c r="A99" s="7" t="str">
        <f t="shared" si="10"/>
        <v/>
      </c>
      <c r="B99" s="5"/>
      <c r="C99" s="5"/>
      <c r="D99" s="5"/>
      <c r="E99" s="38"/>
      <c r="F99" s="38"/>
      <c r="G99" s="5"/>
      <c r="H99" s="63"/>
      <c r="I99" s="63"/>
      <c r="J99" s="38"/>
      <c r="K99" s="8"/>
      <c r="L99" s="25"/>
      <c r="M99" s="35" t="e">
        <f t="shared" si="11"/>
        <v>#NUM!</v>
      </c>
      <c r="N99" s="35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>
      <c r="A100" s="7" t="str">
        <f t="shared" si="10"/>
        <v/>
      </c>
      <c r="B100" s="5"/>
      <c r="C100" s="5"/>
      <c r="D100" s="5"/>
      <c r="E100" s="38"/>
      <c r="F100" s="38"/>
      <c r="G100" s="5"/>
      <c r="H100" s="63"/>
      <c r="I100" s="63"/>
      <c r="J100" s="38"/>
      <c r="K100" s="8"/>
      <c r="L100" s="25"/>
      <c r="M100" s="35" t="e">
        <f t="shared" si="11"/>
        <v>#NUM!</v>
      </c>
      <c r="N100" s="35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>
      <c r="A101" s="7" t="str">
        <f t="shared" si="10"/>
        <v/>
      </c>
      <c r="B101" s="5"/>
      <c r="C101" s="5"/>
      <c r="D101" s="5"/>
      <c r="E101" s="38"/>
      <c r="F101" s="38"/>
      <c r="G101" s="5"/>
      <c r="H101" s="63"/>
      <c r="I101" s="63"/>
      <c r="J101" s="38"/>
      <c r="K101" s="8"/>
      <c r="L101" s="25"/>
      <c r="M101" s="35" t="e">
        <f t="shared" si="11"/>
        <v>#NUM!</v>
      </c>
      <c r="N101" s="35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  <row r="102" spans="1:28">
      <c r="H102" s="64"/>
      <c r="I102" s="64"/>
    </row>
    <row r="103" spans="1:28">
      <c r="H103" s="64"/>
      <c r="I103" s="64"/>
    </row>
  </sheetData>
  <sheetProtection algorithmName="SHA-512" hashValue="KsZRPXKbVSvIIkLOi/XGE4aAQR4i2L/Y6MZe0qFe6kVZzZAD58uQMd1eP9v1K9WV/n25R4TkSH6SPZknuLVEiA==" saltValue="xiQUMxk0NefsyesFKJ6r7g==" spinCount="100000" sheet="1" objects="1" scenarios="1" selectLockedCells="1"/>
  <dataConsolidate/>
  <phoneticPr fontId="1"/>
  <conditionalFormatting sqref="H2:J1048576">
    <cfRule type="expression" dxfId="16" priority="22">
      <formula>AND($A2&lt;&gt;"",ISBLANK(H2))</formula>
    </cfRule>
  </conditionalFormatting>
  <conditionalFormatting sqref="D2">
    <cfRule type="expression" dxfId="15" priority="17">
      <formula>AND($D$2&lt;&gt;"高校２",$D$2&lt;&gt;"高校３")</formula>
    </cfRule>
  </conditionalFormatting>
  <conditionalFormatting sqref="J1:J1048576">
    <cfRule type="expression" dxfId="14" priority="10">
      <formula>AND(J1="休職等（３か月以上のもの）",O1*30+P1&lt;90)</formula>
    </cfRule>
    <cfRule type="expression" dxfId="13" priority="11">
      <formula>AND(NOT(ISBLANK(D1)),J1&lt;&gt;"正規課程",J1&lt;&gt;"休学、留年等",J1&lt;&gt;$J$1)</formula>
    </cfRule>
    <cfRule type="expression" dxfId="12" priority="12">
      <formula>AND(ISBLANK(D1),OR(J1="正規課程",J1="休学、留年等"))</formula>
    </cfRule>
  </conditionalFormatting>
  <conditionalFormatting sqref="H1:H1048576">
    <cfRule type="expression" dxfId="11" priority="16">
      <formula>AND($A1&gt;1,$A1&lt;101,I1048576+1&lt;&gt;H1)</formula>
    </cfRule>
  </conditionalFormatting>
  <conditionalFormatting sqref="I1:I1048576">
    <cfRule type="expression" dxfId="10" priority="15">
      <formula>AND($A1&gt;1,$A1&lt;101,H1&gt;I1)</formula>
    </cfRule>
  </conditionalFormatting>
  <conditionalFormatting sqref="D1:J1048576">
    <cfRule type="expression" dxfId="9" priority="13">
      <formula>AND($A1="",NOT(ISBLANK(D1)),ROW(D1)&lt;&gt;2)</formula>
    </cfRule>
  </conditionalFormatting>
  <conditionalFormatting sqref="E1:E1048576 C1:C1048576">
    <cfRule type="expression" dxfId="8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7" priority="8">
      <formula>AND(ISERROR($M1),ISERROR($N1))</formula>
    </cfRule>
  </conditionalFormatting>
  <conditionalFormatting sqref="X1:Y1">
    <cfRule type="expression" dxfId="6" priority="7">
      <formula>AND(ISERROR($M1),ISERROR($N1))</formula>
    </cfRule>
  </conditionalFormatting>
  <conditionalFormatting sqref="G1:G1048576">
    <cfRule type="expression" dxfId="5" priority="6">
      <formula>AND(OR(LEFT(E1,3)="その他",RIGHT(E1,2)="経験"),ISBLANK(G1))</formula>
    </cfRule>
  </conditionalFormatting>
  <conditionalFormatting sqref="D1:D1048576">
    <cfRule type="expression" dxfId="4" priority="5">
      <formula>AND($E1&lt;&gt;"学生",$A1&lt;&gt;"",$D1&lt;&gt;"学校区分")</formula>
    </cfRule>
  </conditionalFormatting>
  <conditionalFormatting sqref="F1:F1048576">
    <cfRule type="expression" dxfId="3" priority="1">
      <formula>AND(OR($E1="保健師経験",$E1="看護師経験"),$A1&lt;&gt;"",ISBLANK($F1))</formula>
    </cfRule>
    <cfRule type="expression" dxfId="2" priority="4">
      <formula>AND($E1&lt;&gt;"獣医師経験",$A1&lt;&gt;"",$F1&lt;&gt;"業務内容")</formula>
    </cfRule>
  </conditionalFormatting>
  <conditionalFormatting sqref="K3">
    <cfRule type="expression" dxfId="1" priority="3">
      <formula>K3&lt;L3</formula>
    </cfRule>
  </conditionalFormatting>
  <dataValidations xWindow="1036" yWindow="356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36" yWindow="356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" defaultRowHeight="14.25" outlineLevelCol="1"/>
  <cols>
    <col min="1" max="1" width="4.375" style="7" bestFit="1" customWidth="1"/>
    <col min="2" max="3" width="35.75" style="7" customWidth="1"/>
    <col min="4" max="4" width="15.875" style="7" bestFit="1" customWidth="1"/>
    <col min="5" max="6" width="15.875" style="46" customWidth="1"/>
    <col min="7" max="7" width="35.75" style="7" customWidth="1"/>
    <col min="8" max="9" width="11.5" style="7" bestFit="1" customWidth="1"/>
    <col min="10" max="10" width="22.25" style="46" customWidth="1"/>
    <col min="11" max="11" width="18.375" style="8" bestFit="1" customWidth="1"/>
    <col min="12" max="12" width="9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264</v>
      </c>
      <c r="D1" s="7" t="s">
        <v>151</v>
      </c>
      <c r="E1" s="46" t="s">
        <v>275</v>
      </c>
      <c r="F1" s="7" t="s">
        <v>281</v>
      </c>
      <c r="G1" s="7" t="s">
        <v>276</v>
      </c>
      <c r="H1" s="7" t="s">
        <v>257</v>
      </c>
      <c r="I1" s="7" t="s">
        <v>258</v>
      </c>
      <c r="J1" s="46" t="s">
        <v>263</v>
      </c>
      <c r="K1" s="47"/>
      <c r="O1" s="7" t="s">
        <v>261</v>
      </c>
      <c r="P1" s="7" t="s">
        <v>262</v>
      </c>
      <c r="Q1" s="7" t="s">
        <v>277</v>
      </c>
      <c r="R1" s="7">
        <f ca="1">SUM(U2:U103)</f>
        <v>120</v>
      </c>
      <c r="S1" s="7">
        <f ca="1">SUM(V2:V103)</f>
        <v>0</v>
      </c>
      <c r="T1" s="7">
        <f ca="1">R1+INT(S1/30)+IF(MOD(S1,30)=0,0,1)</f>
        <v>120</v>
      </c>
      <c r="W1" s="7" t="s">
        <v>278</v>
      </c>
      <c r="X1" s="7">
        <f>SUM(AA2:AA103)</f>
        <v>147</v>
      </c>
      <c r="Y1" s="7">
        <f>SUM(AB2:AB103)</f>
        <v>28</v>
      </c>
      <c r="Z1" s="7">
        <f>X1+INT(Y1/30)+IF(MOD(Y1,30)=0,0,1)</f>
        <v>148</v>
      </c>
    </row>
    <row r="2" spans="1:28">
      <c r="A2" s="7">
        <f>IF(ISBLANK(B2),"",ROW()-1)</f>
        <v>1</v>
      </c>
      <c r="B2" s="26" t="s">
        <v>279</v>
      </c>
      <c r="C2" s="28"/>
      <c r="D2" s="26" t="s">
        <v>140</v>
      </c>
      <c r="E2" s="48" t="s">
        <v>273</v>
      </c>
      <c r="F2" s="49"/>
      <c r="G2" s="26"/>
      <c r="H2" s="62">
        <v>37347</v>
      </c>
      <c r="I2" s="62">
        <v>38442</v>
      </c>
      <c r="J2" s="48" t="s">
        <v>154</v>
      </c>
      <c r="K2" s="44" t="s">
        <v>284</v>
      </c>
      <c r="L2" s="51"/>
      <c r="M2" s="52">
        <f>EOMONTH(H2-1,0)+1</f>
        <v>37347</v>
      </c>
      <c r="N2" s="52">
        <f>EOMONTH(I2+1,-1)</f>
        <v>38442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>IF(ISBLANK(B3),"",ROW()-1)</f>
        <v>2</v>
      </c>
      <c r="B3" s="26" t="s">
        <v>244</v>
      </c>
      <c r="C3" s="28"/>
      <c r="D3" s="53"/>
      <c r="E3" s="48" t="s">
        <v>244</v>
      </c>
      <c r="F3" s="49"/>
      <c r="G3" s="26" t="s">
        <v>295</v>
      </c>
      <c r="H3" s="62">
        <v>38443</v>
      </c>
      <c r="I3" s="62">
        <v>38807</v>
      </c>
      <c r="J3" s="48" t="s">
        <v>252</v>
      </c>
      <c r="K3" s="45"/>
      <c r="L3" s="51"/>
      <c r="M3" s="52"/>
      <c r="N3" s="52"/>
    </row>
    <row r="4" spans="1:28">
      <c r="A4" s="7">
        <f t="shared" ref="A4:A14" si="0">IF(ISBLANK(B4),"",ROW()-1)</f>
        <v>3</v>
      </c>
      <c r="B4" s="26" t="s">
        <v>280</v>
      </c>
      <c r="C4" s="28"/>
      <c r="D4" s="26" t="s">
        <v>147</v>
      </c>
      <c r="E4" s="48" t="s">
        <v>273</v>
      </c>
      <c r="F4" s="49"/>
      <c r="G4" s="26"/>
      <c r="H4" s="62">
        <v>38808</v>
      </c>
      <c r="I4" s="62">
        <v>40999</v>
      </c>
      <c r="J4" s="48" t="s">
        <v>154</v>
      </c>
      <c r="K4" s="54">
        <f ca="1">T1</f>
        <v>120</v>
      </c>
      <c r="L4" s="51"/>
      <c r="M4" s="52">
        <f t="shared" ref="M4:M68" si="1">EOMONTH(H4-1,0)+1</f>
        <v>38808</v>
      </c>
      <c r="N4" s="52">
        <f t="shared" ref="N4:N68" si="2">EOMONTH(I4+1,-1)</f>
        <v>40999</v>
      </c>
      <c r="O4" s="7">
        <f t="shared" ref="O4:O68" si="3">IFERROR(DATEDIF(M4,N4+1,"M"),0)</f>
        <v>72</v>
      </c>
      <c r="P4" s="7">
        <f t="shared" ref="P4:P68" si="4">IF(N4+1&lt;M4,I4-H4+1,(M4-H4)+(I4-N4))</f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ca="1">INT(R4)</f>
        <v>0</v>
      </c>
      <c r="V4" s="7">
        <f ca="1">(R4-U4)*30+S4</f>
        <v>0</v>
      </c>
      <c r="W4" s="7">
        <f t="shared" ref="W4:W68" si="5">IF(D4="高校３",0,1)</f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>INT(X4)</f>
        <v>0</v>
      </c>
      <c r="AB4" s="7">
        <f>(X4-AA4)*30+Y4</f>
        <v>0</v>
      </c>
    </row>
    <row r="5" spans="1:28">
      <c r="A5" s="7">
        <f t="shared" si="0"/>
        <v>4</v>
      </c>
      <c r="B5" s="26" t="s">
        <v>280</v>
      </c>
      <c r="C5" s="28"/>
      <c r="D5" s="26" t="s">
        <v>147</v>
      </c>
      <c r="E5" s="48" t="s">
        <v>273</v>
      </c>
      <c r="F5" s="49"/>
      <c r="G5" s="55" t="s">
        <v>296</v>
      </c>
      <c r="H5" s="62">
        <v>41000</v>
      </c>
      <c r="I5" s="62">
        <v>41364</v>
      </c>
      <c r="J5" s="48" t="s">
        <v>253</v>
      </c>
      <c r="K5" s="56"/>
      <c r="L5" s="51"/>
      <c r="M5" s="52"/>
      <c r="N5" s="52"/>
    </row>
    <row r="6" spans="1:28">
      <c r="A6" s="7">
        <f t="shared" si="0"/>
        <v>5</v>
      </c>
      <c r="B6" s="26" t="s">
        <v>260</v>
      </c>
      <c r="C6" s="28" t="s">
        <v>265</v>
      </c>
      <c r="D6" s="53"/>
      <c r="E6" s="48" t="s">
        <v>290</v>
      </c>
      <c r="F6" s="48" t="s">
        <v>285</v>
      </c>
      <c r="G6" s="57" t="s">
        <v>297</v>
      </c>
      <c r="H6" s="62">
        <v>41365</v>
      </c>
      <c r="I6" s="62">
        <v>42094</v>
      </c>
      <c r="J6" s="48" t="s">
        <v>255</v>
      </c>
      <c r="K6" s="58"/>
      <c r="L6" s="51"/>
      <c r="M6" s="52">
        <f t="shared" si="1"/>
        <v>41365</v>
      </c>
      <c r="N6" s="52">
        <f t="shared" si="2"/>
        <v>42094</v>
      </c>
      <c r="O6" s="7">
        <f t="shared" si="3"/>
        <v>24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ref="U6:U69" ca="1" si="6">INT(R6)</f>
        <v>0</v>
      </c>
      <c r="V6" s="7">
        <f t="shared" ref="V6:V69" ca="1" si="7">(R6-U6)*30+S6</f>
        <v>0</v>
      </c>
      <c r="W6" s="7">
        <f t="shared" si="5"/>
        <v>1</v>
      </c>
      <c r="X6" s="7">
        <f>IFERROR(VLOOKUP($E6,リスト用!$M:$N,2,FALSE)*VLOOKUP($J6,リスト用!$H:$I,2,FALSE)*O6*W6,0)</f>
        <v>24</v>
      </c>
      <c r="Y6" s="7">
        <f>IFERROR(VLOOKUP($E6,リスト用!$M:$N,2,FALSE)*VLOOKUP($J6,リスト用!$H:$I,2,FALSE)*P6*W6,0)</f>
        <v>0</v>
      </c>
      <c r="AA6" s="7">
        <f t="shared" ref="AA6:AA69" si="8">INT(X6)</f>
        <v>24</v>
      </c>
      <c r="AB6" s="7">
        <f t="shared" ref="AB6:AB69" si="9">(X6-AA6)*30+Y6</f>
        <v>0</v>
      </c>
    </row>
    <row r="7" spans="1:28">
      <c r="A7" s="7">
        <f t="shared" si="0"/>
        <v>6</v>
      </c>
      <c r="B7" s="26" t="s">
        <v>260</v>
      </c>
      <c r="C7" s="28" t="s">
        <v>266</v>
      </c>
      <c r="D7" s="53"/>
      <c r="E7" s="48" t="s">
        <v>290</v>
      </c>
      <c r="F7" s="48" t="s">
        <v>289</v>
      </c>
      <c r="G7" s="59"/>
      <c r="H7" s="62">
        <v>42095</v>
      </c>
      <c r="I7" s="62">
        <v>42155</v>
      </c>
      <c r="J7" s="48" t="s">
        <v>255</v>
      </c>
      <c r="K7" s="28"/>
      <c r="L7" s="51"/>
      <c r="M7" s="52">
        <f t="shared" si="1"/>
        <v>42095</v>
      </c>
      <c r="N7" s="52">
        <f t="shared" si="2"/>
        <v>42155</v>
      </c>
      <c r="O7" s="7">
        <f t="shared" si="3"/>
        <v>2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2</v>
      </c>
      <c r="Y7" s="7">
        <f>IFERROR(VLOOKUP($E7,リスト用!$M:$N,2,FALSE)*VLOOKUP($J7,リスト用!$H:$I,2,FALSE)*P7*W7,0)</f>
        <v>0</v>
      </c>
      <c r="AA7" s="7">
        <f t="shared" si="8"/>
        <v>2</v>
      </c>
      <c r="AB7" s="7">
        <f t="shared" si="9"/>
        <v>0</v>
      </c>
    </row>
    <row r="8" spans="1:28">
      <c r="A8" s="7">
        <f t="shared" si="0"/>
        <v>7</v>
      </c>
      <c r="B8" s="26" t="s">
        <v>260</v>
      </c>
      <c r="C8" s="28" t="s">
        <v>266</v>
      </c>
      <c r="D8" s="53"/>
      <c r="E8" s="48" t="s">
        <v>274</v>
      </c>
      <c r="F8" s="49"/>
      <c r="G8" s="26" t="s">
        <v>267</v>
      </c>
      <c r="H8" s="62">
        <v>42156</v>
      </c>
      <c r="I8" s="62">
        <v>42308</v>
      </c>
      <c r="J8" s="48" t="s">
        <v>259</v>
      </c>
      <c r="K8" s="28"/>
      <c r="L8" s="51"/>
      <c r="M8" s="52">
        <f t="shared" si="1"/>
        <v>42156</v>
      </c>
      <c r="N8" s="52">
        <f t="shared" si="2"/>
        <v>42308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>
      <c r="A9" s="7">
        <f t="shared" si="0"/>
        <v>8</v>
      </c>
      <c r="B9" s="26" t="s">
        <v>260</v>
      </c>
      <c r="C9" s="28" t="s">
        <v>266</v>
      </c>
      <c r="D9" s="53"/>
      <c r="E9" s="48" t="s">
        <v>290</v>
      </c>
      <c r="F9" s="48" t="s">
        <v>289</v>
      </c>
      <c r="G9" s="59"/>
      <c r="H9" s="62">
        <v>42309</v>
      </c>
      <c r="I9" s="62">
        <v>42366</v>
      </c>
      <c r="J9" s="48" t="s">
        <v>255</v>
      </c>
      <c r="K9" s="27"/>
      <c r="L9" s="51"/>
      <c r="M9" s="52">
        <f t="shared" si="1"/>
        <v>42309</v>
      </c>
      <c r="N9" s="52">
        <f t="shared" si="2"/>
        <v>42338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8"/>
      <c r="D10" s="53"/>
      <c r="E10" s="48" t="s">
        <v>244</v>
      </c>
      <c r="F10" s="49"/>
      <c r="G10" s="26"/>
      <c r="H10" s="62">
        <v>42367</v>
      </c>
      <c r="I10" s="62">
        <v>42372</v>
      </c>
      <c r="J10" s="48" t="s">
        <v>252</v>
      </c>
      <c r="K10" s="27"/>
      <c r="L10" s="51"/>
      <c r="M10" s="52">
        <f t="shared" si="1"/>
        <v>42370</v>
      </c>
      <c r="N10" s="52">
        <f t="shared" si="2"/>
        <v>42369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268</v>
      </c>
      <c r="C11" s="28" t="s">
        <v>269</v>
      </c>
      <c r="D11" s="53"/>
      <c r="E11" s="48" t="s">
        <v>291</v>
      </c>
      <c r="F11" s="49"/>
      <c r="G11" s="26" t="s">
        <v>245</v>
      </c>
      <c r="H11" s="62">
        <v>42373</v>
      </c>
      <c r="I11" s="62">
        <v>42429</v>
      </c>
      <c r="J11" s="48" t="s">
        <v>153</v>
      </c>
      <c r="K11" s="27"/>
      <c r="L11" s="51"/>
      <c r="M11" s="52">
        <f t="shared" si="1"/>
        <v>42401</v>
      </c>
      <c r="N11" s="52">
        <f t="shared" si="2"/>
        <v>42429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270</v>
      </c>
      <c r="C12" s="28"/>
      <c r="D12" s="53"/>
      <c r="E12" s="48" t="s">
        <v>244</v>
      </c>
      <c r="F12" s="49"/>
      <c r="G12" s="26"/>
      <c r="H12" s="62">
        <v>42430</v>
      </c>
      <c r="I12" s="62">
        <v>42460</v>
      </c>
      <c r="J12" s="48" t="s">
        <v>252</v>
      </c>
      <c r="K12" s="27"/>
      <c r="L12" s="51"/>
      <c r="M12" s="52">
        <f t="shared" si="1"/>
        <v>42430</v>
      </c>
      <c r="N12" s="52">
        <f t="shared" si="2"/>
        <v>42460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271</v>
      </c>
      <c r="C13" s="28" t="s">
        <v>272</v>
      </c>
      <c r="D13" s="53"/>
      <c r="E13" s="48" t="s">
        <v>290</v>
      </c>
      <c r="F13" s="48" t="s">
        <v>286</v>
      </c>
      <c r="G13" s="26" t="s">
        <v>298</v>
      </c>
      <c r="H13" s="62">
        <v>42461</v>
      </c>
      <c r="I13" s="62">
        <v>46112</v>
      </c>
      <c r="J13" s="48" t="s">
        <v>255</v>
      </c>
      <c r="K13" s="27"/>
      <c r="L13" s="51"/>
      <c r="M13" s="52">
        <f t="shared" si="1"/>
        <v>42461</v>
      </c>
      <c r="N13" s="52">
        <f t="shared" si="2"/>
        <v>46112</v>
      </c>
      <c r="O13" s="7">
        <f t="shared" si="3"/>
        <v>120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120</v>
      </c>
      <c r="S13" s="7">
        <f ca="1">IFERROR(VLOOKUP($F13,リスト用!$P:$Q,2,FALSE)*VLOOKUP($J13,リスト用!$H:$I,2,FALSE)*P13*Q13,0)</f>
        <v>0</v>
      </c>
      <c r="U13" s="7">
        <f t="shared" ca="1" si="6"/>
        <v>120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120</v>
      </c>
      <c r="Y13" s="7">
        <f>IFERROR(VLOOKUP($E13,リスト用!$M:$N,2,FALSE)*VLOOKUP($J13,リスト用!$H:$I,2,FALSE)*P13*W13,0)</f>
        <v>0</v>
      </c>
      <c r="AA13" s="7">
        <f t="shared" si="8"/>
        <v>120</v>
      </c>
      <c r="AB13" s="7">
        <f t="shared" si="9"/>
        <v>0</v>
      </c>
    </row>
    <row r="14" spans="1:28">
      <c r="A14" s="7" t="str">
        <f t="shared" si="0"/>
        <v/>
      </c>
      <c r="B14" s="26"/>
      <c r="C14" s="26"/>
      <c r="D14" s="26"/>
      <c r="E14" s="48"/>
      <c r="F14" s="48"/>
      <c r="G14" s="26"/>
      <c r="H14" s="50"/>
      <c r="I14" s="50"/>
      <c r="J14" s="48"/>
      <c r="L14" s="51"/>
      <c r="M14" s="52" t="e">
        <f t="shared" si="1"/>
        <v>#NUM!</v>
      </c>
      <c r="N14" s="52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ref="A15:A68" si="10">IF(ISBLANK(B15),"",ROW()-1)</f>
        <v/>
      </c>
      <c r="B15" s="26"/>
      <c r="C15" s="26"/>
      <c r="D15" s="26"/>
      <c r="E15" s="48"/>
      <c r="F15" s="48"/>
      <c r="G15" s="26"/>
      <c r="H15" s="50"/>
      <c r="I15" s="50"/>
      <c r="J15" s="48"/>
      <c r="L15" s="51"/>
      <c r="M15" s="52" t="e">
        <f t="shared" si="1"/>
        <v>#NUM!</v>
      </c>
      <c r="N15" s="52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10"/>
        <v/>
      </c>
      <c r="H16" s="52"/>
      <c r="I16" s="52"/>
      <c r="L16" s="51"/>
      <c r="M16" s="52" t="e">
        <f t="shared" si="1"/>
        <v>#NUM!</v>
      </c>
      <c r="N16" s="52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10"/>
        <v/>
      </c>
      <c r="H17" s="52"/>
      <c r="I17" s="52"/>
      <c r="L17" s="51"/>
      <c r="M17" s="52" t="e">
        <f t="shared" si="1"/>
        <v>#NUM!</v>
      </c>
      <c r="N17" s="52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10"/>
        <v/>
      </c>
      <c r="H18" s="52"/>
      <c r="I18" s="52"/>
      <c r="L18" s="51"/>
      <c r="M18" s="52" t="e">
        <f t="shared" si="1"/>
        <v>#NUM!</v>
      </c>
      <c r="N18" s="52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10"/>
        <v/>
      </c>
      <c r="H19" s="52"/>
      <c r="I19" s="52"/>
      <c r="L19" s="51"/>
      <c r="M19" s="52" t="e">
        <f t="shared" si="1"/>
        <v>#NUM!</v>
      </c>
      <c r="N19" s="52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10"/>
        <v/>
      </c>
      <c r="H20" s="52"/>
      <c r="I20" s="52"/>
      <c r="L20" s="51"/>
      <c r="M20" s="52" t="e">
        <f t="shared" si="1"/>
        <v>#NUM!</v>
      </c>
      <c r="N20" s="52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10"/>
        <v/>
      </c>
      <c r="H21" s="52"/>
      <c r="I21" s="52"/>
      <c r="L21" s="51"/>
      <c r="M21" s="52" t="e">
        <f t="shared" si="1"/>
        <v>#NUM!</v>
      </c>
      <c r="N21" s="52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10"/>
        <v/>
      </c>
      <c r="H22" s="52"/>
      <c r="I22" s="52"/>
      <c r="L22" s="51"/>
      <c r="M22" s="52" t="e">
        <f t="shared" si="1"/>
        <v>#NUM!</v>
      </c>
      <c r="N22" s="52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10"/>
        <v/>
      </c>
      <c r="H23" s="52"/>
      <c r="I23" s="52"/>
      <c r="L23" s="51"/>
      <c r="M23" s="52" t="e">
        <f t="shared" si="1"/>
        <v>#NUM!</v>
      </c>
      <c r="N23" s="52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10"/>
        <v/>
      </c>
      <c r="H24" s="52"/>
      <c r="I24" s="52"/>
      <c r="L24" s="51"/>
      <c r="M24" s="52" t="e">
        <f t="shared" si="1"/>
        <v>#NUM!</v>
      </c>
      <c r="N24" s="52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10"/>
        <v/>
      </c>
      <c r="H25" s="52"/>
      <c r="I25" s="52"/>
      <c r="L25" s="51"/>
      <c r="M25" s="52" t="e">
        <f t="shared" si="1"/>
        <v>#NUM!</v>
      </c>
      <c r="N25" s="52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10"/>
        <v/>
      </c>
      <c r="H26" s="52"/>
      <c r="I26" s="52"/>
      <c r="L26" s="51"/>
      <c r="M26" s="52" t="e">
        <f t="shared" si="1"/>
        <v>#NUM!</v>
      </c>
      <c r="N26" s="52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10"/>
        <v/>
      </c>
      <c r="H27" s="52"/>
      <c r="I27" s="52"/>
      <c r="L27" s="51"/>
      <c r="M27" s="52" t="e">
        <f t="shared" si="1"/>
        <v>#NUM!</v>
      </c>
      <c r="N27" s="52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10"/>
        <v/>
      </c>
      <c r="H28" s="52"/>
      <c r="I28" s="52"/>
      <c r="L28" s="51"/>
      <c r="M28" s="52" t="e">
        <f t="shared" si="1"/>
        <v>#NUM!</v>
      </c>
      <c r="N28" s="52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10"/>
        <v/>
      </c>
      <c r="H29" s="52"/>
      <c r="I29" s="52"/>
      <c r="L29" s="51"/>
      <c r="M29" s="52" t="e">
        <f t="shared" si="1"/>
        <v>#NUM!</v>
      </c>
      <c r="N29" s="52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10"/>
        <v/>
      </c>
      <c r="H30" s="52"/>
      <c r="I30" s="52"/>
      <c r="L30" s="51"/>
      <c r="M30" s="52" t="e">
        <f t="shared" si="1"/>
        <v>#NUM!</v>
      </c>
      <c r="N30" s="52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10"/>
        <v/>
      </c>
      <c r="H31" s="52"/>
      <c r="I31" s="52"/>
      <c r="L31" s="51"/>
      <c r="M31" s="52" t="e">
        <f t="shared" si="1"/>
        <v>#NUM!</v>
      </c>
      <c r="N31" s="52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10"/>
        <v/>
      </c>
      <c r="H32" s="52"/>
      <c r="I32" s="52"/>
      <c r="L32" s="51"/>
      <c r="M32" s="52" t="e">
        <f t="shared" si="1"/>
        <v>#NUM!</v>
      </c>
      <c r="N32" s="52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10"/>
        <v/>
      </c>
      <c r="H33" s="52"/>
      <c r="I33" s="52"/>
      <c r="L33" s="51"/>
      <c r="M33" s="52" t="e">
        <f t="shared" si="1"/>
        <v>#NUM!</v>
      </c>
      <c r="N33" s="52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10"/>
        <v/>
      </c>
      <c r="H34" s="52"/>
      <c r="I34" s="52"/>
      <c r="L34" s="51"/>
      <c r="M34" s="52" t="e">
        <f t="shared" si="1"/>
        <v>#NUM!</v>
      </c>
      <c r="N34" s="52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10"/>
        <v/>
      </c>
      <c r="H35" s="52"/>
      <c r="I35" s="52"/>
      <c r="L35" s="51"/>
      <c r="M35" s="52" t="e">
        <f t="shared" si="1"/>
        <v>#NUM!</v>
      </c>
      <c r="N35" s="52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10"/>
        <v/>
      </c>
      <c r="H36" s="52"/>
      <c r="I36" s="52"/>
      <c r="L36" s="51"/>
      <c r="M36" s="52" t="e">
        <f t="shared" si="1"/>
        <v>#NUM!</v>
      </c>
      <c r="N36" s="52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10"/>
        <v/>
      </c>
      <c r="H37" s="52"/>
      <c r="I37" s="52"/>
      <c r="L37" s="51"/>
      <c r="M37" s="52" t="e">
        <f t="shared" si="1"/>
        <v>#NUM!</v>
      </c>
      <c r="N37" s="52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10"/>
        <v/>
      </c>
      <c r="H38" s="52"/>
      <c r="I38" s="52"/>
      <c r="L38" s="51"/>
      <c r="M38" s="52" t="e">
        <f t="shared" si="1"/>
        <v>#NUM!</v>
      </c>
      <c r="N38" s="52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10"/>
        <v/>
      </c>
      <c r="H39" s="52"/>
      <c r="I39" s="52"/>
      <c r="L39" s="51"/>
      <c r="M39" s="52" t="e">
        <f t="shared" si="1"/>
        <v>#NUM!</v>
      </c>
      <c r="N39" s="52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10"/>
        <v/>
      </c>
      <c r="H40" s="52"/>
      <c r="I40" s="52"/>
      <c r="L40" s="51"/>
      <c r="M40" s="52" t="e">
        <f t="shared" si="1"/>
        <v>#NUM!</v>
      </c>
      <c r="N40" s="52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10"/>
        <v/>
      </c>
      <c r="H41" s="52"/>
      <c r="I41" s="52"/>
      <c r="L41" s="51"/>
      <c r="M41" s="52" t="e">
        <f t="shared" si="1"/>
        <v>#NUM!</v>
      </c>
      <c r="N41" s="52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10"/>
        <v/>
      </c>
      <c r="H42" s="52"/>
      <c r="I42" s="52"/>
      <c r="L42" s="51"/>
      <c r="M42" s="52" t="e">
        <f t="shared" si="1"/>
        <v>#NUM!</v>
      </c>
      <c r="N42" s="52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10"/>
        <v/>
      </c>
      <c r="H43" s="52"/>
      <c r="I43" s="52"/>
      <c r="L43" s="51"/>
      <c r="M43" s="52" t="e">
        <f t="shared" si="1"/>
        <v>#NUM!</v>
      </c>
      <c r="N43" s="52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10"/>
        <v/>
      </c>
      <c r="H44" s="52"/>
      <c r="I44" s="52"/>
      <c r="L44" s="51"/>
      <c r="M44" s="52" t="e">
        <f t="shared" si="1"/>
        <v>#NUM!</v>
      </c>
      <c r="N44" s="52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10"/>
        <v/>
      </c>
      <c r="H45" s="52"/>
      <c r="I45" s="52"/>
      <c r="L45" s="51"/>
      <c r="M45" s="52" t="e">
        <f t="shared" si="1"/>
        <v>#NUM!</v>
      </c>
      <c r="N45" s="52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10"/>
        <v/>
      </c>
      <c r="H46" s="52"/>
      <c r="I46" s="52"/>
      <c r="L46" s="51"/>
      <c r="M46" s="52" t="e">
        <f t="shared" si="1"/>
        <v>#NUM!</v>
      </c>
      <c r="N46" s="52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10"/>
        <v/>
      </c>
      <c r="H47" s="52"/>
      <c r="I47" s="52"/>
      <c r="L47" s="51"/>
      <c r="M47" s="52" t="e">
        <f t="shared" si="1"/>
        <v>#NUM!</v>
      </c>
      <c r="N47" s="52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10"/>
        <v/>
      </c>
      <c r="H48" s="52"/>
      <c r="I48" s="52"/>
      <c r="L48" s="51"/>
      <c r="M48" s="52" t="e">
        <f t="shared" si="1"/>
        <v>#NUM!</v>
      </c>
      <c r="N48" s="52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10"/>
        <v/>
      </c>
      <c r="H49" s="52"/>
      <c r="I49" s="52"/>
      <c r="L49" s="51"/>
      <c r="M49" s="52" t="e">
        <f t="shared" si="1"/>
        <v>#NUM!</v>
      </c>
      <c r="N49" s="52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10"/>
        <v/>
      </c>
      <c r="H50" s="52"/>
      <c r="I50" s="52"/>
      <c r="L50" s="51"/>
      <c r="M50" s="52" t="e">
        <f t="shared" si="1"/>
        <v>#NUM!</v>
      </c>
      <c r="N50" s="52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10"/>
        <v/>
      </c>
      <c r="H51" s="52"/>
      <c r="I51" s="52"/>
      <c r="L51" s="51"/>
      <c r="M51" s="52" t="e">
        <f t="shared" si="1"/>
        <v>#NUM!</v>
      </c>
      <c r="N51" s="52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10"/>
        <v/>
      </c>
      <c r="H52" s="52"/>
      <c r="I52" s="52"/>
      <c r="L52" s="51"/>
      <c r="M52" s="52" t="e">
        <f t="shared" si="1"/>
        <v>#NUM!</v>
      </c>
      <c r="N52" s="52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10"/>
        <v/>
      </c>
      <c r="H53" s="52"/>
      <c r="I53" s="52"/>
      <c r="L53" s="51"/>
      <c r="M53" s="52" t="e">
        <f t="shared" si="1"/>
        <v>#NUM!</v>
      </c>
      <c r="N53" s="52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10"/>
        <v/>
      </c>
      <c r="H54" s="52"/>
      <c r="I54" s="52"/>
      <c r="L54" s="51"/>
      <c r="M54" s="52" t="e">
        <f t="shared" si="1"/>
        <v>#NUM!</v>
      </c>
      <c r="N54" s="52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10"/>
        <v/>
      </c>
      <c r="H55" s="52"/>
      <c r="I55" s="52"/>
      <c r="L55" s="51"/>
      <c r="M55" s="52" t="e">
        <f t="shared" si="1"/>
        <v>#NUM!</v>
      </c>
      <c r="N55" s="52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10"/>
        <v/>
      </c>
      <c r="H56" s="52"/>
      <c r="I56" s="52"/>
      <c r="L56" s="51"/>
      <c r="M56" s="52" t="e">
        <f t="shared" si="1"/>
        <v>#NUM!</v>
      </c>
      <c r="N56" s="52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10"/>
        <v/>
      </c>
      <c r="H57" s="52"/>
      <c r="I57" s="52"/>
      <c r="L57" s="51"/>
      <c r="M57" s="52" t="e">
        <f t="shared" si="1"/>
        <v>#NUM!</v>
      </c>
      <c r="N57" s="52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10"/>
        <v/>
      </c>
      <c r="H58" s="52"/>
      <c r="I58" s="52"/>
      <c r="L58" s="51"/>
      <c r="M58" s="52" t="e">
        <f t="shared" si="1"/>
        <v>#NUM!</v>
      </c>
      <c r="N58" s="52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10"/>
        <v/>
      </c>
      <c r="H59" s="52"/>
      <c r="I59" s="52"/>
      <c r="L59" s="51"/>
      <c r="M59" s="52" t="e">
        <f t="shared" si="1"/>
        <v>#NUM!</v>
      </c>
      <c r="N59" s="52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10"/>
        <v/>
      </c>
      <c r="H60" s="52"/>
      <c r="I60" s="52"/>
      <c r="L60" s="51"/>
      <c r="M60" s="52" t="e">
        <f t="shared" si="1"/>
        <v>#NUM!</v>
      </c>
      <c r="N60" s="52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10"/>
        <v/>
      </c>
      <c r="H61" s="52"/>
      <c r="I61" s="52"/>
      <c r="L61" s="51"/>
      <c r="M61" s="52" t="e">
        <f t="shared" si="1"/>
        <v>#NUM!</v>
      </c>
      <c r="N61" s="52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10"/>
        <v/>
      </c>
      <c r="H62" s="52"/>
      <c r="I62" s="52"/>
      <c r="L62" s="51"/>
      <c r="M62" s="52" t="e">
        <f t="shared" si="1"/>
        <v>#NUM!</v>
      </c>
      <c r="N62" s="52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10"/>
        <v/>
      </c>
      <c r="H63" s="52"/>
      <c r="I63" s="52"/>
      <c r="L63" s="51"/>
      <c r="M63" s="52" t="e">
        <f t="shared" si="1"/>
        <v>#NUM!</v>
      </c>
      <c r="N63" s="52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10"/>
        <v/>
      </c>
      <c r="H64" s="52"/>
      <c r="I64" s="52"/>
      <c r="L64" s="51"/>
      <c r="M64" s="52" t="e">
        <f t="shared" si="1"/>
        <v>#NUM!</v>
      </c>
      <c r="N64" s="52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10"/>
        <v/>
      </c>
      <c r="H65" s="52"/>
      <c r="I65" s="52"/>
      <c r="L65" s="51"/>
      <c r="M65" s="52" t="e">
        <f t="shared" si="1"/>
        <v>#NUM!</v>
      </c>
      <c r="N65" s="52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10"/>
        <v/>
      </c>
      <c r="H66" s="52"/>
      <c r="I66" s="52"/>
      <c r="L66" s="51"/>
      <c r="M66" s="52" t="e">
        <f t="shared" si="1"/>
        <v>#NUM!</v>
      </c>
      <c r="N66" s="52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si="10"/>
        <v/>
      </c>
      <c r="H67" s="52"/>
      <c r="I67" s="52"/>
      <c r="L67" s="51"/>
      <c r="M67" s="52" t="e">
        <f t="shared" si="1"/>
        <v>#NUM!</v>
      </c>
      <c r="N67" s="52" t="e">
        <f t="shared" si="2"/>
        <v>#NUM!</v>
      </c>
      <c r="O67" s="7">
        <f t="shared" si="3"/>
        <v>0</v>
      </c>
      <c r="P67" s="7" t="e">
        <f t="shared" si="4"/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si="5"/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2"/>
      <c r="I68" s="52"/>
      <c r="L68" s="51"/>
      <c r="M68" s="52" t="e">
        <f t="shared" si="1"/>
        <v>#NUM!</v>
      </c>
      <c r="N68" s="52" t="e">
        <f t="shared" si="2"/>
        <v>#NUM!</v>
      </c>
      <c r="O68" s="7">
        <f t="shared" si="3"/>
        <v>0</v>
      </c>
      <c r="P68" s="7" t="e">
        <f t="shared" si="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ca="1" si="6"/>
        <v>0</v>
      </c>
      <c r="V68" s="7">
        <f t="shared" ca="1" si="7"/>
        <v>0</v>
      </c>
      <c r="W68" s="7">
        <f t="shared" si="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si="8"/>
        <v>0</v>
      </c>
      <c r="AB68" s="7">
        <f t="shared" si="9"/>
        <v>0</v>
      </c>
    </row>
    <row r="69" spans="1:28">
      <c r="A69" s="7" t="str">
        <f t="shared" ref="A69:A103" si="11">IF(ISBLANK(B69),"",ROW()-1)</f>
        <v/>
      </c>
      <c r="H69" s="52"/>
      <c r="I69" s="52"/>
      <c r="L69" s="51"/>
      <c r="M69" s="52" t="e">
        <f t="shared" ref="M69:M103" si="12">EOMONTH(H69-1,0)+1</f>
        <v>#NUM!</v>
      </c>
      <c r="N69" s="52" t="e">
        <f t="shared" ref="N69:N103" si="13">EOMONTH(I69+1,-1)</f>
        <v>#NUM!</v>
      </c>
      <c r="O69" s="7">
        <f t="shared" ref="O69:O103" si="14">IFERROR(DATEDIF(M69,N69+1,"M"),0)</f>
        <v>0</v>
      </c>
      <c r="P69" s="7" t="e">
        <f t="shared" ref="P69:P103" si="15">IF(N69+1&lt;M69,I69-H69+1,(M69-H69)+(I69-N69))</f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6"/>
        <v>0</v>
      </c>
      <c r="V69" s="7">
        <f t="shared" ca="1" si="7"/>
        <v>0</v>
      </c>
      <c r="W69" s="7">
        <f t="shared" ref="W69:W103" si="16">IF(D69="高校３",0,1)</f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8"/>
        <v>0</v>
      </c>
      <c r="AB69" s="7">
        <f t="shared" si="9"/>
        <v>0</v>
      </c>
    </row>
    <row r="70" spans="1:28">
      <c r="A70" s="7" t="str">
        <f t="shared" si="11"/>
        <v/>
      </c>
      <c r="H70" s="52"/>
      <c r="I70" s="52"/>
      <c r="L70" s="51"/>
      <c r="M70" s="52" t="e">
        <f t="shared" si="12"/>
        <v>#NUM!</v>
      </c>
      <c r="N70" s="52" t="e">
        <f t="shared" si="13"/>
        <v>#NUM!</v>
      </c>
      <c r="O70" s="7">
        <f t="shared" si="14"/>
        <v>0</v>
      </c>
      <c r="P70" s="7" t="e">
        <f t="shared" si="15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ref="U70:U103" ca="1" si="17">INT(R70)</f>
        <v>0</v>
      </c>
      <c r="V70" s="7">
        <f t="shared" ref="V70:V103" ca="1" si="18">(R70-U70)*30+S70</f>
        <v>0</v>
      </c>
      <c r="W70" s="7">
        <f t="shared" si="16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ref="AA70:AA103" si="19">INT(X70)</f>
        <v>0</v>
      </c>
      <c r="AB70" s="7">
        <f t="shared" ref="AB70:AB103" si="20">(X70-AA70)*30+Y70</f>
        <v>0</v>
      </c>
    </row>
    <row r="71" spans="1:28">
      <c r="A71" s="7" t="str">
        <f t="shared" si="11"/>
        <v/>
      </c>
      <c r="H71" s="52"/>
      <c r="I71" s="52"/>
      <c r="L71" s="51"/>
      <c r="M71" s="52" t="e">
        <f t="shared" si="12"/>
        <v>#NUM!</v>
      </c>
      <c r="N71" s="52" t="e">
        <f t="shared" si="13"/>
        <v>#NUM!</v>
      </c>
      <c r="O71" s="7">
        <f t="shared" si="14"/>
        <v>0</v>
      </c>
      <c r="P71" s="7" t="e">
        <f t="shared" si="15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7"/>
        <v>0</v>
      </c>
      <c r="V71" s="7">
        <f t="shared" ca="1" si="18"/>
        <v>0</v>
      </c>
      <c r="W71" s="7">
        <f t="shared" si="16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9"/>
        <v>0</v>
      </c>
      <c r="AB71" s="7">
        <f t="shared" si="20"/>
        <v>0</v>
      </c>
    </row>
    <row r="72" spans="1:28">
      <c r="A72" s="7" t="str">
        <f t="shared" si="11"/>
        <v/>
      </c>
      <c r="H72" s="52"/>
      <c r="I72" s="52"/>
      <c r="L72" s="51"/>
      <c r="M72" s="52" t="e">
        <f t="shared" si="12"/>
        <v>#NUM!</v>
      </c>
      <c r="N72" s="52" t="e">
        <f t="shared" si="13"/>
        <v>#NUM!</v>
      </c>
      <c r="O72" s="7">
        <f t="shared" si="14"/>
        <v>0</v>
      </c>
      <c r="P72" s="7" t="e">
        <f t="shared" si="15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7"/>
        <v>0</v>
      </c>
      <c r="V72" s="7">
        <f t="shared" ca="1" si="18"/>
        <v>0</v>
      </c>
      <c r="W72" s="7">
        <f t="shared" si="16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9"/>
        <v>0</v>
      </c>
      <c r="AB72" s="7">
        <f t="shared" si="20"/>
        <v>0</v>
      </c>
    </row>
    <row r="73" spans="1:28">
      <c r="A73" s="7" t="str">
        <f t="shared" si="11"/>
        <v/>
      </c>
      <c r="H73" s="52"/>
      <c r="I73" s="52"/>
      <c r="L73" s="51"/>
      <c r="M73" s="52" t="e">
        <f t="shared" si="12"/>
        <v>#NUM!</v>
      </c>
      <c r="N73" s="52" t="e">
        <f t="shared" si="13"/>
        <v>#NUM!</v>
      </c>
      <c r="O73" s="7">
        <f t="shared" si="14"/>
        <v>0</v>
      </c>
      <c r="P73" s="7" t="e">
        <f t="shared" si="15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7"/>
        <v>0</v>
      </c>
      <c r="V73" s="7">
        <f t="shared" ca="1" si="18"/>
        <v>0</v>
      </c>
      <c r="W73" s="7">
        <f t="shared" si="16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9"/>
        <v>0</v>
      </c>
      <c r="AB73" s="7">
        <f t="shared" si="20"/>
        <v>0</v>
      </c>
    </row>
    <row r="74" spans="1:28">
      <c r="A74" s="7" t="str">
        <f t="shared" si="11"/>
        <v/>
      </c>
      <c r="H74" s="52"/>
      <c r="I74" s="52"/>
      <c r="L74" s="51"/>
      <c r="M74" s="52" t="e">
        <f t="shared" si="12"/>
        <v>#NUM!</v>
      </c>
      <c r="N74" s="52" t="e">
        <f t="shared" si="13"/>
        <v>#NUM!</v>
      </c>
      <c r="O74" s="7">
        <f t="shared" si="14"/>
        <v>0</v>
      </c>
      <c r="P74" s="7" t="e">
        <f t="shared" si="15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7"/>
        <v>0</v>
      </c>
      <c r="V74" s="7">
        <f t="shared" ca="1" si="18"/>
        <v>0</v>
      </c>
      <c r="W74" s="7">
        <f t="shared" si="16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9"/>
        <v>0</v>
      </c>
      <c r="AB74" s="7">
        <f t="shared" si="20"/>
        <v>0</v>
      </c>
    </row>
    <row r="75" spans="1:28">
      <c r="A75" s="7" t="str">
        <f t="shared" si="11"/>
        <v/>
      </c>
      <c r="H75" s="52"/>
      <c r="I75" s="52"/>
      <c r="L75" s="51"/>
      <c r="M75" s="52" t="e">
        <f t="shared" si="12"/>
        <v>#NUM!</v>
      </c>
      <c r="N75" s="52" t="e">
        <f t="shared" si="13"/>
        <v>#NUM!</v>
      </c>
      <c r="O75" s="7">
        <f t="shared" si="14"/>
        <v>0</v>
      </c>
      <c r="P75" s="7" t="e">
        <f t="shared" si="15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7"/>
        <v>0</v>
      </c>
      <c r="V75" s="7">
        <f t="shared" ca="1" si="18"/>
        <v>0</v>
      </c>
      <c r="W75" s="7">
        <f t="shared" si="16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9"/>
        <v>0</v>
      </c>
      <c r="AB75" s="7">
        <f t="shared" si="20"/>
        <v>0</v>
      </c>
    </row>
    <row r="76" spans="1:28">
      <c r="A76" s="7" t="str">
        <f t="shared" si="11"/>
        <v/>
      </c>
      <c r="H76" s="52"/>
      <c r="I76" s="52"/>
      <c r="L76" s="51"/>
      <c r="M76" s="52" t="e">
        <f t="shared" si="12"/>
        <v>#NUM!</v>
      </c>
      <c r="N76" s="52" t="e">
        <f t="shared" si="13"/>
        <v>#NUM!</v>
      </c>
      <c r="O76" s="7">
        <f t="shared" si="14"/>
        <v>0</v>
      </c>
      <c r="P76" s="7" t="e">
        <f t="shared" si="15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7"/>
        <v>0</v>
      </c>
      <c r="V76" s="7">
        <f t="shared" ca="1" si="18"/>
        <v>0</v>
      </c>
      <c r="W76" s="7">
        <f t="shared" si="16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9"/>
        <v>0</v>
      </c>
      <c r="AB76" s="7">
        <f t="shared" si="20"/>
        <v>0</v>
      </c>
    </row>
    <row r="77" spans="1:28">
      <c r="A77" s="7" t="str">
        <f t="shared" si="11"/>
        <v/>
      </c>
      <c r="H77" s="52"/>
      <c r="I77" s="52"/>
      <c r="L77" s="51"/>
      <c r="M77" s="52" t="e">
        <f t="shared" si="12"/>
        <v>#NUM!</v>
      </c>
      <c r="N77" s="52" t="e">
        <f t="shared" si="13"/>
        <v>#NUM!</v>
      </c>
      <c r="O77" s="7">
        <f t="shared" si="14"/>
        <v>0</v>
      </c>
      <c r="P77" s="7" t="e">
        <f t="shared" si="15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7"/>
        <v>0</v>
      </c>
      <c r="V77" s="7">
        <f t="shared" ca="1" si="18"/>
        <v>0</v>
      </c>
      <c r="W77" s="7">
        <f t="shared" si="16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9"/>
        <v>0</v>
      </c>
      <c r="AB77" s="7">
        <f t="shared" si="20"/>
        <v>0</v>
      </c>
    </row>
    <row r="78" spans="1:28">
      <c r="A78" s="7" t="str">
        <f t="shared" si="11"/>
        <v/>
      </c>
      <c r="H78" s="52"/>
      <c r="I78" s="52"/>
      <c r="L78" s="51"/>
      <c r="M78" s="52" t="e">
        <f t="shared" si="12"/>
        <v>#NUM!</v>
      </c>
      <c r="N78" s="52" t="e">
        <f t="shared" si="13"/>
        <v>#NUM!</v>
      </c>
      <c r="O78" s="7">
        <f t="shared" si="14"/>
        <v>0</v>
      </c>
      <c r="P78" s="7" t="e">
        <f t="shared" si="15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7"/>
        <v>0</v>
      </c>
      <c r="V78" s="7">
        <f t="shared" ca="1" si="18"/>
        <v>0</v>
      </c>
      <c r="W78" s="7">
        <f t="shared" si="16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9"/>
        <v>0</v>
      </c>
      <c r="AB78" s="7">
        <f t="shared" si="20"/>
        <v>0</v>
      </c>
    </row>
    <row r="79" spans="1:28">
      <c r="A79" s="7" t="str">
        <f t="shared" si="11"/>
        <v/>
      </c>
      <c r="H79" s="52"/>
      <c r="I79" s="52"/>
      <c r="L79" s="51"/>
      <c r="M79" s="52" t="e">
        <f t="shared" si="12"/>
        <v>#NUM!</v>
      </c>
      <c r="N79" s="52" t="e">
        <f t="shared" si="13"/>
        <v>#NUM!</v>
      </c>
      <c r="O79" s="7">
        <f t="shared" si="14"/>
        <v>0</v>
      </c>
      <c r="P79" s="7" t="e">
        <f t="shared" si="15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7"/>
        <v>0</v>
      </c>
      <c r="V79" s="7">
        <f t="shared" ca="1" si="18"/>
        <v>0</v>
      </c>
      <c r="W79" s="7">
        <f t="shared" si="16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9"/>
        <v>0</v>
      </c>
      <c r="AB79" s="7">
        <f t="shared" si="20"/>
        <v>0</v>
      </c>
    </row>
    <row r="80" spans="1:28">
      <c r="A80" s="7" t="str">
        <f t="shared" si="11"/>
        <v/>
      </c>
      <c r="H80" s="52"/>
      <c r="I80" s="52"/>
      <c r="L80" s="51"/>
      <c r="M80" s="52" t="e">
        <f t="shared" si="12"/>
        <v>#NUM!</v>
      </c>
      <c r="N80" s="52" t="e">
        <f t="shared" si="13"/>
        <v>#NUM!</v>
      </c>
      <c r="O80" s="7">
        <f t="shared" si="14"/>
        <v>0</v>
      </c>
      <c r="P80" s="7" t="e">
        <f t="shared" si="15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7"/>
        <v>0</v>
      </c>
      <c r="V80" s="7">
        <f t="shared" ca="1" si="18"/>
        <v>0</v>
      </c>
      <c r="W80" s="7">
        <f t="shared" si="16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9"/>
        <v>0</v>
      </c>
      <c r="AB80" s="7">
        <f t="shared" si="20"/>
        <v>0</v>
      </c>
    </row>
    <row r="81" spans="1:28">
      <c r="A81" s="7" t="str">
        <f t="shared" si="11"/>
        <v/>
      </c>
      <c r="H81" s="52"/>
      <c r="I81" s="52"/>
      <c r="L81" s="51"/>
      <c r="M81" s="52" t="e">
        <f t="shared" si="12"/>
        <v>#NUM!</v>
      </c>
      <c r="N81" s="52" t="e">
        <f t="shared" si="13"/>
        <v>#NUM!</v>
      </c>
      <c r="O81" s="7">
        <f t="shared" si="14"/>
        <v>0</v>
      </c>
      <c r="P81" s="7" t="e">
        <f t="shared" si="15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7"/>
        <v>0</v>
      </c>
      <c r="V81" s="7">
        <f t="shared" ca="1" si="18"/>
        <v>0</v>
      </c>
      <c r="W81" s="7">
        <f t="shared" si="16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9"/>
        <v>0</v>
      </c>
      <c r="AB81" s="7">
        <f t="shared" si="20"/>
        <v>0</v>
      </c>
    </row>
    <row r="82" spans="1:28">
      <c r="A82" s="7" t="str">
        <f t="shared" si="11"/>
        <v/>
      </c>
      <c r="H82" s="52"/>
      <c r="I82" s="52"/>
      <c r="L82" s="51"/>
      <c r="M82" s="52" t="e">
        <f t="shared" si="12"/>
        <v>#NUM!</v>
      </c>
      <c r="N82" s="52" t="e">
        <f t="shared" si="13"/>
        <v>#NUM!</v>
      </c>
      <c r="O82" s="7">
        <f t="shared" si="14"/>
        <v>0</v>
      </c>
      <c r="P82" s="7" t="e">
        <f t="shared" si="15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7"/>
        <v>0</v>
      </c>
      <c r="V82" s="7">
        <f t="shared" ca="1" si="18"/>
        <v>0</v>
      </c>
      <c r="W82" s="7">
        <f t="shared" si="16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9"/>
        <v>0</v>
      </c>
      <c r="AB82" s="7">
        <f t="shared" si="20"/>
        <v>0</v>
      </c>
    </row>
    <row r="83" spans="1:28">
      <c r="A83" s="7" t="str">
        <f t="shared" si="11"/>
        <v/>
      </c>
      <c r="H83" s="52"/>
      <c r="I83" s="52"/>
      <c r="L83" s="51"/>
      <c r="M83" s="52" t="e">
        <f t="shared" si="12"/>
        <v>#NUM!</v>
      </c>
      <c r="N83" s="52" t="e">
        <f t="shared" si="13"/>
        <v>#NUM!</v>
      </c>
      <c r="O83" s="7">
        <f t="shared" si="14"/>
        <v>0</v>
      </c>
      <c r="P83" s="7" t="e">
        <f t="shared" si="15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7"/>
        <v>0</v>
      </c>
      <c r="V83" s="7">
        <f t="shared" ca="1" si="18"/>
        <v>0</v>
      </c>
      <c r="W83" s="7">
        <f t="shared" si="16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9"/>
        <v>0</v>
      </c>
      <c r="AB83" s="7">
        <f t="shared" si="20"/>
        <v>0</v>
      </c>
    </row>
    <row r="84" spans="1:28">
      <c r="A84" s="7" t="str">
        <f t="shared" si="11"/>
        <v/>
      </c>
      <c r="H84" s="52"/>
      <c r="I84" s="52"/>
      <c r="L84" s="51"/>
      <c r="M84" s="52" t="e">
        <f t="shared" si="12"/>
        <v>#NUM!</v>
      </c>
      <c r="N84" s="52" t="e">
        <f t="shared" si="13"/>
        <v>#NUM!</v>
      </c>
      <c r="O84" s="7">
        <f t="shared" si="14"/>
        <v>0</v>
      </c>
      <c r="P84" s="7" t="e">
        <f t="shared" si="15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7"/>
        <v>0</v>
      </c>
      <c r="V84" s="7">
        <f t="shared" ca="1" si="18"/>
        <v>0</v>
      </c>
      <c r="W84" s="7">
        <f t="shared" si="16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9"/>
        <v>0</v>
      </c>
      <c r="AB84" s="7">
        <f t="shared" si="20"/>
        <v>0</v>
      </c>
    </row>
    <row r="85" spans="1:28">
      <c r="A85" s="7" t="str">
        <f t="shared" si="11"/>
        <v/>
      </c>
      <c r="H85" s="52"/>
      <c r="I85" s="52"/>
      <c r="L85" s="51"/>
      <c r="M85" s="52" t="e">
        <f t="shared" si="12"/>
        <v>#NUM!</v>
      </c>
      <c r="N85" s="52" t="e">
        <f t="shared" si="13"/>
        <v>#NUM!</v>
      </c>
      <c r="O85" s="7">
        <f t="shared" si="14"/>
        <v>0</v>
      </c>
      <c r="P85" s="7" t="e">
        <f t="shared" si="15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7"/>
        <v>0</v>
      </c>
      <c r="V85" s="7">
        <f t="shared" ca="1" si="18"/>
        <v>0</v>
      </c>
      <c r="W85" s="7">
        <f t="shared" si="16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9"/>
        <v>0</v>
      </c>
      <c r="AB85" s="7">
        <f t="shared" si="20"/>
        <v>0</v>
      </c>
    </row>
    <row r="86" spans="1:28">
      <c r="A86" s="7" t="str">
        <f t="shared" si="11"/>
        <v/>
      </c>
      <c r="H86" s="52"/>
      <c r="I86" s="52"/>
      <c r="L86" s="51"/>
      <c r="M86" s="52" t="e">
        <f t="shared" si="12"/>
        <v>#NUM!</v>
      </c>
      <c r="N86" s="52" t="e">
        <f t="shared" si="13"/>
        <v>#NUM!</v>
      </c>
      <c r="O86" s="7">
        <f t="shared" si="14"/>
        <v>0</v>
      </c>
      <c r="P86" s="7" t="e">
        <f t="shared" si="15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7"/>
        <v>0</v>
      </c>
      <c r="V86" s="7">
        <f t="shared" ca="1" si="18"/>
        <v>0</v>
      </c>
      <c r="W86" s="7">
        <f t="shared" si="16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9"/>
        <v>0</v>
      </c>
      <c r="AB86" s="7">
        <f t="shared" si="20"/>
        <v>0</v>
      </c>
    </row>
    <row r="87" spans="1:28">
      <c r="A87" s="7" t="str">
        <f t="shared" si="11"/>
        <v/>
      </c>
      <c r="H87" s="52"/>
      <c r="I87" s="52"/>
      <c r="L87" s="51"/>
      <c r="M87" s="52" t="e">
        <f t="shared" si="12"/>
        <v>#NUM!</v>
      </c>
      <c r="N87" s="52" t="e">
        <f t="shared" si="13"/>
        <v>#NUM!</v>
      </c>
      <c r="O87" s="7">
        <f t="shared" si="14"/>
        <v>0</v>
      </c>
      <c r="P87" s="7" t="e">
        <f t="shared" si="15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7"/>
        <v>0</v>
      </c>
      <c r="V87" s="7">
        <f t="shared" ca="1" si="18"/>
        <v>0</v>
      </c>
      <c r="W87" s="7">
        <f t="shared" si="16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9"/>
        <v>0</v>
      </c>
      <c r="AB87" s="7">
        <f t="shared" si="20"/>
        <v>0</v>
      </c>
    </row>
    <row r="88" spans="1:28">
      <c r="A88" s="7" t="str">
        <f t="shared" si="11"/>
        <v/>
      </c>
      <c r="H88" s="52"/>
      <c r="I88" s="52"/>
      <c r="L88" s="51"/>
      <c r="M88" s="52" t="e">
        <f t="shared" si="12"/>
        <v>#NUM!</v>
      </c>
      <c r="N88" s="52" t="e">
        <f t="shared" si="13"/>
        <v>#NUM!</v>
      </c>
      <c r="O88" s="7">
        <f t="shared" si="14"/>
        <v>0</v>
      </c>
      <c r="P88" s="7" t="e">
        <f t="shared" si="15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7"/>
        <v>0</v>
      </c>
      <c r="V88" s="7">
        <f t="shared" ca="1" si="18"/>
        <v>0</v>
      </c>
      <c r="W88" s="7">
        <f t="shared" si="16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9"/>
        <v>0</v>
      </c>
      <c r="AB88" s="7">
        <f t="shared" si="20"/>
        <v>0</v>
      </c>
    </row>
    <row r="89" spans="1:28">
      <c r="A89" s="7" t="str">
        <f t="shared" si="11"/>
        <v/>
      </c>
      <c r="H89" s="52"/>
      <c r="I89" s="52"/>
      <c r="L89" s="51"/>
      <c r="M89" s="52" t="e">
        <f t="shared" si="12"/>
        <v>#NUM!</v>
      </c>
      <c r="N89" s="52" t="e">
        <f t="shared" si="13"/>
        <v>#NUM!</v>
      </c>
      <c r="O89" s="7">
        <f t="shared" si="14"/>
        <v>0</v>
      </c>
      <c r="P89" s="7" t="e">
        <f t="shared" si="15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7"/>
        <v>0</v>
      </c>
      <c r="V89" s="7">
        <f t="shared" ca="1" si="18"/>
        <v>0</v>
      </c>
      <c r="W89" s="7">
        <f t="shared" si="16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9"/>
        <v>0</v>
      </c>
      <c r="AB89" s="7">
        <f t="shared" si="20"/>
        <v>0</v>
      </c>
    </row>
    <row r="90" spans="1:28">
      <c r="A90" s="7" t="str">
        <f t="shared" si="11"/>
        <v/>
      </c>
      <c r="H90" s="52"/>
      <c r="I90" s="52"/>
      <c r="L90" s="51"/>
      <c r="M90" s="52" t="e">
        <f t="shared" si="12"/>
        <v>#NUM!</v>
      </c>
      <c r="N90" s="52" t="e">
        <f t="shared" si="13"/>
        <v>#NUM!</v>
      </c>
      <c r="O90" s="7">
        <f t="shared" si="14"/>
        <v>0</v>
      </c>
      <c r="P90" s="7" t="e">
        <f t="shared" si="15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7"/>
        <v>0</v>
      </c>
      <c r="V90" s="7">
        <f t="shared" ca="1" si="18"/>
        <v>0</v>
      </c>
      <c r="W90" s="7">
        <f t="shared" si="16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9"/>
        <v>0</v>
      </c>
      <c r="AB90" s="7">
        <f t="shared" si="20"/>
        <v>0</v>
      </c>
    </row>
    <row r="91" spans="1:28">
      <c r="A91" s="7" t="str">
        <f t="shared" si="11"/>
        <v/>
      </c>
      <c r="H91" s="52"/>
      <c r="I91" s="52"/>
      <c r="L91" s="51"/>
      <c r="M91" s="52" t="e">
        <f t="shared" si="12"/>
        <v>#NUM!</v>
      </c>
      <c r="N91" s="52" t="e">
        <f t="shared" si="13"/>
        <v>#NUM!</v>
      </c>
      <c r="O91" s="7">
        <f t="shared" si="14"/>
        <v>0</v>
      </c>
      <c r="P91" s="7" t="e">
        <f t="shared" si="15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7"/>
        <v>0</v>
      </c>
      <c r="V91" s="7">
        <f t="shared" ca="1" si="18"/>
        <v>0</v>
      </c>
      <c r="W91" s="7">
        <f t="shared" si="16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9"/>
        <v>0</v>
      </c>
      <c r="AB91" s="7">
        <f t="shared" si="20"/>
        <v>0</v>
      </c>
    </row>
    <row r="92" spans="1:28">
      <c r="A92" s="7" t="str">
        <f t="shared" si="11"/>
        <v/>
      </c>
      <c r="H92" s="52"/>
      <c r="I92" s="52"/>
      <c r="L92" s="51"/>
      <c r="M92" s="52" t="e">
        <f t="shared" si="12"/>
        <v>#NUM!</v>
      </c>
      <c r="N92" s="52" t="e">
        <f t="shared" si="13"/>
        <v>#NUM!</v>
      </c>
      <c r="O92" s="7">
        <f t="shared" si="14"/>
        <v>0</v>
      </c>
      <c r="P92" s="7" t="e">
        <f t="shared" si="15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7"/>
        <v>0</v>
      </c>
      <c r="V92" s="7">
        <f t="shared" ca="1" si="18"/>
        <v>0</v>
      </c>
      <c r="W92" s="7">
        <f t="shared" si="16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9"/>
        <v>0</v>
      </c>
      <c r="AB92" s="7">
        <f t="shared" si="20"/>
        <v>0</v>
      </c>
    </row>
    <row r="93" spans="1:28">
      <c r="A93" s="7" t="str">
        <f t="shared" si="11"/>
        <v/>
      </c>
      <c r="H93" s="52"/>
      <c r="I93" s="52"/>
      <c r="L93" s="51"/>
      <c r="M93" s="52" t="e">
        <f t="shared" si="12"/>
        <v>#NUM!</v>
      </c>
      <c r="N93" s="52" t="e">
        <f t="shared" si="13"/>
        <v>#NUM!</v>
      </c>
      <c r="O93" s="7">
        <f t="shared" si="14"/>
        <v>0</v>
      </c>
      <c r="P93" s="7" t="e">
        <f t="shared" si="15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7"/>
        <v>0</v>
      </c>
      <c r="V93" s="7">
        <f t="shared" ca="1" si="18"/>
        <v>0</v>
      </c>
      <c r="W93" s="7">
        <f t="shared" si="16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9"/>
        <v>0</v>
      </c>
      <c r="AB93" s="7">
        <f t="shared" si="20"/>
        <v>0</v>
      </c>
    </row>
    <row r="94" spans="1:28">
      <c r="A94" s="7" t="str">
        <f t="shared" si="11"/>
        <v/>
      </c>
      <c r="H94" s="52"/>
      <c r="I94" s="52"/>
      <c r="L94" s="51"/>
      <c r="M94" s="52" t="e">
        <f t="shared" si="12"/>
        <v>#NUM!</v>
      </c>
      <c r="N94" s="52" t="e">
        <f t="shared" si="13"/>
        <v>#NUM!</v>
      </c>
      <c r="O94" s="7">
        <f t="shared" si="14"/>
        <v>0</v>
      </c>
      <c r="P94" s="7" t="e">
        <f t="shared" si="15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7"/>
        <v>0</v>
      </c>
      <c r="V94" s="7">
        <f t="shared" ca="1" si="18"/>
        <v>0</v>
      </c>
      <c r="W94" s="7">
        <f t="shared" si="16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9"/>
        <v>0</v>
      </c>
      <c r="AB94" s="7">
        <f t="shared" si="20"/>
        <v>0</v>
      </c>
    </row>
    <row r="95" spans="1:28">
      <c r="A95" s="7" t="str">
        <f t="shared" si="11"/>
        <v/>
      </c>
      <c r="H95" s="52"/>
      <c r="I95" s="52"/>
      <c r="L95" s="51"/>
      <c r="M95" s="52" t="e">
        <f t="shared" si="12"/>
        <v>#NUM!</v>
      </c>
      <c r="N95" s="52" t="e">
        <f t="shared" si="13"/>
        <v>#NUM!</v>
      </c>
      <c r="O95" s="7">
        <f t="shared" si="14"/>
        <v>0</v>
      </c>
      <c r="P95" s="7" t="e">
        <f t="shared" si="15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7"/>
        <v>0</v>
      </c>
      <c r="V95" s="7">
        <f t="shared" ca="1" si="18"/>
        <v>0</v>
      </c>
      <c r="W95" s="7">
        <f t="shared" si="16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9"/>
        <v>0</v>
      </c>
      <c r="AB95" s="7">
        <f t="shared" si="20"/>
        <v>0</v>
      </c>
    </row>
    <row r="96" spans="1:28">
      <c r="A96" s="7" t="str">
        <f t="shared" si="11"/>
        <v/>
      </c>
      <c r="H96" s="52"/>
      <c r="I96" s="52"/>
      <c r="L96" s="51"/>
      <c r="M96" s="52" t="e">
        <f t="shared" si="12"/>
        <v>#NUM!</v>
      </c>
      <c r="N96" s="52" t="e">
        <f t="shared" si="13"/>
        <v>#NUM!</v>
      </c>
      <c r="O96" s="7">
        <f t="shared" si="14"/>
        <v>0</v>
      </c>
      <c r="P96" s="7" t="e">
        <f t="shared" si="15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7"/>
        <v>0</v>
      </c>
      <c r="V96" s="7">
        <f t="shared" ca="1" si="18"/>
        <v>0</v>
      </c>
      <c r="W96" s="7">
        <f t="shared" si="16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9"/>
        <v>0</v>
      </c>
      <c r="AB96" s="7">
        <f t="shared" si="20"/>
        <v>0</v>
      </c>
    </row>
    <row r="97" spans="1:28">
      <c r="A97" s="7" t="str">
        <f t="shared" si="11"/>
        <v/>
      </c>
      <c r="H97" s="52"/>
      <c r="I97" s="52"/>
      <c r="L97" s="51"/>
      <c r="M97" s="52" t="e">
        <f t="shared" si="12"/>
        <v>#NUM!</v>
      </c>
      <c r="N97" s="52" t="e">
        <f t="shared" si="13"/>
        <v>#NUM!</v>
      </c>
      <c r="O97" s="7">
        <f t="shared" si="14"/>
        <v>0</v>
      </c>
      <c r="P97" s="7" t="e">
        <f t="shared" si="15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7"/>
        <v>0</v>
      </c>
      <c r="V97" s="7">
        <f t="shared" ca="1" si="18"/>
        <v>0</v>
      </c>
      <c r="W97" s="7">
        <f t="shared" si="16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9"/>
        <v>0</v>
      </c>
      <c r="AB97" s="7">
        <f t="shared" si="20"/>
        <v>0</v>
      </c>
    </row>
    <row r="98" spans="1:28">
      <c r="A98" s="7" t="str">
        <f t="shared" si="11"/>
        <v/>
      </c>
      <c r="H98" s="52"/>
      <c r="I98" s="52"/>
      <c r="L98" s="51"/>
      <c r="M98" s="52" t="e">
        <f t="shared" si="12"/>
        <v>#NUM!</v>
      </c>
      <c r="N98" s="52" t="e">
        <f t="shared" si="13"/>
        <v>#NUM!</v>
      </c>
      <c r="O98" s="7">
        <f t="shared" si="14"/>
        <v>0</v>
      </c>
      <c r="P98" s="7" t="e">
        <f t="shared" si="15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7"/>
        <v>0</v>
      </c>
      <c r="V98" s="7">
        <f t="shared" ca="1" si="18"/>
        <v>0</v>
      </c>
      <c r="W98" s="7">
        <f t="shared" si="16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9"/>
        <v>0</v>
      </c>
      <c r="AB98" s="7">
        <f t="shared" si="20"/>
        <v>0</v>
      </c>
    </row>
    <row r="99" spans="1:28">
      <c r="A99" s="7" t="str">
        <f t="shared" si="11"/>
        <v/>
      </c>
      <c r="H99" s="52"/>
      <c r="I99" s="52"/>
      <c r="L99" s="51"/>
      <c r="M99" s="52" t="e">
        <f t="shared" si="12"/>
        <v>#NUM!</v>
      </c>
      <c r="N99" s="52" t="e">
        <f t="shared" si="13"/>
        <v>#NUM!</v>
      </c>
      <c r="O99" s="7">
        <f t="shared" si="14"/>
        <v>0</v>
      </c>
      <c r="P99" s="7" t="e">
        <f t="shared" si="15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7"/>
        <v>0</v>
      </c>
      <c r="V99" s="7">
        <f t="shared" ca="1" si="18"/>
        <v>0</v>
      </c>
      <c r="W99" s="7">
        <f t="shared" si="16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9"/>
        <v>0</v>
      </c>
      <c r="AB99" s="7">
        <f t="shared" si="20"/>
        <v>0</v>
      </c>
    </row>
    <row r="100" spans="1:28">
      <c r="A100" s="7" t="str">
        <f t="shared" si="11"/>
        <v/>
      </c>
      <c r="H100" s="52"/>
      <c r="I100" s="52"/>
      <c r="L100" s="51"/>
      <c r="M100" s="52" t="e">
        <f t="shared" si="12"/>
        <v>#NUM!</v>
      </c>
      <c r="N100" s="52" t="e">
        <f t="shared" si="13"/>
        <v>#NUM!</v>
      </c>
      <c r="O100" s="7">
        <f t="shared" si="14"/>
        <v>0</v>
      </c>
      <c r="P100" s="7" t="e">
        <f t="shared" si="15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7"/>
        <v>0</v>
      </c>
      <c r="V100" s="7">
        <f t="shared" ca="1" si="18"/>
        <v>0</v>
      </c>
      <c r="W100" s="7">
        <f t="shared" si="16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9"/>
        <v>0</v>
      </c>
      <c r="AB100" s="7">
        <f t="shared" si="20"/>
        <v>0</v>
      </c>
    </row>
    <row r="101" spans="1:28">
      <c r="A101" s="7" t="str">
        <f t="shared" si="11"/>
        <v/>
      </c>
      <c r="H101" s="52"/>
      <c r="I101" s="52"/>
      <c r="L101" s="51"/>
      <c r="M101" s="52" t="e">
        <f t="shared" si="12"/>
        <v>#NUM!</v>
      </c>
      <c r="N101" s="52" t="e">
        <f t="shared" si="13"/>
        <v>#NUM!</v>
      </c>
      <c r="O101" s="7">
        <f t="shared" si="14"/>
        <v>0</v>
      </c>
      <c r="P101" s="7" t="e">
        <f t="shared" si="15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7"/>
        <v>0</v>
      </c>
      <c r="V101" s="7">
        <f t="shared" ca="1" si="18"/>
        <v>0</v>
      </c>
      <c r="W101" s="7">
        <f t="shared" si="16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9"/>
        <v>0</v>
      </c>
      <c r="AB101" s="7">
        <f t="shared" si="20"/>
        <v>0</v>
      </c>
    </row>
    <row r="102" spans="1:28">
      <c r="A102" s="7" t="str">
        <f t="shared" si="11"/>
        <v/>
      </c>
      <c r="H102" s="52"/>
      <c r="I102" s="52"/>
      <c r="L102" s="51"/>
      <c r="M102" s="52" t="e">
        <f t="shared" si="12"/>
        <v>#NUM!</v>
      </c>
      <c r="N102" s="52" t="e">
        <f t="shared" si="13"/>
        <v>#NUM!</v>
      </c>
      <c r="O102" s="7">
        <f t="shared" si="14"/>
        <v>0</v>
      </c>
      <c r="P102" s="7" t="e">
        <f t="shared" si="15"/>
        <v>#NUM!</v>
      </c>
      <c r="Q102" s="7">
        <f ca="1">IF(I102&gt;'入力シート（基本情報）'!$I$1,1,0)</f>
        <v>0</v>
      </c>
      <c r="R102" s="7">
        <f ca="1">IFERROR(VLOOKUP($F102,リスト用!$P:$Q,2,FALSE)*VLOOKUP($J102,リスト用!$H:$I,2,FALSE)*O102*Q102,0)</f>
        <v>0</v>
      </c>
      <c r="S102" s="7">
        <f ca="1">IFERROR(VLOOKUP($F102,リスト用!$P:$Q,2,FALSE)*VLOOKUP($J102,リスト用!$H:$I,2,FALSE)*P102*Q102,0)</f>
        <v>0</v>
      </c>
      <c r="U102" s="7">
        <f t="shared" ca="1" si="17"/>
        <v>0</v>
      </c>
      <c r="V102" s="7">
        <f t="shared" ca="1" si="18"/>
        <v>0</v>
      </c>
      <c r="W102" s="7">
        <f t="shared" si="16"/>
        <v>1</v>
      </c>
      <c r="X102" s="7">
        <f>IFERROR(VLOOKUP($E102,リスト用!$M:$N,2,FALSE)*VLOOKUP($J102,リスト用!$H:$I,2,FALSE)*O102*W102,0)</f>
        <v>0</v>
      </c>
      <c r="Y102" s="7">
        <f>IFERROR(VLOOKUP($E102,リスト用!$M:$N,2,FALSE)*VLOOKUP($J102,リスト用!$H:$I,2,FALSE)*P102*W102,0)</f>
        <v>0</v>
      </c>
      <c r="AA102" s="7">
        <f t="shared" si="19"/>
        <v>0</v>
      </c>
      <c r="AB102" s="7">
        <f t="shared" si="20"/>
        <v>0</v>
      </c>
    </row>
    <row r="103" spans="1:28">
      <c r="A103" s="7" t="str">
        <f t="shared" si="11"/>
        <v/>
      </c>
      <c r="H103" s="52"/>
      <c r="I103" s="52"/>
      <c r="L103" s="51"/>
      <c r="M103" s="52" t="e">
        <f t="shared" si="12"/>
        <v>#NUM!</v>
      </c>
      <c r="N103" s="52" t="e">
        <f t="shared" si="13"/>
        <v>#NUM!</v>
      </c>
      <c r="O103" s="7">
        <f t="shared" si="14"/>
        <v>0</v>
      </c>
      <c r="P103" s="7" t="e">
        <f t="shared" si="15"/>
        <v>#NUM!</v>
      </c>
      <c r="Q103" s="7">
        <f ca="1">IF(I103&gt;'入力シート（基本情報）'!$I$1,1,0)</f>
        <v>0</v>
      </c>
      <c r="R103" s="7">
        <f ca="1">IFERROR(VLOOKUP($F103,リスト用!$P:$Q,2,FALSE)*VLOOKUP($J103,リスト用!$H:$I,2,FALSE)*O103*Q103,0)</f>
        <v>0</v>
      </c>
      <c r="S103" s="7">
        <f ca="1">IFERROR(VLOOKUP($F103,リスト用!$P:$Q,2,FALSE)*VLOOKUP($J103,リスト用!$H:$I,2,FALSE)*P103*Q103,0)</f>
        <v>0</v>
      </c>
      <c r="U103" s="7">
        <f t="shared" ca="1" si="17"/>
        <v>0</v>
      </c>
      <c r="V103" s="7">
        <f t="shared" ca="1" si="18"/>
        <v>0</v>
      </c>
      <c r="W103" s="7">
        <f t="shared" si="16"/>
        <v>1</v>
      </c>
      <c r="X103" s="7">
        <f>IFERROR(VLOOKUP($E103,リスト用!$M:$N,2,FALSE)*VLOOKUP($J103,リスト用!$H:$I,2,FALSE)*O103*W103,0)</f>
        <v>0</v>
      </c>
      <c r="Y103" s="7">
        <f>IFERROR(VLOOKUP($E103,リスト用!$M:$N,2,FALSE)*VLOOKUP($J103,リスト用!$H:$I,2,FALSE)*P103*W103,0)</f>
        <v>0</v>
      </c>
      <c r="AA103" s="7">
        <f t="shared" si="19"/>
        <v>0</v>
      </c>
      <c r="AB103" s="7">
        <f t="shared" si="20"/>
        <v>0</v>
      </c>
    </row>
  </sheetData>
  <sheetProtection algorithmName="SHA-512" hashValue="b3neYa8IpGXhqYg+LntZoc/qGSVND4AtyUXtpFoR26bm7up5hVhShi8jenV2yllnv2esshO2c1MokamIJhyM0g==" saltValue="WvUn5wJMPJci+fgkYdvCDg==" spinCount="100000" sheet="1" objects="1" scenarios="1" select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0.875" style="13" bestFit="1" customWidth="1"/>
    <col min="3" max="3" width="47.875" style="13" bestFit="1" customWidth="1"/>
    <col min="4" max="5" width="40.875" style="13" bestFit="1" customWidth="1"/>
    <col min="6" max="6" width="50.75" style="13" bestFit="1" customWidth="1"/>
    <col min="7" max="9" width="40.875" style="13" bestFit="1" customWidth="1"/>
    <col min="10" max="10" width="50.75" style="13" bestFit="1" customWidth="1"/>
    <col min="11" max="11" width="47.875" style="13" bestFit="1" customWidth="1"/>
    <col min="12" max="12" width="40.875" style="13" bestFit="1" customWidth="1"/>
    <col min="13" max="13" width="47.875" style="13" bestFit="1" customWidth="1"/>
    <col min="14" max="14" width="40.875" style="13" bestFit="1" customWidth="1"/>
    <col min="15" max="16" width="50.75" style="13" bestFit="1" customWidth="1"/>
    <col min="17" max="21" width="40.875" style="13" bestFit="1" customWidth="1"/>
    <col min="22" max="16384" width="8.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2" width="47.875" style="13" bestFit="1" customWidth="1"/>
    <col min="3" max="5" width="40.875" style="13" bestFit="1" customWidth="1"/>
    <col min="6" max="16384" width="8.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3" bestFit="1" customWidth="1"/>
    <col min="2" max="3" width="47.875" style="13" bestFit="1" customWidth="1"/>
    <col min="4" max="21" width="40.875" style="13" bestFit="1" customWidth="1"/>
    <col min="22" max="16384" width="8.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2025-05-12T01:40:16Z</dcterms:modified>
</cp:coreProperties>
</file>