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6_畜産・養殖技能職\"/>
    </mc:Choice>
  </mc:AlternateContent>
  <workbookProtection workbookAlgorithmName="SHA-512" workbookHashValue="fzOwhuhnVznKecXPEdAoJCMDafXp/3ycQakHMCU+8yrgswL44hESuQrrnqStYfWAsDnMBDCS0+FSVx9gzScZOw==" workbookSaltValue="mSR4Cs/1NtAEU0YgDnOx9w==" workbookSpinCount="100000" lockStructure="1"/>
  <bookViews>
    <workbookView xWindow="0" yWindow="0" windowWidth="23040" windowHeight="8496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P95" i="19" s="1"/>
  <c r="Y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M92" i="19"/>
  <c r="P92" i="19" s="1"/>
  <c r="Y92" i="19" s="1"/>
  <c r="A92" i="19"/>
  <c r="W91" i="19"/>
  <c r="N91" i="19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P88" i="19"/>
  <c r="Y88" i="19" s="1"/>
  <c r="N88" i="19"/>
  <c r="M88" i="19"/>
  <c r="A88" i="19"/>
  <c r="W87" i="19"/>
  <c r="N87" i="19"/>
  <c r="M87" i="19"/>
  <c r="O87" i="19" s="1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O83" i="19"/>
  <c r="X83" i="19" s="1"/>
  <c r="N83" i="19"/>
  <c r="M83" i="19"/>
  <c r="A83" i="19"/>
  <c r="W82" i="19"/>
  <c r="N82" i="19"/>
  <c r="P82" i="19" s="1"/>
  <c r="M82" i="19"/>
  <c r="A82" i="19"/>
  <c r="W81" i="19"/>
  <c r="N81" i="19"/>
  <c r="M81" i="19"/>
  <c r="A81" i="19"/>
  <c r="W80" i="19"/>
  <c r="N80" i="19"/>
  <c r="M80" i="19"/>
  <c r="A80" i="19"/>
  <c r="W79" i="19"/>
  <c r="N79" i="19"/>
  <c r="P79" i="19" s="1"/>
  <c r="Y79" i="19" s="1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P76" i="19" s="1"/>
  <c r="Y76" i="19" s="1"/>
  <c r="A76" i="19"/>
  <c r="W75" i="19"/>
  <c r="O75" i="19"/>
  <c r="X75" i="19" s="1"/>
  <c r="N75" i="19"/>
  <c r="M75" i="19"/>
  <c r="A75" i="19"/>
  <c r="W74" i="19"/>
  <c r="N74" i="19"/>
  <c r="P74" i="19" s="1"/>
  <c r="M74" i="19"/>
  <c r="A74" i="19"/>
  <c r="W73" i="19"/>
  <c r="N73" i="19"/>
  <c r="M73" i="19"/>
  <c r="A73" i="19"/>
  <c r="W72" i="19"/>
  <c r="N72" i="19"/>
  <c r="P72" i="19" s="1"/>
  <c r="Y72" i="19" s="1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O56" i="19"/>
  <c r="N56" i="19"/>
  <c r="M56" i="19"/>
  <c r="A56" i="19"/>
  <c r="W55" i="19"/>
  <c r="N55" i="19"/>
  <c r="P55" i="19" s="1"/>
  <c r="M55" i="19"/>
  <c r="A55" i="19"/>
  <c r="W54" i="19"/>
  <c r="N54" i="19"/>
  <c r="M54" i="19"/>
  <c r="A54" i="19"/>
  <c r="W53" i="19"/>
  <c r="N53" i="19"/>
  <c r="P53" i="19" s="1"/>
  <c r="Y53" i="19" s="1"/>
  <c r="M53" i="19"/>
  <c r="A53" i="19"/>
  <c r="W52" i="19"/>
  <c r="N52" i="19"/>
  <c r="M52" i="19"/>
  <c r="A52" i="19"/>
  <c r="W51" i="19"/>
  <c r="N51" i="19"/>
  <c r="P51" i="19" s="1"/>
  <c r="M51" i="19"/>
  <c r="A51" i="19"/>
  <c r="W50" i="19"/>
  <c r="N50" i="19"/>
  <c r="P50" i="19" s="1"/>
  <c r="Y50" i="19" s="1"/>
  <c r="M50" i="19"/>
  <c r="A50" i="19"/>
  <c r="W49" i="19"/>
  <c r="N49" i="19"/>
  <c r="M49" i="19"/>
  <c r="A49" i="19"/>
  <c r="W48" i="19"/>
  <c r="N48" i="19"/>
  <c r="O48" i="19" s="1"/>
  <c r="M48" i="19"/>
  <c r="A48" i="19"/>
  <c r="W47" i="19"/>
  <c r="N47" i="19"/>
  <c r="P47" i="19" s="1"/>
  <c r="M47" i="19"/>
  <c r="A47" i="19"/>
  <c r="W46" i="19"/>
  <c r="N46" i="19"/>
  <c r="P46" i="19" s="1"/>
  <c r="Y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P41" i="19" s="1"/>
  <c r="M41" i="19"/>
  <c r="A41" i="19"/>
  <c r="W40" i="19"/>
  <c r="N40" i="19"/>
  <c r="M40" i="19"/>
  <c r="A40" i="19"/>
  <c r="W39" i="19"/>
  <c r="O39" i="19"/>
  <c r="N39" i="19"/>
  <c r="M39" i="19"/>
  <c r="A39" i="19"/>
  <c r="W38" i="19"/>
  <c r="N38" i="19"/>
  <c r="P38" i="19" s="1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M33" i="19"/>
  <c r="A33" i="19"/>
  <c r="W32" i="19"/>
  <c r="N32" i="19"/>
  <c r="P32" i="19" s="1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P26" i="19" s="1"/>
  <c r="M26" i="19"/>
  <c r="A26" i="19"/>
  <c r="W25" i="19"/>
  <c r="N25" i="19"/>
  <c r="M25" i="19"/>
  <c r="A25" i="19"/>
  <c r="W24" i="19"/>
  <c r="P24" i="19"/>
  <c r="N24" i="19"/>
  <c r="M24" i="19"/>
  <c r="A24" i="19"/>
  <c r="W23" i="19"/>
  <c r="N23" i="19"/>
  <c r="M23" i="19"/>
  <c r="O23" i="19" s="1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O19" i="19" s="1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P21" i="19" l="1"/>
  <c r="O72" i="19"/>
  <c r="O80" i="19"/>
  <c r="P90" i="19"/>
  <c r="O102" i="19"/>
  <c r="P25" i="19"/>
  <c r="Y25" i="19" s="1"/>
  <c r="P27" i="19"/>
  <c r="Y27" i="19" s="1"/>
  <c r="P31" i="19"/>
  <c r="Y31" i="19" s="1"/>
  <c r="O49" i="19"/>
  <c r="P80" i="19"/>
  <c r="Y80" i="19" s="1"/>
  <c r="O82" i="19"/>
  <c r="X82" i="19" s="1"/>
  <c r="AA82" i="19" s="1"/>
  <c r="P87" i="19"/>
  <c r="Y87" i="19" s="1"/>
  <c r="O92" i="19"/>
  <c r="P67" i="19"/>
  <c r="Y67" i="19" s="1"/>
  <c r="P71" i="19"/>
  <c r="Y71" i="19" s="1"/>
  <c r="O79" i="19"/>
  <c r="X79" i="19" s="1"/>
  <c r="AA79" i="19" s="1"/>
  <c r="AB79" i="19" s="1"/>
  <c r="P2" i="19"/>
  <c r="O34" i="19"/>
  <c r="X34" i="19" s="1"/>
  <c r="O76" i="19"/>
  <c r="P84" i="19"/>
  <c r="Y84" i="19" s="1"/>
  <c r="O86" i="19"/>
  <c r="X86" i="19" s="1"/>
  <c r="AA86" i="19" s="1"/>
  <c r="P91" i="19"/>
  <c r="Y91" i="19" s="1"/>
  <c r="O99" i="19"/>
  <c r="O101" i="19"/>
  <c r="X101" i="19" s="1"/>
  <c r="O42" i="19"/>
  <c r="X42" i="19" s="1"/>
  <c r="P44" i="19"/>
  <c r="O70" i="19"/>
  <c r="X70" i="19" s="1"/>
  <c r="AA70" i="19" s="1"/>
  <c r="P75" i="19"/>
  <c r="Y75" i="19" s="1"/>
  <c r="P78" i="19"/>
  <c r="P83" i="19"/>
  <c r="Y83" i="19" s="1"/>
  <c r="O88" i="19"/>
  <c r="X88" i="19" s="1"/>
  <c r="O93" i="19"/>
  <c r="X93" i="19" s="1"/>
  <c r="P96" i="19"/>
  <c r="Y96" i="19" s="1"/>
  <c r="O98" i="19"/>
  <c r="O100" i="19"/>
  <c r="O12" i="19"/>
  <c r="P8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P34" i="19"/>
  <c r="O44" i="19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4" i="19"/>
  <c r="O4" i="19"/>
  <c r="Y21" i="19"/>
  <c r="Y26" i="19"/>
  <c r="AA34" i="19"/>
  <c r="X16" i="19"/>
  <c r="AA42" i="19"/>
  <c r="X36" i="19"/>
  <c r="X41" i="19"/>
  <c r="Y29" i="19"/>
  <c r="X44" i="19"/>
  <c r="O7" i="19"/>
  <c r="AA18" i="19"/>
  <c r="X33" i="19"/>
  <c r="Y38" i="19"/>
  <c r="Y41" i="19"/>
  <c r="O2" i="19"/>
  <c r="Y8" i="19"/>
  <c r="X12" i="19"/>
  <c r="X20" i="19"/>
  <c r="X25" i="19"/>
  <c r="Y33" i="19"/>
  <c r="X21" i="19"/>
  <c r="X17" i="19"/>
  <c r="Y22" i="19"/>
  <c r="X40" i="19"/>
  <c r="X59" i="19"/>
  <c r="Y17" i="19"/>
  <c r="AA22" i="19"/>
  <c r="X37" i="19"/>
  <c r="Y54" i="19"/>
  <c r="AA83" i="19"/>
  <c r="P12" i="19"/>
  <c r="X19" i="19"/>
  <c r="P20" i="19"/>
  <c r="X27" i="19"/>
  <c r="P28" i="19"/>
  <c r="X35" i="19"/>
  <c r="P36" i="19"/>
  <c r="P45" i="19"/>
  <c r="Y5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X100" i="19"/>
  <c r="Y103" i="19"/>
  <c r="P43" i="19"/>
  <c r="Y64" i="19"/>
  <c r="P81" i="19"/>
  <c r="O81" i="19"/>
  <c r="Y82" i="19"/>
  <c r="AB82" i="19" s="1"/>
  <c r="X91" i="19"/>
  <c r="O94" i="19"/>
  <c r="Y47" i="19"/>
  <c r="X49" i="19"/>
  <c r="P62" i="19"/>
  <c r="O74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3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67" i="18"/>
  <c r="X67" i="18" s="1"/>
  <c r="AA67" i="18" s="1"/>
  <c r="O73" i="18"/>
  <c r="X73" i="18" s="1"/>
  <c r="AA73" i="18" s="1"/>
  <c r="O74" i="18"/>
  <c r="X74" i="18" s="1"/>
  <c r="AA74" i="18" s="1"/>
  <c r="O75" i="18"/>
  <c r="X75" i="18" s="1"/>
  <c r="AA75" i="18" s="1"/>
  <c r="O81" i="18"/>
  <c r="X81" i="18" s="1"/>
  <c r="AA81" i="18" s="1"/>
  <c r="O82" i="18"/>
  <c r="X82" i="18" s="1"/>
  <c r="AA82" i="18" s="1"/>
  <c r="O83" i="18"/>
  <c r="X83" i="18" s="1"/>
  <c r="AA83" i="18" s="1"/>
  <c r="O89" i="18"/>
  <c r="X89" i="18" s="1"/>
  <c r="AA89" i="18" s="1"/>
  <c r="O90" i="18"/>
  <c r="X90" i="18" s="1"/>
  <c r="AA90" i="18" s="1"/>
  <c r="O91" i="18"/>
  <c r="X91" i="18" s="1"/>
  <c r="AA91" i="18" s="1"/>
  <c r="O97" i="18"/>
  <c r="X97" i="18" s="1"/>
  <c r="AA97" i="18" s="1"/>
  <c r="O98" i="18"/>
  <c r="X98" i="18" s="1"/>
  <c r="AA98" i="18" s="1"/>
  <c r="O99" i="18"/>
  <c r="X99" i="18" s="1"/>
  <c r="AA99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AB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N74" i="18"/>
  <c r="P74" i="18" s="1"/>
  <c r="Y74" i="18" s="1"/>
  <c r="M75" i="18"/>
  <c r="N75" i="18"/>
  <c r="P75" i="18" s="1"/>
  <c r="Y75" i="18" s="1"/>
  <c r="M76" i="18"/>
  <c r="N76" i="18"/>
  <c r="O76" i="18" s="1"/>
  <c r="X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N90" i="18"/>
  <c r="P90" i="18" s="1"/>
  <c r="Y90" i="18" s="1"/>
  <c r="AB90" i="18" s="1"/>
  <c r="M91" i="18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6" i="18" l="1"/>
  <c r="AB86" i="18"/>
  <c r="AA100" i="18"/>
  <c r="AA76" i="18"/>
  <c r="AB76" i="18" s="1"/>
  <c r="AA94" i="18"/>
  <c r="AB94" i="18"/>
  <c r="AA101" i="18"/>
  <c r="AB101" i="18"/>
  <c r="AA69" i="18"/>
  <c r="AB69" i="18"/>
  <c r="AA96" i="18"/>
  <c r="AB96" i="18" s="1"/>
  <c r="AA88" i="18"/>
  <c r="AB88" i="18"/>
  <c r="AA80" i="18"/>
  <c r="AB80" i="18"/>
  <c r="AA72" i="18"/>
  <c r="AB72" i="18"/>
  <c r="AA78" i="18"/>
  <c r="AB78" i="18" s="1"/>
  <c r="AA85" i="18"/>
  <c r="AB85" i="18"/>
  <c r="AA70" i="18"/>
  <c r="AB70" i="18"/>
  <c r="AA93" i="18"/>
  <c r="AB93" i="18"/>
  <c r="AA77" i="18"/>
  <c r="AB77" i="18" s="1"/>
  <c r="AA95" i="18"/>
  <c r="AB95" i="18"/>
  <c r="AA87" i="18"/>
  <c r="AB87" i="18"/>
  <c r="AA79" i="18"/>
  <c r="AB79" i="18"/>
  <c r="AA71" i="18"/>
  <c r="AB71" i="18" s="1"/>
  <c r="O52" i="18"/>
  <c r="X52" i="18" s="1"/>
  <c r="O16" i="18"/>
  <c r="X16" i="18" s="1"/>
  <c r="O92" i="18"/>
  <c r="X92" i="18" s="1"/>
  <c r="O84" i="18"/>
  <c r="X84" i="18" s="1"/>
  <c r="O68" i="18"/>
  <c r="X68" i="18" s="1"/>
  <c r="O60" i="18"/>
  <c r="X60" i="18" s="1"/>
  <c r="O48" i="18"/>
  <c r="X48" i="18" s="1"/>
  <c r="O40" i="18"/>
  <c r="X40" i="18" s="1"/>
  <c r="O32" i="18"/>
  <c r="X32" i="18" s="1"/>
  <c r="O20" i="18"/>
  <c r="X20" i="18" s="1"/>
  <c r="O47" i="18"/>
  <c r="X47" i="18" s="1"/>
  <c r="O23" i="18"/>
  <c r="X23" i="18" s="1"/>
  <c r="AB67" i="18"/>
  <c r="AB74" i="18"/>
  <c r="AB98" i="18"/>
  <c r="O55" i="18"/>
  <c r="X55" i="18" s="1"/>
  <c r="O43" i="18"/>
  <c r="X43" i="18" s="1"/>
  <c r="O31" i="18"/>
  <c r="X31" i="18" s="1"/>
  <c r="O27" i="18"/>
  <c r="X27" i="18" s="1"/>
  <c r="AB73" i="18"/>
  <c r="AB99" i="18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AB100" i="18" s="1"/>
  <c r="P76" i="18"/>
  <c r="Y76" i="18" s="1"/>
  <c r="AB81" i="18"/>
  <c r="AB75" i="18"/>
  <c r="O64" i="18"/>
  <c r="X64" i="18" s="1"/>
  <c r="O56" i="18"/>
  <c r="X56" i="18" s="1"/>
  <c r="O44" i="18"/>
  <c r="X44" i="18" s="1"/>
  <c r="O36" i="18"/>
  <c r="X36" i="18" s="1"/>
  <c r="O28" i="18"/>
  <c r="X28" i="18" s="1"/>
  <c r="O24" i="18"/>
  <c r="X24" i="18" s="1"/>
  <c r="AB91" i="18"/>
  <c r="O63" i="18"/>
  <c r="X63" i="18" s="1"/>
  <c r="O51" i="18"/>
  <c r="X51" i="18" s="1"/>
  <c r="O35" i="18"/>
  <c r="X35" i="18" s="1"/>
  <c r="O19" i="18"/>
  <c r="X19" i="18" s="1"/>
  <c r="AB82" i="18"/>
  <c r="O59" i="18"/>
  <c r="X59" i="18" s="1"/>
  <c r="O39" i="18"/>
  <c r="X39" i="18" s="1"/>
  <c r="O15" i="18"/>
  <c r="X15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31" i="18" l="1"/>
  <c r="R19" i="18"/>
  <c r="U19" i="18" s="1"/>
  <c r="R30" i="18"/>
  <c r="R65" i="18"/>
  <c r="R50" i="18"/>
  <c r="U50" i="18" s="1"/>
  <c r="R21" i="18"/>
  <c r="R18" i="18"/>
  <c r="U18" i="18" s="1"/>
  <c r="R63" i="18"/>
  <c r="U63" i="18" s="1"/>
  <c r="V63" i="18" s="1"/>
  <c r="AA68" i="18"/>
  <c r="AB68" i="18"/>
  <c r="R44" i="18"/>
  <c r="U44" i="18" s="1"/>
  <c r="R33" i="18"/>
  <c r="AA84" i="18"/>
  <c r="AB84" i="18" s="1"/>
  <c r="S3" i="18"/>
  <c r="R53" i="18"/>
  <c r="U53" i="18" s="1"/>
  <c r="V53" i="18" s="1"/>
  <c r="AA92" i="18"/>
  <c r="AB92" i="18"/>
  <c r="S4" i="18"/>
  <c r="R3" i="18"/>
  <c r="U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<sst xmlns="http://schemas.openxmlformats.org/spreadsheetml/2006/main" count="1023" uniqueCount="290">
  <si>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</si>
  <si>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</si>
  <si>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</si>
  <si>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</si>
  <si>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</si>
  <si>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</si>
  <si>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</si>
  <si>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</si>
  <si>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</si>
  <si>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</si>
  <si>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</si>
  <si>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</si>
  <si>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</si>
  <si>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</si>
  <si>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</si>
  <si>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</si>
  <si>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</si>
  <si>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</si>
  <si>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</si>
  <si>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</si>
  <si>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</si>
  <si>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</si>
  <si>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</si>
  <si>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</si>
  <si>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</si>
  <si>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</si>
  <si>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</si>
  <si>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</si>
  <si>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</si>
  <si>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</si>
  <si>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</si>
  <si>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</si>
  <si>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</si>
  <si>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</si>
  <si>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</si>
  <si>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</si>
  <si>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</si>
  <si>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</si>
  <si>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</si>
  <si>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</si>
  <si>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</si>
  <si>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</si>
  <si>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</si>
  <si>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</si>
  <si>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</si>
  <si>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</si>
  <si>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</si>
  <si>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</si>
  <si>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</si>
  <si>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</si>
  <si>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</si>
  <si>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</si>
  <si>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</si>
  <si>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</si>
  <si>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</si>
  <si>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</si>
  <si>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</si>
  <si>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</si>
  <si>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</si>
  <si>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</si>
  <si>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</si>
  <si>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</si>
  <si>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</si>
  <si>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</si>
  <si>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</si>
  <si>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</si>
  <si>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</si>
  <si>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</si>
  <si>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</si>
  <si>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</si>
  <si>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</si>
  <si>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</si>
  <si>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</si>
  <si>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</si>
  <si>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</si>
  <si>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</si>
  <si>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</si>
  <si>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</si>
  <si>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</si>
  <si>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</si>
  <si>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</si>
  <si>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</si>
  <si>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</si>
  <si>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</si>
  <si>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</si>
  <si>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</si>
  <si>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</si>
  <si>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</si>
  <si>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</si>
  <si>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</si>
  <si>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</si>
  <si>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</si>
  <si>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</si>
  <si>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</si>
  <si>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</si>
  <si>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</si>
  <si>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</si>
  <si>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</si>
  <si>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</si>
  <si>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</si>
  <si>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</si>
  <si>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</si>
  <si>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</si>
  <si>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</si>
  <si>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</si>
  <si>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</si>
  <si>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</si>
  <si>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</si>
  <si>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</si>
  <si>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</si>
  <si>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</si>
  <si>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</si>
  <si>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</si>
  <si>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</si>
  <si>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</si>
  <si>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</si>
  <si>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</si>
  <si>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</si>
  <si>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</si>
  <si>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</si>
  <si>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</si>
  <si>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</si>
  <si>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</si>
  <si>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</si>
  <si>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</si>
  <si>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</si>
  <si>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</si>
  <si>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</si>
  <si>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</si>
  <si>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</si>
  <si>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</si>
  <si>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</si>
  <si>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</si>
  <si>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</si>
  <si>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</si>
  <si>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</si>
  <si>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</si>
  <si>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</si>
  <si>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</si>
  <si>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</si>
  <si>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</si>
  <si>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</si>
  <si>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</si>
  <si>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</si>
  <si>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</si>
  <si>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</si>
  <si>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</si>
  <si>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</si>
  <si>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</si>
  <si>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</si>
  <si>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</si>
  <si>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</si>
  <si>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</si>
  <si>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</si>
  <si>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</si>
  <si>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</si>
  <si>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</si>
  <si>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</si>
  <si>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</si>
  <si>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</si>
  <si>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</si>
  <si>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</si>
  <si>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</si>
  <si>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</si>
  <si>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</si>
  <si>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</si>
  <si>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</si>
  <si>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</si>
  <si>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</si>
  <si>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</si>
  <si>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</si>
  <si>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</si>
  <si>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</si>
  <si>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</si>
  <si>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</si>
  <si>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</si>
  <si>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</si>
  <si>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</si>
  <si>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</si>
  <si>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</si>
  <si>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</si>
  <si>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</si>
  <si>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</si>
  <si>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</si>
  <si>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</si>
  <si>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</si>
  <si>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</si>
  <si>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</si>
  <si>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</si>
  <si>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</si>
  <si>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</si>
  <si>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</si>
  <si>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</si>
  <si>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</si>
  <si>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</si>
  <si>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</si>
  <si>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</si>
  <si>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</si>
  <si>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</si>
  <si>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</si>
  <si>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</si>
  <si>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</si>
  <si>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</si>
  <si>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</si>
  <si>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</si>
  <si>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</si>
  <si>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</si>
  <si>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</si>
  <si>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</si>
  <si>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</si>
  <si>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</si>
  <si>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</si>
  <si>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</si>
  <si>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</si>
  <si>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</si>
  <si>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</si>
  <si>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</si>
  <si>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</si>
  <si>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</si>
  <si>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</si>
  <si>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</si>
  <si>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</si>
  <si>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</si>
  <si>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</si>
  <si>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</si>
  <si>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</si>
  <si>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</si>
  <si>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</si>
  <si>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</si>
  <si>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</si>
  <si>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</si>
  <si>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</si>
  <si>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</si>
  <si>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</si>
  <si>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</si>
  <si>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</si>
  <si>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</si>
  <si>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</si>
  <si>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</si>
  <si>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</si>
  <si>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</si>
  <si>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</si>
  <si>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</si>
  <si>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</si>
  <si>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</si>
  <si>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</si>
  <si>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</si>
  <si>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</si>
  <si>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</si>
  <si>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</si>
  <si>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</si>
  <si>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</si>
  <si>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</si>
  <si>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</si>
  <si>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</si>
  <si>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</si>
  <si>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</si>
  <si>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</si>
  <si>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</si>
  <si>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</si>
  <si>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</si>
  <si>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</si>
  <si>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</si>
  <si>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</si>
  <si>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</si>
  <si>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</si>
  <si>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</si>
  <si>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</si>
  <si>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</si>
  <si>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</si>
  <si>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</si>
  <si>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</si>
  <si>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</si>
  <si>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</si>
  <si>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</si>
  <si>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</si>
  <si>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</si>
  <si>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</si>
  <si>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</si>
  <si>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</si>
  <si>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</si>
  <si>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</si>
  <si>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</si>
  <si>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職務経験</t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</si>
  <si>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</si>
  <si>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</si>
  <si>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Ｂ支店</t>
    <rPh sb="1" eb="3">
      <t>シテン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</si>
  <si>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</si>
  <si>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2015/6/31</t>
    <phoneticPr fontId="1"/>
  </si>
  <si>
    <t>畜産技能職</t>
    <rPh sb="0" eb="2">
      <t>チクサン</t>
    </rPh>
    <rPh sb="2" eb="4">
      <t>ギノウ</t>
    </rPh>
    <rPh sb="4" eb="5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</si>
</sst>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6</xdr:row>
      <xdr:rowOff>154306</xdr:rowOff>
    </xdr:from>
    <xdr:to>
      <xdr:col>3</xdr:col>
      <xdr:colOff>457200</xdr:colOff>
      <xdr:row>14</xdr:row>
      <xdr:rowOff>45720</xdr:rowOff>
    </xdr:to>
    <xdr:sp macro="" textlink="">
      <xdr:nvSpPr>
        <xdr:cNvPr id="18" name="角丸四角形吹き出し 17"/>
        <xdr:cNvSpPr/>
      </xdr:nvSpPr>
      <xdr:spPr>
        <a:xfrm>
          <a:off x="4206240" y="1251586"/>
          <a:ext cx="2026920" cy="13544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457200</xdr:colOff>
      <xdr:row>8</xdr:row>
      <xdr:rowOff>80963</xdr:rowOff>
    </xdr:from>
    <xdr:to>
      <xdr:col>4</xdr:col>
      <xdr:colOff>9524</xdr:colOff>
      <xdr:row>10</xdr:row>
      <xdr:rowOff>100013</xdr:rowOff>
    </xdr:to>
    <xdr:cxnSp macro="">
      <xdr:nvCxnSpPr>
        <xdr:cNvPr id="21" name="直線矢印コネクタ 20"/>
        <xdr:cNvCxnSpPr>
          <a:stCxn id="18" idx="3"/>
        </xdr:cNvCxnSpPr>
      </xdr:nvCxnSpPr>
      <xdr:spPr>
        <a:xfrm flipV="1">
          <a:off x="6233160" y="1544003"/>
          <a:ext cx="763904" cy="38481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8</xdr:col>
      <xdr:colOff>213360</xdr:colOff>
      <xdr:row>20</xdr:row>
      <xdr:rowOff>68580</xdr:rowOff>
    </xdr:to>
    <xdr:sp macro="" textlink="">
      <xdr:nvSpPr>
        <xdr:cNvPr id="27" name="角丸四角形吹き出し 26"/>
        <xdr:cNvSpPr/>
      </xdr:nvSpPr>
      <xdr:spPr>
        <a:xfrm>
          <a:off x="9875520" y="2560321"/>
          <a:ext cx="2141220" cy="116585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864653</xdr:colOff>
      <xdr:row>10</xdr:row>
      <xdr:rowOff>0</xdr:rowOff>
    </xdr:from>
    <xdr:to>
      <xdr:col>8</xdr:col>
      <xdr:colOff>481853</xdr:colOff>
      <xdr:row>15</xdr:row>
      <xdr:rowOff>20372</xdr:rowOff>
    </xdr:to>
    <xdr:cxnSp macro="">
      <xdr:nvCxnSpPr>
        <xdr:cNvPr id="29" name="直線矢印コネクタ 28"/>
        <xdr:cNvCxnSpPr>
          <a:stCxn id="27" idx="4"/>
          <a:endCxn id="25" idx="2"/>
        </xdr:cNvCxnSpPr>
      </xdr:nvCxnSpPr>
      <xdr:spPr>
        <a:xfrm flipV="1">
          <a:off x="11765735" y="1792941"/>
          <a:ext cx="504706" cy="91684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175260</xdr:rowOff>
    </xdr:from>
    <xdr:to>
      <xdr:col>4</xdr:col>
      <xdr:colOff>1143000</xdr:colOff>
      <xdr:row>2</xdr:row>
      <xdr:rowOff>20955</xdr:rowOff>
    </xdr:to>
    <xdr:sp macro="" textlink="">
      <xdr:nvSpPr>
        <xdr:cNvPr id="14" name="正方形/長方形 13"/>
        <xdr:cNvSpPr/>
      </xdr:nvSpPr>
      <xdr:spPr>
        <a:xfrm>
          <a:off x="0" y="17526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952500</xdr:colOff>
      <xdr:row>2</xdr:row>
      <xdr:rowOff>135256</xdr:rowOff>
    </xdr:from>
    <xdr:to>
      <xdr:col>1</xdr:col>
      <xdr:colOff>2505075</xdr:colOff>
      <xdr:row>8</xdr:row>
      <xdr:rowOff>1905</xdr:rowOff>
    </xdr:to>
    <xdr:sp macro="" textlink="">
      <xdr:nvSpPr>
        <xdr:cNvPr id="15" name="角丸四角形吹き出し 14"/>
        <xdr:cNvSpPr/>
      </xdr:nvSpPr>
      <xdr:spPr>
        <a:xfrm>
          <a:off x="1287780" y="50101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2429108</xdr:colOff>
      <xdr:row>2</xdr:row>
      <xdr:rowOff>20955</xdr:rowOff>
    </xdr:from>
    <xdr:to>
      <xdr:col>2</xdr:col>
      <xdr:colOff>1009650</xdr:colOff>
      <xdr:row>3</xdr:row>
      <xdr:rowOff>123235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764388" y="38671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17" name="正方形/長方形 16"/>
        <xdr:cNvSpPr/>
      </xdr:nvSpPr>
      <xdr:spPr>
        <a:xfrm>
          <a:off x="10426064" y="192406"/>
          <a:ext cx="2937511" cy="19240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20" name="正方形/長方形 19"/>
        <xdr:cNvSpPr/>
      </xdr:nvSpPr>
      <xdr:spPr>
        <a:xfrm>
          <a:off x="11586209" y="548640"/>
          <a:ext cx="2920366" cy="36576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22" name="直線矢印コネクタ 21"/>
        <xdr:cNvCxnSpPr>
          <a:endCxn id="17" idx="3"/>
        </xdr:cNvCxnSpPr>
      </xdr:nvCxnSpPr>
      <xdr:spPr>
        <a:xfrm flipH="1" flipV="1">
          <a:off x="13363575" y="287656"/>
          <a:ext cx="181627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23" name="直線矢印コネクタ 22"/>
        <xdr:cNvCxnSpPr>
          <a:endCxn id="20" idx="3"/>
        </xdr:cNvCxnSpPr>
      </xdr:nvCxnSpPr>
      <xdr:spPr>
        <a:xfrm flipH="1" flipV="1">
          <a:off x="14506575" y="731520"/>
          <a:ext cx="898138" cy="74379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8965</xdr:colOff>
      <xdr:row>6</xdr:row>
      <xdr:rowOff>170330</xdr:rowOff>
    </xdr:from>
    <xdr:to>
      <xdr:col>7</xdr:col>
      <xdr:colOff>0</xdr:colOff>
      <xdr:row>8</xdr:row>
      <xdr:rowOff>9526</xdr:rowOff>
    </xdr:to>
    <xdr:sp macro="" textlink="">
      <xdr:nvSpPr>
        <xdr:cNvPr id="24" name="正方形/長方形 23"/>
        <xdr:cNvSpPr/>
      </xdr:nvSpPr>
      <xdr:spPr>
        <a:xfrm>
          <a:off x="6983506" y="1246095"/>
          <a:ext cx="3917576" cy="19778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8</xdr:row>
      <xdr:rowOff>161925</xdr:rowOff>
    </xdr:from>
    <xdr:to>
      <xdr:col>9</xdr:col>
      <xdr:colOff>38100</xdr:colOff>
      <xdr:row>10</xdr:row>
      <xdr:rowOff>0</xdr:rowOff>
    </xdr:to>
    <xdr:sp macro="" textlink="">
      <xdr:nvSpPr>
        <xdr:cNvPr id="25" name="正方形/長方形 24"/>
        <xdr:cNvSpPr/>
      </xdr:nvSpPr>
      <xdr:spPr>
        <a:xfrm>
          <a:off x="1248917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2" sqref="D2"/>
    </sheetView>
  </sheetViews>
  <sheetFormatPr defaultColWidth="9" defaultRowHeight="14.4"/>
  <cols>
    <col min="1" max="1" width="30.8984375" style="5" customWidth="1"/>
    <col min="2" max="2" width="30.398437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2"/>
    <col min="10" max="16384" width="9" style="5"/>
  </cols>
  <sheetData>
    <row r="1" spans="1:6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>
      <c r="A2" s="26"/>
      <c r="B2" s="28" t="s">
        <v>289</v>
      </c>
      <c r="D2" s="7" t="s">
        <v>157</v>
      </c>
      <c r="E2" s="8"/>
    </row>
    <row r="3" spans="1:6">
      <c r="D3" s="29"/>
      <c r="E3" s="27"/>
      <c r="F3" s="42"/>
    </row>
    <row r="4" spans="1:6">
      <c r="A4" s="12" t="s">
        <v>119</v>
      </c>
      <c r="B4" s="13" t="s">
        <v>120</v>
      </c>
      <c r="D4" s="29"/>
      <c r="E4" s="27"/>
      <c r="F4" s="42"/>
    </row>
    <row r="5" spans="1:6">
      <c r="A5" s="2"/>
      <c r="B5" s="1"/>
      <c r="D5" s="29"/>
      <c r="E5" s="27"/>
      <c r="F5" s="42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cvyBnjXJKVODobv/AkOjyNnebUHntdeubex/jmSP8rI87dqmb5eSrPLvA725dQ5d9/jcu72FjszOWt0VkcI+gQ==" saltValue="6WuQ+/PIdLZX4Ryx0cCaRA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K1" sqref="K1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32">
        <v>46112</v>
      </c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283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A43" sqref="A43"/>
    </sheetView>
  </sheetViews>
  <sheetFormatPr defaultColWidth="8.69921875" defaultRowHeight="14.4"/>
  <cols>
    <col min="1" max="1" width="30.8984375" style="5" customWidth="1"/>
    <col min="2" max="2" width="29.6992187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282</v>
      </c>
      <c r="D1" s="12" t="s">
        <v>155</v>
      </c>
      <c r="E1" s="13" t="s">
        <v>156</v>
      </c>
    </row>
    <row r="2" spans="1:5">
      <c r="A2" s="33"/>
      <c r="B2" s="14" t="s">
        <v>289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algorithmName="SHA-512" hashValue="1wm4YMNdVunBxvsZk8+LjvKQ5+I3dA1t5Aa4Cpmv2Up9DoP7FFdvZF/Y4lgENYtP18hxCOX7BfdAFOrJJ4H0nQ==" saltValue="PKrDOEm0ocjESdWJs2trWg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IfDOzKxxLesL/JLRm/ooi0nh4IZzoTmlVQ5N0XwS11C/6XbeOqFFXOVHv0TRZ4q5RbsoeKXg1etAdT8xV7PVIQ==" saltValue="ZLvL//EnYZ2TnKDj8pFgYg==" spinCount="100000" sheet="1" objects="1" scenarios="1" selectLockedCells="1"/>
  <phoneticPr fontId="1"/>
  <conditionalFormatting sqref="F2:I1048576">
    <cfRule type="expression" dxfId="26" priority="4">
      <formula>AND($A2&lt;&gt;"",ISBLANK(F2))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conditionalFormatting sqref="D2:I1048576">
    <cfRule type="expression" dxfId="2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247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245</v>
      </c>
      <c r="I2" s="24" t="s">
        <v>249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248</v>
      </c>
      <c r="C3" s="23" t="s">
        <v>138</v>
      </c>
      <c r="D3" s="23"/>
      <c r="E3" s="23"/>
      <c r="F3" s="24" t="s">
        <v>246</v>
      </c>
      <c r="G3" s="24" t="s">
        <v>250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Hs439ar+1jsExr5q8K+vPiETgw3e4fuCJm/XA2CIpLtYMW5/LWLBYczmnY8tF2kIt4KUCIx9Jh1zMpV/K5JetQ==" saltValue="3iey/H8OpQpe4L91JNQNtw==" spinCount="100000" sheet="1" objects="1" scenarios="1" selectLockedCells="1"/>
  <phoneticPr fontId="1"/>
  <conditionalFormatting sqref="F2:I1048576">
    <cfRule type="expression" dxfId="22" priority="4">
      <formula>AND($A2&lt;&gt;"",ISBLANK(F2))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conditionalFormatting sqref="D2:I1048576">
    <cfRule type="expression" dxfId="19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69921875" style="5" customWidth="1" collapsed="1"/>
    <col min="8" max="8" width="10.5" style="37" bestFit="1" customWidth="1"/>
    <col min="9" max="9" width="10.5" style="37" customWidth="1"/>
    <col min="10" max="10" width="22.19921875" style="37" customWidth="1"/>
    <col min="11" max="11" width="18.3984375" style="6" hidden="1" customWidth="1"/>
    <col min="12" max="12" width="0" style="5" hidden="1" customWidth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269</v>
      </c>
      <c r="F1" s="5" t="s">
        <v>275</v>
      </c>
      <c r="G1" s="5" t="s">
        <v>270</v>
      </c>
      <c r="H1" s="37" t="s">
        <v>256</v>
      </c>
      <c r="I1" s="37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4"/>
      <c r="F2" s="34"/>
      <c r="G2" s="34"/>
      <c r="H2" s="50"/>
      <c r="I2" s="50"/>
      <c r="J2" s="34"/>
      <c r="K2" s="51" t="s">
        <v>281</v>
      </c>
      <c r="L2" s="42"/>
      <c r="M2" s="43" t="e">
        <f>EOMONTH(H2-1,0)+1</f>
        <v>#NUM!</v>
      </c>
      <c r="N2" s="43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34"/>
      <c r="F3" s="34"/>
      <c r="G3" s="3"/>
      <c r="H3" s="50"/>
      <c r="I3" s="50"/>
      <c r="J3" s="34"/>
      <c r="K3" s="52">
        <f>Z1</f>
        <v>0</v>
      </c>
      <c r="L3" s="42">
        <v>120</v>
      </c>
      <c r="M3" s="43" t="e">
        <f t="shared" ref="M3:M66" si="1">EOMONTH(H3-1,0)+1</f>
        <v>#NUM!</v>
      </c>
      <c r="N3" s="43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34"/>
      <c r="F4" s="34"/>
      <c r="G4" s="3"/>
      <c r="H4" s="50"/>
      <c r="I4" s="50"/>
      <c r="J4" s="34"/>
      <c r="K4" s="53"/>
      <c r="L4" s="42"/>
      <c r="M4" s="43" t="e">
        <f t="shared" si="1"/>
        <v>#NUM!</v>
      </c>
      <c r="N4" s="43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34"/>
      <c r="F5" s="34"/>
      <c r="G5" s="3"/>
      <c r="H5" s="50"/>
      <c r="I5" s="50"/>
      <c r="J5" s="34"/>
      <c r="K5" s="5"/>
      <c r="L5" s="42"/>
      <c r="M5" s="43" t="e">
        <f t="shared" si="1"/>
        <v>#NUM!</v>
      </c>
      <c r="N5" s="43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34"/>
      <c r="F6" s="34"/>
      <c r="G6" s="3"/>
      <c r="H6" s="50"/>
      <c r="I6" s="50"/>
      <c r="J6" s="34"/>
      <c r="K6" s="5"/>
      <c r="L6" s="42"/>
      <c r="M6" s="43" t="e">
        <f t="shared" si="1"/>
        <v>#NUM!</v>
      </c>
      <c r="N6" s="43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34"/>
      <c r="F7" s="34"/>
      <c r="G7" s="3"/>
      <c r="H7" s="50"/>
      <c r="I7" s="50"/>
      <c r="J7" s="34"/>
      <c r="L7" s="42"/>
      <c r="M7" s="43" t="e">
        <f t="shared" si="1"/>
        <v>#NUM!</v>
      </c>
      <c r="N7" s="43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34"/>
      <c r="F8" s="34"/>
      <c r="G8" s="3"/>
      <c r="H8" s="50"/>
      <c r="I8" s="50"/>
      <c r="J8" s="34"/>
      <c r="L8" s="42"/>
      <c r="M8" s="43" t="e">
        <f t="shared" si="1"/>
        <v>#NUM!</v>
      </c>
      <c r="N8" s="43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34"/>
      <c r="F9" s="34"/>
      <c r="G9" s="3"/>
      <c r="H9" s="50"/>
      <c r="I9" s="50"/>
      <c r="J9" s="34"/>
      <c r="L9" s="42"/>
      <c r="M9" s="43" t="e">
        <f t="shared" si="1"/>
        <v>#NUM!</v>
      </c>
      <c r="N9" s="43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34"/>
      <c r="F10" s="34"/>
      <c r="G10" s="3"/>
      <c r="H10" s="50"/>
      <c r="I10" s="50"/>
      <c r="J10" s="34"/>
      <c r="L10" s="42"/>
      <c r="M10" s="43" t="e">
        <f t="shared" si="1"/>
        <v>#NUM!</v>
      </c>
      <c r="N10" s="43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34"/>
      <c r="F11" s="34"/>
      <c r="G11" s="3"/>
      <c r="H11" s="50"/>
      <c r="I11" s="50"/>
      <c r="J11" s="3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34"/>
      <c r="F12" s="34"/>
      <c r="G12" s="3"/>
      <c r="H12" s="50"/>
      <c r="I12" s="50"/>
      <c r="J12" s="3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34"/>
      <c r="F13" s="34"/>
      <c r="G13" s="3"/>
      <c r="H13" s="50"/>
      <c r="I13" s="50"/>
      <c r="J13" s="3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34"/>
      <c r="F14" s="34"/>
      <c r="G14" s="3"/>
      <c r="H14" s="50"/>
      <c r="I14" s="50"/>
      <c r="J14" s="34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34"/>
      <c r="F15" s="34"/>
      <c r="G15" s="3"/>
      <c r="H15" s="50"/>
      <c r="I15" s="50"/>
      <c r="J15" s="34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34"/>
      <c r="F16" s="34"/>
      <c r="G16" s="3"/>
      <c r="H16" s="50"/>
      <c r="I16" s="50"/>
      <c r="J16" s="34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34"/>
      <c r="F17" s="34"/>
      <c r="G17" s="3"/>
      <c r="H17" s="50"/>
      <c r="I17" s="50"/>
      <c r="J17" s="34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34"/>
      <c r="F18" s="34"/>
      <c r="G18" s="3"/>
      <c r="H18" s="50"/>
      <c r="I18" s="50"/>
      <c r="J18" s="34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34"/>
      <c r="F19" s="34"/>
      <c r="G19" s="3"/>
      <c r="H19" s="50"/>
      <c r="I19" s="50"/>
      <c r="J19" s="34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34"/>
      <c r="F20" s="34"/>
      <c r="G20" s="3"/>
      <c r="H20" s="50"/>
      <c r="I20" s="50"/>
      <c r="J20" s="34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34"/>
      <c r="F21" s="34"/>
      <c r="G21" s="3"/>
      <c r="H21" s="50"/>
      <c r="I21" s="50"/>
      <c r="J21" s="34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34"/>
      <c r="F22" s="34"/>
      <c r="G22" s="3"/>
      <c r="H22" s="50"/>
      <c r="I22" s="50"/>
      <c r="J22" s="34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34"/>
      <c r="F23" s="34"/>
      <c r="G23" s="3"/>
      <c r="H23" s="50"/>
      <c r="I23" s="50"/>
      <c r="J23" s="34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34"/>
      <c r="F24" s="34"/>
      <c r="G24" s="3"/>
      <c r="H24" s="50"/>
      <c r="I24" s="50"/>
      <c r="J24" s="34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34"/>
      <c r="F25" s="34"/>
      <c r="G25" s="3"/>
      <c r="H25" s="50"/>
      <c r="I25" s="50"/>
      <c r="J25" s="34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34"/>
      <c r="F26" s="34"/>
      <c r="G26" s="3"/>
      <c r="H26" s="50"/>
      <c r="I26" s="50"/>
      <c r="J26" s="34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34"/>
      <c r="F27" s="34"/>
      <c r="G27" s="3"/>
      <c r="H27" s="50"/>
      <c r="I27" s="50"/>
      <c r="J27" s="34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34"/>
      <c r="F28" s="34"/>
      <c r="G28" s="3"/>
      <c r="H28" s="50"/>
      <c r="I28" s="50"/>
      <c r="J28" s="34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34"/>
      <c r="F29" s="34"/>
      <c r="G29" s="3"/>
      <c r="H29" s="50"/>
      <c r="I29" s="50"/>
      <c r="J29" s="34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34"/>
      <c r="F30" s="34"/>
      <c r="G30" s="3"/>
      <c r="H30" s="50"/>
      <c r="I30" s="50"/>
      <c r="J30" s="34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34"/>
      <c r="F31" s="34"/>
      <c r="G31" s="3"/>
      <c r="H31" s="50"/>
      <c r="I31" s="50"/>
      <c r="J31" s="34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34"/>
      <c r="F32" s="34"/>
      <c r="G32" s="3"/>
      <c r="H32" s="50"/>
      <c r="I32" s="50"/>
      <c r="J32" s="34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34"/>
      <c r="F33" s="34"/>
      <c r="G33" s="3"/>
      <c r="H33" s="50"/>
      <c r="I33" s="50"/>
      <c r="J33" s="34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34"/>
      <c r="F34" s="34"/>
      <c r="G34" s="3"/>
      <c r="H34" s="50"/>
      <c r="I34" s="50"/>
      <c r="J34" s="34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34"/>
      <c r="F35" s="34"/>
      <c r="G35" s="3"/>
      <c r="H35" s="50"/>
      <c r="I35" s="50"/>
      <c r="J35" s="34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34"/>
      <c r="F36" s="34"/>
      <c r="G36" s="3"/>
      <c r="H36" s="50"/>
      <c r="I36" s="50"/>
      <c r="J36" s="34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34"/>
      <c r="F37" s="34"/>
      <c r="G37" s="3"/>
      <c r="H37" s="50"/>
      <c r="I37" s="50"/>
      <c r="J37" s="34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34"/>
      <c r="F38" s="34"/>
      <c r="G38" s="3"/>
      <c r="H38" s="50"/>
      <c r="I38" s="50"/>
      <c r="J38" s="34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34"/>
      <c r="F39" s="34"/>
      <c r="G39" s="3"/>
      <c r="H39" s="50"/>
      <c r="I39" s="50"/>
      <c r="J39" s="34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34"/>
      <c r="F40" s="34"/>
      <c r="G40" s="3"/>
      <c r="H40" s="50"/>
      <c r="I40" s="50"/>
      <c r="J40" s="34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34"/>
      <c r="F41" s="34"/>
      <c r="G41" s="3"/>
      <c r="H41" s="50"/>
      <c r="I41" s="50"/>
      <c r="J41" s="34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34"/>
      <c r="F42" s="34"/>
      <c r="G42" s="3"/>
      <c r="H42" s="50"/>
      <c r="I42" s="50"/>
      <c r="J42" s="34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34"/>
      <c r="F43" s="34"/>
      <c r="G43" s="3"/>
      <c r="H43" s="50"/>
      <c r="I43" s="50"/>
      <c r="J43" s="34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34"/>
      <c r="F44" s="34"/>
      <c r="G44" s="3"/>
      <c r="H44" s="50"/>
      <c r="I44" s="50"/>
      <c r="J44" s="34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34"/>
      <c r="F45" s="34"/>
      <c r="G45" s="3"/>
      <c r="H45" s="50"/>
      <c r="I45" s="50"/>
      <c r="J45" s="34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34"/>
      <c r="F46" s="34"/>
      <c r="G46" s="3"/>
      <c r="H46" s="50"/>
      <c r="I46" s="50"/>
      <c r="J46" s="34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34"/>
      <c r="F47" s="34"/>
      <c r="G47" s="3"/>
      <c r="H47" s="50"/>
      <c r="I47" s="50"/>
      <c r="J47" s="34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34"/>
      <c r="F48" s="34"/>
      <c r="G48" s="3"/>
      <c r="H48" s="50"/>
      <c r="I48" s="50"/>
      <c r="J48" s="34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34"/>
      <c r="F49" s="34"/>
      <c r="G49" s="3"/>
      <c r="H49" s="50"/>
      <c r="I49" s="50"/>
      <c r="J49" s="34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34"/>
      <c r="F50" s="34"/>
      <c r="G50" s="3"/>
      <c r="H50" s="50"/>
      <c r="I50" s="50"/>
      <c r="J50" s="34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34"/>
      <c r="F51" s="34"/>
      <c r="G51" s="3"/>
      <c r="H51" s="50"/>
      <c r="I51" s="50"/>
      <c r="J51" s="34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34"/>
      <c r="F52" s="34"/>
      <c r="G52" s="3"/>
      <c r="H52" s="50"/>
      <c r="I52" s="50"/>
      <c r="J52" s="34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34"/>
      <c r="F53" s="34"/>
      <c r="G53" s="3"/>
      <c r="H53" s="50"/>
      <c r="I53" s="50"/>
      <c r="J53" s="34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34"/>
      <c r="F54" s="34"/>
      <c r="G54" s="3"/>
      <c r="H54" s="50"/>
      <c r="I54" s="50"/>
      <c r="J54" s="34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34"/>
      <c r="F55" s="34"/>
      <c r="G55" s="3"/>
      <c r="H55" s="50"/>
      <c r="I55" s="50"/>
      <c r="J55" s="34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34"/>
      <c r="F56" s="34"/>
      <c r="G56" s="3"/>
      <c r="H56" s="50"/>
      <c r="I56" s="50"/>
      <c r="J56" s="34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34"/>
      <c r="F57" s="34"/>
      <c r="G57" s="3"/>
      <c r="H57" s="50"/>
      <c r="I57" s="50"/>
      <c r="J57" s="34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34"/>
      <c r="F58" s="34"/>
      <c r="G58" s="3"/>
      <c r="H58" s="50"/>
      <c r="I58" s="50"/>
      <c r="J58" s="34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34"/>
      <c r="F59" s="34"/>
      <c r="G59" s="3"/>
      <c r="H59" s="50"/>
      <c r="I59" s="50"/>
      <c r="J59" s="34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34"/>
      <c r="F60" s="34"/>
      <c r="G60" s="3"/>
      <c r="H60" s="50"/>
      <c r="I60" s="50"/>
      <c r="J60" s="34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34"/>
      <c r="F61" s="34"/>
      <c r="G61" s="3"/>
      <c r="H61" s="50"/>
      <c r="I61" s="50"/>
      <c r="J61" s="34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34"/>
      <c r="F62" s="34"/>
      <c r="G62" s="3"/>
      <c r="H62" s="50"/>
      <c r="I62" s="50"/>
      <c r="J62" s="34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34"/>
      <c r="F63" s="34"/>
      <c r="G63" s="3"/>
      <c r="H63" s="50"/>
      <c r="I63" s="50"/>
      <c r="J63" s="34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34"/>
      <c r="F64" s="34"/>
      <c r="G64" s="3"/>
      <c r="H64" s="50"/>
      <c r="I64" s="50"/>
      <c r="J64" s="34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34"/>
      <c r="F65" s="34"/>
      <c r="G65" s="3"/>
      <c r="H65" s="50"/>
      <c r="I65" s="50"/>
      <c r="J65" s="34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34"/>
      <c r="F66" s="34"/>
      <c r="G66" s="3"/>
      <c r="H66" s="50"/>
      <c r="I66" s="50"/>
      <c r="J66" s="34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34"/>
      <c r="F67" s="34"/>
      <c r="G67" s="3"/>
      <c r="H67" s="50"/>
      <c r="I67" s="50"/>
      <c r="J67" s="34"/>
      <c r="L67" s="42"/>
      <c r="M67" s="43" t="e">
        <f t="shared" ref="M67:M101" si="11">EOMONTH(H67-1,0)+1</f>
        <v>#NUM!</v>
      </c>
      <c r="N67" s="43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34"/>
      <c r="F68" s="34"/>
      <c r="G68" s="3"/>
      <c r="H68" s="50"/>
      <c r="I68" s="50"/>
      <c r="J68" s="34"/>
      <c r="L68" s="42"/>
      <c r="M68" s="43" t="e">
        <f t="shared" si="11"/>
        <v>#NUM!</v>
      </c>
      <c r="N68" s="43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34"/>
      <c r="F69" s="34"/>
      <c r="G69" s="3"/>
      <c r="H69" s="50"/>
      <c r="I69" s="50"/>
      <c r="J69" s="34"/>
      <c r="L69" s="42"/>
      <c r="M69" s="43" t="e">
        <f t="shared" si="11"/>
        <v>#NUM!</v>
      </c>
      <c r="N69" s="43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34"/>
      <c r="F70" s="34"/>
      <c r="G70" s="3"/>
      <c r="H70" s="50"/>
      <c r="I70" s="50"/>
      <c r="J70" s="34"/>
      <c r="L70" s="42"/>
      <c r="M70" s="43" t="e">
        <f t="shared" si="11"/>
        <v>#NUM!</v>
      </c>
      <c r="N70" s="43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34"/>
      <c r="F71" s="34"/>
      <c r="G71" s="3"/>
      <c r="H71" s="50"/>
      <c r="I71" s="50"/>
      <c r="J71" s="34"/>
      <c r="L71" s="42"/>
      <c r="M71" s="43" t="e">
        <f t="shared" si="11"/>
        <v>#NUM!</v>
      </c>
      <c r="N71" s="43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34"/>
      <c r="F72" s="34"/>
      <c r="G72" s="3"/>
      <c r="H72" s="50"/>
      <c r="I72" s="50"/>
      <c r="J72" s="34"/>
      <c r="L72" s="42"/>
      <c r="M72" s="43" t="e">
        <f t="shared" si="11"/>
        <v>#NUM!</v>
      </c>
      <c r="N72" s="43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34"/>
      <c r="F73" s="34"/>
      <c r="G73" s="3"/>
      <c r="H73" s="50"/>
      <c r="I73" s="50"/>
      <c r="J73" s="34"/>
      <c r="L73" s="42"/>
      <c r="M73" s="43" t="e">
        <f t="shared" si="11"/>
        <v>#NUM!</v>
      </c>
      <c r="N73" s="43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34"/>
      <c r="F74" s="34"/>
      <c r="G74" s="3"/>
      <c r="H74" s="50"/>
      <c r="I74" s="50"/>
      <c r="J74" s="34"/>
      <c r="L74" s="42"/>
      <c r="M74" s="43" t="e">
        <f t="shared" si="11"/>
        <v>#NUM!</v>
      </c>
      <c r="N74" s="43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34"/>
      <c r="F75" s="34"/>
      <c r="G75" s="3"/>
      <c r="H75" s="50"/>
      <c r="I75" s="50"/>
      <c r="J75" s="34"/>
      <c r="L75" s="42"/>
      <c r="M75" s="43" t="e">
        <f t="shared" si="11"/>
        <v>#NUM!</v>
      </c>
      <c r="N75" s="43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34"/>
      <c r="F76" s="34"/>
      <c r="G76" s="3"/>
      <c r="H76" s="50"/>
      <c r="I76" s="50"/>
      <c r="J76" s="34"/>
      <c r="L76" s="42"/>
      <c r="M76" s="43" t="e">
        <f t="shared" si="11"/>
        <v>#NUM!</v>
      </c>
      <c r="N76" s="43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34"/>
      <c r="F77" s="34"/>
      <c r="G77" s="3"/>
      <c r="H77" s="50"/>
      <c r="I77" s="50"/>
      <c r="J77" s="34"/>
      <c r="L77" s="42"/>
      <c r="M77" s="43" t="e">
        <f t="shared" si="11"/>
        <v>#NUM!</v>
      </c>
      <c r="N77" s="43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34"/>
      <c r="F78" s="34"/>
      <c r="G78" s="3"/>
      <c r="H78" s="50"/>
      <c r="I78" s="50"/>
      <c r="J78" s="34"/>
      <c r="L78" s="42"/>
      <c r="M78" s="43" t="e">
        <f t="shared" si="11"/>
        <v>#NUM!</v>
      </c>
      <c r="N78" s="43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34"/>
      <c r="F79" s="34"/>
      <c r="G79" s="3"/>
      <c r="H79" s="50"/>
      <c r="I79" s="50"/>
      <c r="J79" s="34"/>
      <c r="L79" s="42"/>
      <c r="M79" s="43" t="e">
        <f t="shared" si="11"/>
        <v>#NUM!</v>
      </c>
      <c r="N79" s="43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34"/>
      <c r="F80" s="34"/>
      <c r="G80" s="3"/>
      <c r="H80" s="50"/>
      <c r="I80" s="50"/>
      <c r="J80" s="34"/>
      <c r="L80" s="42"/>
      <c r="M80" s="43" t="e">
        <f t="shared" si="11"/>
        <v>#NUM!</v>
      </c>
      <c r="N80" s="43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34"/>
      <c r="F81" s="34"/>
      <c r="G81" s="3"/>
      <c r="H81" s="50"/>
      <c r="I81" s="50"/>
      <c r="J81" s="34"/>
      <c r="L81" s="42"/>
      <c r="M81" s="43" t="e">
        <f t="shared" si="11"/>
        <v>#NUM!</v>
      </c>
      <c r="N81" s="43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34"/>
      <c r="F82" s="34"/>
      <c r="G82" s="3"/>
      <c r="H82" s="50"/>
      <c r="I82" s="50"/>
      <c r="J82" s="34"/>
      <c r="L82" s="42"/>
      <c r="M82" s="43" t="e">
        <f t="shared" si="11"/>
        <v>#NUM!</v>
      </c>
      <c r="N82" s="43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34"/>
      <c r="F83" s="34"/>
      <c r="G83" s="3"/>
      <c r="H83" s="50"/>
      <c r="I83" s="50"/>
      <c r="J83" s="34"/>
      <c r="L83" s="42"/>
      <c r="M83" s="43" t="e">
        <f t="shared" si="11"/>
        <v>#NUM!</v>
      </c>
      <c r="N83" s="43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34"/>
      <c r="F84" s="34"/>
      <c r="G84" s="3"/>
      <c r="H84" s="50"/>
      <c r="I84" s="50"/>
      <c r="J84" s="34"/>
      <c r="L84" s="42"/>
      <c r="M84" s="43" t="e">
        <f t="shared" si="11"/>
        <v>#NUM!</v>
      </c>
      <c r="N84" s="43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34"/>
      <c r="F85" s="34"/>
      <c r="G85" s="3"/>
      <c r="H85" s="50"/>
      <c r="I85" s="50"/>
      <c r="J85" s="34"/>
      <c r="L85" s="42"/>
      <c r="M85" s="43" t="e">
        <f t="shared" si="11"/>
        <v>#NUM!</v>
      </c>
      <c r="N85" s="43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34"/>
      <c r="F86" s="34"/>
      <c r="G86" s="3"/>
      <c r="H86" s="50"/>
      <c r="I86" s="50"/>
      <c r="J86" s="34"/>
      <c r="L86" s="42"/>
      <c r="M86" s="43" t="e">
        <f t="shared" si="11"/>
        <v>#NUM!</v>
      </c>
      <c r="N86" s="43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34"/>
      <c r="F87" s="34"/>
      <c r="G87" s="3"/>
      <c r="H87" s="50"/>
      <c r="I87" s="50"/>
      <c r="J87" s="34"/>
      <c r="L87" s="42"/>
      <c r="M87" s="43" t="e">
        <f t="shared" si="11"/>
        <v>#NUM!</v>
      </c>
      <c r="N87" s="43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34"/>
      <c r="F88" s="34"/>
      <c r="G88" s="3"/>
      <c r="H88" s="50"/>
      <c r="I88" s="50"/>
      <c r="J88" s="34"/>
      <c r="L88" s="42"/>
      <c r="M88" s="43" t="e">
        <f t="shared" si="11"/>
        <v>#NUM!</v>
      </c>
      <c r="N88" s="43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34"/>
      <c r="F89" s="34"/>
      <c r="G89" s="3"/>
      <c r="H89" s="50"/>
      <c r="I89" s="50"/>
      <c r="J89" s="34"/>
      <c r="L89" s="42"/>
      <c r="M89" s="43" t="e">
        <f t="shared" si="11"/>
        <v>#NUM!</v>
      </c>
      <c r="N89" s="43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34"/>
      <c r="F90" s="34"/>
      <c r="G90" s="3"/>
      <c r="H90" s="50"/>
      <c r="I90" s="50"/>
      <c r="J90" s="34"/>
      <c r="L90" s="42"/>
      <c r="M90" s="43" t="e">
        <f t="shared" si="11"/>
        <v>#NUM!</v>
      </c>
      <c r="N90" s="43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34"/>
      <c r="F91" s="34"/>
      <c r="G91" s="3"/>
      <c r="H91" s="50"/>
      <c r="I91" s="50"/>
      <c r="J91" s="34"/>
      <c r="L91" s="42"/>
      <c r="M91" s="43" t="e">
        <f t="shared" si="11"/>
        <v>#NUM!</v>
      </c>
      <c r="N91" s="43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34"/>
      <c r="F92" s="34"/>
      <c r="G92" s="3"/>
      <c r="H92" s="50"/>
      <c r="I92" s="50"/>
      <c r="J92" s="34"/>
      <c r="L92" s="42"/>
      <c r="M92" s="43" t="e">
        <f t="shared" si="11"/>
        <v>#NUM!</v>
      </c>
      <c r="N92" s="43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34"/>
      <c r="F93" s="34"/>
      <c r="G93" s="3"/>
      <c r="H93" s="50"/>
      <c r="I93" s="50"/>
      <c r="J93" s="34"/>
      <c r="L93" s="42"/>
      <c r="M93" s="43" t="e">
        <f t="shared" si="11"/>
        <v>#NUM!</v>
      </c>
      <c r="N93" s="43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34"/>
      <c r="F94" s="34"/>
      <c r="G94" s="3"/>
      <c r="H94" s="50"/>
      <c r="I94" s="50"/>
      <c r="J94" s="34"/>
      <c r="L94" s="42"/>
      <c r="M94" s="43" t="e">
        <f t="shared" si="11"/>
        <v>#NUM!</v>
      </c>
      <c r="N94" s="43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34"/>
      <c r="F95" s="34"/>
      <c r="G95" s="3"/>
      <c r="H95" s="50"/>
      <c r="I95" s="50"/>
      <c r="J95" s="34"/>
      <c r="L95" s="42"/>
      <c r="M95" s="43" t="e">
        <f t="shared" si="11"/>
        <v>#NUM!</v>
      </c>
      <c r="N95" s="43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34"/>
      <c r="F96" s="34"/>
      <c r="G96" s="3"/>
      <c r="H96" s="50"/>
      <c r="I96" s="50"/>
      <c r="J96" s="34"/>
      <c r="L96" s="42"/>
      <c r="M96" s="43" t="e">
        <f t="shared" si="11"/>
        <v>#NUM!</v>
      </c>
      <c r="N96" s="43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34"/>
      <c r="F97" s="34"/>
      <c r="G97" s="3"/>
      <c r="H97" s="50"/>
      <c r="I97" s="50"/>
      <c r="J97" s="34"/>
      <c r="L97" s="42"/>
      <c r="M97" s="43" t="e">
        <f t="shared" si="11"/>
        <v>#NUM!</v>
      </c>
      <c r="N97" s="43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34"/>
      <c r="F98" s="34"/>
      <c r="G98" s="3"/>
      <c r="H98" s="50"/>
      <c r="I98" s="50"/>
      <c r="J98" s="34"/>
      <c r="L98" s="42"/>
      <c r="M98" s="43" t="e">
        <f t="shared" si="11"/>
        <v>#NUM!</v>
      </c>
      <c r="N98" s="43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34"/>
      <c r="F99" s="34"/>
      <c r="G99" s="3"/>
      <c r="H99" s="50"/>
      <c r="I99" s="50"/>
      <c r="J99" s="34"/>
      <c r="L99" s="42"/>
      <c r="M99" s="43" t="e">
        <f t="shared" si="11"/>
        <v>#NUM!</v>
      </c>
      <c r="N99" s="43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34"/>
      <c r="F100" s="34"/>
      <c r="G100" s="3"/>
      <c r="H100" s="50"/>
      <c r="I100" s="50"/>
      <c r="J100" s="34"/>
      <c r="L100" s="42"/>
      <c r="M100" s="43" t="e">
        <f t="shared" si="11"/>
        <v>#NUM!</v>
      </c>
      <c r="N100" s="43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34"/>
      <c r="F101" s="34"/>
      <c r="G101" s="3"/>
      <c r="H101" s="50"/>
      <c r="I101" s="50"/>
      <c r="J101" s="34"/>
      <c r="L101" s="42"/>
      <c r="M101" s="43" t="e">
        <f t="shared" si="11"/>
        <v>#NUM!</v>
      </c>
      <c r="N101" s="43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VWSQT4yOneA/gZONUt5gPFY7vn0dB3gaMqZMIXNPe01fVQxeZDsHs+KBj5RMfXlnKFgSpZewb3T+qY32oUISvQ==" saltValue="VflSuaYRvYHh9MTB6gSc6w==" spinCount="100000" sheet="1" objects="1" scenarios="1" selectLockedCells="1"/>
  <dataConsolidate/>
  <phoneticPr fontId="1"/>
  <conditionalFormatting sqref="H2:J1048576">
    <cfRule type="expression" dxfId="18" priority="22">
      <formula>AND($A2&lt;&gt;"",ISBLANK(H2))</formula>
    </cfRule>
  </conditionalFormatting>
  <conditionalFormatting sqref="D2:E2">
    <cfRule type="expression" dxfId="17" priority="17">
      <formula>AND($D$2&lt;&gt;"高校２",$D$2&lt;&gt;"高校３")</formula>
    </cfRule>
  </conditionalFormatting>
  <conditionalFormatting sqref="J1:J1048576">
    <cfRule type="expression" dxfId="16" priority="10">
      <formula>AND(J1="休職等（３か月以上のもの）",O1*30+P1&lt;90)</formula>
    </cfRule>
    <cfRule type="expression" dxfId="15" priority="11">
      <formula>AND(NOT(ISBLANK(D1)),J1&lt;&gt;"正規課程",J1&lt;&gt;"休学、留年等",J1&lt;&gt;$J$1)</formula>
    </cfRule>
    <cfRule type="expression" dxfId="14" priority="12">
      <formula>AND(ISBLANK(D1),OR(J1="正規課程",J1="休学、留年等"))</formula>
    </cfRule>
  </conditionalFormatting>
  <conditionalFormatting sqref="H1:H1048576">
    <cfRule type="expression" dxfId="13" priority="16">
      <formula>AND($A1&gt;1,$A1&lt;101,I1048576+1&lt;&gt;H1)</formula>
    </cfRule>
  </conditionalFormatting>
  <conditionalFormatting sqref="I1:I1048576">
    <cfRule type="expression" dxfId="12" priority="15">
      <formula>AND($A1&gt;1,$A1&lt;101,H1&gt;I1)</formula>
    </cfRule>
  </conditionalFormatting>
  <conditionalFormatting sqref="D1:J1 D3:J1048576 D2:E2 G2:J2">
    <cfRule type="expression" dxfId="11" priority="13">
      <formula>AND($A1="",NOT(ISBLANK(D1)))</formula>
    </cfRule>
  </conditionalFormatting>
  <conditionalFormatting sqref="E1:E1048576 C1:C1048576">
    <cfRule type="expression" dxfId="10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9" priority="8">
      <formula>AND(ISERROR($M1),ISERROR($N1))</formula>
    </cfRule>
  </conditionalFormatting>
  <conditionalFormatting sqref="X1:Y1">
    <cfRule type="expression" dxfId="8" priority="7">
      <formula>AND(ISERROR($M1),ISERROR($N1))</formula>
    </cfRule>
  </conditionalFormatting>
  <conditionalFormatting sqref="G1 G3:G1048576">
    <cfRule type="expression" dxfId="7" priority="6">
      <formula>AND(OR(LEFT(E1,3)="その他",RIGHT(E1,2)="経験"),ISBLANK(G1))</formula>
    </cfRule>
  </conditionalFormatting>
  <conditionalFormatting sqref="D1:D1048576">
    <cfRule type="expression" dxfId="6" priority="5">
      <formula>AND($E1&lt;&gt;"学生",$A1&lt;&gt;"",$D1&lt;&gt;"学校区分")</formula>
    </cfRule>
  </conditionalFormatting>
  <conditionalFormatting sqref="F3:F1048576 F1">
    <cfRule type="expression" dxfId="5" priority="1">
      <formula>AND(OR($E1="保健師経験",$E1="看護師経験"),$A1&lt;&gt;"",ISBLANK($F1))</formula>
    </cfRule>
    <cfRule type="expression" dxfId="4" priority="4">
      <formula>AND($E1&lt;&gt;"獣医師経験",$A1&lt;&gt;"",$F1&lt;&gt;"業務内容")</formula>
    </cfRule>
  </conditionalFormatting>
  <conditionalFormatting sqref="K3">
    <cfRule type="expression" dxfId="3" priority="3">
      <formula>K3&lt;L3</formula>
    </cfRule>
  </conditionalFormatting>
  <conditionalFormatting sqref="G2">
    <cfRule type="expression" dxfId="2" priority="34">
      <formula>AND(OR($E2="保健師経験",$E2="看護師経験"),$A2&lt;&gt;"",ISBLANK($G2))</formula>
    </cfRule>
    <cfRule type="expression" dxfId="1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69921875" style="5" customWidth="1" collapsed="1"/>
    <col min="8" max="9" width="11.59765625" style="5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269</v>
      </c>
      <c r="F1" s="5" t="s">
        <v>275</v>
      </c>
      <c r="G1" s="5" t="s">
        <v>270</v>
      </c>
      <c r="H1" s="5" t="s">
        <v>256</v>
      </c>
      <c r="I1" s="5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195</v>
      </c>
      <c r="Y1" s="5">
        <f>SUM(AB2:AB103)</f>
        <v>0</v>
      </c>
      <c r="Z1" s="5">
        <f>X1+INT(Y1/30)+IF(MOD(Y1,30)=0,0,1)</f>
        <v>195</v>
      </c>
    </row>
    <row r="2" spans="1:28">
      <c r="A2" s="5">
        <f>IF(ISBLANK(B2),"",ROW()-1)</f>
        <v>1</v>
      </c>
      <c r="B2" s="23" t="s">
        <v>273</v>
      </c>
      <c r="C2" s="25"/>
      <c r="D2" s="23" t="s">
        <v>140</v>
      </c>
      <c r="E2" s="39" t="s">
        <v>267</v>
      </c>
      <c r="F2" s="40"/>
      <c r="G2" s="46"/>
      <c r="H2" s="49">
        <v>37347</v>
      </c>
      <c r="I2" s="49">
        <v>38442</v>
      </c>
      <c r="J2" s="39" t="s">
        <v>154</v>
      </c>
      <c r="K2" s="35" t="s">
        <v>278</v>
      </c>
      <c r="L2" s="42"/>
      <c r="M2" s="43">
        <f>EOMONTH(H2-1,0)+1</f>
        <v>37347</v>
      </c>
      <c r="N2" s="43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44"/>
      <c r="E3" s="39" t="s">
        <v>244</v>
      </c>
      <c r="F3" s="40"/>
      <c r="G3" s="46" t="s">
        <v>279</v>
      </c>
      <c r="H3" s="49">
        <v>38443</v>
      </c>
      <c r="I3" s="49">
        <v>38807</v>
      </c>
      <c r="J3" s="39" t="s">
        <v>251</v>
      </c>
      <c r="K3" s="36"/>
      <c r="L3" s="42"/>
      <c r="M3" s="43"/>
      <c r="N3" s="43"/>
    </row>
    <row r="4" spans="1:28">
      <c r="A4" s="5">
        <f t="shared" ref="A4:A14" si="0">IF(ISBLANK(B4),"",ROW()-1)</f>
        <v>3</v>
      </c>
      <c r="B4" s="23" t="s">
        <v>274</v>
      </c>
      <c r="C4" s="25"/>
      <c r="D4" s="23" t="s">
        <v>145</v>
      </c>
      <c r="E4" s="39" t="s">
        <v>267</v>
      </c>
      <c r="F4" s="40"/>
      <c r="G4" s="46"/>
      <c r="H4" s="49">
        <v>38808</v>
      </c>
      <c r="I4" s="49">
        <v>40268</v>
      </c>
      <c r="J4" s="39" t="s">
        <v>154</v>
      </c>
      <c r="K4" s="45">
        <f>T1</f>
        <v>0</v>
      </c>
      <c r="L4" s="42"/>
      <c r="M4" s="43">
        <f t="shared" ref="M4:M68" si="1">EOMONTH(H4-1,0)+1</f>
        <v>38808</v>
      </c>
      <c r="N4" s="43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274</v>
      </c>
      <c r="C5" s="25"/>
      <c r="D5" s="23" t="s">
        <v>145</v>
      </c>
      <c r="E5" s="39" t="s">
        <v>267</v>
      </c>
      <c r="F5" s="40"/>
      <c r="G5" s="46" t="s">
        <v>280</v>
      </c>
      <c r="H5" s="49">
        <v>40269</v>
      </c>
      <c r="I5" s="49">
        <v>40633</v>
      </c>
      <c r="J5" s="39" t="s">
        <v>252</v>
      </c>
      <c r="K5" s="47"/>
      <c r="L5" s="42"/>
      <c r="M5" s="43"/>
      <c r="N5" s="43"/>
    </row>
    <row r="6" spans="1:28">
      <c r="A6" s="5">
        <f t="shared" si="0"/>
        <v>5</v>
      </c>
      <c r="B6" s="23" t="s">
        <v>259</v>
      </c>
      <c r="C6" s="25" t="s">
        <v>264</v>
      </c>
      <c r="D6" s="44"/>
      <c r="E6" s="39" t="s">
        <v>284</v>
      </c>
      <c r="F6" s="39"/>
      <c r="G6" s="54" t="s">
        <v>285</v>
      </c>
      <c r="H6" s="49">
        <v>40634</v>
      </c>
      <c r="I6" s="49">
        <v>42094</v>
      </c>
      <c r="J6" s="39" t="s">
        <v>254</v>
      </c>
      <c r="K6" s="48"/>
      <c r="L6" s="42"/>
      <c r="M6" s="43">
        <f t="shared" si="1"/>
        <v>40634</v>
      </c>
      <c r="N6" s="43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259</v>
      </c>
      <c r="C7" s="25" t="s">
        <v>264</v>
      </c>
      <c r="D7" s="44"/>
      <c r="E7" s="39" t="s">
        <v>268</v>
      </c>
      <c r="F7" s="39"/>
      <c r="G7" s="54" t="s">
        <v>265</v>
      </c>
      <c r="H7" s="49">
        <v>42095</v>
      </c>
      <c r="I7" s="49" t="s">
        <v>288</v>
      </c>
      <c r="J7" s="39" t="s">
        <v>258</v>
      </c>
      <c r="K7" s="25"/>
      <c r="L7" s="42"/>
      <c r="M7" s="43">
        <f t="shared" si="1"/>
        <v>42095</v>
      </c>
      <c r="N7" s="43" t="e">
        <f t="shared" si="2"/>
        <v>#VALUE!</v>
      </c>
      <c r="O7" s="5">
        <f t="shared" si="3"/>
        <v>0</v>
      </c>
      <c r="P7" s="5" t="e">
        <f t="shared" si="4"/>
        <v>#VALUE!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3" t="s">
        <v>259</v>
      </c>
      <c r="C8" s="25" t="s">
        <v>264</v>
      </c>
      <c r="D8" s="44"/>
      <c r="E8" s="39" t="s">
        <v>284</v>
      </c>
      <c r="F8" s="40"/>
      <c r="G8" s="55"/>
      <c r="H8" s="49">
        <v>42186</v>
      </c>
      <c r="I8" s="49">
        <v>43830</v>
      </c>
      <c r="J8" s="39" t="s">
        <v>254</v>
      </c>
      <c r="K8" s="25"/>
      <c r="L8" s="42"/>
      <c r="M8" s="43">
        <f t="shared" si="1"/>
        <v>42186</v>
      </c>
      <c r="N8" s="43">
        <f t="shared" si="2"/>
        <v>43830</v>
      </c>
      <c r="O8" s="5">
        <f t="shared" si="3"/>
        <v>54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54</v>
      </c>
      <c r="Y8" s="5">
        <f>IFERROR(VLOOKUP($E8,リスト用!$M:$N,2,FALSE)*VLOOKUP($J8,リスト用!$H:$I,2,FALSE)*P8*W8,0)</f>
        <v>0</v>
      </c>
      <c r="AA8" s="5">
        <f t="shared" si="8"/>
        <v>54</v>
      </c>
      <c r="AB8" s="5">
        <f t="shared" si="9"/>
        <v>0</v>
      </c>
    </row>
    <row r="9" spans="1:28">
      <c r="A9" s="5">
        <f t="shared" si="0"/>
        <v>8</v>
      </c>
      <c r="B9" s="23" t="s">
        <v>244</v>
      </c>
      <c r="C9" s="25"/>
      <c r="D9" s="44"/>
      <c r="E9" s="39" t="s">
        <v>244</v>
      </c>
      <c r="F9" s="39"/>
      <c r="G9" s="54"/>
      <c r="H9" s="49">
        <v>43831</v>
      </c>
      <c r="I9" s="49">
        <v>44286</v>
      </c>
      <c r="J9" s="39" t="s">
        <v>251</v>
      </c>
      <c r="K9" s="24"/>
      <c r="L9" s="42"/>
      <c r="M9" s="43">
        <f t="shared" si="1"/>
        <v>43831</v>
      </c>
      <c r="N9" s="43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266</v>
      </c>
      <c r="C10" s="25" t="s">
        <v>286</v>
      </c>
      <c r="D10" s="44"/>
      <c r="E10" s="39" t="s">
        <v>284</v>
      </c>
      <c r="F10" s="40"/>
      <c r="G10" s="46" t="s">
        <v>287</v>
      </c>
      <c r="H10" s="49">
        <v>44287</v>
      </c>
      <c r="I10" s="49">
        <v>46112</v>
      </c>
      <c r="J10" s="39" t="s">
        <v>153</v>
      </c>
      <c r="K10" s="24"/>
      <c r="L10" s="42"/>
      <c r="M10" s="43">
        <f t="shared" si="1"/>
        <v>44287</v>
      </c>
      <c r="N10" s="43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>
      <c r="A11" s="5" t="str">
        <f t="shared" si="0"/>
        <v/>
      </c>
      <c r="B11" s="23"/>
      <c r="C11" s="25"/>
      <c r="D11" s="44"/>
      <c r="E11" s="39"/>
      <c r="F11" s="40"/>
      <c r="G11" s="23"/>
      <c r="H11" s="49"/>
      <c r="I11" s="49"/>
      <c r="J11" s="39"/>
      <c r="K11" s="2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 t="str">
        <f t="shared" si="0"/>
        <v/>
      </c>
      <c r="B12" s="23"/>
      <c r="C12" s="25"/>
      <c r="D12" s="44"/>
      <c r="E12" s="39"/>
      <c r="F12" s="40"/>
      <c r="G12" s="23"/>
      <c r="H12" s="49"/>
      <c r="I12" s="49"/>
      <c r="J12" s="39"/>
      <c r="K12" s="2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 t="str">
        <f t="shared" si="0"/>
        <v/>
      </c>
      <c r="B13" s="23"/>
      <c r="C13" s="25"/>
      <c r="D13" s="44"/>
      <c r="E13" s="39"/>
      <c r="F13" s="39"/>
      <c r="G13" s="23"/>
      <c r="H13" s="49"/>
      <c r="I13" s="49"/>
      <c r="J13" s="39"/>
      <c r="K13" s="2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 t="str">
        <f t="shared" si="0"/>
        <v/>
      </c>
      <c r="B14" s="23"/>
      <c r="C14" s="23"/>
      <c r="D14" s="23"/>
      <c r="E14" s="39"/>
      <c r="F14" s="39"/>
      <c r="G14" s="23"/>
      <c r="H14" s="41"/>
      <c r="I14" s="41"/>
      <c r="J14" s="39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41"/>
      <c r="I15" s="41"/>
      <c r="J15" s="39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43"/>
      <c r="I16" s="43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43"/>
      <c r="I17" s="43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43"/>
      <c r="I18" s="43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43"/>
      <c r="I19" s="43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43"/>
      <c r="I20" s="43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43"/>
      <c r="I21" s="43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43"/>
      <c r="I22" s="43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43"/>
      <c r="I23" s="43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43"/>
      <c r="I24" s="43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43"/>
      <c r="I25" s="43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43"/>
      <c r="I26" s="43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43"/>
      <c r="I27" s="43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43"/>
      <c r="I28" s="43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43"/>
      <c r="I29" s="43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43"/>
      <c r="I30" s="43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43"/>
      <c r="I31" s="43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43"/>
      <c r="I32" s="43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43"/>
      <c r="I33" s="43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43"/>
      <c r="I34" s="43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43"/>
      <c r="I35" s="43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43"/>
      <c r="I36" s="43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43"/>
      <c r="I37" s="43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43"/>
      <c r="I38" s="43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43"/>
      <c r="I39" s="43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43"/>
      <c r="I40" s="43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43"/>
      <c r="I41" s="43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43"/>
      <c r="I42" s="43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43"/>
      <c r="I43" s="43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43"/>
      <c r="I44" s="43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43"/>
      <c r="I45" s="43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43"/>
      <c r="I46" s="43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43"/>
      <c r="I47" s="43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43"/>
      <c r="I48" s="43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43"/>
      <c r="I49" s="43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43"/>
      <c r="I50" s="43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43"/>
      <c r="I51" s="43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43"/>
      <c r="I52" s="43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43"/>
      <c r="I53" s="43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43"/>
      <c r="I54" s="43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43"/>
      <c r="I55" s="43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43"/>
      <c r="I56" s="43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43"/>
      <c r="I57" s="43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43"/>
      <c r="I58" s="43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43"/>
      <c r="I59" s="43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43"/>
      <c r="I60" s="43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43"/>
      <c r="I61" s="43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43"/>
      <c r="I62" s="43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43"/>
      <c r="I63" s="43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43"/>
      <c r="I64" s="43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43"/>
      <c r="I65" s="43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43"/>
      <c r="I66" s="43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43"/>
      <c r="I67" s="43"/>
      <c r="L67" s="42"/>
      <c r="M67" s="43" t="e">
        <f t="shared" si="1"/>
        <v>#NUM!</v>
      </c>
      <c r="N67" s="43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43"/>
      <c r="I68" s="43"/>
      <c r="L68" s="42"/>
      <c r="M68" s="43" t="e">
        <f t="shared" si="1"/>
        <v>#NUM!</v>
      </c>
      <c r="N68" s="43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43"/>
      <c r="I69" s="43"/>
      <c r="L69" s="42"/>
      <c r="M69" s="43" t="e">
        <f t="shared" ref="M69:M103" si="12">EOMONTH(H69-1,0)+1</f>
        <v>#NUM!</v>
      </c>
      <c r="N69" s="43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43"/>
      <c r="I70" s="43"/>
      <c r="L70" s="42"/>
      <c r="M70" s="43" t="e">
        <f t="shared" si="12"/>
        <v>#NUM!</v>
      </c>
      <c r="N70" s="43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43"/>
      <c r="I71" s="43"/>
      <c r="L71" s="42"/>
      <c r="M71" s="43" t="e">
        <f t="shared" si="12"/>
        <v>#NUM!</v>
      </c>
      <c r="N71" s="43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43"/>
      <c r="I72" s="43"/>
      <c r="L72" s="42"/>
      <c r="M72" s="43" t="e">
        <f t="shared" si="12"/>
        <v>#NUM!</v>
      </c>
      <c r="N72" s="43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43"/>
      <c r="I73" s="43"/>
      <c r="L73" s="42"/>
      <c r="M73" s="43" t="e">
        <f t="shared" si="12"/>
        <v>#NUM!</v>
      </c>
      <c r="N73" s="43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43"/>
      <c r="I74" s="43"/>
      <c r="L74" s="42"/>
      <c r="M74" s="43" t="e">
        <f t="shared" si="12"/>
        <v>#NUM!</v>
      </c>
      <c r="N74" s="43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43"/>
      <c r="I75" s="43"/>
      <c r="L75" s="42"/>
      <c r="M75" s="43" t="e">
        <f t="shared" si="12"/>
        <v>#NUM!</v>
      </c>
      <c r="N75" s="43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43"/>
      <c r="I76" s="43"/>
      <c r="L76" s="42"/>
      <c r="M76" s="43" t="e">
        <f t="shared" si="12"/>
        <v>#NUM!</v>
      </c>
      <c r="N76" s="43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43"/>
      <c r="I77" s="43"/>
      <c r="L77" s="42"/>
      <c r="M77" s="43" t="e">
        <f t="shared" si="12"/>
        <v>#NUM!</v>
      </c>
      <c r="N77" s="43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43"/>
      <c r="I78" s="43"/>
      <c r="L78" s="42"/>
      <c r="M78" s="43" t="e">
        <f t="shared" si="12"/>
        <v>#NUM!</v>
      </c>
      <c r="N78" s="43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43"/>
      <c r="I79" s="43"/>
      <c r="L79" s="42"/>
      <c r="M79" s="43" t="e">
        <f t="shared" si="12"/>
        <v>#NUM!</v>
      </c>
      <c r="N79" s="43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43"/>
      <c r="I80" s="43"/>
      <c r="L80" s="42"/>
      <c r="M80" s="43" t="e">
        <f t="shared" si="12"/>
        <v>#NUM!</v>
      </c>
      <c r="N80" s="43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43"/>
      <c r="I81" s="43"/>
      <c r="L81" s="42"/>
      <c r="M81" s="43" t="e">
        <f t="shared" si="12"/>
        <v>#NUM!</v>
      </c>
      <c r="N81" s="43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43"/>
      <c r="I82" s="43"/>
      <c r="L82" s="42"/>
      <c r="M82" s="43" t="e">
        <f t="shared" si="12"/>
        <v>#NUM!</v>
      </c>
      <c r="N82" s="43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43"/>
      <c r="I83" s="43"/>
      <c r="L83" s="42"/>
      <c r="M83" s="43" t="e">
        <f t="shared" si="12"/>
        <v>#NUM!</v>
      </c>
      <c r="N83" s="43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43"/>
      <c r="I84" s="43"/>
      <c r="L84" s="42"/>
      <c r="M84" s="43" t="e">
        <f t="shared" si="12"/>
        <v>#NUM!</v>
      </c>
      <c r="N84" s="43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43"/>
      <c r="I85" s="43"/>
      <c r="L85" s="42"/>
      <c r="M85" s="43" t="e">
        <f t="shared" si="12"/>
        <v>#NUM!</v>
      </c>
      <c r="N85" s="43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43"/>
      <c r="I86" s="43"/>
      <c r="L86" s="42"/>
      <c r="M86" s="43" t="e">
        <f t="shared" si="12"/>
        <v>#NUM!</v>
      </c>
      <c r="N86" s="43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43"/>
      <c r="I87" s="43"/>
      <c r="L87" s="42"/>
      <c r="M87" s="43" t="e">
        <f t="shared" si="12"/>
        <v>#NUM!</v>
      </c>
      <c r="N87" s="43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43"/>
      <c r="I88" s="43"/>
      <c r="L88" s="42"/>
      <c r="M88" s="43" t="e">
        <f t="shared" si="12"/>
        <v>#NUM!</v>
      </c>
      <c r="N88" s="43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43"/>
      <c r="I89" s="43"/>
      <c r="L89" s="42"/>
      <c r="M89" s="43" t="e">
        <f t="shared" si="12"/>
        <v>#NUM!</v>
      </c>
      <c r="N89" s="43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43"/>
      <c r="I90" s="43"/>
      <c r="L90" s="42"/>
      <c r="M90" s="43" t="e">
        <f t="shared" si="12"/>
        <v>#NUM!</v>
      </c>
      <c r="N90" s="43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43"/>
      <c r="I91" s="43"/>
      <c r="L91" s="42"/>
      <c r="M91" s="43" t="e">
        <f t="shared" si="12"/>
        <v>#NUM!</v>
      </c>
      <c r="N91" s="43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43"/>
      <c r="I92" s="43"/>
      <c r="L92" s="42"/>
      <c r="M92" s="43" t="e">
        <f t="shared" si="12"/>
        <v>#NUM!</v>
      </c>
      <c r="N92" s="43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43"/>
      <c r="I93" s="43"/>
      <c r="L93" s="42"/>
      <c r="M93" s="43" t="e">
        <f t="shared" si="12"/>
        <v>#NUM!</v>
      </c>
      <c r="N93" s="43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43"/>
      <c r="I94" s="43"/>
      <c r="L94" s="42"/>
      <c r="M94" s="43" t="e">
        <f t="shared" si="12"/>
        <v>#NUM!</v>
      </c>
      <c r="N94" s="43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43"/>
      <c r="I95" s="43"/>
      <c r="L95" s="42"/>
      <c r="M95" s="43" t="e">
        <f t="shared" si="12"/>
        <v>#NUM!</v>
      </c>
      <c r="N95" s="43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43"/>
      <c r="I96" s="43"/>
      <c r="L96" s="42"/>
      <c r="M96" s="43" t="e">
        <f t="shared" si="12"/>
        <v>#NUM!</v>
      </c>
      <c r="N96" s="43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43"/>
      <c r="I97" s="43"/>
      <c r="L97" s="42"/>
      <c r="M97" s="43" t="e">
        <f t="shared" si="12"/>
        <v>#NUM!</v>
      </c>
      <c r="N97" s="43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43"/>
      <c r="I98" s="43"/>
      <c r="L98" s="42"/>
      <c r="M98" s="43" t="e">
        <f t="shared" si="12"/>
        <v>#NUM!</v>
      </c>
      <c r="N98" s="43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43"/>
      <c r="I99" s="43"/>
      <c r="L99" s="42"/>
      <c r="M99" s="43" t="e">
        <f t="shared" si="12"/>
        <v>#NUM!</v>
      </c>
      <c r="N99" s="43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43"/>
      <c r="I100" s="43"/>
      <c r="L100" s="42"/>
      <c r="M100" s="43" t="e">
        <f t="shared" si="12"/>
        <v>#NUM!</v>
      </c>
      <c r="N100" s="43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43"/>
      <c r="I101" s="43"/>
      <c r="L101" s="42"/>
      <c r="M101" s="43" t="e">
        <f t="shared" si="12"/>
        <v>#NUM!</v>
      </c>
      <c r="N101" s="43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43"/>
      <c r="I102" s="43"/>
      <c r="L102" s="42"/>
      <c r="M102" s="43" t="e">
        <f t="shared" si="12"/>
        <v>#NUM!</v>
      </c>
      <c r="N102" s="43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43"/>
      <c r="I103" s="43"/>
      <c r="L103" s="42"/>
      <c r="M103" s="43" t="e">
        <f t="shared" si="12"/>
        <v>#NUM!</v>
      </c>
      <c r="N103" s="43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q6P2ua2AMXQqWUCoU2dG2GeGZICcJE7sz8mybKvLHCksCIlZ9uxiCO+CWgByYiFGrIvWEmiMbtkYDnYCcKTq+g==" saltValue="ayTleLo0BHRS5DaesEDSPw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楚良</cp:lastModifiedBy>
  <dcterms:created xsi:type="dcterms:W3CDTF">2019-07-04T06:25:57Z</dcterms:created>
  <dcterms:modified xsi:type="dcterms:W3CDTF">2025-10-09T08:31:52Z</dcterms:modified>
</cp:coreProperties>
</file>