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36684D15-317A-4B61-8E5F-E339AB278DF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5" i="10"/>
  <c r="CO34" i="10"/>
  <c r="CO35" i="10" s="1"/>
  <c r="CO36" i="10" s="1"/>
  <c r="CO37" i="10" s="1"/>
  <c r="BW34" i="10"/>
  <c r="BW35" i="10" s="1"/>
  <c r="BW36" i="10" s="1"/>
  <c r="BW37" i="10" s="1"/>
  <c r="BW38"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<sst xmlns="http://schemas.openxmlformats.org/spreadsheetml/2006/main" count="1086" uniqueCount="564">
  <si>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</si>
  <si>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</si>
  <si>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</si>
  <si>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</si>
  <si>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</si>
  <si>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</si>
  <si>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</si>
  <si>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</si>
  <si>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</si>
  <si>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</si>
  <si>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</si>
  <si>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</si>
  <si>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</si>
  <si>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</si>
  <si>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</si>
  <si>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</si>
  <si>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</si>
  <si>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</si>
  <si>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</si>
  <si>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</si>
  <si>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</si>
  <si>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</si>
  <si>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</si>
  <si>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</si>
  <si>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</si>
  <si>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</si>
  <si>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</si>
  <si>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</si>
  <si>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</si>
  <si>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</si>
  <si>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</si>
  <si>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</si>
  <si>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</si>
  <si>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</si>
  <si>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</si>
  <si>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</si>
  <si>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</si>
  <si>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</si>
  <si>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</si>
  <si>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</si>
  <si>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</si>
  <si>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</si>
  <si>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</si>
  <si>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</si>
  <si>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</si>
  <si>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</si>
  <si>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</si>
  <si>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</si>
  <si>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</si>
  <si>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</si>
  <si>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</si>
  <si>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</si>
  <si>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</si>
  <si>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</si>
  <si>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</si>
  <si>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</si>
  <si>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</si>
  <si>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</si>
  <si>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</si>
  <si>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</si>
  <si>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</si>
  <si>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</si>
  <si>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</si>
  <si>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</si>
  <si>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</si>
  <si>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</si>
  <si>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</si>
  <si>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</si>
  <si>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</si>
  <si>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</si>
  <si>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</si>
  <si>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</si>
  <si>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</si>
  <si>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</si>
  <si>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</si>
  <si>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</si>
  <si>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</si>
  <si>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</si>
  <si>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</si>
  <si>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</si>
  <si>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</si>
  <si>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</si>
  <si>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</si>
  <si>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</si>
  <si>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</si>
  <si>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</si>
  <si>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</si>
  <si>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</si>
  <si>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</si>
  <si>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</si>
  <si>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</si>
  <si>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</si>
  <si>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</si>
  <si>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</si>
  <si>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</si>
  <si>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</si>
  <si>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</si>
  <si>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</si>
  <si>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</si>
  <si>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</si>
  <si>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</si>
  <si>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</si>
  <si>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</si>
  <si>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</si>
  <si>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</si>
  <si>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</si>
  <si>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</si>
  <si>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</si>
  <si>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</si>
  <si>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</si>
  <si>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</si>
  <si>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</si>
  <si>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</si>
  <si>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</si>
  <si>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</si>
  <si>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</si>
  <si>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</si>
  <si>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</si>
  <si>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</si>
  <si>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</si>
  <si>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</si>
  <si>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</si>
  <si>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</si>
  <si>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</si>
  <si>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</si>
  <si>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</si>
  <si>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</si>
  <si>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</si>
  <si>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</si>
  <si>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</si>
  <si>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</si>
  <si>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</si>
  <si>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</si>
  <si>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</si>
  <si>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</si>
  <si>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</si>
  <si>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</si>
  <si>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</si>
  <si>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</si>
  <si>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</si>
  <si>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</si>
  <si>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</si>
  <si>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</si>
  <si>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</si>
  <si>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</si>
  <si>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</si>
  <si>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</si>
  <si>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</si>
  <si>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</si>
  <si>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</si>
  <si>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</si>
  <si>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</si>
  <si>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</si>
  <si>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</si>
  <si>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</si>
  <si>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</si>
  <si>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</si>
  <si>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</si>
  <si>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</si>
  <si>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</si>
  <si>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</si>
  <si>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</si>
  <si>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</si>
  <si>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</si>
  <si>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</si>
  <si>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</si>
  <si>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</si>
  <si>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</si>
  <si>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</si>
  <si>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</si>
  <si>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</si>
  <si>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</si>
  <si>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</si>
  <si>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</si>
  <si>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</si>
  <si>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</si>
  <si>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</si>
  <si>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</si>
  <si>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</si>
  <si>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</si>
  <si>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</si>
  <si>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</si>
  <si>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</si>
  <si>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</si>
  <si>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</si>
  <si>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</si>
  <si>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</si>
  <si>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</si>
  <si>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</si>
  <si>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</si>
  <si>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</si>
  <si>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</si>
  <si>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</si>
  <si>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</si>
  <si>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</si>
  <si>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</si>
  <si>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</si>
  <si>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</si>
  <si>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</si>
  <si>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</si>
  <si>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</si>
  <si>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</si>
  <si>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</si>
  <si>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神奈川県湯河原町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</si>
  <si>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</si>
  <si>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</si>
  <si>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</si>
  <si>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</si>
  <si>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</si>
  <si>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</si>
  <si>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</si>
  <si>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</si>
  <si>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</si>
  <si>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</si>
  <si>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</si>
  <si>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</si>
  <si>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</si>
  <si>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</si>
  <si>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</si>
  <si>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</si>
  <si>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</si>
  <si>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</si>
  <si>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</si>
  <si>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</si>
  <si>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</si>
  <si>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</si>
  <si>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</si>
  <si>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</si>
  <si>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</si>
  <si>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</si>
  <si>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</si>
  <si>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</si>
  <si>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</si>
  <si>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</si>
  <si>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</si>
  <si>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</si>
  <si>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</si>
  <si>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</si>
  <si>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</si>
  <si>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</si>
  <si>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</si>
  <si>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</si>
  <si>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</si>
  <si>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</si>
  <si>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</si>
  <si>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</si>
  <si>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</si>
  <si>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</si>
  <si>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</si>
  <si>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</si>
  <si>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</si>
  <si>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</si>
  <si>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</si>
  <si>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</si>
  <si>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</si>
  <si>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</si>
  <si>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</si>
  <si>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</si>
  <si>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</si>
  <si>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</si>
  <si>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</si>
  <si>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</si>
  <si>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</si>
  <si>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</si>
  <si>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</si>
  <si>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</si>
  <si>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</si>
  <si>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</si>
  <si>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</si>
  <si>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</si>
  <si>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</si>
  <si>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</si>
  <si>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</si>
  <si>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</si>
  <si>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</si>
  <si>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</si>
  <si>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</si>
  <si>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</si>
  <si>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</si>
  <si>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</si>
  <si>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</si>
  <si>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</si>
  <si>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</si>
  <si>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</si>
  <si>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</si>
  <si>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</si>
  <si>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</si>
  <si>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</si>
  <si>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</si>
  <si>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</si>
  <si>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</si>
  <si>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</si>
  <si>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</si>
  <si>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</si>
  <si>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</si>
  <si>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</si>
  <si>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</si>
  <si>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</si>
  <si>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</si>
  <si>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</si>
  <si>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</si>
  <si>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</si>
  <si>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</si>
  <si>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</si>
  <si>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</si>
  <si>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</si>
  <si>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</si>
  <si>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</si>
  <si>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</si>
  <si>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</si>
  <si>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</si>
  <si>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</si>
  <si>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</si>
  <si>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</si>
  <si>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</si>
  <si>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</si>
  <si>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</si>
  <si>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</si>
  <si>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</si>
  <si>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</si>
  <si>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</si>
  <si>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</si>
  <si>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</si>
  <si>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</si>
  <si>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</si>
  <si>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</si>
  <si>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</si>
  <si>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</si>
  <si>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</si>
  <si>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</si>
  <si>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</si>
  <si>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</si>
  <si>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</si>
  <si>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</si>
  <si>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</si>
  <si>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</si>
  <si>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</si>
  <si>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</si>
  <si>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</si>
  <si>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</si>
  <si>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</si>
  <si>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</si>
  <si>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</si>
  <si>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</si>
  <si>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</si>
  <si>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</si>
  <si>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</si>
  <si>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</si>
  <si>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</si>
  <si>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</si>
  <si>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</si>
  <si>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</si>
  <si>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</si>
  <si>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</si>
  <si>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神奈川県湯河原町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</si>
  <si>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</si>
  <si>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</si>
  <si>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</si>
  <si>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</si>
  <si>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</si>
  <si>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</si>
  <si>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</si>
  <si>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</si>
  <si>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</si>
  <si>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</si>
  <si>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</si>
  <si>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</si>
  <si>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</si>
  <si>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</si>
  <si>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</si>
  <si>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</si>
  <si>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</si>
  <si>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</si>
  <si>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</si>
  <si>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</si>
  <si>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</si>
  <si>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</si>
  <si>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</si>
  <si>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</si>
  <si>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</si>
  <si>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</si>
  <si>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</si>
  <si>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</si>
  <si>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</si>
  <si>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</si>
  <si>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</si>
  <si>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</si>
  <si>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</si>
  <si>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</si>
  <si>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</si>
  <si>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</si>
  <si>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</si>
  <si>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</si>
  <si>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</si>
  <si>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</si>
  <si>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</si>
  <si>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</si>
  <si>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</si>
  <si>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</si>
  <si>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</si>
  <si>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</si>
  <si>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</si>
  <si>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</si>
  <si>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</si>
  <si>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</si>
  <si>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</si>
  <si>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</si>
  <si>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</si>
  <si>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</si>
  <si>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</si>
  <si>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</si>
  <si>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</si>
  <si>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</si>
  <si>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</si>
  <si>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</si>
  <si>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</si>
  <si>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</si>
  <si>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</si>
  <si>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</si>
  <si>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</si>
  <si>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</si>
  <si>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</si>
  <si>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</si>
  <si>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</si>
  <si>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</si>
  <si>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</si>
  <si>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</si>
  <si>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</si>
  <si>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</si>
  <si>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</si>
  <si>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</si>
  <si>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</si>
  <si>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</si>
  <si>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</si>
  <si>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</si>
  <si>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</si>
  <si>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</si>
  <si>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</si>
  <si>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</si>
  <si>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</si>
  <si>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</si>
  <si>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</si>
  <si>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</si>
  <si>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</si>
  <si>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</si>
  <si>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</si>
  <si>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</si>
  <si>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</si>
  <si>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</si>
  <si>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</si>
  <si>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</si>
  <si>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</si>
  <si>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</si>
  <si>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</si>
  <si>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</si>
  <si>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</si>
  <si>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</si>
  <si>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</si>
  <si>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</si>
  <si>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</si>
  <si>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</si>
  <si>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</si>
  <si>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</si>
  <si>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</si>
  <si>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</si>
  <si>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</si>
  <si>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</si>
  <si>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</si>
  <si>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</si>
  <si>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</si>
  <si>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</si>
  <si>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</si>
  <si>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</si>
  <si>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</si>
  <si>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</si>
  <si>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</si>
  <si>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</si>
  <si>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</si>
  <si>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</si>
  <si>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</si>
  <si>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</si>
  <si>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</si>
  <si>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</si>
  <si>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</si>
  <si>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</si>
  <si>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</si>
  <si>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</si>
  <si>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</si>
  <si>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</si>
  <si>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</si>
  <si>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</si>
  <si>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</si>
  <si>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</si>
  <si>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</si>
  <si>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</si>
  <si>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</si>
  <si>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</si>
  <si>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</si>
  <si>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</si>
  <si>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</si>
  <si>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</si>
  <si>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</si>
  <si>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</si>
  <si>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</si>
  <si>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</si>
  <si>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</si>
  <si>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</si>
  <si>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</si>
  <si>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</si>
  <si>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</si>
  <si>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</si>
  <si>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</si>
  <si>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</si>
  <si>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</si>
  <si>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</si>
  <si>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</si>
  <si>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</si>
  <si>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</si>
  <si>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</si>
  <si>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</si>
  <si>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</si>
  <si>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</si>
  <si>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</si>
  <si>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</si>
  <si>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</si>
  <si>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</si>
  <si>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</si>
  <si>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</si>
  <si>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</si>
  <si>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</si>
  <si>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</si>
  <si>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3.01</t>
  </si>
  <si>
    <t>▲ 5.46</t>
  </si>
  <si>
    <t>▲ 1.54</t>
  </si>
  <si>
    <t>一般会計</t>
  </si>
  <si>
    <t>水道事業会計</t>
  </si>
  <si>
    <t>下水道事業会計</t>
  </si>
  <si>
    <t>温泉事業会計</t>
  </si>
  <si>
    <t>介護保険事業特別会計（保険事業勘定）</t>
  </si>
  <si>
    <t>国民健康保険事業特別会計</t>
  </si>
  <si>
    <t>介護保険事業特別会計（介護サービス事業勘定）</t>
  </si>
  <si>
    <t>後期高齢者医療特別会計</t>
  </si>
  <si>
    <t>その他会計（赤字）</t>
  </si>
  <si>
    <t>その他会計（黒字）</t>
  </si>
  <si>
    <t>R02</t>
    <phoneticPr fontId="5"/>
  </si>
  <si>
    <t>R03</t>
    <phoneticPr fontId="5"/>
  </si>
  <si>
    <t>R04</t>
    <phoneticPr fontId="5"/>
  </si>
  <si>
    <t>R05</t>
    <phoneticPr fontId="5"/>
  </si>
  <si>
    <t>R06</t>
    <phoneticPr fontId="5"/>
  </si>
  <si>
    <t>湯河原町真鶴町衛生組合</t>
    <rPh sb="0" eb="4">
      <t>ユガワラマチ</t>
    </rPh>
    <rPh sb="4" eb="6">
      <t>マナヅル</t>
    </rPh>
    <rPh sb="6" eb="7">
      <t>マチ</t>
    </rPh>
    <rPh sb="7" eb="9">
      <t>エイセイ</t>
    </rPh>
    <rPh sb="9" eb="11">
      <t>クミアイ</t>
    </rPh>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</si>
  <si>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</si>
  <si>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5"/>
  </si>
  <si>
    <t>神奈川県後期高齢者医療広域連携（事業会計）</t>
    <rPh sb="0" eb="4">
      <t>カナガワケン</t>
    </rPh>
    <rPh sb="4" eb="6">
      <t>コウキ</t>
    </rPh>
    <rPh sb="6" eb="9">
      <t>コウレイシャ</t>
    </rPh>
    <rPh sb="9" eb="11">
      <t>イリョウ</t>
    </rPh>
    <rPh sb="11" eb="13">
      <t>コウイキ</t>
    </rPh>
    <rPh sb="13" eb="15">
      <t>レンケイ</t>
    </rPh>
    <rPh sb="16" eb="18">
      <t>ジギョウ</t>
    </rPh>
    <rPh sb="18" eb="20">
      <t>カイケイ</t>
    </rPh>
    <phoneticPr fontId="5"/>
  </si>
  <si>
    <t>町村情報システム共同事業組合</t>
    <rPh sb="0" eb="2">
      <t>チョウソン</t>
    </rPh>
    <rPh sb="2" eb="4">
      <t>ジョウホウ</t>
    </rPh>
    <rPh sb="8" eb="10">
      <t>キョウドウ</t>
    </rPh>
    <rPh sb="10" eb="12">
      <t>ジギョウ</t>
    </rPh>
    <rPh sb="12" eb="14">
      <t>クミアイ</t>
    </rPh>
    <phoneticPr fontId="5"/>
  </si>
  <si>
    <t>-</t>
    <phoneticPr fontId="2"/>
  </si>
  <si>
    <t>湯河原町土地開発公社</t>
  </si>
  <si>
    <t>（有）コミュニティサービス</t>
  </si>
  <si>
    <t>公益財団法人かながわ海岸美化財団</t>
    <rPh sb="0" eb="2">
      <t>コウエキ</t>
    </rPh>
    <rPh sb="2" eb="4">
      <t>ザイダン</t>
    </rPh>
    <rPh sb="4" eb="6">
      <t>ホウジン</t>
    </rPh>
    <rPh sb="10" eb="12">
      <t>カイガン</t>
    </rPh>
    <rPh sb="12" eb="14">
      <t>ビカ</t>
    </rPh>
    <rPh sb="14" eb="15">
      <t>ザイ</t>
    </rPh>
    <rPh sb="15" eb="16">
      <t>ダン</t>
    </rPh>
    <phoneticPr fontId="5"/>
  </si>
  <si>
    <t>公益財団法人かながわ健康財団</t>
    <rPh sb="0" eb="2">
      <t>コウエキ</t>
    </rPh>
    <rPh sb="2" eb="4">
      <t>ザイダン</t>
    </rPh>
    <rPh sb="4" eb="6">
      <t>ホウジン</t>
    </rPh>
    <rPh sb="10" eb="12">
      <t>ケンコウ</t>
    </rPh>
    <rPh sb="12" eb="14">
      <t>ザイダン</t>
    </rPh>
    <phoneticPr fontId="5"/>
  </si>
  <si>
    <t>まちづくり基金</t>
    <rPh sb="5" eb="7">
      <t>キキン</t>
    </rPh>
    <phoneticPr fontId="5"/>
  </si>
  <si>
    <t>公共施設等総合管理計画推進基金</t>
    <rPh sb="0" eb="2">
      <t>コウキョウ</t>
    </rPh>
    <rPh sb="2" eb="4">
      <t>シセツ</t>
    </rPh>
    <rPh sb="4" eb="5">
      <t>トウ</t>
    </rPh>
    <rPh sb="5" eb="7">
      <t>ソウゴウ</t>
    </rPh>
    <rPh sb="7" eb="9">
      <t>カンリ</t>
    </rPh>
    <rPh sb="9" eb="11">
      <t>ケイカク</t>
    </rPh>
    <rPh sb="11" eb="13">
      <t>スイシン</t>
    </rPh>
    <rPh sb="13" eb="15">
      <t>キキン</t>
    </rPh>
    <phoneticPr fontId="5"/>
  </si>
  <si>
    <t>防災基金</t>
    <rPh sb="0" eb="2">
      <t>ボウサイ</t>
    </rPh>
    <rPh sb="2" eb="4">
      <t>キキン</t>
    </rPh>
    <phoneticPr fontId="5"/>
  </si>
  <si>
    <t>庁舎整備基金</t>
    <phoneticPr fontId="5"/>
  </si>
  <si>
    <t>社会福祉基金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</si>
</sst>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4CFCB725-2E1C-4E3E-A947-E654C8A2AA17}"/>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8A3C7AE9-3C5B-441F-A8B5-74BAB9A9BC8E}"/>
    <cellStyle name="標準 8" xfId="22" xr:uid="{C5459299-6E46-46D0-A3E1-3170E1B52F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994-49F9-9102-0618D99F17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67153</c:v>
                </c:pt>
                <c:pt idx="1">
                  <c:v>16554</c:v>
                </c:pt>
                <c:pt idx="2">
                  <c:v>15982</c:v>
                </c:pt>
                <c:pt idx="3">
                  <c:v>25476</c:v>
                </c:pt>
                <c:pt idx="4">
                  <c:v>11809</c:v>
                </c:pt>
              </c:numCache>
            </c:numRef>
          </c:val>
          <c:smooth val="0"/>
          <c:extLst>
            <c:ext xmlns:c16="http://schemas.microsoft.com/office/drawing/2014/chart" uri="{C3380CC4-5D6E-409C-BE32-E72D297353CC}">
              <c16:uniqueId val="{00000001-1994-49F9-9102-0618D99F17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6.16</c:v>
                </c:pt>
                <c:pt idx="1">
                  <c:v>10.29</c:v>
                </c:pt>
                <c:pt idx="2">
                  <c:v>8.67</c:v>
                </c:pt>
                <c:pt idx="3">
                  <c:v>4.74</c:v>
                </c:pt>
                <c:pt idx="4">
                  <c:v>7.27</c:v>
                </c:pt>
              </c:numCache>
            </c:numRef>
          </c:val>
          <c:extLst>
            <c:ext xmlns:c16="http://schemas.microsoft.com/office/drawing/2014/chart" uri="{C3380CC4-5D6E-409C-BE32-E72D297353CC}">
              <c16:uniqueId val="{00000000-8840-4BE3-90DE-FCE1D7145F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11.27</c:v>
                </c:pt>
                <c:pt idx="1">
                  <c:v>14.65</c:v>
                </c:pt>
                <c:pt idx="2">
                  <c:v>19.28</c:v>
                </c:pt>
                <c:pt idx="3">
                  <c:v>17.37</c:v>
                </c:pt>
                <c:pt idx="4">
                  <c:v>12.8</c:v>
                </c:pt>
              </c:numCache>
            </c:numRef>
          </c:val>
          <c:extLst>
            <c:ext xmlns:c16="http://schemas.microsoft.com/office/drawing/2014/chart" uri="{C3380CC4-5D6E-409C-BE32-E72D297353CC}">
              <c16:uniqueId val="{00000001-8840-4BE3-90DE-FCE1D7145F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-3.01</c:v>
                </c:pt>
                <c:pt idx="1">
                  <c:v>8.66</c:v>
                </c:pt>
                <c:pt idx="2">
                  <c:v>2.2200000000000002</c:v>
                </c:pt>
                <c:pt idx="3">
                  <c:v>-5.46</c:v>
                </c:pt>
                <c:pt idx="4">
                  <c:v>-1.54</c:v>
                </c:pt>
              </c:numCache>
            </c:numRef>
          </c:val>
          <c:smooth val="0"/>
          <c:extLst>
            <c:ext xmlns:c16="http://schemas.microsoft.com/office/drawing/2014/chart" uri="{C3380CC4-5D6E-409C-BE32-E72D297353CC}">
              <c16:uniqueId val="{00000002-8840-4BE3-90DE-FCE1D7145F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1B-4E7D-847E-F78D9DB38B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1B-4E7D-847E-F78D9DB38B0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0.1</c:v>
                </c:pt>
                <c:pt idx="4">
                  <c:v>#N/A</c:v>
                </c:pt>
                <c:pt idx="5">
                  <c:v>0.1</c:v>
                </c:pt>
                <c:pt idx="6">
                  <c:v>#N/A</c:v>
                </c:pt>
                <c:pt idx="7">
                  <c:v>0.16</c:v>
                </c:pt>
                <c:pt idx="8">
                  <c:v>#N/A</c:v>
                </c:pt>
                <c:pt idx="9">
                  <c:v>0.01</c:v>
                </c:pt>
              </c:numCache>
            </c:numRef>
          </c:val>
          <c:extLst>
            <c:ext xmlns:c16="http://schemas.microsoft.com/office/drawing/2014/chart" uri="{C3380CC4-5D6E-409C-BE32-E72D297353CC}">
              <c16:uniqueId val="{00000002-AC1B-4E7D-847E-F78D9DB38B0D}"/>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0.18</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C1B-4E7D-847E-F78D9DB38B0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3.25</c:v>
                </c:pt>
                <c:pt idx="2">
                  <c:v>#N/A</c:v>
                </c:pt>
                <c:pt idx="3">
                  <c:v>2.2400000000000002</c:v>
                </c:pt>
                <c:pt idx="4">
                  <c:v>#N/A</c:v>
                </c:pt>
                <c:pt idx="5">
                  <c:v>1.22</c:v>
                </c:pt>
                <c:pt idx="6">
                  <c:v>#N/A</c:v>
                </c:pt>
                <c:pt idx="7">
                  <c:v>0.14000000000000001</c:v>
                </c:pt>
                <c:pt idx="8">
                  <c:v>#N/A</c:v>
                </c:pt>
                <c:pt idx="9">
                  <c:v>0.08</c:v>
                </c:pt>
              </c:numCache>
            </c:numRef>
          </c:val>
          <c:extLst>
            <c:ext xmlns:c16="http://schemas.microsoft.com/office/drawing/2014/chart" uri="{C3380CC4-5D6E-409C-BE32-E72D297353CC}">
              <c16:uniqueId val="{00000004-AC1B-4E7D-847E-F78D9DB38B0D}"/>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2.0499999999999998</c:v>
                </c:pt>
                <c:pt idx="4">
                  <c:v>#N/A</c:v>
                </c:pt>
                <c:pt idx="5">
                  <c:v>2.7</c:v>
                </c:pt>
                <c:pt idx="6">
                  <c:v>#N/A</c:v>
                </c:pt>
                <c:pt idx="7">
                  <c:v>3.36</c:v>
                </c:pt>
                <c:pt idx="8">
                  <c:v>#N/A</c:v>
                </c:pt>
                <c:pt idx="9">
                  <c:v>1.85</c:v>
                </c:pt>
              </c:numCache>
            </c:numRef>
          </c:val>
          <c:extLst>
            <c:ext xmlns:c16="http://schemas.microsoft.com/office/drawing/2014/chart" uri="{C3380CC4-5D6E-409C-BE32-E72D297353CC}">
              <c16:uniqueId val="{00000005-AC1B-4E7D-847E-F78D9DB38B0D}"/>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c:v>
                </c:pt>
                <c:pt idx="2">
                  <c:v>#N/A</c:v>
                </c:pt>
                <c:pt idx="3">
                  <c:v>2.57</c:v>
                </c:pt>
                <c:pt idx="4">
                  <c:v>#N/A</c:v>
                </c:pt>
                <c:pt idx="5">
                  <c:v>3.15</c:v>
                </c:pt>
                <c:pt idx="6">
                  <c:v>#N/A</c:v>
                </c:pt>
                <c:pt idx="7">
                  <c:v>3.31</c:v>
                </c:pt>
                <c:pt idx="8">
                  <c:v>#N/A</c:v>
                </c:pt>
                <c:pt idx="9">
                  <c:v>3.43</c:v>
                </c:pt>
              </c:numCache>
            </c:numRef>
          </c:val>
          <c:extLst>
            <c:ext xmlns:c16="http://schemas.microsoft.com/office/drawing/2014/chart" uri="{C3380CC4-5D6E-409C-BE32-E72D297353CC}">
              <c16:uniqueId val="{00000006-AC1B-4E7D-847E-F78D9DB38B0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5.12</c:v>
                </c:pt>
                <c:pt idx="2">
                  <c:v>#N/A</c:v>
                </c:pt>
                <c:pt idx="3">
                  <c:v>4.74</c:v>
                </c:pt>
                <c:pt idx="4">
                  <c:v>#N/A</c:v>
                </c:pt>
                <c:pt idx="5">
                  <c:v>4.8499999999999996</c:v>
                </c:pt>
                <c:pt idx="6">
                  <c:v>#N/A</c:v>
                </c:pt>
                <c:pt idx="7">
                  <c:v>5.34</c:v>
                </c:pt>
                <c:pt idx="8">
                  <c:v>#N/A</c:v>
                </c:pt>
                <c:pt idx="9">
                  <c:v>6.67</c:v>
                </c:pt>
              </c:numCache>
            </c:numRef>
          </c:val>
          <c:extLst>
            <c:ext xmlns:c16="http://schemas.microsoft.com/office/drawing/2014/chart" uri="{C3380CC4-5D6E-409C-BE32-E72D297353CC}">
              <c16:uniqueId val="{00000007-AC1B-4E7D-847E-F78D9DB38B0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7.71</c:v>
                </c:pt>
                <c:pt idx="2">
                  <c:v>#N/A</c:v>
                </c:pt>
                <c:pt idx="3">
                  <c:v>6.83</c:v>
                </c:pt>
                <c:pt idx="4">
                  <c:v>#N/A</c:v>
                </c:pt>
                <c:pt idx="5">
                  <c:v>6.79</c:v>
                </c:pt>
                <c:pt idx="6">
                  <c:v>#N/A</c:v>
                </c:pt>
                <c:pt idx="7">
                  <c:v>6.43</c:v>
                </c:pt>
                <c:pt idx="8">
                  <c:v>#N/A</c:v>
                </c:pt>
                <c:pt idx="9">
                  <c:v>6.96</c:v>
                </c:pt>
              </c:numCache>
            </c:numRef>
          </c:val>
          <c:extLst>
            <c:ext xmlns:c16="http://schemas.microsoft.com/office/drawing/2014/chart" uri="{C3380CC4-5D6E-409C-BE32-E72D297353CC}">
              <c16:uniqueId val="{00000008-AC1B-4E7D-847E-F78D9DB38B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6.15</c:v>
                </c:pt>
                <c:pt idx="2">
                  <c:v>#N/A</c:v>
                </c:pt>
                <c:pt idx="3">
                  <c:v>10.28</c:v>
                </c:pt>
                <c:pt idx="4">
                  <c:v>#N/A</c:v>
                </c:pt>
                <c:pt idx="5">
                  <c:v>8.66</c:v>
                </c:pt>
                <c:pt idx="6">
                  <c:v>#N/A</c:v>
                </c:pt>
                <c:pt idx="7">
                  <c:v>4.7300000000000004</c:v>
                </c:pt>
                <c:pt idx="8">
                  <c:v>#N/A</c:v>
                </c:pt>
                <c:pt idx="9">
                  <c:v>7.26</c:v>
                </c:pt>
              </c:numCache>
            </c:numRef>
          </c:val>
          <c:extLst>
            <c:ext xmlns:c16="http://schemas.microsoft.com/office/drawing/2014/chart" uri="{C3380CC4-5D6E-409C-BE32-E72D297353CC}">
              <c16:uniqueId val="{00000009-AC1B-4E7D-847E-F78D9DB38B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966</c:v>
                </c:pt>
                <c:pt idx="5">
                  <c:v>1017</c:v>
                </c:pt>
                <c:pt idx="8">
                  <c:v>1043</c:v>
                </c:pt>
                <c:pt idx="11">
                  <c:v>1042</c:v>
                </c:pt>
                <c:pt idx="14">
                  <c:v>1012</c:v>
                </c:pt>
              </c:numCache>
            </c:numRef>
          </c:val>
          <c:extLst>
            <c:ext xmlns:c16="http://schemas.microsoft.com/office/drawing/2014/chart" uri="{C3380CC4-5D6E-409C-BE32-E72D297353CC}">
              <c16:uniqueId val="{00000000-0E42-495E-8816-768F1E0D75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42-495E-8816-768F1E0D75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c:v>
                </c:pt>
                <c:pt idx="3">
                  <c:v>29</c:v>
                </c:pt>
                <c:pt idx="6">
                  <c:v>27</c:v>
                </c:pt>
                <c:pt idx="9">
                  <c:v>27</c:v>
                </c:pt>
                <c:pt idx="12">
                  <c:v>27</c:v>
                </c:pt>
              </c:numCache>
            </c:numRef>
          </c:val>
          <c:extLst>
            <c:ext xmlns:c16="http://schemas.microsoft.com/office/drawing/2014/chart" uri="{C3380CC4-5D6E-409C-BE32-E72D297353CC}">
              <c16:uniqueId val="{00000002-0E42-495E-8816-768F1E0D75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362</c:v>
                </c:pt>
                <c:pt idx="3">
                  <c:v>428</c:v>
                </c:pt>
                <c:pt idx="6">
                  <c:v>466</c:v>
                </c:pt>
                <c:pt idx="9">
                  <c:v>468</c:v>
                </c:pt>
                <c:pt idx="12">
                  <c:v>502</c:v>
                </c:pt>
              </c:numCache>
            </c:numRef>
          </c:val>
          <c:extLst>
            <c:ext xmlns:c16="http://schemas.microsoft.com/office/drawing/2014/chart" uri="{C3380CC4-5D6E-409C-BE32-E72D297353CC}">
              <c16:uniqueId val="{00000003-0E42-495E-8816-768F1E0D75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c:v>
                </c:pt>
                <c:pt idx="3">
                  <c:v>133</c:v>
                </c:pt>
                <c:pt idx="6">
                  <c:v>121</c:v>
                </c:pt>
                <c:pt idx="9">
                  <c:v>112</c:v>
                </c:pt>
                <c:pt idx="12">
                  <c:v>119</c:v>
                </c:pt>
              </c:numCache>
            </c:numRef>
          </c:val>
          <c:extLst>
            <c:ext xmlns:c16="http://schemas.microsoft.com/office/drawing/2014/chart" uri="{C3380CC4-5D6E-409C-BE32-E72D297353CC}">
              <c16:uniqueId val="{00000004-0E42-495E-8816-768F1E0D75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42-495E-8816-768F1E0D75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42-495E-8816-768F1E0D75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688</c:v>
                </c:pt>
                <c:pt idx="3">
                  <c:v>739</c:v>
                </c:pt>
                <c:pt idx="6">
                  <c:v>822</c:v>
                </c:pt>
                <c:pt idx="9">
                  <c:v>859</c:v>
                </c:pt>
                <c:pt idx="12">
                  <c:v>878</c:v>
                </c:pt>
              </c:numCache>
            </c:numRef>
          </c:val>
          <c:extLst>
            <c:ext xmlns:c16="http://schemas.microsoft.com/office/drawing/2014/chart" uri="{C3380CC4-5D6E-409C-BE32-E72D297353CC}">
              <c16:uniqueId val="{00000007-0E42-495E-8816-768F1E0D75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248</c:v>
                </c:pt>
                <c:pt idx="2">
                  <c:v>#N/A</c:v>
                </c:pt>
                <c:pt idx="3">
                  <c:v>#N/A</c:v>
                </c:pt>
                <c:pt idx="4">
                  <c:v>312</c:v>
                </c:pt>
                <c:pt idx="5">
                  <c:v>#N/A</c:v>
                </c:pt>
                <c:pt idx="6">
                  <c:v>#N/A</c:v>
                </c:pt>
                <c:pt idx="7">
                  <c:v>393</c:v>
                </c:pt>
                <c:pt idx="8">
                  <c:v>#N/A</c:v>
                </c:pt>
                <c:pt idx="9">
                  <c:v>#N/A</c:v>
                </c:pt>
                <c:pt idx="10">
                  <c:v>424</c:v>
                </c:pt>
                <c:pt idx="11">
                  <c:v>#N/A</c:v>
                </c:pt>
                <c:pt idx="12">
                  <c:v>#N/A</c:v>
                </c:pt>
                <c:pt idx="13">
                  <c:v>514</c:v>
                </c:pt>
                <c:pt idx="14">
                  <c:v>#N/A</c:v>
                </c:pt>
              </c:numCache>
            </c:numRef>
          </c:val>
          <c:smooth val="0"/>
          <c:extLst>
            <c:ext xmlns:c16="http://schemas.microsoft.com/office/drawing/2014/chart" uri="{C3380CC4-5D6E-409C-BE32-E72D297353CC}">
              <c16:uniqueId val="{00000008-0E42-495E-8816-768F1E0D75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9106</c:v>
                </c:pt>
                <c:pt idx="5">
                  <c:v>8839</c:v>
                </c:pt>
                <c:pt idx="8">
                  <c:v>8325</c:v>
                </c:pt>
                <c:pt idx="11">
                  <c:v>7783</c:v>
                </c:pt>
                <c:pt idx="14">
                  <c:v>7293</c:v>
                </c:pt>
              </c:numCache>
            </c:numRef>
          </c:val>
          <c:extLst>
            <c:ext xmlns:c16="http://schemas.microsoft.com/office/drawing/2014/chart" uri="{C3380CC4-5D6E-409C-BE32-E72D297353CC}">
              <c16:uniqueId val="{00000000-0198-404B-BB56-DFB489EC4B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3916</c:v>
                </c:pt>
                <c:pt idx="5">
                  <c:v>3184</c:v>
                </c:pt>
                <c:pt idx="8">
                  <c:v>2525</c:v>
                </c:pt>
                <c:pt idx="11">
                  <c:v>2201</c:v>
                </c:pt>
                <c:pt idx="14">
                  <c:v>2095</c:v>
                </c:pt>
              </c:numCache>
            </c:numRef>
          </c:val>
          <c:extLst>
            <c:ext xmlns:c16="http://schemas.microsoft.com/office/drawing/2014/chart" uri="{C3380CC4-5D6E-409C-BE32-E72D297353CC}">
              <c16:uniqueId val="{00000001-0198-404B-BB56-DFB489EC4B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2722</c:v>
                </c:pt>
                <c:pt idx="5">
                  <c:v>3055</c:v>
                </c:pt>
                <c:pt idx="8">
                  <c:v>3341</c:v>
                </c:pt>
                <c:pt idx="11">
                  <c:v>3191</c:v>
                </c:pt>
                <c:pt idx="14">
                  <c:v>3115</c:v>
                </c:pt>
              </c:numCache>
            </c:numRef>
          </c:val>
          <c:extLst>
            <c:ext xmlns:c16="http://schemas.microsoft.com/office/drawing/2014/chart" uri="{C3380CC4-5D6E-409C-BE32-E72D297353CC}">
              <c16:uniqueId val="{00000002-0198-404B-BB56-DFB489EC4B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98-404B-BB56-DFB489EC4B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98-404B-BB56-DFB489EC4B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98-404B-BB56-DFB489EC4B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2308</c:v>
                </c:pt>
                <c:pt idx="3">
                  <c:v>2144</c:v>
                </c:pt>
                <c:pt idx="6">
                  <c:v>2197</c:v>
                </c:pt>
                <c:pt idx="9">
                  <c:v>2082</c:v>
                </c:pt>
                <c:pt idx="12">
                  <c:v>2076</c:v>
                </c:pt>
              </c:numCache>
            </c:numRef>
          </c:val>
          <c:extLst>
            <c:ext xmlns:c16="http://schemas.microsoft.com/office/drawing/2014/chart" uri="{C3380CC4-5D6E-409C-BE32-E72D297353CC}">
              <c16:uniqueId val="{00000006-0198-404B-BB56-DFB489EC4B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4913</c:v>
                </c:pt>
                <c:pt idx="3">
                  <c:v>4574</c:v>
                </c:pt>
                <c:pt idx="6">
                  <c:v>4147</c:v>
                </c:pt>
                <c:pt idx="9">
                  <c:v>3798</c:v>
                </c:pt>
                <c:pt idx="12">
                  <c:v>3827</c:v>
                </c:pt>
              </c:numCache>
            </c:numRef>
          </c:val>
          <c:extLst>
            <c:ext xmlns:c16="http://schemas.microsoft.com/office/drawing/2014/chart" uri="{C3380CC4-5D6E-409C-BE32-E72D297353CC}">
              <c16:uniqueId val="{00000007-0198-404B-BB56-DFB489EC4B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1551</c:v>
                </c:pt>
                <c:pt idx="3">
                  <c:v>1406</c:v>
                </c:pt>
                <c:pt idx="6">
                  <c:v>1114</c:v>
                </c:pt>
                <c:pt idx="9">
                  <c:v>1044</c:v>
                </c:pt>
                <c:pt idx="12">
                  <c:v>1107</c:v>
                </c:pt>
              </c:numCache>
            </c:numRef>
          </c:val>
          <c:extLst>
            <c:ext xmlns:c16="http://schemas.microsoft.com/office/drawing/2014/chart" uri="{C3380CC4-5D6E-409C-BE32-E72D297353CC}">
              <c16:uniqueId val="{00000008-0198-404B-BB56-DFB489EC4B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395</c:v>
                </c:pt>
                <c:pt idx="3">
                  <c:v>366</c:v>
                </c:pt>
                <c:pt idx="6">
                  <c:v>339</c:v>
                </c:pt>
                <c:pt idx="9">
                  <c:v>311</c:v>
                </c:pt>
                <c:pt idx="12">
                  <c:v>284</c:v>
                </c:pt>
              </c:numCache>
            </c:numRef>
          </c:val>
          <c:extLst>
            <c:ext xmlns:c16="http://schemas.microsoft.com/office/drawing/2014/chart" uri="{C3380CC4-5D6E-409C-BE32-E72D297353CC}">
              <c16:uniqueId val="{00000009-0198-404B-BB56-DFB489EC4B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10601</c:v>
                </c:pt>
                <c:pt idx="3">
                  <c:v>10425</c:v>
                </c:pt>
                <c:pt idx="6">
                  <c:v>9885</c:v>
                </c:pt>
                <c:pt idx="9">
                  <c:v>9420</c:v>
                </c:pt>
                <c:pt idx="12">
                  <c:v>8745</c:v>
                </c:pt>
              </c:numCache>
            </c:numRef>
          </c:val>
          <c:extLst>
            <c:ext xmlns:c16="http://schemas.microsoft.com/office/drawing/2014/chart" uri="{C3380CC4-5D6E-409C-BE32-E72D297353CC}">
              <c16:uniqueId val="{0000000A-0198-404B-BB56-DFB489EC4B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4024</c:v>
                </c:pt>
                <c:pt idx="2">
                  <c:v>#N/A</c:v>
                </c:pt>
                <c:pt idx="3">
                  <c:v>#N/A</c:v>
                </c:pt>
                <c:pt idx="4">
                  <c:v>3837</c:v>
                </c:pt>
                <c:pt idx="5">
                  <c:v>#N/A</c:v>
                </c:pt>
                <c:pt idx="6">
                  <c:v>#N/A</c:v>
                </c:pt>
                <c:pt idx="7">
                  <c:v>3491</c:v>
                </c:pt>
                <c:pt idx="8">
                  <c:v>#N/A</c:v>
                </c:pt>
                <c:pt idx="9">
                  <c:v>#N/A</c:v>
                </c:pt>
                <c:pt idx="10">
                  <c:v>3481</c:v>
                </c:pt>
                <c:pt idx="11">
                  <c:v>#N/A</c:v>
                </c:pt>
                <c:pt idx="12">
                  <c:v>#N/A</c:v>
                </c:pt>
                <c:pt idx="13">
                  <c:v>3537</c:v>
                </c:pt>
                <c:pt idx="14">
                  <c:v>#N/A</c:v>
                </c:pt>
              </c:numCache>
            </c:numRef>
          </c:val>
          <c:smooth val="0"/>
          <c:extLst>
            <c:ext xmlns:c16="http://schemas.microsoft.com/office/drawing/2014/chart" uri="{C3380CC4-5D6E-409C-BE32-E72D297353CC}">
              <c16:uniqueId val="{0000000B-0198-404B-BB56-DFB489EC4B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1156</c:v>
                </c:pt>
                <c:pt idx="1">
                  <c:v>1056</c:v>
                </c:pt>
                <c:pt idx="2">
                  <c:v>796</c:v>
                </c:pt>
              </c:numCache>
            </c:numRef>
          </c:val>
          <c:extLst>
            <c:ext xmlns:c16="http://schemas.microsoft.com/office/drawing/2014/chart" uri="{C3380CC4-5D6E-409C-BE32-E72D297353CC}">
              <c16:uniqueId val="{00000000-1AB9-4F21-869D-1DE1E0DAB1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1AB9-4F21-869D-1DE1E0DAB1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1211</c:v>
                </c:pt>
                <c:pt idx="1">
                  <c:v>1279</c:v>
                </c:pt>
                <c:pt idx="2">
                  <c:v>1540</c:v>
                </c:pt>
              </c:numCache>
            </c:numRef>
          </c:val>
          <c:extLst>
            <c:ext xmlns:c16="http://schemas.microsoft.com/office/drawing/2014/chart" uri="{C3380CC4-5D6E-409C-BE32-E72D297353CC}">
              <c16:uniqueId val="{00000002-1AB9-4F21-869D-1DE1E0DAB1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組合等が起こした地方債の元利償還金に対する負担金は、湯河原町真鶴町衛生組合の公債費に対する負担金であり、今後も高い数値となる見込みである。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満期一括償還の財源としての減債基金は該当なし。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一般会計等に係る地方債の現在高は、借入額の減少などにより５年連続で町債現在高は減少した。　　　</a:t>
          </a:r>
        </a:p>
        <a:p>
          <a:r>
            <a:rPr kumimoji="1" lang="ja-JP" altLang="en-US" sz="1400">
              <a:latin typeface="ＭＳ ゴシック" pitchFamily="49" charset="-128"/>
              <a:ea typeface="ＭＳ ゴシック" pitchFamily="49" charset="-128"/>
            </a:rPr>
            <a:t>　しかし、湯河原町真鶴町衛生組合に対しての公債費負担金の増加が見込まれることや基金の取り崩しなども引き続き予想されるので、今後も財政の健全化に努める。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神奈川県湯河原町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令和６年度はまちづくり寄附金の増加等により特定目的基金は大幅に増加したものの、財源不足に伴う取崩額増加により財政調整基金残高が減少したため、全体としては令和５年度と比べ微増になった。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極力財政調整基金の取り崩しを抑えつつ、今後も利子分を積み立てていきながら、必要に応じて積立、取り崩しを行っていく。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・まちづくり基金：まちづくり寄附金に伴う積立金。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・防災基金：安全・安心なまちづくりに係る事業並びに災害時の復旧事業及び災害の復興事業に活用するための基金。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・庁舎整備基金：湯河原町役場庁舎の建て替えに必要となる資金確保のための基金。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・社会福祉基金：湯河原町が行う社会福祉事業の資金に充てるための基金。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まちづくり基金については、寄附額が増えたことにより積立額も増加している。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公共施設等総合管理計画推進基金については、会館の工事に充当したため減額となっている。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まちづくり基金の原資であるまちづくり寄附金は、寄附をいただく際、使用事業の使途を選んでいただいているため、あてはまる事業に伴い取り崩していく予定である。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公共施設等総合管理計画推進基金は今後も、公共施設の管理の必要などに伴い取り崩ししていくと思われる。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湯河原町真鶴町衛生組合に対する負担金が増加することが予想されていたので、それに備え財政調整基金を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億円を目標に積立てている。令和６年度は財源調整のために取り崩しが増え、残高が７億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年から衛生組合の元金の償還がはじまったので、これからは財源調整するためにも取り崩す予定。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減債基金より町債の支払いはするつもりは当面ないが、利子の積立てをしている。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今後も動かす予定はない。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23,183
22,578
40.97
11,616,278
11,051,797
451,637
6,214,666
8,745,489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類似団体平均と同じ数値ではあるが、財政力指数は横ばい状態である。</a:t>
          </a:r>
        </a:p>
        <a:p>
          <a:r>
            <a:rPr kumimoji="1" lang="ja-JP" altLang="en-US" sz="1300">
              <a:latin typeface="ＭＳ Ｐゴシック" panose="020B0600070205080204" pitchFamily="50" charset="-128"/>
              <a:ea typeface="ＭＳ Ｐゴシック" panose="020B0600070205080204" pitchFamily="50" charset="-128"/>
            </a:rPr>
            <a:t>　人口減少や高齢化が進んでいることにより、今後も減少していくことが見込まれる。</a:t>
          </a:r>
        </a:p>
        <a:p>
          <a:r>
            <a:rPr kumimoji="1" lang="ja-JP" altLang="en-US" sz="1300">
              <a:latin typeface="ＭＳ Ｐゴシック" panose="020B0600070205080204" pitchFamily="50" charset="-128"/>
              <a:ea typeface="ＭＳ Ｐゴシック" panose="020B0600070205080204" pitchFamily="50" charset="-128"/>
            </a:rPr>
            <a:t>　行財政の効率化を図りつつ、様々な施策を講じながら自主財源の確保に努め、収入を増やしていけるよう、検討していく。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類似団体平均を大きく上回っているが、昨年度と比較すると、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％減少し、若干の改善がみられた。しかし数値は引き続き高く、今後も行政改革が必要である。</a:t>
          </a:r>
        </a:p>
        <a:p>
          <a:r>
            <a:rPr kumimoji="1" lang="ja-JP" altLang="en-US" sz="1300">
              <a:latin typeface="ＭＳ Ｐゴシック" panose="020B0600070205080204" pitchFamily="50" charset="-128"/>
              <a:ea typeface="ＭＳ Ｐゴシック" panose="020B0600070205080204" pitchFamily="50" charset="-128"/>
            </a:rPr>
            <a:t>　指定管理者制度など民間の力を活用し、経常経費の削減に努めていく必要がある。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40322</xdr:rowOff>
    </xdr:from>
    <xdr:to>
      <xdr:col>23</xdr:col>
      <xdr:colOff>133350</xdr:colOff>
      <xdr:row>67</xdr:row>
      <xdr:rowOff>25718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56022"/>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130810</xdr:rowOff>
    </xdr:from>
    <xdr:to>
      <xdr:col>19</xdr:col>
      <xdr:colOff>133350</xdr:colOff>
      <xdr:row>67</xdr:row>
      <xdr:rowOff>25718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44651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66</xdr:row>
      <xdr:rowOff>130810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27715"/>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66</xdr:row>
      <xdr:rowOff>118745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27715"/>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160972</xdr:rowOff>
    </xdr:from>
    <xdr:to>
      <xdr:col>23</xdr:col>
      <xdr:colOff>184150</xdr:colOff>
      <xdr:row>66</xdr:row>
      <xdr:rowOff>91122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56849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0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146368</xdr:rowOff>
    </xdr:from>
    <xdr:to>
      <xdr:col>19</xdr:col>
      <xdr:colOff>184150</xdr:colOff>
      <xdr:row>67</xdr:row>
      <xdr:rowOff>76518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4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61295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54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67945</xdr:rowOff>
    </xdr:from>
    <xdr:to>
      <xdr:col>7</xdr:col>
      <xdr:colOff>31750</xdr:colOff>
      <xdr:row>66</xdr:row>
      <xdr:rowOff>169545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154322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類似団体平均を上回っており、年々増加している。</a:t>
          </a:r>
        </a:p>
        <a:p>
          <a:r>
            <a:rPr kumimoji="1" lang="ja-JP" altLang="en-US" sz="1300">
              <a:latin typeface="ＭＳ Ｐゴシック" panose="020B0600070205080204" pitchFamily="50" charset="-128"/>
              <a:ea typeface="ＭＳ Ｐゴシック" panose="020B0600070205080204" pitchFamily="50" charset="-128"/>
            </a:rPr>
            <a:t>  諸般の原油・物価高の影響に加え、民間企業においても賃上げを行っていることから、物件費の上昇は避けられないものとなっており、委託内容の精査等、抑制に努めていく。</a:t>
          </a:r>
        </a:p>
        <a:p>
          <a:r>
            <a:rPr kumimoji="1" lang="ja-JP" altLang="en-US" sz="1300">
              <a:latin typeface="ＭＳ Ｐゴシック" panose="020B0600070205080204" pitchFamily="50" charset="-128"/>
              <a:ea typeface="ＭＳ Ｐゴシック" panose="020B0600070205080204" pitchFamily="50" charset="-128"/>
            </a:rPr>
            <a:t>　人件費においては、人事院勧告による給与改定等により上昇傾向にあるが、引き続き、定員整理に努め、適切な人員配置としていく。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112278</xdr:rowOff>
    </xdr:from>
    <xdr:to>
      <xdr:col>23</xdr:col>
      <xdr:colOff>133350</xdr:colOff>
      <xdr:row>84</xdr:row>
      <xdr:rowOff>141204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514078"/>
          <a:ext cx="838200" cy="2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29355</xdr:rowOff>
    </xdr:from>
    <xdr:to>
      <xdr:col>19</xdr:col>
      <xdr:colOff>133350</xdr:colOff>
      <xdr:row>84</xdr:row>
      <xdr:rowOff>112278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431155"/>
          <a:ext cx="889000" cy="8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136040</xdr:rowOff>
    </xdr:from>
    <xdr:to>
      <xdr:col>15</xdr:col>
      <xdr:colOff>82550</xdr:colOff>
      <xdr:row>84</xdr:row>
      <xdr:rowOff>29355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66390"/>
          <a:ext cx="889000" cy="6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66046</xdr:rowOff>
    </xdr:from>
    <xdr:to>
      <xdr:col>11</xdr:col>
      <xdr:colOff>31750</xdr:colOff>
      <xdr:row>83</xdr:row>
      <xdr:rowOff>136040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96396"/>
          <a:ext cx="889000" cy="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90404</xdr:rowOff>
    </xdr:from>
    <xdr:to>
      <xdr:col>23</xdr:col>
      <xdr:colOff>184150</xdr:colOff>
      <xdr:row>85</xdr:row>
      <xdr:rowOff>20554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62481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46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61478</xdr:rowOff>
    </xdr:from>
    <xdr:to>
      <xdr:col>19</xdr:col>
      <xdr:colOff>184150</xdr:colOff>
      <xdr:row>84</xdr:row>
      <xdr:rowOff>163078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147855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4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150005</xdr:rowOff>
    </xdr:from>
    <xdr:to>
      <xdr:col>15</xdr:col>
      <xdr:colOff>133350</xdr:colOff>
      <xdr:row>84</xdr:row>
      <xdr:rowOff>80155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8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64932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85240</xdr:rowOff>
    </xdr:from>
    <xdr:to>
      <xdr:col>11</xdr:col>
      <xdr:colOff>82550</xdr:colOff>
      <xdr:row>84</xdr:row>
      <xdr:rowOff>15390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15246</xdr:rowOff>
    </xdr:from>
    <xdr:to>
      <xdr:col>7</xdr:col>
      <xdr:colOff>31750</xdr:colOff>
      <xdr:row>83</xdr:row>
      <xdr:rowOff>116846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101623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3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門、町立保育園を運営している福祉部門、観光地として観光行事を行う商工部門など、固有の特殊事情によると考える。引き続き人事院勧告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86</xdr:row>
      <xdr:rowOff>153307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22236"/>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101600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22236"/>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463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はいるが、隣接市町から業務を受託している消防部門、町立保育園を４園運営している福祉部門、観光地として観光行事を行う商工部門など、固有の特殊事情によると考えるが、今後も職員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11360</xdr:rowOff>
    </xdr:from>
    <xdr:to>
      <xdr:col>81</xdr:col>
      <xdr:colOff>44450</xdr:colOff>
      <xdr:row>65</xdr:row>
      <xdr:rowOff>31468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115561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31468</xdr:rowOff>
    </xdr:from>
    <xdr:to>
      <xdr:col>77</xdr:col>
      <xdr:colOff>44450</xdr:colOff>
      <xdr:row>65</xdr:row>
      <xdr:rowOff>36830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117571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164042</xdr:rowOff>
    </xdr:from>
    <xdr:to>
      <xdr:col>72</xdr:col>
      <xdr:colOff>203200</xdr:colOff>
      <xdr:row>65</xdr:row>
      <xdr:rowOff>36830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3684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142593</xdr:rowOff>
    </xdr:from>
    <xdr:to>
      <xdr:col>68</xdr:col>
      <xdr:colOff>152400</xdr:colOff>
      <xdr:row>64</xdr:row>
      <xdr:rowOff>164042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11539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132010</xdr:rowOff>
    </xdr:from>
    <xdr:to>
      <xdr:col>81</xdr:col>
      <xdr:colOff>95250</xdr:colOff>
      <xdr:row>65</xdr:row>
      <xdr:rowOff>62160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0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104087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07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152118</xdr:rowOff>
    </xdr:from>
    <xdr:to>
      <xdr:col>77</xdr:col>
      <xdr:colOff>95250</xdr:colOff>
      <xdr:row>65</xdr:row>
      <xdr:rowOff>82268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67045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211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157480</xdr:rowOff>
    </xdr:from>
    <xdr:to>
      <xdr:col>73</xdr:col>
      <xdr:colOff>44450</xdr:colOff>
      <xdr:row>65</xdr:row>
      <xdr:rowOff>87630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72407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113242</xdr:rowOff>
    </xdr:from>
    <xdr:to>
      <xdr:col>68</xdr:col>
      <xdr:colOff>203200</xdr:colOff>
      <xdr:row>65</xdr:row>
      <xdr:rowOff>43392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28169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91793</xdr:rowOff>
    </xdr:from>
    <xdr:to>
      <xdr:col>64</xdr:col>
      <xdr:colOff>152400</xdr:colOff>
      <xdr:row>65</xdr:row>
      <xdr:rowOff>21943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0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6720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15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分子の要因について、万葉公園等再整備事業の据置期間終了に伴い、町債に係る元利償還金が増（</a:t>
          </a:r>
          <a:r>
            <a:rPr kumimoji="1" lang="en-US" altLang="ja-JP" sz="900">
              <a:latin typeface="ＭＳ Ｐゴシック" panose="020B0600070205080204" pitchFamily="50" charset="-128"/>
              <a:ea typeface="ＭＳ Ｐゴシック" panose="020B0600070205080204" pitchFamily="50" charset="-128"/>
            </a:rPr>
            <a:t>+1.9</a:t>
          </a:r>
          <a:r>
            <a:rPr kumimoji="1" lang="ja-JP" altLang="en-US" sz="900">
              <a:latin typeface="ＭＳ Ｐゴシック" panose="020B0600070205080204" pitchFamily="50" charset="-128"/>
              <a:ea typeface="ＭＳ Ｐゴシック" panose="020B0600070205080204" pitchFamily="50" charset="-128"/>
            </a:rPr>
            <a:t>億円）となったこと及び湯河原町真鶴町衛生組合公債費負担金の増（＋</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億）により、分子全体として</a:t>
          </a:r>
          <a:r>
            <a:rPr kumimoji="1" lang="en-US" altLang="ja-JP" sz="900">
              <a:latin typeface="ＭＳ Ｐゴシック" panose="020B0600070205080204" pitchFamily="50" charset="-128"/>
              <a:ea typeface="ＭＳ Ｐゴシック" panose="020B0600070205080204" pitchFamily="50" charset="-128"/>
            </a:rPr>
            <a:t>21.3</a:t>
          </a:r>
          <a:r>
            <a:rPr kumimoji="1" lang="ja-JP" altLang="en-US" sz="900">
              <a:latin typeface="ＭＳ Ｐゴシック" panose="020B0600070205080204" pitchFamily="50" charset="-128"/>
              <a:ea typeface="ＭＳ Ｐゴシック" panose="020B0600070205080204" pitchFamily="50" charset="-128"/>
            </a:rPr>
            <a:t>％の増となった。</a:t>
          </a:r>
          <a:r>
            <a:rPr kumimoji="1" lang="en-US" altLang="ja-JP" sz="900">
              <a:latin typeface="ＭＳ Ｐゴシック" panose="020B0600070205080204" pitchFamily="50" charset="-128"/>
              <a:ea typeface="ＭＳ Ｐゴシック" panose="020B0600070205080204" pitchFamily="50" charset="-128"/>
            </a:rPr>
            <a:t>※+0.9</a:t>
          </a:r>
          <a:r>
            <a:rPr kumimoji="1" lang="ja-JP" altLang="en-US" sz="900">
              <a:latin typeface="ＭＳ Ｐゴシック" panose="020B0600070205080204" pitchFamily="50" charset="-128"/>
              <a:ea typeface="ＭＳ Ｐゴシック" panose="020B0600070205080204" pitchFamily="50" charset="-128"/>
            </a:rPr>
            <a:t>億円</a:t>
          </a:r>
        </a:p>
        <a:p>
          <a:r>
            <a:rPr kumimoji="1" lang="ja-JP" altLang="en-US" sz="900">
              <a:latin typeface="ＭＳ Ｐゴシック" panose="020B0600070205080204" pitchFamily="50" charset="-128"/>
              <a:ea typeface="ＭＳ Ｐゴシック" panose="020B0600070205080204" pitchFamily="50" charset="-128"/>
            </a:rPr>
            <a:t>　分母の要因について、標準税収入額等の増（</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億円）及び普通交付税額の増（</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億円）となっており、臨時財政対策債発行可能額の減（▲</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億円）となったことにより、標準財政規模は増（</a:t>
          </a:r>
          <a:r>
            <a:rPr kumimoji="1" lang="en-US" altLang="ja-JP" sz="900">
              <a:latin typeface="ＭＳ Ｐゴシック" panose="020B0600070205080204" pitchFamily="50" charset="-128"/>
              <a:ea typeface="ＭＳ Ｐゴシック" panose="020B0600070205080204" pitchFamily="50" charset="-128"/>
            </a:rPr>
            <a:t>+1.3</a:t>
          </a:r>
          <a:r>
            <a:rPr kumimoji="1" lang="ja-JP" altLang="en-US" sz="900">
              <a:latin typeface="ＭＳ Ｐゴシック" panose="020B0600070205080204" pitchFamily="50" charset="-128"/>
              <a:ea typeface="ＭＳ Ｐゴシック" panose="020B0600070205080204" pitchFamily="50" charset="-128"/>
            </a:rPr>
            <a:t>億円）となり、元利償還金・準元利償還金に係る基準財政需要額算入額は減（▲</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億円）となったが、分母全体として</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％の増となった。</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億円</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結果として、単年度の実質公債費比率は前年度比で</a:t>
          </a:r>
          <a:r>
            <a:rPr kumimoji="1" lang="en-US" altLang="ja-JP" sz="900">
              <a:latin typeface="ＭＳ Ｐゴシック" panose="020B0600070205080204" pitchFamily="50" charset="-128"/>
              <a:ea typeface="ＭＳ Ｐゴシック" panose="020B0600070205080204" pitchFamily="50" charset="-128"/>
            </a:rPr>
            <a:t>1.4</a:t>
          </a:r>
          <a:r>
            <a:rPr kumimoji="1" lang="ja-JP" altLang="en-US" sz="900">
              <a:latin typeface="ＭＳ Ｐゴシック" panose="020B0600070205080204" pitchFamily="50" charset="-128"/>
              <a:ea typeface="ＭＳ Ｐゴシック" panose="020B0600070205080204" pitchFamily="50" charset="-128"/>
            </a:rPr>
            <a:t>％増加し、</a:t>
          </a:r>
          <a:r>
            <a:rPr kumimoji="1" lang="en-US" altLang="ja-JP" sz="900">
              <a:latin typeface="ＭＳ Ｐゴシック" panose="020B0600070205080204" pitchFamily="50" charset="-128"/>
              <a:ea typeface="ＭＳ Ｐゴシック" panose="020B0600070205080204" pitchFamily="50" charset="-128"/>
            </a:rPr>
            <a:t>9.4</a:t>
          </a:r>
          <a:r>
            <a:rPr kumimoji="1" lang="ja-JP" altLang="en-US" sz="900">
              <a:latin typeface="ＭＳ Ｐゴシック" panose="020B0600070205080204" pitchFamily="50" charset="-128"/>
              <a:ea typeface="ＭＳ Ｐゴシック" panose="020B0600070205080204" pitchFamily="50" charset="-128"/>
            </a:rPr>
            <a:t>％となった。</a:t>
          </a:r>
        </a:p>
        <a:p>
          <a:r>
            <a:rPr kumimoji="1" lang="ja-JP" altLang="en-US" sz="900">
              <a:latin typeface="ＭＳ Ｐゴシック" panose="020B0600070205080204" pitchFamily="50" charset="-128"/>
              <a:ea typeface="ＭＳ Ｐゴシック" panose="020B0600070205080204" pitchFamily="50" charset="-128"/>
            </a:rPr>
            <a:t>３か年平均においても、計算から除かれる令和３年度の値が、新たに算出される万葉公園等整備事業の据置期間終了にあたるため、据置期間終了に伴う元金償還開始後の令和６年度の値よりも低くなっている。そのため、実質公債費比率は</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％増加し</a:t>
          </a:r>
          <a:r>
            <a:rPr kumimoji="1" lang="en-US" altLang="ja-JP" sz="900">
              <a:latin typeface="ＭＳ Ｐゴシック" panose="020B0600070205080204" pitchFamily="50" charset="-128"/>
              <a:ea typeface="ＭＳ Ｐゴシック" panose="020B0600070205080204" pitchFamily="50" charset="-128"/>
            </a:rPr>
            <a:t>8.3</a:t>
          </a:r>
          <a:r>
            <a:rPr kumimoji="1" lang="ja-JP" altLang="en-US" sz="9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49530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5391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654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608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102870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分子の要因について、地方債の現在高の減（▲</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億円）、債務負担行為に基づく支出予定額の減（▲</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億円）等があり、将来負担額が減少した。しかし都市計画税などの充当可能特定財源の減に伴う充当可能財源の減（▲</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億円）となり、将来負担額より充当可能財源等の減少幅が大きいため、分子全体として</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％の増となった。</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億円</a:t>
          </a:r>
        </a:p>
        <a:p>
          <a:r>
            <a:rPr kumimoji="1" lang="ja-JP" altLang="en-US" sz="1050">
              <a:latin typeface="ＭＳ Ｐゴシック" panose="020B0600070205080204" pitchFamily="50" charset="-128"/>
              <a:ea typeface="ＭＳ Ｐゴシック" panose="020B0600070205080204" pitchFamily="50" charset="-128"/>
            </a:rPr>
            <a:t>　分母の要因について、標準税収入額等の増（</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億円）及び普通交付税額の増（</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億円）となっており、臨時財政対策債発行可能額の減（▲</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億円）となったことにより、標準財政規模は増（</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億円）となり、元利償還金・準元利償還金に係る基準財政需要額算入額は減（▲</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億円）となったが、分母全体として</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％の増となった。</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億円</a:t>
          </a:r>
        </a:p>
        <a:p>
          <a:r>
            <a:rPr kumimoji="1" lang="ja-JP" altLang="en-US" sz="1050">
              <a:latin typeface="ＭＳ Ｐゴシック" panose="020B0600070205080204" pitchFamily="50" charset="-128"/>
              <a:ea typeface="ＭＳ Ｐゴシック" panose="020B0600070205080204" pitchFamily="50" charset="-128"/>
            </a:rPr>
            <a:t>　結果として、分子の増加以上に分母側が増加し、将来負担比率は前年比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％減少し</a:t>
          </a:r>
          <a:r>
            <a:rPr kumimoji="1" lang="en-US" altLang="ja-JP" sz="1050">
              <a:latin typeface="ＭＳ Ｐゴシック" panose="020B0600070205080204" pitchFamily="50" charset="-128"/>
              <a:ea typeface="ＭＳ Ｐゴシック" panose="020B0600070205080204" pitchFamily="50" charset="-128"/>
            </a:rPr>
            <a:t>64.8</a:t>
          </a:r>
          <a:r>
            <a:rPr kumimoji="1" lang="ja-JP" altLang="en-US" sz="105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1089</xdr:rowOff>
    </xdr:from>
    <xdr:to>
      <xdr:col>81</xdr:col>
      <xdr:colOff>44450</xdr:colOff>
      <xdr:row>20</xdr:row>
      <xdr:rowOff>16601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430089"/>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16601</xdr:rowOff>
    </xdr:from>
    <xdr:to>
      <xdr:col>77</xdr:col>
      <xdr:colOff>44450</xdr:colOff>
      <xdr:row>20</xdr:row>
      <xdr:rowOff>37283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445601"/>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37283</xdr:rowOff>
    </xdr:from>
    <xdr:to>
      <xdr:col>72</xdr:col>
      <xdr:colOff>203200</xdr:colOff>
      <xdr:row>20</xdr:row>
      <xdr:rowOff>99332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46628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99332</xdr:rowOff>
    </xdr:from>
    <xdr:to>
      <xdr:col>68</xdr:col>
      <xdr:colOff>152400</xdr:colOff>
      <xdr:row>21</xdr:row>
      <xdr:rowOff>76109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528332"/>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121739</xdr:rowOff>
    </xdr:from>
    <xdr:to>
      <xdr:col>81</xdr:col>
      <xdr:colOff>95250</xdr:colOff>
      <xdr:row>20</xdr:row>
      <xdr:rowOff>51889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93816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5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137251</xdr:rowOff>
    </xdr:from>
    <xdr:to>
      <xdr:col>77</xdr:col>
      <xdr:colOff>95250</xdr:colOff>
      <xdr:row>20</xdr:row>
      <xdr:rowOff>67401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3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52178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481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157933</xdr:rowOff>
    </xdr:from>
    <xdr:to>
      <xdr:col>73</xdr:col>
      <xdr:colOff>44450</xdr:colOff>
      <xdr:row>20</xdr:row>
      <xdr:rowOff>88083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4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72860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50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48532</xdr:rowOff>
    </xdr:from>
    <xdr:to>
      <xdr:col>68</xdr:col>
      <xdr:colOff>203200</xdr:colOff>
      <xdr:row>20</xdr:row>
      <xdr:rowOff>150132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4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134909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56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25309</xdr:rowOff>
    </xdr:from>
    <xdr:to>
      <xdr:col>64</xdr:col>
      <xdr:colOff>152400</xdr:colOff>
      <xdr:row>21</xdr:row>
      <xdr:rowOff>126909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6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111686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71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23,183
22,578
40.97
11,616,278
11,051,797
451,637
6,214,666
8,745,489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97282</xdr:rowOff>
    </xdr:from>
    <xdr:to>
      <xdr:col>24</xdr:col>
      <xdr:colOff>25400</xdr:colOff>
      <xdr:row>39</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838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35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9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92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46482</xdr:rowOff>
    </xdr:from>
    <xdr:to>
      <xdr:col>24</xdr:col>
      <xdr:colOff>76200</xdr:colOff>
      <xdr:row>39</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55626</xdr:rowOff>
    </xdr:from>
    <xdr:to>
      <xdr:col>20</xdr:col>
      <xdr:colOff>38100</xdr:colOff>
      <xdr:row>39</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xdr:rowOff>
    </xdr:from>
    <xdr:to>
      <xdr:col>6</xdr:col>
      <xdr:colOff>171450</xdr:colOff>
      <xdr:row>39</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類似団体平均を昨年まで４年連続上回っていたが、今年度は下回った。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％を推移しており、今後想定される委託料等の増加に対し抑制を図り、引き続き行財政改革を進めるとともに、コスト削減に努める。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109855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016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109855</xdr:rowOff>
    </xdr:from>
    <xdr:to>
      <xdr:col>78</xdr:col>
      <xdr:colOff>69850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53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75565</xdr:rowOff>
    </xdr:from>
    <xdr:to>
      <xdr:col>73</xdr:col>
      <xdr:colOff>180975</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187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75565</xdr:rowOff>
    </xdr:from>
    <xdr:to>
      <xdr:col>69</xdr:col>
      <xdr:colOff>92075</xdr:colOff>
      <xdr:row>16</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187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59055</xdr:rowOff>
    </xdr:from>
    <xdr:to>
      <xdr:col>78</xdr:col>
      <xdr:colOff>120650</xdr:colOff>
      <xdr:row>16</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145432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8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24765</xdr:rowOff>
    </xdr:from>
    <xdr:to>
      <xdr:col>69</xdr:col>
      <xdr:colOff>142875</xdr:colOff>
      <xdr:row>16</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156862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高齢者や児童、障がい者等に係る単独事業が少なく、各年度とも類似団体の平均値を下回っており、５％程度で推移している。他市町村の状況や町民のニーズを把握し、福祉サービスの拡充を図りたい。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159004</xdr:rowOff>
    </xdr:from>
    <xdr:to>
      <xdr:col>24</xdr:col>
      <xdr:colOff>25400</xdr:colOff>
      <xdr:row>53</xdr:row>
      <xdr:rowOff>14986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0744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14986</xdr:rowOff>
    </xdr:from>
    <xdr:to>
      <xdr:col>19</xdr:col>
      <xdr:colOff>187325</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1018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140716</xdr:rowOff>
    </xdr:from>
    <xdr:to>
      <xdr:col>15</xdr:col>
      <xdr:colOff>98425</xdr:colOff>
      <xdr:row>53</xdr:row>
      <xdr:rowOff>24130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056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140716</xdr:rowOff>
    </xdr:from>
    <xdr:to>
      <xdr:col>11</xdr:col>
      <xdr:colOff>9525</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0561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108204</xdr:rowOff>
    </xdr:from>
    <xdr:to>
      <xdr:col>24</xdr:col>
      <xdr:colOff>76200</xdr:colOff>
      <xdr:row>53</xdr:row>
      <xdr:rowOff>38354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0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16781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893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135636</xdr:rowOff>
    </xdr:from>
    <xdr:to>
      <xdr:col>20</xdr:col>
      <xdr:colOff>38100</xdr:colOff>
      <xdr:row>53</xdr:row>
      <xdr:rowOff>65786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0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75963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81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144780</xdr:rowOff>
    </xdr:from>
    <xdr:to>
      <xdr:col>15</xdr:col>
      <xdr:colOff>149225</xdr:colOff>
      <xdr:row>53</xdr:row>
      <xdr:rowOff>74930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85107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89916</xdr:rowOff>
    </xdr:from>
    <xdr:to>
      <xdr:col>11</xdr:col>
      <xdr:colOff>60325</xdr:colOff>
      <xdr:row>53</xdr:row>
      <xdr:rowOff>20066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0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30243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77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近年は類似団体平均よりも上回っている。</a:t>
          </a:r>
        </a:p>
        <a:p>
          <a:r>
            <a:rPr kumimoji="1" lang="ja-JP" altLang="en-US" sz="1300">
              <a:latin typeface="ＭＳ Ｐゴシック" panose="020B0600070205080204" pitchFamily="50" charset="-128"/>
              <a:ea typeface="ＭＳ Ｐゴシック" panose="020B0600070205080204" pitchFamily="50" charset="-128"/>
            </a:rPr>
            <a:t>　高齢化が今後も進むにつれ、介護保険事業特別会計繰出金等の増加が想定される。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158750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223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47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96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一部事務組合に対する負担金の影響が大きく、令和２年度以降、平均を５年連続で上回っている。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73660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50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73660</xdr:rowOff>
    </xdr:from>
    <xdr:to>
      <xdr:col>78</xdr:col>
      <xdr:colOff>69850</xdr:colOff>
      <xdr:row>39</xdr:row>
      <xdr:rowOff>16510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88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39</xdr:row>
      <xdr:rowOff>16510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89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38</xdr:row>
      <xdr:rowOff>134620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89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137160</xdr:rowOff>
    </xdr:from>
    <xdr:to>
      <xdr:col>74</xdr:col>
      <xdr:colOff>31750</xdr:colOff>
      <xdr:row>39</xdr:row>
      <xdr:rowOff>67310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52087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83820</xdr:rowOff>
    </xdr:from>
    <xdr:to>
      <xdr:col>65</xdr:col>
      <xdr:colOff>53975</xdr:colOff>
      <xdr:row>39</xdr:row>
      <xdr:rowOff>13970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170197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近年地方債の発行抑制や、過去に借り入れた高利率の起債償還の終了もあり、昨年よりは若干減少が見られる。</a:t>
          </a:r>
        </a:p>
        <a:p>
          <a:r>
            <a:rPr kumimoji="1" lang="ja-JP" altLang="en-US" sz="1300">
              <a:latin typeface="ＭＳ Ｐゴシック" panose="020B0600070205080204" pitchFamily="50" charset="-128"/>
              <a:ea typeface="ＭＳ Ｐゴシック" panose="020B0600070205080204" pitchFamily="50" charset="-128"/>
            </a:rPr>
            <a:t>　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14987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029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14987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846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154432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20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50564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令和５年度に続き、類似団体平均を大きく上回っている。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主な原因は人件費が嵩んだことによるものである。　</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79</xdr:row>
      <xdr:rowOff>35561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9248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20320</xdr:rowOff>
    </xdr:from>
    <xdr:to>
      <xdr:col>78</xdr:col>
      <xdr:colOff>69850</xdr:colOff>
      <xdr:row>79</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5648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79</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9055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79</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9055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71138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55897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38100</xdr:rowOff>
    </xdr:from>
    <xdr:to>
      <xdr:col>69</xdr:col>
      <xdr:colOff>142875</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24359</xdr:rowOff>
    </xdr:from>
    <xdr:to>
      <xdr:col>29</xdr:col>
      <xdr:colOff>127000</xdr:colOff>
      <xdr:row>17</xdr:row>
      <xdr:rowOff>48463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86634"/>
          <a:ext cx="647700" cy="24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24359</xdr:rowOff>
    </xdr:from>
    <xdr:to>
      <xdr:col>26</xdr:col>
      <xdr:colOff>50800</xdr:colOff>
      <xdr:row>18</xdr:row>
      <xdr:rowOff>19012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6634"/>
          <a:ext cx="698500" cy="16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19012</xdr:rowOff>
    </xdr:from>
    <xdr:to>
      <xdr:col>22</xdr:col>
      <xdr:colOff>114300</xdr:colOff>
      <xdr:row>18</xdr:row>
      <xdr:rowOff>59461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2737"/>
          <a:ext cx="698500" cy="4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59461</xdr:rowOff>
    </xdr:from>
    <xdr:to>
      <xdr:col>18</xdr:col>
      <xdr:colOff>177800</xdr:colOff>
      <xdr:row>18</xdr:row>
      <xdr:rowOff>69215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3186"/>
          <a:ext cx="698500" cy="9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169113</xdr:rowOff>
    </xdr:from>
    <xdr:to>
      <xdr:col>29</xdr:col>
      <xdr:colOff>177800</xdr:colOff>
      <xdr:row>17</xdr:row>
      <xdr:rowOff>99263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145009</xdr:rowOff>
    </xdr:from>
    <xdr:to>
      <xdr:col>26</xdr:col>
      <xdr:colOff>101600</xdr:colOff>
      <xdr:row>17</xdr:row>
      <xdr:rowOff>75159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85336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139662</xdr:rowOff>
    </xdr:from>
    <xdr:to>
      <xdr:col>22</xdr:col>
      <xdr:colOff>165100</xdr:colOff>
      <xdr:row>18</xdr:row>
      <xdr:rowOff>69812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79989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8661</xdr:rowOff>
    </xdr:from>
    <xdr:to>
      <xdr:col>19</xdr:col>
      <xdr:colOff>38100</xdr:colOff>
      <xdr:row>18</xdr:row>
      <xdr:rowOff>110261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120438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18415</xdr:rowOff>
    </xdr:from>
    <xdr:to>
      <xdr:col>15</xdr:col>
      <xdr:colOff>101600</xdr:colOff>
      <xdr:row>18</xdr:row>
      <xdr:rowOff>120015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2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130192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248867</xdr:rowOff>
    </xdr:from>
    <xdr:to>
      <xdr:col>29</xdr:col>
      <xdr:colOff>127000</xdr:colOff>
      <xdr:row>35</xdr:row>
      <xdr:rowOff>264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16317"/>
          <a:ext cx="647700" cy="9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xdr:rowOff>
    </xdr:from>
    <xdr:to>
      <xdr:col>26</xdr:col>
      <xdr:colOff>50800</xdr:colOff>
      <xdr:row>35</xdr:row>
      <xdr:rowOff>35880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10614"/>
          <a:ext cx="698500" cy="35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35880</xdr:rowOff>
    </xdr:from>
    <xdr:to>
      <xdr:col>22</xdr:col>
      <xdr:colOff>114300</xdr:colOff>
      <xdr:row>35</xdr:row>
      <xdr:rowOff>116690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46230"/>
          <a:ext cx="698500" cy="8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116690</xdr:rowOff>
    </xdr:from>
    <xdr:to>
      <xdr:col>18</xdr:col>
      <xdr:colOff>177800</xdr:colOff>
      <xdr:row>35</xdr:row>
      <xdr:rowOff>182276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7040"/>
          <a:ext cx="698500" cy="6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198067</xdr:rowOff>
    </xdr:from>
    <xdr:to>
      <xdr:col>29</xdr:col>
      <xdr:colOff>177800</xdr:colOff>
      <xdr:row>34</xdr:row>
      <xdr:rowOff>299667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6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43144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292364</xdr:rowOff>
    </xdr:from>
    <xdr:to>
      <xdr:col>26</xdr:col>
      <xdr:colOff>101600</xdr:colOff>
      <xdr:row>35</xdr:row>
      <xdr:rowOff>51064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59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61241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2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327980</xdr:rowOff>
    </xdr:from>
    <xdr:to>
      <xdr:col>22</xdr:col>
      <xdr:colOff>165100</xdr:colOff>
      <xdr:row>35</xdr:row>
      <xdr:rowOff>86680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5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96857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65890</xdr:rowOff>
    </xdr:from>
    <xdr:to>
      <xdr:col>19</xdr:col>
      <xdr:colOff>38100</xdr:colOff>
      <xdr:row>35</xdr:row>
      <xdr:rowOff>167490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152267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131476</xdr:rowOff>
    </xdr:from>
    <xdr:to>
      <xdr:col>15</xdr:col>
      <xdr:colOff>101600</xdr:colOff>
      <xdr:row>35</xdr:row>
      <xdr:rowOff>233076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1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217853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23,183
22,578
40.97
11,616,278
11,051,797
451,637
6,214,666
8,745,489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34168</xdr:rowOff>
    </xdr:from>
    <xdr:to>
      <xdr:col>24</xdr:col>
      <xdr:colOff>63500</xdr:colOff>
      <xdr:row>33</xdr:row>
      <xdr:rowOff>108349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92018"/>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108349</xdr:rowOff>
    </xdr:from>
    <xdr:to>
      <xdr:col>19</xdr:col>
      <xdr:colOff>177800</xdr:colOff>
      <xdr:row>34</xdr:row>
      <xdr:rowOff>28192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6199"/>
          <a:ext cx="889000" cy="9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28192</xdr:rowOff>
    </xdr:from>
    <xdr:to>
      <xdr:col>15</xdr:col>
      <xdr:colOff>50800</xdr:colOff>
      <xdr:row>34</xdr:row>
      <xdr:rowOff>104332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57492"/>
          <a:ext cx="889000" cy="7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104332</xdr:rowOff>
    </xdr:from>
    <xdr:to>
      <xdr:col>10</xdr:col>
      <xdr:colOff>114300</xdr:colOff>
      <xdr:row>34</xdr:row>
      <xdr:rowOff>135193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363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154818</xdr:rowOff>
    </xdr:from>
    <xdr:to>
      <xdr:col>24</xdr:col>
      <xdr:colOff>114300</xdr:colOff>
      <xdr:row>33</xdr:row>
      <xdr:rowOff>84968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57549</xdr:rowOff>
    </xdr:from>
    <xdr:to>
      <xdr:col>20</xdr:col>
      <xdr:colOff>38100</xdr:colOff>
      <xdr:row>33</xdr:row>
      <xdr:rowOff>159149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4226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9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148842</xdr:rowOff>
    </xdr:from>
    <xdr:to>
      <xdr:col>15</xdr:col>
      <xdr:colOff>101600</xdr:colOff>
      <xdr:row>34</xdr:row>
      <xdr:rowOff>78992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95519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53532</xdr:rowOff>
    </xdr:from>
    <xdr:to>
      <xdr:col>10</xdr:col>
      <xdr:colOff>165100</xdr:colOff>
      <xdr:row>34</xdr:row>
      <xdr:rowOff>155132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84393</xdr:rowOff>
    </xdr:from>
    <xdr:to>
      <xdr:col>6</xdr:col>
      <xdr:colOff>38100</xdr:colOff>
      <xdr:row>35</xdr:row>
      <xdr:rowOff>14543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31070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137889</xdr:rowOff>
    </xdr:from>
    <xdr:to>
      <xdr:col>24</xdr:col>
      <xdr:colOff>63500</xdr:colOff>
      <xdr:row>56</xdr:row>
      <xdr:rowOff>141337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39089"/>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137889</xdr:rowOff>
    </xdr:from>
    <xdr:to>
      <xdr:col>19</xdr:col>
      <xdr:colOff>177800</xdr:colOff>
      <xdr:row>57</xdr:row>
      <xdr:rowOff>48882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9089"/>
          <a:ext cx="889000" cy="8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48882</xdr:rowOff>
    </xdr:from>
    <xdr:to>
      <xdr:col>15</xdr:col>
      <xdr:colOff>50800</xdr:colOff>
      <xdr:row>57</xdr:row>
      <xdr:rowOff>95955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1532"/>
          <a:ext cx="889000" cy="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95955</xdr:rowOff>
    </xdr:from>
    <xdr:to>
      <xdr:col>10</xdr:col>
      <xdr:colOff>114300</xdr:colOff>
      <xdr:row>58</xdr:row>
      <xdr:rowOff>21578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8605"/>
          <a:ext cx="889000" cy="9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90537</xdr:rowOff>
    </xdr:from>
    <xdr:to>
      <xdr:col>24</xdr:col>
      <xdr:colOff>114300</xdr:colOff>
      <xdr:row>57</xdr:row>
      <xdr:rowOff>20687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113414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87089</xdr:rowOff>
    </xdr:from>
    <xdr:to>
      <xdr:col>20</xdr:col>
      <xdr:colOff>38100</xdr:colOff>
      <xdr:row>57</xdr:row>
      <xdr:rowOff>17239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6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169532</xdr:rowOff>
    </xdr:from>
    <xdr:to>
      <xdr:col>15</xdr:col>
      <xdr:colOff>101600</xdr:colOff>
      <xdr:row>57</xdr:row>
      <xdr:rowOff>99682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116209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45155</xdr:rowOff>
    </xdr:from>
    <xdr:to>
      <xdr:col>10</xdr:col>
      <xdr:colOff>165100</xdr:colOff>
      <xdr:row>57</xdr:row>
      <xdr:rowOff>146755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163282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142228</xdr:rowOff>
    </xdr:from>
    <xdr:to>
      <xdr:col>6</xdr:col>
      <xdr:colOff>38100</xdr:colOff>
      <xdr:row>58</xdr:row>
      <xdr:rowOff>72378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63505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19137</xdr:rowOff>
    </xdr:from>
    <xdr:to>
      <xdr:col>24</xdr:col>
      <xdr:colOff>63500</xdr:colOff>
      <xdr:row>78</xdr:row>
      <xdr:rowOff>41081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2237"/>
          <a:ext cx="8382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19137</xdr:rowOff>
    </xdr:from>
    <xdr:to>
      <xdr:col>19</xdr:col>
      <xdr:colOff>177800</xdr:colOff>
      <xdr:row>78</xdr:row>
      <xdr:rowOff>43642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2237"/>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43642</xdr:rowOff>
    </xdr:from>
    <xdr:to>
      <xdr:col>15</xdr:col>
      <xdr:colOff>50800</xdr:colOff>
      <xdr:row>78</xdr:row>
      <xdr:rowOff>48763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674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32258</xdr:rowOff>
    </xdr:from>
    <xdr:to>
      <xdr:col>10</xdr:col>
      <xdr:colOff>114300</xdr:colOff>
      <xdr:row>78</xdr:row>
      <xdr:rowOff>48763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05358"/>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161731</xdr:rowOff>
    </xdr:from>
    <xdr:to>
      <xdr:col>24</xdr:col>
      <xdr:colOff>114300</xdr:colOff>
      <xdr:row>78</xdr:row>
      <xdr:rowOff>91881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76658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139787</xdr:rowOff>
    </xdr:from>
    <xdr:to>
      <xdr:col>20</xdr:col>
      <xdr:colOff>38100</xdr:colOff>
      <xdr:row>78</xdr:row>
      <xdr:rowOff>69937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61064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164292</xdr:rowOff>
    </xdr:from>
    <xdr:to>
      <xdr:col>15</xdr:col>
      <xdr:colOff>101600</xdr:colOff>
      <xdr:row>78</xdr:row>
      <xdr:rowOff>94442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85569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169413</xdr:rowOff>
    </xdr:from>
    <xdr:to>
      <xdr:col>10</xdr:col>
      <xdr:colOff>165100</xdr:colOff>
      <xdr:row>78</xdr:row>
      <xdr:rowOff>99563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90690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152908</xdr:rowOff>
    </xdr:from>
    <xdr:to>
      <xdr:col>6</xdr:col>
      <xdr:colOff>38100</xdr:colOff>
      <xdr:row>78</xdr:row>
      <xdr:rowOff>83058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74185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59165</xdr:rowOff>
    </xdr:from>
    <xdr:to>
      <xdr:col>24</xdr:col>
      <xdr:colOff>63500</xdr:colOff>
      <xdr:row>98</xdr:row>
      <xdr:rowOff>65243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861265"/>
          <a:ext cx="8382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59165</xdr:rowOff>
    </xdr:from>
    <xdr:to>
      <xdr:col>19</xdr:col>
      <xdr:colOff>177800</xdr:colOff>
      <xdr:row>98</xdr:row>
      <xdr:rowOff>128499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61265"/>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5778</xdr:rowOff>
    </xdr:from>
    <xdr:to>
      <xdr:col>15</xdr:col>
      <xdr:colOff>50800</xdr:colOff>
      <xdr:row>98</xdr:row>
      <xdr:rowOff>128499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07878"/>
          <a:ext cx="889000" cy="1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5778</xdr:rowOff>
    </xdr:from>
    <xdr:to>
      <xdr:col>10</xdr:col>
      <xdr:colOff>114300</xdr:colOff>
      <xdr:row>99</xdr:row>
      <xdr:rowOff>42411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7878"/>
          <a:ext cx="889000" cy="20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14443</xdr:rowOff>
    </xdr:from>
    <xdr:to>
      <xdr:col>24</xdr:col>
      <xdr:colOff>114300</xdr:colOff>
      <xdr:row>98</xdr:row>
      <xdr:rowOff>116043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100820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3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8365</xdr:rowOff>
    </xdr:from>
    <xdr:to>
      <xdr:col>20</xdr:col>
      <xdr:colOff>38100</xdr:colOff>
      <xdr:row>98</xdr:row>
      <xdr:rowOff>109965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101092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77699</xdr:rowOff>
    </xdr:from>
    <xdr:to>
      <xdr:col>15</xdr:col>
      <xdr:colOff>101600</xdr:colOff>
      <xdr:row>99</xdr:row>
      <xdr:rowOff>7849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170426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126428</xdr:rowOff>
    </xdr:from>
    <xdr:to>
      <xdr:col>10</xdr:col>
      <xdr:colOff>165100</xdr:colOff>
      <xdr:row>98</xdr:row>
      <xdr:rowOff>56578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47705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163061</xdr:rowOff>
    </xdr:from>
    <xdr:to>
      <xdr:col>6</xdr:col>
      <xdr:colOff>38100</xdr:colOff>
      <xdr:row>99</xdr:row>
      <xdr:rowOff>93211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84338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123034</xdr:rowOff>
    </xdr:from>
    <xdr:to>
      <xdr:col>55</xdr:col>
      <xdr:colOff>0</xdr:colOff>
      <xdr:row>36</xdr:row>
      <xdr:rowOff>124732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95234"/>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123034</xdr:rowOff>
    </xdr:from>
    <xdr:to>
      <xdr:col>50</xdr:col>
      <xdr:colOff>114300</xdr:colOff>
      <xdr:row>36</xdr:row>
      <xdr:rowOff>148877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95234"/>
          <a:ext cx="8890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148877</xdr:rowOff>
    </xdr:from>
    <xdr:to>
      <xdr:col>45</xdr:col>
      <xdr:colOff>177800</xdr:colOff>
      <xdr:row>37</xdr:row>
      <xdr:rowOff>75681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21077"/>
          <a:ext cx="889000" cy="9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150825</xdr:rowOff>
    </xdr:from>
    <xdr:to>
      <xdr:col>41</xdr:col>
      <xdr:colOff>50800</xdr:colOff>
      <xdr:row>37</xdr:row>
      <xdr:rowOff>75681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4325"/>
          <a:ext cx="889000" cy="1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73932</xdr:rowOff>
    </xdr:from>
    <xdr:to>
      <xdr:col>55</xdr:col>
      <xdr:colOff>50800</xdr:colOff>
      <xdr:row>37</xdr:row>
      <xdr:rowOff>4082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96809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72234</xdr:rowOff>
    </xdr:from>
    <xdr:to>
      <xdr:col>50</xdr:col>
      <xdr:colOff>165100</xdr:colOff>
      <xdr:row>37</xdr:row>
      <xdr:rowOff>2384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18911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98077</xdr:rowOff>
    </xdr:from>
    <xdr:to>
      <xdr:col>46</xdr:col>
      <xdr:colOff>38100</xdr:colOff>
      <xdr:row>37</xdr:row>
      <xdr:rowOff>28227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44754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24881</xdr:rowOff>
    </xdr:from>
    <xdr:to>
      <xdr:col>41</xdr:col>
      <xdr:colOff>101600</xdr:colOff>
      <xdr:row>37</xdr:row>
      <xdr:rowOff>126481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143008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4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100025</xdr:rowOff>
    </xdr:from>
    <xdr:to>
      <xdr:col>36</xdr:col>
      <xdr:colOff>165100</xdr:colOff>
      <xdr:row>31</xdr:row>
      <xdr:rowOff>30175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4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46702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1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51255</xdr:rowOff>
    </xdr:from>
    <xdr:to>
      <xdr:col>55</xdr:col>
      <xdr:colOff>0</xdr:colOff>
      <xdr:row>57</xdr:row>
      <xdr:rowOff>129362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23905"/>
          <a:ext cx="838200" cy="7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51255</xdr:rowOff>
    </xdr:from>
    <xdr:to>
      <xdr:col>50</xdr:col>
      <xdr:colOff>114300</xdr:colOff>
      <xdr:row>57</xdr:row>
      <xdr:rowOff>105513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23905"/>
          <a:ext cx="889000" cy="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102244</xdr:rowOff>
    </xdr:from>
    <xdr:to>
      <xdr:col>45</xdr:col>
      <xdr:colOff>177800</xdr:colOff>
      <xdr:row>57</xdr:row>
      <xdr:rowOff>105513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4894"/>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155970</xdr:rowOff>
    </xdr:from>
    <xdr:to>
      <xdr:col>41</xdr:col>
      <xdr:colOff>50800</xdr:colOff>
      <xdr:row>57</xdr:row>
      <xdr:rowOff>102244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85720"/>
          <a:ext cx="889000" cy="28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78562</xdr:rowOff>
    </xdr:from>
    <xdr:to>
      <xdr:col>55</xdr:col>
      <xdr:colOff>50800</xdr:colOff>
      <xdr:row>58</xdr:row>
      <xdr:rowOff>8712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164939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455</xdr:rowOff>
    </xdr:from>
    <xdr:to>
      <xdr:col>50</xdr:col>
      <xdr:colOff>165100</xdr:colOff>
      <xdr:row>57</xdr:row>
      <xdr:rowOff>102055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93182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6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54713</xdr:rowOff>
    </xdr:from>
    <xdr:to>
      <xdr:col>46</xdr:col>
      <xdr:colOff>38100</xdr:colOff>
      <xdr:row>57</xdr:row>
      <xdr:rowOff>156313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147440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51444</xdr:rowOff>
    </xdr:from>
    <xdr:to>
      <xdr:col>41</xdr:col>
      <xdr:colOff>101600</xdr:colOff>
      <xdr:row>57</xdr:row>
      <xdr:rowOff>153044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144171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105170</xdr:rowOff>
    </xdr:from>
    <xdr:to>
      <xdr:col>36</xdr:col>
      <xdr:colOff>165100</xdr:colOff>
      <xdr:row>56</xdr:row>
      <xdr:rowOff>35320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51847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33096</xdr:rowOff>
    </xdr:from>
    <xdr:to>
      <xdr:col>55</xdr:col>
      <xdr:colOff>0</xdr:colOff>
      <xdr:row>79</xdr:row>
      <xdr:rowOff>33249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77646"/>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1512</xdr:rowOff>
    </xdr:from>
    <xdr:to>
      <xdr:col>50</xdr:col>
      <xdr:colOff>114300</xdr:colOff>
      <xdr:row>79</xdr:row>
      <xdr:rowOff>33249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46062"/>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1512</xdr:rowOff>
    </xdr:from>
    <xdr:to>
      <xdr:col>45</xdr:col>
      <xdr:colOff>177800</xdr:colOff>
      <xdr:row>79</xdr:row>
      <xdr:rowOff>33534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46062"/>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164885</xdr:rowOff>
    </xdr:from>
    <xdr:to>
      <xdr:col>41</xdr:col>
      <xdr:colOff>50800</xdr:colOff>
      <xdr:row>79</xdr:row>
      <xdr:rowOff>33534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37985"/>
          <a:ext cx="88900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153746</xdr:rowOff>
    </xdr:from>
    <xdr:to>
      <xdr:col>55</xdr:col>
      <xdr:colOff>50800</xdr:colOff>
      <xdr:row>79</xdr:row>
      <xdr:rowOff>83896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68673</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1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153899</xdr:rowOff>
    </xdr:from>
    <xdr:to>
      <xdr:col>50</xdr:col>
      <xdr:colOff>165100</xdr:colOff>
      <xdr:row>79</xdr:row>
      <xdr:rowOff>84049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75176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1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122162</xdr:rowOff>
    </xdr:from>
    <xdr:to>
      <xdr:col>46</xdr:col>
      <xdr:colOff>38100</xdr:colOff>
      <xdr:row>79</xdr:row>
      <xdr:rowOff>52312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43439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154184</xdr:rowOff>
    </xdr:from>
    <xdr:to>
      <xdr:col>41</xdr:col>
      <xdr:colOff>101600</xdr:colOff>
      <xdr:row>79</xdr:row>
      <xdr:rowOff>84334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75461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20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114085</xdr:rowOff>
    </xdr:from>
    <xdr:to>
      <xdr:col>36</xdr:col>
      <xdr:colOff>165100</xdr:colOff>
      <xdr:row>79</xdr:row>
      <xdr:rowOff>44235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35362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39261</xdr:rowOff>
    </xdr:from>
    <xdr:to>
      <xdr:col>55</xdr:col>
      <xdr:colOff>0</xdr:colOff>
      <xdr:row>98</xdr:row>
      <xdr:rowOff>147160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41361"/>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39261</xdr:rowOff>
    </xdr:from>
    <xdr:to>
      <xdr:col>50</xdr:col>
      <xdr:colOff>114300</xdr:colOff>
      <xdr:row>98</xdr:row>
      <xdr:rowOff>124124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41361"/>
          <a:ext cx="889000" cy="8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114950</xdr:rowOff>
    </xdr:from>
    <xdr:to>
      <xdr:col>45</xdr:col>
      <xdr:colOff>177800</xdr:colOff>
      <xdr:row>98</xdr:row>
      <xdr:rowOff>124124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17050"/>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124803</xdr:rowOff>
    </xdr:from>
    <xdr:to>
      <xdr:col>41</xdr:col>
      <xdr:colOff>50800</xdr:colOff>
      <xdr:row>98</xdr:row>
      <xdr:rowOff>114950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84003"/>
          <a:ext cx="889000" cy="3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96360</xdr:rowOff>
    </xdr:from>
    <xdr:to>
      <xdr:col>55</xdr:col>
      <xdr:colOff>50800</xdr:colOff>
      <xdr:row>99</xdr:row>
      <xdr:rowOff>26510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11287</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1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159911</xdr:rowOff>
    </xdr:from>
    <xdr:to>
      <xdr:col>50</xdr:col>
      <xdr:colOff>165100</xdr:colOff>
      <xdr:row>98</xdr:row>
      <xdr:rowOff>90061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81188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8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73324</xdr:rowOff>
    </xdr:from>
    <xdr:to>
      <xdr:col>46</xdr:col>
      <xdr:colOff>38100</xdr:colOff>
      <xdr:row>99</xdr:row>
      <xdr:rowOff>3474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166051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64150</xdr:rowOff>
    </xdr:from>
    <xdr:to>
      <xdr:col>41</xdr:col>
      <xdr:colOff>101600</xdr:colOff>
      <xdr:row>98</xdr:row>
      <xdr:rowOff>165750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156877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74003</xdr:rowOff>
    </xdr:from>
    <xdr:to>
      <xdr:col>36</xdr:col>
      <xdr:colOff>165100</xdr:colOff>
      <xdr:row>97</xdr:row>
      <xdr:rowOff>4153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20680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68080</xdr:rowOff>
    </xdr:from>
    <xdr:to>
      <xdr:col>85</xdr:col>
      <xdr:colOff>127000</xdr:colOff>
      <xdr:row>38</xdr:row>
      <xdr:rowOff>138671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83180"/>
          <a:ext cx="8382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119035</xdr:rowOff>
    </xdr:from>
    <xdr:to>
      <xdr:col>81</xdr:col>
      <xdr:colOff>50800</xdr:colOff>
      <xdr:row>38</xdr:row>
      <xdr:rowOff>138671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4135"/>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72995</xdr:rowOff>
    </xdr:from>
    <xdr:to>
      <xdr:col>76</xdr:col>
      <xdr:colOff>114300</xdr:colOff>
      <xdr:row>38</xdr:row>
      <xdr:rowOff>119035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88095"/>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36533</xdr:rowOff>
    </xdr:from>
    <xdr:to>
      <xdr:col>71</xdr:col>
      <xdr:colOff>177800</xdr:colOff>
      <xdr:row>38</xdr:row>
      <xdr:rowOff>72995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1633"/>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17280</xdr:rowOff>
    </xdr:from>
    <xdr:to>
      <xdr:col>85</xdr:col>
      <xdr:colOff>177800</xdr:colOff>
      <xdr:row>38</xdr:row>
      <xdr:rowOff>118880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148107</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2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87871</xdr:rowOff>
    </xdr:from>
    <xdr:to>
      <xdr:col>81</xdr:col>
      <xdr:colOff>101600</xdr:colOff>
      <xdr:row>39</xdr:row>
      <xdr:rowOff>18021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9148</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5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68235</xdr:rowOff>
    </xdr:from>
    <xdr:to>
      <xdr:col>76</xdr:col>
      <xdr:colOff>165100</xdr:colOff>
      <xdr:row>38</xdr:row>
      <xdr:rowOff>169835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160962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7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22195</xdr:rowOff>
    </xdr:from>
    <xdr:to>
      <xdr:col>72</xdr:col>
      <xdr:colOff>38100</xdr:colOff>
      <xdr:row>38</xdr:row>
      <xdr:rowOff>123795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140321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3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157183</xdr:rowOff>
    </xdr:from>
    <xdr:to>
      <xdr:col>67</xdr:col>
      <xdr:colOff>101600</xdr:colOff>
      <xdr:row>38</xdr:row>
      <xdr:rowOff>87333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103860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27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77470</xdr:rowOff>
    </xdr:from>
    <xdr:to>
      <xdr:col>85</xdr:col>
      <xdr:colOff>127000</xdr:colOff>
      <xdr:row>76</xdr:row>
      <xdr:rowOff>94425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07670"/>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94425</xdr:rowOff>
    </xdr:from>
    <xdr:to>
      <xdr:col>81</xdr:col>
      <xdr:colOff>50800</xdr:colOff>
      <xdr:row>76</xdr:row>
      <xdr:rowOff>121805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24625"/>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121805</xdr:rowOff>
    </xdr:from>
    <xdr:to>
      <xdr:col>76</xdr:col>
      <xdr:colOff>114300</xdr:colOff>
      <xdr:row>76</xdr:row>
      <xdr:rowOff>169774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52005"/>
          <a:ext cx="889000" cy="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169774</xdr:rowOff>
    </xdr:from>
    <xdr:to>
      <xdr:col>71</xdr:col>
      <xdr:colOff>177800</xdr:colOff>
      <xdr:row>77</xdr:row>
      <xdr:rowOff>30290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99974"/>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26670</xdr:rowOff>
    </xdr:from>
    <xdr:to>
      <xdr:col>85</xdr:col>
      <xdr:colOff>177800</xdr:colOff>
      <xdr:row>76</xdr:row>
      <xdr:rowOff>128270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49547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43625</xdr:rowOff>
    </xdr:from>
    <xdr:to>
      <xdr:col>81</xdr:col>
      <xdr:colOff>101600</xdr:colOff>
      <xdr:row>76</xdr:row>
      <xdr:rowOff>145225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161751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84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71005</xdr:rowOff>
    </xdr:from>
    <xdr:to>
      <xdr:col>76</xdr:col>
      <xdr:colOff>165100</xdr:colOff>
      <xdr:row>77</xdr:row>
      <xdr:rowOff>1155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17683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8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118974</xdr:rowOff>
    </xdr:from>
    <xdr:to>
      <xdr:col>72</xdr:col>
      <xdr:colOff>38100</xdr:colOff>
      <xdr:row>77</xdr:row>
      <xdr:rowOff>49124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40251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4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150940</xdr:rowOff>
    </xdr:from>
    <xdr:to>
      <xdr:col>67</xdr:col>
      <xdr:colOff>101600</xdr:colOff>
      <xdr:row>77</xdr:row>
      <xdr:rowOff>81090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72217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95590</xdr:rowOff>
    </xdr:from>
    <xdr:to>
      <xdr:col>85</xdr:col>
      <xdr:colOff>127000</xdr:colOff>
      <xdr:row>97</xdr:row>
      <xdr:rowOff>146659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26240"/>
          <a:ext cx="8382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146659</xdr:rowOff>
    </xdr:from>
    <xdr:to>
      <xdr:col>81</xdr:col>
      <xdr:colOff>50800</xdr:colOff>
      <xdr:row>97</xdr:row>
      <xdr:rowOff>148309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77309"/>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148309</xdr:rowOff>
    </xdr:from>
    <xdr:to>
      <xdr:col>76</xdr:col>
      <xdr:colOff>114300</xdr:colOff>
      <xdr:row>97</xdr:row>
      <xdr:rowOff>149031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78959"/>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149031</xdr:rowOff>
    </xdr:from>
    <xdr:to>
      <xdr:col>71</xdr:col>
      <xdr:colOff>177800</xdr:colOff>
      <xdr:row>98</xdr:row>
      <xdr:rowOff>60285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79681"/>
          <a:ext cx="889000" cy="8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44790</xdr:rowOff>
    </xdr:from>
    <xdr:to>
      <xdr:col>85</xdr:col>
      <xdr:colOff>177800</xdr:colOff>
      <xdr:row>97</xdr:row>
      <xdr:rowOff>146390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7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67667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95859</xdr:rowOff>
    </xdr:from>
    <xdr:to>
      <xdr:col>81</xdr:col>
      <xdr:colOff>101600</xdr:colOff>
      <xdr:row>98</xdr:row>
      <xdr:rowOff>26009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42536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0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97509</xdr:rowOff>
    </xdr:from>
    <xdr:to>
      <xdr:col>76</xdr:col>
      <xdr:colOff>165100</xdr:colOff>
      <xdr:row>98</xdr:row>
      <xdr:rowOff>27659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44186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98231</xdr:rowOff>
    </xdr:from>
    <xdr:to>
      <xdr:col>72</xdr:col>
      <xdr:colOff>38100</xdr:colOff>
      <xdr:row>98</xdr:row>
      <xdr:rowOff>28381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44908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0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9485</xdr:rowOff>
    </xdr:from>
    <xdr:to>
      <xdr:col>67</xdr:col>
      <xdr:colOff>101600</xdr:colOff>
      <xdr:row>98</xdr:row>
      <xdr:rowOff>111085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127612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130373</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45473"/>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79573</xdr:rowOff>
    </xdr:from>
    <xdr:to>
      <xdr:col>98</xdr:col>
      <xdr:colOff>38100</xdr:colOff>
      <xdr:row>39</xdr:row>
      <xdr:rowOff>9723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850</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68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105318</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535068"/>
          <a:ext cx="889000" cy="5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54518</xdr:rowOff>
    </xdr:from>
    <xdr:to>
      <xdr:col>98</xdr:col>
      <xdr:colOff>38100</xdr:colOff>
      <xdr:row>55</xdr:row>
      <xdr:rowOff>156118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48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25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161058</xdr:rowOff>
    </xdr:from>
    <xdr:to>
      <xdr:col>116</xdr:col>
      <xdr:colOff>63500</xdr:colOff>
      <xdr:row>74</xdr:row>
      <xdr:rowOff>43296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76908"/>
          <a:ext cx="8382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43296</xdr:rowOff>
    </xdr:from>
    <xdr:to>
      <xdr:col>111</xdr:col>
      <xdr:colOff>177800</xdr:colOff>
      <xdr:row>74</xdr:row>
      <xdr:rowOff>139047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30596"/>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139047</xdr:rowOff>
    </xdr:from>
    <xdr:to>
      <xdr:col>107</xdr:col>
      <xdr:colOff>50800</xdr:colOff>
      <xdr:row>74</xdr:row>
      <xdr:rowOff>154396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26347"/>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154396</xdr:rowOff>
    </xdr:from>
    <xdr:to>
      <xdr:col>102</xdr:col>
      <xdr:colOff>114300</xdr:colOff>
      <xdr:row>74</xdr:row>
      <xdr:rowOff>162952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41696"/>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110258</xdr:rowOff>
    </xdr:from>
    <xdr:to>
      <xdr:col>116</xdr:col>
      <xdr:colOff>114300</xdr:colOff>
      <xdr:row>74</xdr:row>
      <xdr:rowOff>40408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2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133135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7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163946</xdr:rowOff>
    </xdr:from>
    <xdr:to>
      <xdr:col>112</xdr:col>
      <xdr:colOff>38100</xdr:colOff>
      <xdr:row>74</xdr:row>
      <xdr:rowOff>94096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110623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5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88247</xdr:rowOff>
    </xdr:from>
    <xdr:to>
      <xdr:col>107</xdr:col>
      <xdr:colOff>101600</xdr:colOff>
      <xdr:row>75</xdr:row>
      <xdr:rowOff>18397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34924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103596</xdr:rowOff>
    </xdr:from>
    <xdr:to>
      <xdr:col>102</xdr:col>
      <xdr:colOff>165100</xdr:colOff>
      <xdr:row>75</xdr:row>
      <xdr:rowOff>33746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9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50273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112152</xdr:rowOff>
    </xdr:from>
    <xdr:to>
      <xdr:col>98</xdr:col>
      <xdr:colOff>38100</xdr:colOff>
      <xdr:row>75</xdr:row>
      <xdr:rowOff>42302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要因は、急速な人口減少に加え、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年度より湯河原町真鶴町衛生組合の最終処分場の工事に対する償還が始まり、類似団体よりも金額が大きいと考えられる。</a:t>
          </a:r>
        </a:p>
        <a:p>
          <a:r>
            <a:rPr kumimoji="1" lang="ja-JP" altLang="en-US" sz="1300">
              <a:latin typeface="ＭＳ Ｐゴシック" panose="020B0600070205080204" pitchFamily="50" charset="-128"/>
              <a:ea typeface="ＭＳ Ｐゴシック" panose="020B0600070205080204" pitchFamily="50" charset="-128"/>
            </a:rPr>
            <a:t>　貸付金については令和５年度に引き続き、令和６年度も０となった。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23,183
22,578
40.97
11,616,278
11,051,797
451,637
6,214,666
8,745,489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68834</xdr:rowOff>
    </xdr:from>
    <xdr:to>
      <xdr:col>24</xdr:col>
      <xdr:colOff>63500</xdr:colOff>
      <xdr:row>31</xdr:row>
      <xdr:rowOff>108839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3784"/>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108839</xdr:rowOff>
    </xdr:from>
    <xdr:to>
      <xdr:col>19</xdr:col>
      <xdr:colOff>177800</xdr:colOff>
      <xdr:row>32</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23789"/>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48260</xdr:rowOff>
    </xdr:from>
    <xdr:to>
      <xdr:col>15</xdr:col>
      <xdr:colOff>50800</xdr:colOff>
      <xdr:row>32</xdr:row>
      <xdr:rowOff>129032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3466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129032</xdr:rowOff>
    </xdr:from>
    <xdr:to>
      <xdr:col>10</xdr:col>
      <xdr:colOff>114300</xdr:colOff>
      <xdr:row>33</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15432"/>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18034</xdr:rowOff>
    </xdr:from>
    <xdr:to>
      <xdr:col>24</xdr:col>
      <xdr:colOff>114300</xdr:colOff>
      <xdr:row>31</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104411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58039</xdr:rowOff>
    </xdr:from>
    <xdr:to>
      <xdr:col>20</xdr:col>
      <xdr:colOff>38100</xdr:colOff>
      <xdr:row>31</xdr:row>
      <xdr:rowOff>159639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4716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168910</xdr:rowOff>
    </xdr:from>
    <xdr:to>
      <xdr:col>15</xdr:col>
      <xdr:colOff>101600</xdr:colOff>
      <xdr:row>32</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115587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78232</xdr:rowOff>
    </xdr:from>
    <xdr:to>
      <xdr:col>10</xdr:col>
      <xdr:colOff>165100</xdr:colOff>
      <xdr:row>33</xdr:row>
      <xdr:rowOff>8382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144907</xdr:rowOff>
    </xdr:from>
    <xdr:to>
      <xdr:col>6</xdr:col>
      <xdr:colOff>38100</xdr:colOff>
      <xdr:row>33</xdr:row>
      <xdr:rowOff>75057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91584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125523</xdr:rowOff>
    </xdr:from>
    <xdr:to>
      <xdr:col>24</xdr:col>
      <xdr:colOff>63500</xdr:colOff>
      <xdr:row>56</xdr:row>
      <xdr:rowOff>139811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26723"/>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125523</xdr:rowOff>
    </xdr:from>
    <xdr:to>
      <xdr:col>19</xdr:col>
      <xdr:colOff>177800</xdr:colOff>
      <xdr:row>57</xdr:row>
      <xdr:rowOff>39543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6723"/>
          <a:ext cx="889000" cy="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39543</xdr:rowOff>
    </xdr:from>
    <xdr:to>
      <xdr:col>15</xdr:col>
      <xdr:colOff>50800</xdr:colOff>
      <xdr:row>57</xdr:row>
      <xdr:rowOff>78405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219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104732</xdr:rowOff>
    </xdr:from>
    <xdr:to>
      <xdr:col>10</xdr:col>
      <xdr:colOff>114300</xdr:colOff>
      <xdr:row>57</xdr:row>
      <xdr:rowOff>78405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34482"/>
          <a:ext cx="889000" cy="3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89011</xdr:rowOff>
    </xdr:from>
    <xdr:to>
      <xdr:col>24</xdr:col>
      <xdr:colOff>114300</xdr:colOff>
      <xdr:row>57</xdr:row>
      <xdr:rowOff>19161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111888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74723</xdr:rowOff>
    </xdr:from>
    <xdr:to>
      <xdr:col>20</xdr:col>
      <xdr:colOff>38100</xdr:colOff>
      <xdr:row>57</xdr:row>
      <xdr:rowOff>4873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21400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160193</xdr:rowOff>
    </xdr:from>
    <xdr:to>
      <xdr:col>15</xdr:col>
      <xdr:colOff>101600</xdr:colOff>
      <xdr:row>57</xdr:row>
      <xdr:rowOff>90343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106870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3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27605</xdr:rowOff>
    </xdr:from>
    <xdr:to>
      <xdr:col>10</xdr:col>
      <xdr:colOff>165100</xdr:colOff>
      <xdr:row>57</xdr:row>
      <xdr:rowOff>129205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145732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7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53932</xdr:rowOff>
    </xdr:from>
    <xdr:to>
      <xdr:col>6</xdr:col>
      <xdr:colOff>38100</xdr:colOff>
      <xdr:row>55</xdr:row>
      <xdr:rowOff>155532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97318</xdr:rowOff>
    </xdr:from>
    <xdr:to>
      <xdr:col>24</xdr:col>
      <xdr:colOff>63500</xdr:colOff>
      <xdr:row>77</xdr:row>
      <xdr:rowOff>122898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98968"/>
          <a:ext cx="8382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122898</xdr:rowOff>
    </xdr:from>
    <xdr:to>
      <xdr:col>19</xdr:col>
      <xdr:colOff>177800</xdr:colOff>
      <xdr:row>78</xdr:row>
      <xdr:rowOff>36601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4548"/>
          <a:ext cx="8890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127851</xdr:rowOff>
    </xdr:from>
    <xdr:to>
      <xdr:col>15</xdr:col>
      <xdr:colOff>50800</xdr:colOff>
      <xdr:row>78</xdr:row>
      <xdr:rowOff>36601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29501"/>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127851</xdr:rowOff>
    </xdr:from>
    <xdr:to>
      <xdr:col>10</xdr:col>
      <xdr:colOff>114300</xdr:colOff>
      <xdr:row>78</xdr:row>
      <xdr:rowOff>109204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9501"/>
          <a:ext cx="8890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46518</xdr:rowOff>
    </xdr:from>
    <xdr:to>
      <xdr:col>24</xdr:col>
      <xdr:colOff>114300</xdr:colOff>
      <xdr:row>77</xdr:row>
      <xdr:rowOff>148118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132895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72098</xdr:rowOff>
    </xdr:from>
    <xdr:to>
      <xdr:col>20</xdr:col>
      <xdr:colOff>38100</xdr:colOff>
      <xdr:row>78</xdr:row>
      <xdr:rowOff>2248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164825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157251</xdr:rowOff>
    </xdr:from>
    <xdr:to>
      <xdr:col>15</xdr:col>
      <xdr:colOff>101600</xdr:colOff>
      <xdr:row>78</xdr:row>
      <xdr:rowOff>87401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78528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77051</xdr:rowOff>
    </xdr:from>
    <xdr:to>
      <xdr:col>10</xdr:col>
      <xdr:colOff>165100</xdr:colOff>
      <xdr:row>78</xdr:row>
      <xdr:rowOff>7201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169778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58404</xdr:rowOff>
    </xdr:from>
    <xdr:to>
      <xdr:col>6</xdr:col>
      <xdr:colOff>38100</xdr:colOff>
      <xdr:row>78</xdr:row>
      <xdr:rowOff>160004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151131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33325</xdr:rowOff>
    </xdr:from>
    <xdr:to>
      <xdr:col>24</xdr:col>
      <xdr:colOff>63500</xdr:colOff>
      <xdr:row>96</xdr:row>
      <xdr:rowOff>46248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92525"/>
          <a:ext cx="838200" cy="1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5375</xdr:rowOff>
    </xdr:from>
    <xdr:to>
      <xdr:col>19</xdr:col>
      <xdr:colOff>177800</xdr:colOff>
      <xdr:row>96</xdr:row>
      <xdr:rowOff>33325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64575"/>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5375</xdr:rowOff>
    </xdr:from>
    <xdr:to>
      <xdr:col>15</xdr:col>
      <xdr:colOff>50800</xdr:colOff>
      <xdr:row>96</xdr:row>
      <xdr:rowOff>29804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64575"/>
          <a:ext cx="8890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29804</xdr:rowOff>
    </xdr:from>
    <xdr:to>
      <xdr:col>10</xdr:col>
      <xdr:colOff>114300</xdr:colOff>
      <xdr:row>96</xdr:row>
      <xdr:rowOff>150231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9004"/>
          <a:ext cx="889000" cy="1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166898</xdr:rowOff>
    </xdr:from>
    <xdr:to>
      <xdr:col>24</xdr:col>
      <xdr:colOff>114300</xdr:colOff>
      <xdr:row>96</xdr:row>
      <xdr:rowOff>97048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18325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153975</xdr:rowOff>
    </xdr:from>
    <xdr:to>
      <xdr:col>20</xdr:col>
      <xdr:colOff>38100</xdr:colOff>
      <xdr:row>96</xdr:row>
      <xdr:rowOff>84125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100652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126025</xdr:rowOff>
    </xdr:from>
    <xdr:to>
      <xdr:col>15</xdr:col>
      <xdr:colOff>101600</xdr:colOff>
      <xdr:row>96</xdr:row>
      <xdr:rowOff>56175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72702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150454</xdr:rowOff>
    </xdr:from>
    <xdr:to>
      <xdr:col>10</xdr:col>
      <xdr:colOff>165100</xdr:colOff>
      <xdr:row>96</xdr:row>
      <xdr:rowOff>80604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97131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99431</xdr:rowOff>
    </xdr:from>
    <xdr:to>
      <xdr:col>6</xdr:col>
      <xdr:colOff>38100</xdr:colOff>
      <xdr:row>97</xdr:row>
      <xdr:rowOff>29581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46108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3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87122</xdr:rowOff>
    </xdr:from>
    <xdr:to>
      <xdr:col>55</xdr:col>
      <xdr:colOff>0</xdr:colOff>
      <xdr:row>39</xdr:row>
      <xdr:rowOff>88755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7367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86142</xdr:rowOff>
    </xdr:from>
    <xdr:to>
      <xdr:col>50</xdr:col>
      <xdr:colOff>114300</xdr:colOff>
      <xdr:row>39</xdr:row>
      <xdr:rowOff>88755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269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86142</xdr:rowOff>
    </xdr:from>
    <xdr:to>
      <xdr:col>45</xdr:col>
      <xdr:colOff>177800</xdr:colOff>
      <xdr:row>39</xdr:row>
      <xdr:rowOff>86469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7269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86469</xdr:rowOff>
    </xdr:from>
    <xdr:to>
      <xdr:col>41</xdr:col>
      <xdr:colOff>50800</xdr:colOff>
      <xdr:row>39</xdr:row>
      <xdr:rowOff>88428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7301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36322</xdr:rowOff>
    </xdr:from>
    <xdr:to>
      <xdr:col>55</xdr:col>
      <xdr:colOff>50800</xdr:colOff>
      <xdr:row>39</xdr:row>
      <xdr:rowOff>137922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122699</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7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37955</xdr:rowOff>
    </xdr:from>
    <xdr:to>
      <xdr:col>50</xdr:col>
      <xdr:colOff>165100</xdr:colOff>
      <xdr:row>39</xdr:row>
      <xdr:rowOff>139555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130682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35342</xdr:rowOff>
    </xdr:from>
    <xdr:to>
      <xdr:col>46</xdr:col>
      <xdr:colOff>38100</xdr:colOff>
      <xdr:row>39</xdr:row>
      <xdr:rowOff>136942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128069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14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35669</xdr:rowOff>
    </xdr:from>
    <xdr:to>
      <xdr:col>41</xdr:col>
      <xdr:colOff>101600</xdr:colOff>
      <xdr:row>39</xdr:row>
      <xdr:rowOff>137269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128396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37628</xdr:rowOff>
    </xdr:from>
    <xdr:to>
      <xdr:col>36</xdr:col>
      <xdr:colOff>165100</xdr:colOff>
      <xdr:row>39</xdr:row>
      <xdr:rowOff>139228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130355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105163</xdr:rowOff>
    </xdr:from>
    <xdr:to>
      <xdr:col>55</xdr:col>
      <xdr:colOff>0</xdr:colOff>
      <xdr:row>58</xdr:row>
      <xdr:rowOff>114249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9263"/>
          <a:ext cx="8382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114249</xdr:rowOff>
    </xdr:from>
    <xdr:to>
      <xdr:col>50</xdr:col>
      <xdr:colOff>114300</xdr:colOff>
      <xdr:row>58</xdr:row>
      <xdr:rowOff>125450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834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125450</xdr:rowOff>
    </xdr:from>
    <xdr:to>
      <xdr:col>45</xdr:col>
      <xdr:colOff>177800</xdr:colOff>
      <xdr:row>58</xdr:row>
      <xdr:rowOff>127012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69550"/>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124231</xdr:rowOff>
    </xdr:from>
    <xdr:to>
      <xdr:col>41</xdr:col>
      <xdr:colOff>50800</xdr:colOff>
      <xdr:row>58</xdr:row>
      <xdr:rowOff>127012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8331"/>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54363</xdr:rowOff>
    </xdr:from>
    <xdr:to>
      <xdr:col>55</xdr:col>
      <xdr:colOff>50800</xdr:colOff>
      <xdr:row>58</xdr:row>
      <xdr:rowOff>155963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140740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63449</xdr:rowOff>
    </xdr:from>
    <xdr:to>
      <xdr:col>50</xdr:col>
      <xdr:colOff>165100</xdr:colOff>
      <xdr:row>58</xdr:row>
      <xdr:rowOff>165049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156176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0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74650</xdr:rowOff>
    </xdr:from>
    <xdr:to>
      <xdr:col>46</xdr:col>
      <xdr:colOff>38100</xdr:colOff>
      <xdr:row>59</xdr:row>
      <xdr:rowOff>4800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167377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76212</xdr:rowOff>
    </xdr:from>
    <xdr:to>
      <xdr:col>41</xdr:col>
      <xdr:colOff>101600</xdr:colOff>
      <xdr:row>59</xdr:row>
      <xdr:rowOff>6362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168939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73431</xdr:rowOff>
    </xdr:from>
    <xdr:to>
      <xdr:col>36</xdr:col>
      <xdr:colOff>165100</xdr:colOff>
      <xdr:row>59</xdr:row>
      <xdr:rowOff>3581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166158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71062</xdr:rowOff>
    </xdr:from>
    <xdr:to>
      <xdr:col>55</xdr:col>
      <xdr:colOff>0</xdr:colOff>
      <xdr:row>77</xdr:row>
      <xdr:rowOff>80741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2712"/>
          <a:ext cx="8382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71062</xdr:rowOff>
    </xdr:from>
    <xdr:to>
      <xdr:col>50</xdr:col>
      <xdr:colOff>114300</xdr:colOff>
      <xdr:row>77</xdr:row>
      <xdr:rowOff>85274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72712"/>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85274</xdr:rowOff>
    </xdr:from>
    <xdr:to>
      <xdr:col>45</xdr:col>
      <xdr:colOff>177800</xdr:colOff>
      <xdr:row>77</xdr:row>
      <xdr:rowOff>109982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86924"/>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100781</xdr:rowOff>
    </xdr:from>
    <xdr:to>
      <xdr:col>41</xdr:col>
      <xdr:colOff>50800</xdr:colOff>
      <xdr:row>77</xdr:row>
      <xdr:rowOff>109982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273731"/>
          <a:ext cx="889000" cy="10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29941</xdr:rowOff>
    </xdr:from>
    <xdr:to>
      <xdr:col>55</xdr:col>
      <xdr:colOff>50800</xdr:colOff>
      <xdr:row>77</xdr:row>
      <xdr:rowOff>131541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52818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20262</xdr:rowOff>
    </xdr:from>
    <xdr:to>
      <xdr:col>50</xdr:col>
      <xdr:colOff>165100</xdr:colOff>
      <xdr:row>77</xdr:row>
      <xdr:rowOff>121862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138389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9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34474</xdr:rowOff>
    </xdr:from>
    <xdr:to>
      <xdr:col>46</xdr:col>
      <xdr:colOff>38100</xdr:colOff>
      <xdr:row>77</xdr:row>
      <xdr:rowOff>136074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152601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59182</xdr:rowOff>
    </xdr:from>
    <xdr:to>
      <xdr:col>41</xdr:col>
      <xdr:colOff>101600</xdr:colOff>
      <xdr:row>77</xdr:row>
      <xdr:rowOff>160782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49981</xdr:rowOff>
    </xdr:from>
    <xdr:to>
      <xdr:col>36</xdr:col>
      <xdr:colOff>165100</xdr:colOff>
      <xdr:row>71</xdr:row>
      <xdr:rowOff>151581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2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168108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1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162294</xdr:rowOff>
    </xdr:from>
    <xdr:to>
      <xdr:col>55</xdr:col>
      <xdr:colOff>0</xdr:colOff>
      <xdr:row>97</xdr:row>
      <xdr:rowOff>3466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21494"/>
          <a:ext cx="8382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141923</xdr:rowOff>
    </xdr:from>
    <xdr:to>
      <xdr:col>50</xdr:col>
      <xdr:colOff>114300</xdr:colOff>
      <xdr:row>96</xdr:row>
      <xdr:rowOff>162294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01123"/>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141923</xdr:rowOff>
    </xdr:from>
    <xdr:to>
      <xdr:col>45</xdr:col>
      <xdr:colOff>177800</xdr:colOff>
      <xdr:row>97</xdr:row>
      <xdr:rowOff>68314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01123"/>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31242</xdr:rowOff>
    </xdr:from>
    <xdr:to>
      <xdr:col>41</xdr:col>
      <xdr:colOff>50800</xdr:colOff>
      <xdr:row>97</xdr:row>
      <xdr:rowOff>68314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61892"/>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124116</xdr:rowOff>
    </xdr:from>
    <xdr:to>
      <xdr:col>55</xdr:col>
      <xdr:colOff>50800</xdr:colOff>
      <xdr:row>97</xdr:row>
      <xdr:rowOff>54266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102543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111494</xdr:rowOff>
    </xdr:from>
    <xdr:to>
      <xdr:col>50</xdr:col>
      <xdr:colOff>165100</xdr:colOff>
      <xdr:row>97</xdr:row>
      <xdr:rowOff>41644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32771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91123</xdr:rowOff>
    </xdr:from>
    <xdr:to>
      <xdr:col>46</xdr:col>
      <xdr:colOff>38100</xdr:colOff>
      <xdr:row>97</xdr:row>
      <xdr:rowOff>21273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17514</xdr:rowOff>
    </xdr:from>
    <xdr:to>
      <xdr:col>41</xdr:col>
      <xdr:colOff>101600</xdr:colOff>
      <xdr:row>97</xdr:row>
      <xdr:rowOff>119114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110241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151892</xdr:rowOff>
    </xdr:from>
    <xdr:to>
      <xdr:col>36</xdr:col>
      <xdr:colOff>165100</xdr:colOff>
      <xdr:row>97</xdr:row>
      <xdr:rowOff>82042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73169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13676</xdr:rowOff>
    </xdr:from>
    <xdr:to>
      <xdr:col>85</xdr:col>
      <xdr:colOff>127000</xdr:colOff>
      <xdr:row>35</xdr:row>
      <xdr:rowOff>94764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14426"/>
          <a:ext cx="838200" cy="8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94764</xdr:rowOff>
    </xdr:from>
    <xdr:to>
      <xdr:col>81</xdr:col>
      <xdr:colOff>50800</xdr:colOff>
      <xdr:row>35</xdr:row>
      <xdr:rowOff>161417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95514"/>
          <a:ext cx="889000" cy="6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136597</xdr:rowOff>
    </xdr:from>
    <xdr:to>
      <xdr:col>76</xdr:col>
      <xdr:colOff>114300</xdr:colOff>
      <xdr:row>35</xdr:row>
      <xdr:rowOff>161417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65897"/>
          <a:ext cx="889000" cy="19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136597</xdr:rowOff>
    </xdr:from>
    <xdr:to>
      <xdr:col>71</xdr:col>
      <xdr:colOff>177800</xdr:colOff>
      <xdr:row>35</xdr:row>
      <xdr:rowOff>150575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65897"/>
          <a:ext cx="889000" cy="1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134326</xdr:rowOff>
    </xdr:from>
    <xdr:to>
      <xdr:col>85</xdr:col>
      <xdr:colOff>177800</xdr:colOff>
      <xdr:row>35</xdr:row>
      <xdr:rowOff>64476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157203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1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43964</xdr:rowOff>
    </xdr:from>
    <xdr:to>
      <xdr:col>81</xdr:col>
      <xdr:colOff>101600</xdr:colOff>
      <xdr:row>35</xdr:row>
      <xdr:rowOff>145564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162091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1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110617</xdr:rowOff>
    </xdr:from>
    <xdr:to>
      <xdr:col>76</xdr:col>
      <xdr:colOff>165100</xdr:colOff>
      <xdr:row>36</xdr:row>
      <xdr:rowOff>40767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57294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85797</xdr:rowOff>
    </xdr:from>
    <xdr:to>
      <xdr:col>72</xdr:col>
      <xdr:colOff>38100</xdr:colOff>
      <xdr:row>35</xdr:row>
      <xdr:rowOff>15947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32474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9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99775</xdr:rowOff>
    </xdr:from>
    <xdr:to>
      <xdr:col>67</xdr:col>
      <xdr:colOff>101600</xdr:colOff>
      <xdr:row>36</xdr:row>
      <xdr:rowOff>29925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46452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138758</xdr:rowOff>
    </xdr:from>
    <xdr:to>
      <xdr:col>85</xdr:col>
      <xdr:colOff>127000</xdr:colOff>
      <xdr:row>57</xdr:row>
      <xdr:rowOff>146590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11408"/>
          <a:ext cx="8382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146590</xdr:rowOff>
    </xdr:from>
    <xdr:to>
      <xdr:col>81</xdr:col>
      <xdr:colOff>50800</xdr:colOff>
      <xdr:row>57</xdr:row>
      <xdr:rowOff>163754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19240"/>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163754</xdr:rowOff>
    </xdr:from>
    <xdr:to>
      <xdr:col>76</xdr:col>
      <xdr:colOff>114300</xdr:colOff>
      <xdr:row>57</xdr:row>
      <xdr:rowOff>170867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36404"/>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166377</xdr:rowOff>
    </xdr:from>
    <xdr:to>
      <xdr:col>71</xdr:col>
      <xdr:colOff>177800</xdr:colOff>
      <xdr:row>57</xdr:row>
      <xdr:rowOff>170867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3902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87958</xdr:rowOff>
    </xdr:from>
    <xdr:to>
      <xdr:col>85</xdr:col>
      <xdr:colOff>177800</xdr:colOff>
      <xdr:row>58</xdr:row>
      <xdr:rowOff>18108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2885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95790</xdr:rowOff>
    </xdr:from>
    <xdr:to>
      <xdr:col>81</xdr:col>
      <xdr:colOff>101600</xdr:colOff>
      <xdr:row>58</xdr:row>
      <xdr:rowOff>25940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112954</xdr:rowOff>
    </xdr:from>
    <xdr:to>
      <xdr:col>76</xdr:col>
      <xdr:colOff>165100</xdr:colOff>
      <xdr:row>58</xdr:row>
      <xdr:rowOff>43104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34231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120067</xdr:rowOff>
    </xdr:from>
    <xdr:to>
      <xdr:col>72</xdr:col>
      <xdr:colOff>38100</xdr:colOff>
      <xdr:row>58</xdr:row>
      <xdr:rowOff>50217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41344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115577</xdr:rowOff>
    </xdr:from>
    <xdr:to>
      <xdr:col>67</xdr:col>
      <xdr:colOff>101600</xdr:colOff>
      <xdr:row>58</xdr:row>
      <xdr:rowOff>45727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36854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68080</xdr:rowOff>
    </xdr:from>
    <xdr:to>
      <xdr:col>85</xdr:col>
      <xdr:colOff>127000</xdr:colOff>
      <xdr:row>78</xdr:row>
      <xdr:rowOff>138671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41180"/>
          <a:ext cx="8382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119035</xdr:rowOff>
    </xdr:from>
    <xdr:to>
      <xdr:col>81</xdr:col>
      <xdr:colOff>50800</xdr:colOff>
      <xdr:row>78</xdr:row>
      <xdr:rowOff>138671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92135"/>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72994</xdr:rowOff>
    </xdr:from>
    <xdr:to>
      <xdr:col>76</xdr:col>
      <xdr:colOff>114300</xdr:colOff>
      <xdr:row>78</xdr:row>
      <xdr:rowOff>119035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46094"/>
          <a:ext cx="889000" cy="4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36533</xdr:rowOff>
    </xdr:from>
    <xdr:to>
      <xdr:col>71</xdr:col>
      <xdr:colOff>177800</xdr:colOff>
      <xdr:row>78</xdr:row>
      <xdr:rowOff>72994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09633"/>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17280</xdr:rowOff>
    </xdr:from>
    <xdr:to>
      <xdr:col>85</xdr:col>
      <xdr:colOff>177800</xdr:colOff>
      <xdr:row>78</xdr:row>
      <xdr:rowOff>118880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148107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87871</xdr:rowOff>
    </xdr:from>
    <xdr:to>
      <xdr:col>81</xdr:col>
      <xdr:colOff>101600</xdr:colOff>
      <xdr:row>79</xdr:row>
      <xdr:rowOff>18021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9148</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68235</xdr:rowOff>
    </xdr:from>
    <xdr:to>
      <xdr:col>76</xdr:col>
      <xdr:colOff>165100</xdr:colOff>
      <xdr:row>78</xdr:row>
      <xdr:rowOff>169835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160962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22194</xdr:rowOff>
    </xdr:from>
    <xdr:to>
      <xdr:col>72</xdr:col>
      <xdr:colOff>38100</xdr:colOff>
      <xdr:row>78</xdr:row>
      <xdr:rowOff>123794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140321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157183</xdr:rowOff>
    </xdr:from>
    <xdr:to>
      <xdr:col>67</xdr:col>
      <xdr:colOff>101600</xdr:colOff>
      <xdr:row>78</xdr:row>
      <xdr:rowOff>87333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103860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3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77470</xdr:rowOff>
    </xdr:from>
    <xdr:to>
      <xdr:col>85</xdr:col>
      <xdr:colOff>127000</xdr:colOff>
      <xdr:row>96</xdr:row>
      <xdr:rowOff>94425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36670"/>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94425</xdr:rowOff>
    </xdr:from>
    <xdr:to>
      <xdr:col>81</xdr:col>
      <xdr:colOff>50800</xdr:colOff>
      <xdr:row>96</xdr:row>
      <xdr:rowOff>121805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53625"/>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121805</xdr:rowOff>
    </xdr:from>
    <xdr:to>
      <xdr:col>76</xdr:col>
      <xdr:colOff>114300</xdr:colOff>
      <xdr:row>96</xdr:row>
      <xdr:rowOff>169774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81005"/>
          <a:ext cx="889000" cy="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169774</xdr:rowOff>
    </xdr:from>
    <xdr:to>
      <xdr:col>71</xdr:col>
      <xdr:colOff>177800</xdr:colOff>
      <xdr:row>97</xdr:row>
      <xdr:rowOff>30290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8974"/>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26670</xdr:rowOff>
    </xdr:from>
    <xdr:to>
      <xdr:col>85</xdr:col>
      <xdr:colOff>177800</xdr:colOff>
      <xdr:row>96</xdr:row>
      <xdr:rowOff>128270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49547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43625</xdr:rowOff>
    </xdr:from>
    <xdr:to>
      <xdr:col>81</xdr:col>
      <xdr:colOff>101600</xdr:colOff>
      <xdr:row>96</xdr:row>
      <xdr:rowOff>145225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161752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71005</xdr:rowOff>
    </xdr:from>
    <xdr:to>
      <xdr:col>76</xdr:col>
      <xdr:colOff>165100</xdr:colOff>
      <xdr:row>97</xdr:row>
      <xdr:rowOff>1155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17682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0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118974</xdr:rowOff>
    </xdr:from>
    <xdr:to>
      <xdr:col>72</xdr:col>
      <xdr:colOff>38100</xdr:colOff>
      <xdr:row>97</xdr:row>
      <xdr:rowOff>49124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40251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150940</xdr:rowOff>
    </xdr:from>
    <xdr:to>
      <xdr:col>67</xdr:col>
      <xdr:colOff>101600</xdr:colOff>
      <xdr:row>97</xdr:row>
      <xdr:rowOff>81090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72217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0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総務費は会館整備事業終了による影響が大きく、前年度と比較しすると減額しているものの、類似団体平均を上回っている。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商工費は令和２年度を除き、直近数年間と同程度の額になっている。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毎年、議会費や衛生費は平均より高い数値となっているが、民生費や教育費、土木費については平均を下回っている。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財政調整基金は令和５年度に２億３万円を積み立てたが、３億円取り崩しを行ったことで残高が減少した。令和６年度も１億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万円を積み立てたが、３億</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万円取り崩しを行ったことでさらに残高が減少した。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令和６年度は、令和５年度に引き続き全会計で黒字となった。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11616278</v>
      </c>
      <c r="BO4" s="371"/>
      <c r="BP4" s="371"/>
      <c r="BQ4" s="371"/>
      <c r="BR4" s="371"/>
      <c r="BS4" s="371"/>
      <c r="BT4" s="371"/>
      <c r="BU4" s="372"/>
      <c r="BV4" s="370">
        <v>11424696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7.3</v>
      </c>
      <c r="CU4" s="377"/>
      <c r="CV4" s="377"/>
      <c r="CW4" s="377"/>
      <c r="CX4" s="377"/>
      <c r="CY4" s="377"/>
      <c r="CZ4" s="377"/>
      <c r="DA4" s="378"/>
      <c r="DB4" s="376">
        <v>4.7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11051797</v>
      </c>
      <c r="BO5" s="408"/>
      <c r="BP5" s="408"/>
      <c r="BQ5" s="408"/>
      <c r="BR5" s="408"/>
      <c r="BS5" s="408"/>
      <c r="BT5" s="408"/>
      <c r="BU5" s="409"/>
      <c r="BV5" s="407">
        <v>11043051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99.3</v>
      </c>
      <c r="CU5" s="405"/>
      <c r="CV5" s="405"/>
      <c r="CW5" s="405"/>
      <c r="CX5" s="405"/>
      <c r="CY5" s="405"/>
      <c r="CZ5" s="405"/>
      <c r="DA5" s="406"/>
      <c r="DB5" s="404">
        <v>101.9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564481</v>
      </c>
      <c r="BO6" s="408"/>
      <c r="BP6" s="408"/>
      <c r="BQ6" s="408"/>
      <c r="BR6" s="408"/>
      <c r="BS6" s="408"/>
      <c r="BT6" s="408"/>
      <c r="BU6" s="409"/>
      <c r="BV6" s="407">
        <v>381645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99.7</v>
      </c>
      <c r="CU6" s="445"/>
      <c r="CV6" s="445"/>
      <c r="CW6" s="445"/>
      <c r="CX6" s="445"/>
      <c r="CY6" s="445"/>
      <c r="CZ6" s="445"/>
      <c r="DA6" s="446"/>
      <c r="DB6" s="444">
        <v>102.9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112844</v>
      </c>
      <c r="BO7" s="408"/>
      <c r="BP7" s="408"/>
      <c r="BQ7" s="408"/>
      <c r="BR7" s="408"/>
      <c r="BS7" s="408"/>
      <c r="BT7" s="408"/>
      <c r="BU7" s="409"/>
      <c r="BV7" s="407">
        <v>93861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6214666</v>
      </c>
      <c r="CU7" s="408"/>
      <c r="CV7" s="408"/>
      <c r="CW7" s="408"/>
      <c r="CX7" s="408"/>
      <c r="CY7" s="408"/>
      <c r="CZ7" s="408"/>
      <c r="DA7" s="409"/>
      <c r="DB7" s="407">
        <v>6075241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451637</v>
      </c>
      <c r="BO8" s="408"/>
      <c r="BP8" s="408"/>
      <c r="BQ8" s="408"/>
      <c r="BR8" s="408"/>
      <c r="BS8" s="408"/>
      <c r="BT8" s="408"/>
      <c r="BU8" s="409"/>
      <c r="BV8" s="407">
        <v>287784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23426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163853</v>
      </c>
      <c r="BO9" s="408"/>
      <c r="BP9" s="408"/>
      <c r="BQ9" s="408"/>
      <c r="BR9" s="408"/>
      <c r="BS9" s="408"/>
      <c r="BT9" s="408"/>
      <c r="BU9" s="409"/>
      <c r="BV9" s="407">
        <v>-231529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10.6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25026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100184</v>
      </c>
      <c r="BO10" s="408"/>
      <c r="BP10" s="408"/>
      <c r="BQ10" s="408"/>
      <c r="BR10" s="408"/>
      <c r="BS10" s="408"/>
      <c r="BT10" s="408"/>
      <c r="BU10" s="409"/>
      <c r="BV10" s="407">
        <v>200030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23183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360000</v>
      </c>
      <c r="BO12" s="408"/>
      <c r="BP12" s="408"/>
      <c r="BQ12" s="408"/>
      <c r="BR12" s="408"/>
      <c r="BS12" s="408"/>
      <c r="BT12" s="408"/>
      <c r="BU12" s="409"/>
      <c r="BV12" s="407">
        <v>300000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22578</v>
      </c>
      <c r="S13" s="492"/>
      <c r="T13" s="492"/>
      <c r="U13" s="492"/>
      <c r="V13" s="493"/>
      <c r="W13" s="423" t="s">
        <v>130</v>
      </c>
      <c r="X13" s="424"/>
      <c r="Y13" s="424"/>
      <c r="Z13" s="424"/>
      <c r="AA13" s="424"/>
      <c r="AB13" s="414"/>
      <c r="AC13" s="458">
        <v>310</v>
      </c>
      <c r="AD13" s="459"/>
      <c r="AE13" s="459"/>
      <c r="AF13" s="459"/>
      <c r="AG13" s="501"/>
      <c r="AH13" s="458">
        <v>359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-95963</v>
      </c>
      <c r="BO13" s="408"/>
      <c r="BP13" s="408"/>
      <c r="BQ13" s="408"/>
      <c r="BR13" s="408"/>
      <c r="BS13" s="408"/>
      <c r="BT13" s="408"/>
      <c r="BU13" s="409"/>
      <c r="BV13" s="407">
        <v>-331499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7.1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23483</v>
      </c>
      <c r="S14" s="492"/>
      <c r="T14" s="492"/>
      <c r="U14" s="492"/>
      <c r="V14" s="493"/>
      <c r="W14" s="397"/>
      <c r="X14" s="398"/>
      <c r="Y14" s="398"/>
      <c r="Z14" s="398"/>
      <c r="AA14" s="398"/>
      <c r="AB14" s="387"/>
      <c r="AC14" s="494">
        <v>3</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64.8</v>
      </c>
      <c r="CU14" s="506"/>
      <c r="CV14" s="506"/>
      <c r="CW14" s="506"/>
      <c r="CX14" s="506"/>
      <c r="CY14" s="506"/>
      <c r="CZ14" s="506"/>
      <c r="DA14" s="507"/>
      <c r="DB14" s="505">
        <v>65.7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22947</v>
      </c>
      <c r="S15" s="492"/>
      <c r="T15" s="492"/>
      <c r="U15" s="492"/>
      <c r="V15" s="493"/>
      <c r="W15" s="423" t="s">
        <v>137</v>
      </c>
      <c r="X15" s="424"/>
      <c r="Y15" s="424"/>
      <c r="Z15" s="424"/>
      <c r="AA15" s="424"/>
      <c r="AB15" s="414"/>
      <c r="AC15" s="458">
        <v>1617</v>
      </c>
      <c r="AD15" s="459"/>
      <c r="AE15" s="459"/>
      <c r="AF15" s="459"/>
      <c r="AG15" s="501"/>
      <c r="AH15" s="458">
        <v>1872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3324067</v>
      </c>
      <c r="BO15" s="371"/>
      <c r="BP15" s="371"/>
      <c r="BQ15" s="371"/>
      <c r="BR15" s="371"/>
      <c r="BS15" s="371"/>
      <c r="BT15" s="371"/>
      <c r="BU15" s="372"/>
      <c r="BV15" s="370">
        <v>3206111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15.6</v>
      </c>
      <c r="AD16" s="495"/>
      <c r="AE16" s="495"/>
      <c r="AF16" s="495"/>
      <c r="AG16" s="496"/>
      <c r="AH16" s="494">
        <v>16.899999999999999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5279519</v>
      </c>
      <c r="BO16" s="408"/>
      <c r="BP16" s="408"/>
      <c r="BQ16" s="408"/>
      <c r="BR16" s="408"/>
      <c r="BS16" s="408"/>
      <c r="BT16" s="408"/>
      <c r="BU16" s="409"/>
      <c r="BV16" s="407">
        <v>5143198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8470</v>
      </c>
      <c r="AD17" s="459"/>
      <c r="AE17" s="459"/>
      <c r="AF17" s="459"/>
      <c r="AG17" s="501"/>
      <c r="AH17" s="458">
        <v>8817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4231916</v>
      </c>
      <c r="BO17" s="408"/>
      <c r="BP17" s="408"/>
      <c r="BQ17" s="408"/>
      <c r="BR17" s="408"/>
      <c r="BS17" s="408"/>
      <c r="BT17" s="408"/>
      <c r="BU17" s="409"/>
      <c r="BV17" s="407">
        <v>4076534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40.97</v>
      </c>
      <c r="M18" s="531"/>
      <c r="N18" s="531"/>
      <c r="O18" s="531"/>
      <c r="P18" s="531"/>
      <c r="Q18" s="531"/>
      <c r="R18" s="532"/>
      <c r="S18" s="532"/>
      <c r="T18" s="532"/>
      <c r="U18" s="532"/>
      <c r="V18" s="533"/>
      <c r="W18" s="425"/>
      <c r="X18" s="426"/>
      <c r="Y18" s="426"/>
      <c r="Z18" s="426"/>
      <c r="AA18" s="426"/>
      <c r="AB18" s="417"/>
      <c r="AC18" s="534">
        <v>81.5</v>
      </c>
      <c r="AD18" s="535"/>
      <c r="AE18" s="535"/>
      <c r="AF18" s="535"/>
      <c r="AG18" s="536"/>
      <c r="AH18" s="534">
        <v>79.8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6396822</v>
      </c>
      <c r="BO18" s="408"/>
      <c r="BP18" s="408"/>
      <c r="BQ18" s="408"/>
      <c r="BR18" s="408"/>
      <c r="BS18" s="408"/>
      <c r="BT18" s="408"/>
      <c r="BU18" s="409"/>
      <c r="BV18" s="407">
        <v>6342669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8042345</v>
      </c>
      <c r="BO19" s="408"/>
      <c r="BP19" s="408"/>
      <c r="BQ19" s="408"/>
      <c r="BR19" s="408"/>
      <c r="BS19" s="408"/>
      <c r="BT19" s="408"/>
      <c r="BU19" s="409"/>
      <c r="BV19" s="407">
        <v>8100814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10696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8745489</v>
      </c>
      <c r="BO22" s="371"/>
      <c r="BP22" s="371"/>
      <c r="BQ22" s="371"/>
      <c r="BR22" s="371"/>
      <c r="BS22" s="371"/>
      <c r="BT22" s="371"/>
      <c r="BU22" s="372"/>
      <c r="BV22" s="370">
        <v>9420291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6257479</v>
      </c>
      <c r="BO23" s="408"/>
      <c r="BP23" s="408"/>
      <c r="BQ23" s="408"/>
      <c r="BR23" s="408"/>
      <c r="BS23" s="408"/>
      <c r="BT23" s="408"/>
      <c r="BU23" s="409"/>
      <c r="BV23" s="407">
        <v>6791757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5920</v>
      </c>
      <c r="R24" s="459"/>
      <c r="S24" s="459"/>
      <c r="T24" s="459"/>
      <c r="U24" s="459"/>
      <c r="V24" s="501"/>
      <c r="W24" s="553"/>
      <c r="X24" s="554"/>
      <c r="Y24" s="555"/>
      <c r="Z24" s="457" t="s">
        <v>162</v>
      </c>
      <c r="AA24" s="437"/>
      <c r="AB24" s="437"/>
      <c r="AC24" s="437"/>
      <c r="AD24" s="437"/>
      <c r="AE24" s="437"/>
      <c r="AF24" s="437"/>
      <c r="AG24" s="438"/>
      <c r="AH24" s="458">
        <v>266</v>
      </c>
      <c r="AI24" s="459"/>
      <c r="AJ24" s="459"/>
      <c r="AK24" s="459"/>
      <c r="AL24" s="501"/>
      <c r="AM24" s="458">
        <v>771400</v>
      </c>
      <c r="AN24" s="459"/>
      <c r="AO24" s="459"/>
      <c r="AP24" s="459"/>
      <c r="AQ24" s="459"/>
      <c r="AR24" s="501"/>
      <c r="AS24" s="458">
        <v>2900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4745302</v>
      </c>
      <c r="BO24" s="408"/>
      <c r="BP24" s="408"/>
      <c r="BQ24" s="408"/>
      <c r="BR24" s="408"/>
      <c r="BS24" s="408"/>
      <c r="BT24" s="408"/>
      <c r="BU24" s="409"/>
      <c r="BV24" s="407">
        <v>5062777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5400</v>
      </c>
      <c r="R25" s="459"/>
      <c r="S25" s="459"/>
      <c r="T25" s="459"/>
      <c r="U25" s="459"/>
      <c r="V25" s="501"/>
      <c r="W25" s="553"/>
      <c r="X25" s="554"/>
      <c r="Y25" s="555"/>
      <c r="Z25" s="457" t="s">
        <v>165</v>
      </c>
      <c r="AA25" s="437"/>
      <c r="AB25" s="437"/>
      <c r="AC25" s="437"/>
      <c r="AD25" s="437"/>
      <c r="AE25" s="437"/>
      <c r="AF25" s="437"/>
      <c r="AG25" s="438"/>
      <c r="AH25" s="458">
        <v>79</v>
      </c>
      <c r="AI25" s="459"/>
      <c r="AJ25" s="459"/>
      <c r="AK25" s="459"/>
      <c r="AL25" s="501"/>
      <c r="AM25" s="458">
        <v>219067</v>
      </c>
      <c r="AN25" s="459"/>
      <c r="AO25" s="459"/>
      <c r="AP25" s="459"/>
      <c r="AQ25" s="459"/>
      <c r="AR25" s="501"/>
      <c r="AS25" s="458">
        <v>2773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2415114</v>
      </c>
      <c r="BO25" s="371"/>
      <c r="BP25" s="371"/>
      <c r="BQ25" s="371"/>
      <c r="BR25" s="371"/>
      <c r="BS25" s="371"/>
      <c r="BT25" s="371"/>
      <c r="BU25" s="372"/>
      <c r="BV25" s="370">
        <v>2534855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5000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21644</v>
      </c>
      <c r="AN26" s="459"/>
      <c r="AO26" s="459"/>
      <c r="AP26" s="459"/>
      <c r="AQ26" s="459"/>
      <c r="AR26" s="501"/>
      <c r="AS26" s="458">
        <v>3092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16743</v>
      </c>
      <c r="AN27" s="459"/>
      <c r="AO27" s="459"/>
      <c r="AP27" s="459"/>
      <c r="AQ27" s="459"/>
      <c r="AR27" s="501"/>
      <c r="AS27" s="458">
        <v>3349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3600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795736</v>
      </c>
      <c r="BO28" s="371"/>
      <c r="BP28" s="371"/>
      <c r="BQ28" s="371"/>
      <c r="BR28" s="371"/>
      <c r="BS28" s="371"/>
      <c r="BT28" s="371"/>
      <c r="BU28" s="372"/>
      <c r="BV28" s="370">
        <v>1055552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3200</v>
      </c>
      <c r="R29" s="459"/>
      <c r="S29" s="459"/>
      <c r="T29" s="459"/>
      <c r="U29" s="459"/>
      <c r="V29" s="501"/>
      <c r="W29" s="556"/>
      <c r="X29" s="557"/>
      <c r="Y29" s="558"/>
      <c r="Z29" s="457" t="s">
        <v>177</v>
      </c>
      <c r="AA29" s="437"/>
      <c r="AB29" s="437"/>
      <c r="AC29" s="437"/>
      <c r="AD29" s="437"/>
      <c r="AE29" s="437"/>
      <c r="AF29" s="437"/>
      <c r="AG29" s="438"/>
      <c r="AH29" s="458">
        <v>271</v>
      </c>
      <c r="AI29" s="459"/>
      <c r="AJ29" s="459"/>
      <c r="AK29" s="459"/>
      <c r="AL29" s="501"/>
      <c r="AM29" s="458">
        <v>788143</v>
      </c>
      <c r="AN29" s="459"/>
      <c r="AO29" s="459"/>
      <c r="AP29" s="459"/>
      <c r="AQ29" s="459"/>
      <c r="AR29" s="501"/>
      <c r="AS29" s="458">
        <v>2908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2426</v>
      </c>
      <c r="BO29" s="408"/>
      <c r="BP29" s="408"/>
      <c r="BQ29" s="408"/>
      <c r="BR29" s="408"/>
      <c r="BS29" s="408"/>
      <c r="BT29" s="408"/>
      <c r="BU29" s="409"/>
      <c r="BV29" s="407">
        <v>2426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1540411</v>
      </c>
      <c r="BO30" s="527"/>
      <c r="BP30" s="527"/>
      <c r="BQ30" s="527"/>
      <c r="BR30" s="527"/>
      <c r="BS30" s="527"/>
      <c r="BT30" s="527"/>
      <c r="BU30" s="528"/>
      <c r="BV30" s="526">
        <v>1278830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湯河原町真鶴町衛生組合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湯河原町土地開発公社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温泉事業会計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神奈川県市町村職員退職手当組合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（有）コミュニティサービス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介護保険事業特別会計（介護サービス事業勘定）</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神奈川県後期高齢者医療広域連合（一般会計）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公益財団法人かながわ海岸美化財団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神奈川県後期高齢者医療広域連携（事業会計）</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公益財団法人かながわ健康財団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町村情報システム共同事業組合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coWU9rK6p093jmda4/mq+rsX3K/JSaDxstpMGnEwoZOZ6oM1rZ3e+hSZlvJ7H9z3nI6QjthjC/HOHhkIHjFyA==" saltValue="JD2BzWtertkaJQZp9D7j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534</v>
      </c>
      <c r="D34" s="1150"/>
      <c r="E34" s="1151"/>
      <c r="F34" s="32">
        <v>6.15</v>
      </c>
      <c r="G34" s="33">
        <v>10.28</v>
      </c>
      <c r="H34" s="33">
        <v>8.66</v>
      </c>
      <c r="I34" s="33">
        <v>4.7300000000000004</v>
      </c>
      <c r="J34" s="34">
        <v>7.26</v>
      </c>
      <c r="K34" s="22"/>
      <c r="L34" s="22"/>
      <c r="M34" s="22"/>
      <c r="N34" s="22"/>
      <c r="O34" s="22"/>
      <c r="P34" s="22"/>
    </row>
    <row r="35" spans="1:16" ht="39" customHeight="1" x14ac:dyDescent="0.2">
      <c r="A35" s="22"/>
      <c r="B35" s="35"/>
      <c r="C35" s="1144" t="s">
        <v>535</v>
      </c>
      <c r="D35" s="1145"/>
      <c r="E35" s="1146"/>
      <c r="F35" s="36">
        <v>7.71</v>
      </c>
      <c r="G35" s="37">
        <v>6.83</v>
      </c>
      <c r="H35" s="37">
        <v>6.79</v>
      </c>
      <c r="I35" s="37">
        <v>6.43</v>
      </c>
      <c r="J35" s="38">
        <v>6.96</v>
      </c>
      <c r="K35" s="22"/>
      <c r="L35" s="22"/>
      <c r="M35" s="22"/>
      <c r="N35" s="22"/>
      <c r="O35" s="22"/>
      <c r="P35" s="22"/>
    </row>
    <row r="36" spans="1:16" ht="39" customHeight="1" x14ac:dyDescent="0.2">
      <c r="A36" s="22"/>
      <c r="B36" s="35"/>
      <c r="C36" s="1144" t="s">
        <v>536</v>
      </c>
      <c r="D36" s="1145"/>
      <c r="E36" s="1146"/>
      <c r="F36" s="36">
        <v>5.12</v>
      </c>
      <c r="G36" s="37">
        <v>4.74</v>
      </c>
      <c r="H36" s="37">
        <v>4.8499999999999996</v>
      </c>
      <c r="I36" s="37">
        <v>5.34</v>
      </c>
      <c r="J36" s="38">
        <v>6.67</v>
      </c>
      <c r="K36" s="22"/>
      <c r="L36" s="22"/>
      <c r="M36" s="22"/>
      <c r="N36" s="22"/>
      <c r="O36" s="22"/>
      <c r="P36" s="22"/>
    </row>
    <row r="37" spans="1:16" ht="39" customHeight="1" x14ac:dyDescent="0.2">
      <c r="A37" s="22"/>
      <c r="B37" s="35"/>
      <c r="C37" s="1144" t="s">
        <v>537</v>
      </c>
      <c r="D37" s="1145"/>
      <c r="E37" s="1146"/>
      <c r="F37" s="36">
        <v>2.7</v>
      </c>
      <c r="G37" s="37">
        <v>2.57</v>
      </c>
      <c r="H37" s="37">
        <v>3.15</v>
      </c>
      <c r="I37" s="37">
        <v>3.31</v>
      </c>
      <c r="J37" s="38">
        <v>3.43</v>
      </c>
      <c r="K37" s="22"/>
      <c r="L37" s="22"/>
      <c r="M37" s="22"/>
      <c r="N37" s="22"/>
      <c r="O37" s="22"/>
      <c r="P37" s="22"/>
    </row>
    <row r="38" spans="1:16" ht="39" customHeight="1" x14ac:dyDescent="0.2">
      <c r="A38" s="22"/>
      <c r="B38" s="35"/>
      <c r="C38" s="1144" t="s">
        <v>538</v>
      </c>
      <c r="D38" s="1145"/>
      <c r="E38" s="1146"/>
      <c r="F38" s="36">
        <v>0.33</v>
      </c>
      <c r="G38" s="37">
        <v>2.0499999999999998</v>
      </c>
      <c r="H38" s="37">
        <v>2.7</v>
      </c>
      <c r="I38" s="37">
        <v>3.36</v>
      </c>
      <c r="J38" s="38">
        <v>1.85</v>
      </c>
      <c r="K38" s="22"/>
      <c r="L38" s="22"/>
      <c r="M38" s="22"/>
      <c r="N38" s="22"/>
      <c r="O38" s="22"/>
      <c r="P38" s="22"/>
    </row>
    <row r="39" spans="1:16" ht="39" customHeight="1" x14ac:dyDescent="0.2">
      <c r="A39" s="22"/>
      <c r="B39" s="35"/>
      <c r="C39" s="1144" t="s">
        <v>539</v>
      </c>
      <c r="D39" s="1145"/>
      <c r="E39" s="1146"/>
      <c r="F39" s="36">
        <v>3.25</v>
      </c>
      <c r="G39" s="37">
        <v>2.2400000000000002</v>
      </c>
      <c r="H39" s="37">
        <v>1.22</v>
      </c>
      <c r="I39" s="37">
        <v>0.14000000000000001</v>
      </c>
      <c r="J39" s="38">
        <v>0.08</v>
      </c>
      <c r="K39" s="22"/>
      <c r="L39" s="22"/>
      <c r="M39" s="22"/>
      <c r="N39" s="22"/>
      <c r="O39" s="22"/>
      <c r="P39" s="22"/>
    </row>
    <row r="40" spans="1:16" ht="39" customHeight="1" x14ac:dyDescent="0.2">
      <c r="A40" s="22"/>
      <c r="B40" s="35"/>
      <c r="C40" s="1144" t="s">
        <v>540</v>
      </c>
      <c r="D40" s="1145"/>
      <c r="E40" s="1146"/>
      <c r="F40" s="36">
        <v>0.18</v>
      </c>
      <c r="G40" s="37">
        <v>0.01</v>
      </c>
      <c r="H40" s="37">
        <v>0.01</v>
      </c>
      <c r="I40" s="37">
        <v>0.01</v>
      </c>
      <c r="J40" s="38">
        <v>0.01</v>
      </c>
      <c r="K40" s="22"/>
      <c r="L40" s="22"/>
      <c r="M40" s="22"/>
      <c r="N40" s="22"/>
      <c r="O40" s="22"/>
      <c r="P40" s="22"/>
    </row>
    <row r="41" spans="1:16" ht="39" customHeight="1" x14ac:dyDescent="0.2">
      <c r="A41" s="22"/>
      <c r="B41" s="35"/>
      <c r="C41" s="1144" t="s">
        <v>541</v>
      </c>
      <c r="D41" s="1145"/>
      <c r="E41" s="1146"/>
      <c r="F41" s="36">
        <v>0.23</v>
      </c>
      <c r="G41" s="37">
        <v>0.1</v>
      </c>
      <c r="H41" s="37">
        <v>0.1</v>
      </c>
      <c r="I41" s="37">
        <v>0.16</v>
      </c>
      <c r="J41" s="38">
        <v>0.01</v>
      </c>
      <c r="K41" s="22"/>
      <c r="L41" s="22"/>
      <c r="M41" s="22"/>
      <c r="N41" s="22"/>
      <c r="O41" s="22"/>
      <c r="P41" s="22"/>
    </row>
    <row r="42" spans="1:16" ht="39" customHeight="1" x14ac:dyDescent="0.2">
      <c r="A42" s="22"/>
      <c r="B42" s="39"/>
      <c r="C42" s="1144" t="s">
        <v>542</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543</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jm0iQKODbbbfcvLxYuysB5uVT8uMhOn2pbGPoFghgbwCvejAryRlCdXp/EFUGWLseM17kofdQoFr1oFWx2FCA==" saltValue="HRo74E9msI5wvS7XAKN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688</v>
      </c>
      <c r="L45" s="60">
        <v>739</v>
      </c>
      <c r="M45" s="60">
        <v>822</v>
      </c>
      <c r="N45" s="60">
        <v>859</v>
      </c>
      <c r="O45" s="61">
        <v>878</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487</v>
      </c>
      <c r="L46" s="64" t="s">
        <v>487</v>
      </c>
      <c r="M46" s="64" t="s">
        <v>487</v>
      </c>
      <c r="N46" s="64" t="s">
        <v>487</v>
      </c>
      <c r="O46" s="65" t="s">
        <v>487</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487</v>
      </c>
      <c r="L47" s="64" t="s">
        <v>487</v>
      </c>
      <c r="M47" s="64" t="s">
        <v>487</v>
      </c>
      <c r="N47" s="64" t="s">
        <v>487</v>
      </c>
      <c r="O47" s="65" t="s">
        <v>487</v>
      </c>
      <c r="P47" s="48"/>
      <c r="Q47" s="48"/>
      <c r="R47" s="48"/>
      <c r="S47" s="48"/>
      <c r="T47" s="48"/>
      <c r="U47" s="48"/>
    </row>
    <row r="48" spans="1:21" ht="30.75" customHeight="1" x14ac:dyDescent="0.2">
      <c r="A48" s="48"/>
      <c r="B48" s="1154"/>
      <c r="C48" s="1155"/>
      <c r="D48" s="62"/>
      <c r="E48" s="1160" t="s">
        <v>13</v>
      </c>
      <c r="F48" s="1160"/>
      <c r="G48" s="1160"/>
      <c r="H48" s="1160"/>
      <c r="I48" s="1160"/>
      <c r="J48" s="1161"/>
      <c r="K48" s="63">
        <v>141</v>
      </c>
      <c r="L48" s="64">
        <v>133</v>
      </c>
      <c r="M48" s="64">
        <v>121</v>
      </c>
      <c r="N48" s="64">
        <v>112</v>
      </c>
      <c r="O48" s="65">
        <v>119</v>
      </c>
      <c r="P48" s="48"/>
      <c r="Q48" s="48"/>
      <c r="R48" s="48"/>
      <c r="S48" s="48"/>
      <c r="T48" s="48"/>
      <c r="U48" s="48"/>
    </row>
    <row r="49" spans="1:21" ht="30.75" customHeight="1" x14ac:dyDescent="0.2">
      <c r="A49" s="48"/>
      <c r="B49" s="1154"/>
      <c r="C49" s="1155"/>
      <c r="D49" s="62"/>
      <c r="E49" s="1160" t="s">
        <v>14</v>
      </c>
      <c r="F49" s="1160"/>
      <c r="G49" s="1160"/>
      <c r="H49" s="1160"/>
      <c r="I49" s="1160"/>
      <c r="J49" s="1161"/>
      <c r="K49" s="63">
        <v>362</v>
      </c>
      <c r="L49" s="64">
        <v>428</v>
      </c>
      <c r="M49" s="64">
        <v>466</v>
      </c>
      <c r="N49" s="64">
        <v>468</v>
      </c>
      <c r="O49" s="65">
        <v>502</v>
      </c>
      <c r="P49" s="48"/>
      <c r="Q49" s="48"/>
      <c r="R49" s="48"/>
      <c r="S49" s="48"/>
      <c r="T49" s="48"/>
      <c r="U49" s="48"/>
    </row>
    <row r="50" spans="1:21" ht="30.75" customHeight="1" x14ac:dyDescent="0.2">
      <c r="A50" s="48"/>
      <c r="B50" s="1154"/>
      <c r="C50" s="1155"/>
      <c r="D50" s="62"/>
      <c r="E50" s="1160" t="s">
        <v>15</v>
      </c>
      <c r="F50" s="1160"/>
      <c r="G50" s="1160"/>
      <c r="H50" s="1160"/>
      <c r="I50" s="1160"/>
      <c r="J50" s="1161"/>
      <c r="K50" s="63">
        <v>23</v>
      </c>
      <c r="L50" s="64">
        <v>29</v>
      </c>
      <c r="M50" s="64">
        <v>27</v>
      </c>
      <c r="N50" s="64">
        <v>27</v>
      </c>
      <c r="O50" s="65">
        <v>27</v>
      </c>
      <c r="P50" s="48"/>
      <c r="Q50" s="48"/>
      <c r="R50" s="48"/>
      <c r="S50" s="48"/>
      <c r="T50" s="48"/>
      <c r="U50" s="48"/>
    </row>
    <row r="51" spans="1:21" ht="30.75" customHeight="1" x14ac:dyDescent="0.2">
      <c r="A51" s="48"/>
      <c r="B51" s="1156"/>
      <c r="C51" s="1157"/>
      <c r="D51" s="66"/>
      <c r="E51" s="1160" t="s">
        <v>16</v>
      </c>
      <c r="F51" s="1160"/>
      <c r="G51" s="1160"/>
      <c r="H51" s="1160"/>
      <c r="I51" s="1160"/>
      <c r="J51" s="1161"/>
      <c r="K51" s="63">
        <v>0</v>
      </c>
      <c r="L51" s="64">
        <v>0</v>
      </c>
      <c r="M51" s="64" t="s">
        <v>487</v>
      </c>
      <c r="N51" s="64" t="s">
        <v>487</v>
      </c>
      <c r="O51" s="65" t="s">
        <v>487</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966</v>
      </c>
      <c r="L52" s="64">
        <v>1017</v>
      </c>
      <c r="M52" s="64">
        <v>1043</v>
      </c>
      <c r="N52" s="64">
        <v>1042</v>
      </c>
      <c r="O52" s="65">
        <v>1012</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248</v>
      </c>
      <c r="L53" s="69">
        <v>312</v>
      </c>
      <c r="M53" s="69">
        <v>393</v>
      </c>
      <c r="N53" s="69">
        <v>424</v>
      </c>
      <c r="O53" s="70">
        <v>514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7z2jpwzHZSpnDwvC+EbPvr255TnW3at10JnUozBtE++kuRSmc3hMNn9ETp8juUAPrB/LD8oaf94tcpk17JCiQ==" saltValue="d+beJEwQc00UrTM6WY23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43">
        <v>10601</v>
      </c>
      <c r="J41" s="344">
        <v>10425</v>
      </c>
      <c r="K41" s="344">
        <v>9885</v>
      </c>
      <c r="L41" s="344">
        <v>9420</v>
      </c>
      <c r="M41" s="345">
        <v>8745</v>
      </c>
    </row>
    <row r="42" spans="2:13" ht="27.75" customHeight="1" x14ac:dyDescent="0.2">
      <c r="B42" s="1185"/>
      <c r="C42" s="1186"/>
      <c r="D42" s="106"/>
      <c r="E42" s="1191" t="s">
        <v>32</v>
      </c>
      <c r="F42" s="1191"/>
      <c r="G42" s="1191"/>
      <c r="H42" s="1192"/>
      <c r="I42" s="346">
        <v>395</v>
      </c>
      <c r="J42" s="347">
        <v>366</v>
      </c>
      <c r="K42" s="347">
        <v>339</v>
      </c>
      <c r="L42" s="347">
        <v>311</v>
      </c>
      <c r="M42" s="348">
        <v>284</v>
      </c>
    </row>
    <row r="43" spans="2:13" ht="27.75" customHeight="1" x14ac:dyDescent="0.2">
      <c r="B43" s="1185"/>
      <c r="C43" s="1186"/>
      <c r="D43" s="106"/>
      <c r="E43" s="1191" t="s">
        <v>33</v>
      </c>
      <c r="F43" s="1191"/>
      <c r="G43" s="1191"/>
      <c r="H43" s="1192"/>
      <c r="I43" s="346">
        <v>1551</v>
      </c>
      <c r="J43" s="347">
        <v>1406</v>
      </c>
      <c r="K43" s="347">
        <v>1114</v>
      </c>
      <c r="L43" s="347">
        <v>1044</v>
      </c>
      <c r="M43" s="348">
        <v>1107</v>
      </c>
    </row>
    <row r="44" spans="2:13" ht="27.75" customHeight="1" x14ac:dyDescent="0.2">
      <c r="B44" s="1185"/>
      <c r="C44" s="1186"/>
      <c r="D44" s="106"/>
      <c r="E44" s="1191" t="s">
        <v>34</v>
      </c>
      <c r="F44" s="1191"/>
      <c r="G44" s="1191"/>
      <c r="H44" s="1192"/>
      <c r="I44" s="346">
        <v>4913</v>
      </c>
      <c r="J44" s="347">
        <v>4574</v>
      </c>
      <c r="K44" s="347">
        <v>4147</v>
      </c>
      <c r="L44" s="347">
        <v>3798</v>
      </c>
      <c r="M44" s="348">
        <v>3827</v>
      </c>
    </row>
    <row r="45" spans="2:13" ht="27.75" customHeight="1" x14ac:dyDescent="0.2">
      <c r="B45" s="1185"/>
      <c r="C45" s="1186"/>
      <c r="D45" s="106"/>
      <c r="E45" s="1191" t="s">
        <v>35</v>
      </c>
      <c r="F45" s="1191"/>
      <c r="G45" s="1191"/>
      <c r="H45" s="1192"/>
      <c r="I45" s="346">
        <v>2308</v>
      </c>
      <c r="J45" s="347">
        <v>2144</v>
      </c>
      <c r="K45" s="347">
        <v>2197</v>
      </c>
      <c r="L45" s="347">
        <v>2082</v>
      </c>
      <c r="M45" s="348">
        <v>2076</v>
      </c>
    </row>
    <row r="46" spans="2:13" ht="27.75" customHeight="1" x14ac:dyDescent="0.2">
      <c r="B46" s="1185"/>
      <c r="C46" s="1186"/>
      <c r="D46" s="107"/>
      <c r="E46" s="1191" t="s">
        <v>36</v>
      </c>
      <c r="F46" s="1191"/>
      <c r="G46" s="1191"/>
      <c r="H46" s="1192"/>
      <c r="I46" s="346" t="s">
        <v>487</v>
      </c>
      <c r="J46" s="347" t="s">
        <v>487</v>
      </c>
      <c r="K46" s="347" t="s">
        <v>487</v>
      </c>
      <c r="L46" s="347" t="s">
        <v>487</v>
      </c>
      <c r="M46" s="348" t="s">
        <v>487</v>
      </c>
    </row>
    <row r="47" spans="2:13" ht="27.75" customHeight="1" x14ac:dyDescent="0.2">
      <c r="B47" s="1185"/>
      <c r="C47" s="1186"/>
      <c r="D47" s="108"/>
      <c r="E47" s="1193" t="s">
        <v>37</v>
      </c>
      <c r="F47" s="1194"/>
      <c r="G47" s="1194"/>
      <c r="H47" s="1195"/>
      <c r="I47" s="346" t="s">
        <v>487</v>
      </c>
      <c r="J47" s="347" t="s">
        <v>487</v>
      </c>
      <c r="K47" s="347" t="s">
        <v>487</v>
      </c>
      <c r="L47" s="347" t="s">
        <v>487</v>
      </c>
      <c r="M47" s="348" t="s">
        <v>487</v>
      </c>
    </row>
    <row r="48" spans="2:13" ht="27.75" customHeight="1" x14ac:dyDescent="0.2">
      <c r="B48" s="1185"/>
      <c r="C48" s="1186"/>
      <c r="D48" s="106"/>
      <c r="E48" s="1191" t="s">
        <v>38</v>
      </c>
      <c r="F48" s="1191"/>
      <c r="G48" s="1191"/>
      <c r="H48" s="1192"/>
      <c r="I48" s="346" t="s">
        <v>487</v>
      </c>
      <c r="J48" s="347" t="s">
        <v>487</v>
      </c>
      <c r="K48" s="347" t="s">
        <v>487</v>
      </c>
      <c r="L48" s="347" t="s">
        <v>487</v>
      </c>
      <c r="M48" s="348" t="s">
        <v>487</v>
      </c>
    </row>
    <row r="49" spans="2:13" ht="27.75" customHeight="1" x14ac:dyDescent="0.2">
      <c r="B49" s="1187"/>
      <c r="C49" s="1188"/>
      <c r="D49" s="106"/>
      <c r="E49" s="1191" t="s">
        <v>39</v>
      </c>
      <c r="F49" s="1191"/>
      <c r="G49" s="1191"/>
      <c r="H49" s="1192"/>
      <c r="I49" s="346" t="s">
        <v>487</v>
      </c>
      <c r="J49" s="347" t="s">
        <v>487</v>
      </c>
      <c r="K49" s="347" t="s">
        <v>487</v>
      </c>
      <c r="L49" s="347" t="s">
        <v>487</v>
      </c>
      <c r="M49" s="348" t="s">
        <v>487</v>
      </c>
    </row>
    <row r="50" spans="2:13" ht="27.75" customHeight="1" x14ac:dyDescent="0.2">
      <c r="B50" s="1196" t="s">
        <v>40</v>
      </c>
      <c r="C50" s="1197"/>
      <c r="D50" s="109"/>
      <c r="E50" s="1191" t="s">
        <v>41</v>
      </c>
      <c r="F50" s="1191"/>
      <c r="G50" s="1191"/>
      <c r="H50" s="1192"/>
      <c r="I50" s="346">
        <v>2722</v>
      </c>
      <c r="J50" s="347">
        <v>3055</v>
      </c>
      <c r="K50" s="347">
        <v>3341</v>
      </c>
      <c r="L50" s="347">
        <v>3191</v>
      </c>
      <c r="M50" s="348">
        <v>3115</v>
      </c>
    </row>
    <row r="51" spans="2:13" ht="27.75" customHeight="1" x14ac:dyDescent="0.2">
      <c r="B51" s="1185"/>
      <c r="C51" s="1186"/>
      <c r="D51" s="106"/>
      <c r="E51" s="1191" t="s">
        <v>42</v>
      </c>
      <c r="F51" s="1191"/>
      <c r="G51" s="1191"/>
      <c r="H51" s="1192"/>
      <c r="I51" s="346">
        <v>3916</v>
      </c>
      <c r="J51" s="347">
        <v>3184</v>
      </c>
      <c r="K51" s="347">
        <v>2525</v>
      </c>
      <c r="L51" s="347">
        <v>2201</v>
      </c>
      <c r="M51" s="348">
        <v>2095</v>
      </c>
    </row>
    <row r="52" spans="2:13" ht="27.75" customHeight="1" x14ac:dyDescent="0.2">
      <c r="B52" s="1187"/>
      <c r="C52" s="1188"/>
      <c r="D52" s="106"/>
      <c r="E52" s="1191" t="s">
        <v>43</v>
      </c>
      <c r="F52" s="1191"/>
      <c r="G52" s="1191"/>
      <c r="H52" s="1192"/>
      <c r="I52" s="346">
        <v>9106</v>
      </c>
      <c r="J52" s="347">
        <v>8839</v>
      </c>
      <c r="K52" s="347">
        <v>8325</v>
      </c>
      <c r="L52" s="347">
        <v>7783</v>
      </c>
      <c r="M52" s="348">
        <v>7293</v>
      </c>
    </row>
    <row r="53" spans="2:13" ht="27.75" customHeight="1" thickBot="1" x14ac:dyDescent="0.25">
      <c r="B53" s="1198" t="s">
        <v>19</v>
      </c>
      <c r="C53" s="1199"/>
      <c r="D53" s="110"/>
      <c r="E53" s="1200" t="s">
        <v>44</v>
      </c>
      <c r="F53" s="1200"/>
      <c r="G53" s="1200"/>
      <c r="H53" s="1201"/>
      <c r="I53" s="349">
        <v>4024</v>
      </c>
      <c r="J53" s="350">
        <v>3837</v>
      </c>
      <c r="K53" s="350">
        <v>3491</v>
      </c>
      <c r="L53" s="350">
        <v>3481</v>
      </c>
      <c r="M53" s="351">
        <v>3537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Snf9WbIABSCURDN6REaBT4CgVQJFABYNYedRq2mx5nlW7E8gdOBXAOoMBM3C3lNl9J+VRwQSo4XSv05dliFNQ==" saltValue="XQ6anTwKYiKk6nujyfOU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0" t="s">
        <v>46</v>
      </c>
      <c r="D55" s="1210"/>
      <c r="E55" s="1211"/>
      <c r="F55" s="352">
        <v>1156</v>
      </c>
      <c r="G55" s="352">
        <v>1056</v>
      </c>
      <c r="H55" s="353">
        <v>796</v>
      </c>
    </row>
    <row r="56" spans="2:8" ht="52.5" customHeight="1" x14ac:dyDescent="0.2">
      <c r="B56" s="122"/>
      <c r="C56" s="1212" t="s">
        <v>47</v>
      </c>
      <c r="D56" s="1212"/>
      <c r="E56" s="1213"/>
      <c r="F56" s="354">
        <v>2</v>
      </c>
      <c r="G56" s="354">
        <v>2</v>
      </c>
      <c r="H56" s="355">
        <v>2</v>
      </c>
    </row>
    <row r="57" spans="2:8" ht="53.25" customHeight="1" x14ac:dyDescent="0.2">
      <c r="B57" s="122"/>
      <c r="C57" s="1214" t="s">
        <v>48</v>
      </c>
      <c r="D57" s="1214"/>
      <c r="E57" s="1215"/>
      <c r="F57" s="356">
        <v>1211</v>
      </c>
      <c r="G57" s="356">
        <v>1279</v>
      </c>
      <c r="H57" s="357">
        <v>1540</v>
      </c>
    </row>
    <row r="58" spans="2:8" ht="45.75" customHeight="1" x14ac:dyDescent="0.2">
      <c r="B58" s="123"/>
      <c r="C58" s="1202" t="s">
        <v>559</v>
      </c>
      <c r="D58" s="1203"/>
      <c r="E58" s="1204"/>
      <c r="F58" s="358">
        <v>554</v>
      </c>
      <c r="G58" s="358">
        <v>640</v>
      </c>
      <c r="H58" s="359">
        <v>884</v>
      </c>
    </row>
    <row r="59" spans="2:8" ht="45.75" customHeight="1" x14ac:dyDescent="0.2">
      <c r="B59" s="123"/>
      <c r="C59" s="1202" t="s">
        <v>560</v>
      </c>
      <c r="D59" s="1203"/>
      <c r="E59" s="1204"/>
      <c r="F59" s="358">
        <v>458</v>
      </c>
      <c r="G59" s="358">
        <v>404</v>
      </c>
      <c r="H59" s="359">
        <v>380</v>
      </c>
    </row>
    <row r="60" spans="2:8" ht="45.75" customHeight="1" x14ac:dyDescent="0.2">
      <c r="B60" s="123"/>
      <c r="C60" s="1202" t="s">
        <v>561</v>
      </c>
      <c r="D60" s="1203"/>
      <c r="E60" s="1204"/>
      <c r="F60" s="358">
        <v>101</v>
      </c>
      <c r="G60" s="358">
        <v>101</v>
      </c>
      <c r="H60" s="359">
        <v>106</v>
      </c>
    </row>
    <row r="61" spans="2:8" ht="45.75" customHeight="1" x14ac:dyDescent="0.2">
      <c r="B61" s="123"/>
      <c r="C61" s="1202" t="s">
        <v>562</v>
      </c>
      <c r="D61" s="1203"/>
      <c r="E61" s="1204"/>
      <c r="F61" s="358" t="s">
        <v>487</v>
      </c>
      <c r="G61" s="358">
        <v>30</v>
      </c>
      <c r="H61" s="359">
        <v>60</v>
      </c>
    </row>
    <row r="62" spans="2:8" ht="45.75" customHeight="1" thickBot="1" x14ac:dyDescent="0.25">
      <c r="B62" s="124"/>
      <c r="C62" s="1205" t="s">
        <v>563</v>
      </c>
      <c r="D62" s="1206"/>
      <c r="E62" s="1207"/>
      <c r="F62" s="360">
        <v>51</v>
      </c>
      <c r="G62" s="360">
        <v>51</v>
      </c>
      <c r="H62" s="361">
        <v>51</v>
      </c>
    </row>
    <row r="63" spans="2:8" ht="52.5" customHeight="1" thickBot="1" x14ac:dyDescent="0.25">
      <c r="B63" s="125"/>
      <c r="C63" s="1208" t="s">
        <v>49</v>
      </c>
      <c r="D63" s="1208"/>
      <c r="E63" s="1209"/>
      <c r="F63" s="362">
        <v>2369</v>
      </c>
      <c r="G63" s="362">
        <v>2337</v>
      </c>
      <c r="H63" s="363">
        <v>2339</v>
      </c>
    </row>
    <row r="64" spans="2:8" ht="13" x14ac:dyDescent="0.2"/>
  </sheetData>
  <sheetProtection algorithmName="SHA-512" hashValue="0DCsC2+qgBzAlrt5rgALRQpqdqaqmnjLMnqsOpgrtAFwsjeIOz40EAECm0zWdtk77pFibi3vSHURU4ioQcYm5A==" saltValue="47saAywynpaQYX4DjPa4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67153</v>
      </c>
      <c r="E3" s="144"/>
      <c r="F3" s="145">
        <v>52068</v>
      </c>
      <c r="G3" s="146"/>
      <c r="H3" s="147"/>
    </row>
    <row r="4" spans="1:8" x14ac:dyDescent="0.2">
      <c r="A4" s="148"/>
      <c r="B4" s="149"/>
      <c r="C4" s="150"/>
      <c r="D4" s="151">
        <v>21781</v>
      </c>
      <c r="E4" s="152"/>
      <c r="F4" s="153">
        <v>26936</v>
      </c>
      <c r="G4" s="154"/>
      <c r="H4" s="155"/>
    </row>
    <row r="5" spans="1:8" x14ac:dyDescent="0.2">
      <c r="A5" s="136" t="s">
        <v>520</v>
      </c>
      <c r="B5" s="141"/>
      <c r="C5" s="142"/>
      <c r="D5" s="143">
        <v>16554</v>
      </c>
      <c r="E5" s="144"/>
      <c r="F5" s="145">
        <v>47161</v>
      </c>
      <c r="G5" s="146"/>
      <c r="H5" s="147"/>
    </row>
    <row r="6" spans="1:8" x14ac:dyDescent="0.2">
      <c r="A6" s="148"/>
      <c r="B6" s="149"/>
      <c r="C6" s="150"/>
      <c r="D6" s="151">
        <v>13743</v>
      </c>
      <c r="E6" s="152"/>
      <c r="F6" s="153">
        <v>24595</v>
      </c>
      <c r="G6" s="154"/>
      <c r="H6" s="155"/>
    </row>
    <row r="7" spans="1:8" x14ac:dyDescent="0.2">
      <c r="A7" s="136" t="s">
        <v>521</v>
      </c>
      <c r="B7" s="141"/>
      <c r="C7" s="142"/>
      <c r="D7" s="143">
        <v>15982</v>
      </c>
      <c r="E7" s="144"/>
      <c r="F7" s="145">
        <v>43423</v>
      </c>
      <c r="G7" s="146"/>
      <c r="H7" s="147"/>
    </row>
    <row r="8" spans="1:8" x14ac:dyDescent="0.2">
      <c r="A8" s="148"/>
      <c r="B8" s="149"/>
      <c r="C8" s="150"/>
      <c r="D8" s="151">
        <v>11120</v>
      </c>
      <c r="E8" s="152"/>
      <c r="F8" s="153">
        <v>22207</v>
      </c>
      <c r="G8" s="154"/>
      <c r="H8" s="155"/>
    </row>
    <row r="9" spans="1:8" x14ac:dyDescent="0.2">
      <c r="A9" s="136" t="s">
        <v>522</v>
      </c>
      <c r="B9" s="141"/>
      <c r="C9" s="142"/>
      <c r="D9" s="143">
        <v>25476</v>
      </c>
      <c r="E9" s="144"/>
      <c r="F9" s="145">
        <v>45265</v>
      </c>
      <c r="G9" s="146"/>
      <c r="H9" s="147"/>
    </row>
    <row r="10" spans="1:8" x14ac:dyDescent="0.2">
      <c r="A10" s="148"/>
      <c r="B10" s="149"/>
      <c r="C10" s="150"/>
      <c r="D10" s="151">
        <v>21485</v>
      </c>
      <c r="E10" s="152"/>
      <c r="F10" s="153">
        <v>22600</v>
      </c>
      <c r="G10" s="154"/>
      <c r="H10" s="155"/>
    </row>
    <row r="11" spans="1:8" x14ac:dyDescent="0.2">
      <c r="A11" s="136" t="s">
        <v>523</v>
      </c>
      <c r="B11" s="141"/>
      <c r="C11" s="142"/>
      <c r="D11" s="143">
        <v>11809</v>
      </c>
      <c r="E11" s="144"/>
      <c r="F11" s="145">
        <v>54621</v>
      </c>
      <c r="G11" s="146"/>
      <c r="H11" s="147"/>
    </row>
    <row r="12" spans="1:8" x14ac:dyDescent="0.2">
      <c r="A12" s="148"/>
      <c r="B12" s="149"/>
      <c r="C12" s="156"/>
      <c r="D12" s="151">
        <v>8334</v>
      </c>
      <c r="E12" s="152"/>
      <c r="F12" s="153">
        <v>30892</v>
      </c>
      <c r="G12" s="154"/>
      <c r="H12" s="155"/>
    </row>
    <row r="13" spans="1:8" x14ac:dyDescent="0.2">
      <c r="A13" s="136"/>
      <c r="B13" s="141"/>
      <c r="C13" s="157"/>
      <c r="D13" s="158">
        <v>27395</v>
      </c>
      <c r="E13" s="159"/>
      <c r="F13" s="160">
        <v>48508</v>
      </c>
      <c r="G13" s="161"/>
      <c r="H13" s="147"/>
    </row>
    <row r="14" spans="1:8" x14ac:dyDescent="0.2">
      <c r="A14" s="148"/>
      <c r="B14" s="149"/>
      <c r="C14" s="150"/>
      <c r="D14" s="151">
        <v>15293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6.16</v>
      </c>
      <c r="C19" s="162">
        <f>ROUND(VALUE(SUBSTITUTE(実質収支比率等に係る経年分析!G$48,"▲","-")),2)</f>
        <v>10.29</v>
      </c>
      <c r="D19" s="162">
        <f>ROUND(VALUE(SUBSTITUTE(実質収支比率等に係る経年分析!H$48,"▲","-")),2)</f>
        <v>8.67</v>
      </c>
      <c r="E19" s="162">
        <f>ROUND(VALUE(SUBSTITUTE(実質収支比率等に係る経年分析!I$48,"▲","-")),2)</f>
        <v>4.74</v>
      </c>
      <c r="F19" s="162">
        <f>ROUND(VALUE(SUBSTITUTE(実質収支比率等に係る経年分析!J$48,"▲","-")),2)</f>
        <v>7.27</v>
      </c>
    </row>
    <row r="20" spans="1:11" x14ac:dyDescent="0.2">
      <c r="A20" s="162" t="s">
        <v>53</v>
      </c>
      <c r="B20" s="162">
        <f>ROUND(VALUE(SUBSTITUTE(実質収支比率等に係る経年分析!F$47,"▲","-")),2)</f>
        <v>11.27</v>
      </c>
      <c r="C20" s="162">
        <f>ROUND(VALUE(SUBSTITUTE(実質収支比率等に係る経年分析!G$47,"▲","-")),2)</f>
        <v>14.65</v>
      </c>
      <c r="D20" s="162">
        <f>ROUND(VALUE(SUBSTITUTE(実質収支比率等に係る経年分析!H$47,"▲","-")),2)</f>
        <v>19.28</v>
      </c>
      <c r="E20" s="162">
        <f>ROUND(VALUE(SUBSTITUTE(実質収支比率等に係る経年分析!I$47,"▲","-")),2)</f>
        <v>17.37</v>
      </c>
      <c r="F20" s="162">
        <f>ROUND(VALUE(SUBSTITUTE(実質収支比率等に係る経年分析!J$47,"▲","-")),2)</f>
        <v>12.8</v>
      </c>
    </row>
    <row r="21" spans="1:11" x14ac:dyDescent="0.2">
      <c r="A21" s="162" t="s">
        <v>54</v>
      </c>
      <c r="B21" s="162">
        <f>IF(ISNUMBER(VALUE(SUBSTITUTE(実質収支比率等に係る経年分析!F$49,"▲","-"))),ROUND(VALUE(SUBSTITUTE(実質収支比率等に係る経年分析!F$49,"▲","-")),2),NA())</f>
        <v>-3.01</v>
      </c>
      <c r="C21" s="162">
        <f>IF(ISNUMBER(VALUE(SUBSTITUTE(実質収支比率等に係る経年分析!G$49,"▲","-"))),ROUND(VALUE(SUBSTITUTE(実質収支比率等に係る経年分析!G$49,"▲","-")),2),NA())</f>
        <v>8.66</v>
      </c>
      <c r="D21" s="162">
        <f>IF(ISNUMBER(VALUE(SUBSTITUTE(実質収支比率等に係る経年分析!H$49,"▲","-"))),ROUND(VALUE(SUBSTITUTE(実質収支比率等に係る経年分析!H$49,"▲","-")),2),NA())</f>
        <v>2.2200000000000002</v>
      </c>
      <c r="E21" s="162">
        <f>IF(ISNUMBER(VALUE(SUBSTITUTE(実質収支比率等に係る経年分析!I$49,"▲","-"))),ROUND(VALUE(SUBSTITUTE(実質収支比率等に係る経年分析!I$49,"▲","-")),2),NA())</f>
        <v>-5.46</v>
      </c>
      <c r="F21" s="162">
        <f>IF(ISNUMBER(VALUE(SUBSTITUTE(実質収支比率等に係る経年分析!J$49,"▲","-"))),ROUND(VALUE(SUBSTITUTE(実質収支比率等に係る経年分析!J$49,"▲","-")),2),NA())</f>
        <v>-1.54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介護保険事業特別会計（介護サービス事業勘定）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2.2400000000000002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介護保険事業特別会計（保険事業勘定）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2.0499999999999998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3.36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1.85</v>
      </c>
    </row>
    <row r="33" spans="1:16" x14ac:dyDescent="0.2">
      <c r="A33" s="163" t="str">
        <f>IF(連結実質赤字比率に係る赤字・黒字の構成分析!C$37="",NA(),連結実質赤字比率に係る赤字・黒字の構成分析!C$37)</f>
        <v>温泉事業会計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3.31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3.43</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5.12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4.8499999999999996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6.67</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4.7300000000000004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966</v>
      </c>
      <c r="E42" s="164"/>
      <c r="F42" s="164"/>
      <c r="G42" s="164">
        <f>'実質公債費比率（分子）の構造'!L$52</f>
        <v>1017</v>
      </c>
      <c r="H42" s="164"/>
      <c r="I42" s="164"/>
      <c r="J42" s="164">
        <f>'実質公債費比率（分子）の構造'!M$52</f>
        <v>1043</v>
      </c>
      <c r="K42" s="164"/>
      <c r="L42" s="164"/>
      <c r="M42" s="164">
        <f>'実質公債費比率（分子）の構造'!N$52</f>
        <v>1042</v>
      </c>
      <c r="N42" s="164"/>
      <c r="O42" s="164"/>
      <c r="P42" s="164">
        <f>'実質公債費比率（分子）の構造'!O$52</f>
        <v>1012</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23</v>
      </c>
      <c r="C44" s="164"/>
      <c r="D44" s="164"/>
      <c r="E44" s="164">
        <f>'実質公債費比率（分子）の構造'!L$50</f>
        <v>29</v>
      </c>
      <c r="F44" s="164"/>
      <c r="G44" s="164"/>
      <c r="H44" s="164">
        <f>'実質公債費比率（分子）の構造'!M$50</f>
        <v>27</v>
      </c>
      <c r="I44" s="164"/>
      <c r="J44" s="164"/>
      <c r="K44" s="164">
        <f>'実質公債費比率（分子）の構造'!N$50</f>
        <v>27</v>
      </c>
      <c r="L44" s="164"/>
      <c r="M44" s="164"/>
      <c r="N44" s="164">
        <f>'実質公債費比率（分子）の構造'!O$50</f>
        <v>27</v>
      </c>
      <c r="O44" s="164"/>
      <c r="P44" s="164"/>
    </row>
    <row r="45" spans="1:16" x14ac:dyDescent="0.2">
      <c r="A45" s="164" t="s">
        <v>63</v>
      </c>
      <c r="B45" s="164">
        <f>'実質公債費比率（分子）の構造'!K$49</f>
        <v>362</v>
      </c>
      <c r="C45" s="164"/>
      <c r="D45" s="164"/>
      <c r="E45" s="164">
        <f>'実質公債費比率（分子）の構造'!L$49</f>
        <v>428</v>
      </c>
      <c r="F45" s="164"/>
      <c r="G45" s="164"/>
      <c r="H45" s="164">
        <f>'実質公債費比率（分子）の構造'!M$49</f>
        <v>466</v>
      </c>
      <c r="I45" s="164"/>
      <c r="J45" s="164"/>
      <c r="K45" s="164">
        <f>'実質公債費比率（分子）の構造'!N$49</f>
        <v>468</v>
      </c>
      <c r="L45" s="164"/>
      <c r="M45" s="164"/>
      <c r="N45" s="164">
        <f>'実質公債費比率（分子）の構造'!O$49</f>
        <v>502</v>
      </c>
      <c r="O45" s="164"/>
      <c r="P45" s="164"/>
    </row>
    <row r="46" spans="1:16" x14ac:dyDescent="0.2">
      <c r="A46" s="164" t="s">
        <v>64</v>
      </c>
      <c r="B46" s="164">
        <f>'実質公債費比率（分子）の構造'!K$48</f>
        <v>141</v>
      </c>
      <c r="C46" s="164"/>
      <c r="D46" s="164"/>
      <c r="E46" s="164">
        <f>'実質公債費比率（分子）の構造'!L$48</f>
        <v>133</v>
      </c>
      <c r="F46" s="164"/>
      <c r="G46" s="164"/>
      <c r="H46" s="164">
        <f>'実質公債費比率（分子）の構造'!M$48</f>
        <v>121</v>
      </c>
      <c r="I46" s="164"/>
      <c r="J46" s="164"/>
      <c r="K46" s="164">
        <f>'実質公債費比率（分子）の構造'!N$48</f>
        <v>112</v>
      </c>
      <c r="L46" s="164"/>
      <c r="M46" s="164"/>
      <c r="N46" s="164">
        <f>'実質公債費比率（分子）の構造'!O$48</f>
        <v>119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688</v>
      </c>
      <c r="C49" s="164"/>
      <c r="D49" s="164"/>
      <c r="E49" s="164">
        <f>'実質公債費比率（分子）の構造'!L$45</f>
        <v>739</v>
      </c>
      <c r="F49" s="164"/>
      <c r="G49" s="164"/>
      <c r="H49" s="164">
        <f>'実質公債費比率（分子）の構造'!M$45</f>
        <v>822</v>
      </c>
      <c r="I49" s="164"/>
      <c r="J49" s="164"/>
      <c r="K49" s="164">
        <f>'実質公債費比率（分子）の構造'!N$45</f>
        <v>859</v>
      </c>
      <c r="L49" s="164"/>
      <c r="M49" s="164"/>
      <c r="N49" s="164">
        <f>'実質公債費比率（分子）の構造'!O$45</f>
        <v>878</v>
      </c>
      <c r="O49" s="164"/>
      <c r="P49" s="164"/>
    </row>
    <row r="50" spans="1:16" x14ac:dyDescent="0.2">
      <c r="A50" s="164" t="s">
        <v>67</v>
      </c>
      <c r="B50" s="164" t="e">
        <f>NA()</f>
        <v>#N/A</v>
      </c>
      <c r="C50" s="164">
        <f>IF(ISNUMBER('実質公債費比率（分子）の構造'!K$53),'実質公債費比率（分子）の構造'!K$53,NA())</f>
        <v>248</v>
      </c>
      <c r="D50" s="164" t="e">
        <f>NA()</f>
        <v>#N/A</v>
      </c>
      <c r="E50" s="164" t="e">
        <f>NA()</f>
        <v>#N/A</v>
      </c>
      <c r="F50" s="164">
        <f>IF(ISNUMBER('実質公債費比率（分子）の構造'!L$53),'実質公債費比率（分子）の構造'!L$53,NA())</f>
        <v>312</v>
      </c>
      <c r="G50" s="164" t="e">
        <f>NA()</f>
        <v>#N/A</v>
      </c>
      <c r="H50" s="164" t="e">
        <f>NA()</f>
        <v>#N/A</v>
      </c>
      <c r="I50" s="164">
        <f>IF(ISNUMBER('実質公債費比率（分子）の構造'!M$53),'実質公債費比率（分子）の構造'!M$53,NA())</f>
        <v>393</v>
      </c>
      <c r="J50" s="164" t="e">
        <f>NA()</f>
        <v>#N/A</v>
      </c>
      <c r="K50" s="164" t="e">
        <f>NA()</f>
        <v>#N/A</v>
      </c>
      <c r="L50" s="164">
        <f>IF(ISNUMBER('実質公債費比率（分子）の構造'!N$53),'実質公債費比率（分子）の構造'!N$53,NA())</f>
        <v>424</v>
      </c>
      <c r="M50" s="164" t="e">
        <f>NA()</f>
        <v>#N/A</v>
      </c>
      <c r="N50" s="164" t="e">
        <f>NA()</f>
        <v>#N/A</v>
      </c>
      <c r="O50" s="164">
        <f>IF(ISNUMBER('実質公債費比率（分子）の構造'!O$53),'実質公債費比率（分子）の構造'!O$53,NA())</f>
        <v>514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9106</v>
      </c>
      <c r="E56" s="163"/>
      <c r="F56" s="163"/>
      <c r="G56" s="163">
        <f>'将来負担比率（分子）の構造'!J$52</f>
        <v>8839</v>
      </c>
      <c r="H56" s="163"/>
      <c r="I56" s="163"/>
      <c r="J56" s="163">
        <f>'将来負担比率（分子）の構造'!K$52</f>
        <v>8325</v>
      </c>
      <c r="K56" s="163"/>
      <c r="L56" s="163"/>
      <c r="M56" s="163">
        <f>'将来負担比率（分子）の構造'!L$52</f>
        <v>7783</v>
      </c>
      <c r="N56" s="163"/>
      <c r="O56" s="163"/>
      <c r="P56" s="163">
        <f>'将来負担比率（分子）の構造'!M$52</f>
        <v>7293</v>
      </c>
    </row>
    <row r="57" spans="1:16" x14ac:dyDescent="0.2">
      <c r="A57" s="163" t="s">
        <v>42</v>
      </c>
      <c r="B57" s="163"/>
      <c r="C57" s="163"/>
      <c r="D57" s="163">
        <f>'将来負担比率（分子）の構造'!I$51</f>
        <v>3916</v>
      </c>
      <c r="E57" s="163"/>
      <c r="F57" s="163"/>
      <c r="G57" s="163">
        <f>'将来負担比率（分子）の構造'!J$51</f>
        <v>3184</v>
      </c>
      <c r="H57" s="163"/>
      <c r="I57" s="163"/>
      <c r="J57" s="163">
        <f>'将来負担比率（分子）の構造'!K$51</f>
        <v>2525</v>
      </c>
      <c r="K57" s="163"/>
      <c r="L57" s="163"/>
      <c r="M57" s="163">
        <f>'将来負担比率（分子）の構造'!L$51</f>
        <v>2201</v>
      </c>
      <c r="N57" s="163"/>
      <c r="O57" s="163"/>
      <c r="P57" s="163">
        <f>'将来負担比率（分子）の構造'!M$51</f>
        <v>2095</v>
      </c>
    </row>
    <row r="58" spans="1:16" x14ac:dyDescent="0.2">
      <c r="A58" s="163" t="s">
        <v>41</v>
      </c>
      <c r="B58" s="163"/>
      <c r="C58" s="163"/>
      <c r="D58" s="163">
        <f>'将来負担比率（分子）の構造'!I$50</f>
        <v>2722</v>
      </c>
      <c r="E58" s="163"/>
      <c r="F58" s="163"/>
      <c r="G58" s="163">
        <f>'将来負担比率（分子）の構造'!J$50</f>
        <v>3055</v>
      </c>
      <c r="H58" s="163"/>
      <c r="I58" s="163"/>
      <c r="J58" s="163">
        <f>'将来負担比率（分子）の構造'!K$50</f>
        <v>3341</v>
      </c>
      <c r="K58" s="163"/>
      <c r="L58" s="163"/>
      <c r="M58" s="163">
        <f>'将来負担比率（分子）の構造'!L$50</f>
        <v>3191</v>
      </c>
      <c r="N58" s="163"/>
      <c r="O58" s="163"/>
      <c r="P58" s="163">
        <f>'将来負担比率（分子）の構造'!M$50</f>
        <v>3115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2308</v>
      </c>
      <c r="C62" s="163"/>
      <c r="D62" s="163"/>
      <c r="E62" s="163">
        <f>'将来負担比率（分子）の構造'!J$45</f>
        <v>2144</v>
      </c>
      <c r="F62" s="163"/>
      <c r="G62" s="163"/>
      <c r="H62" s="163">
        <f>'将来負担比率（分子）の構造'!K$45</f>
        <v>2197</v>
      </c>
      <c r="I62" s="163"/>
      <c r="J62" s="163"/>
      <c r="K62" s="163">
        <f>'将来負担比率（分子）の構造'!L$45</f>
        <v>2082</v>
      </c>
      <c r="L62" s="163"/>
      <c r="M62" s="163"/>
      <c r="N62" s="163">
        <f>'将来負担比率（分子）の構造'!M$45</f>
        <v>2076</v>
      </c>
      <c r="O62" s="163"/>
      <c r="P62" s="163"/>
    </row>
    <row r="63" spans="1:16" x14ac:dyDescent="0.2">
      <c r="A63" s="163" t="s">
        <v>34</v>
      </c>
      <c r="B63" s="163">
        <f>'将来負担比率（分子）の構造'!I$44</f>
        <v>4913</v>
      </c>
      <c r="C63" s="163"/>
      <c r="D63" s="163"/>
      <c r="E63" s="163">
        <f>'将来負担比率（分子）の構造'!J$44</f>
        <v>4574</v>
      </c>
      <c r="F63" s="163"/>
      <c r="G63" s="163"/>
      <c r="H63" s="163">
        <f>'将来負担比率（分子）の構造'!K$44</f>
        <v>4147</v>
      </c>
      <c r="I63" s="163"/>
      <c r="J63" s="163"/>
      <c r="K63" s="163">
        <f>'将来負担比率（分子）の構造'!L$44</f>
        <v>3798</v>
      </c>
      <c r="L63" s="163"/>
      <c r="M63" s="163"/>
      <c r="N63" s="163">
        <f>'将来負担比率（分子）の構造'!M$44</f>
        <v>3827</v>
      </c>
      <c r="O63" s="163"/>
      <c r="P63" s="163"/>
    </row>
    <row r="64" spans="1:16" x14ac:dyDescent="0.2">
      <c r="A64" s="163" t="s">
        <v>33</v>
      </c>
      <c r="B64" s="163">
        <f>'将来負担比率（分子）の構造'!I$43</f>
        <v>1551</v>
      </c>
      <c r="C64" s="163"/>
      <c r="D64" s="163"/>
      <c r="E64" s="163">
        <f>'将来負担比率（分子）の構造'!J$43</f>
        <v>1406</v>
      </c>
      <c r="F64" s="163"/>
      <c r="G64" s="163"/>
      <c r="H64" s="163">
        <f>'将来負担比率（分子）の構造'!K$43</f>
        <v>1114</v>
      </c>
      <c r="I64" s="163"/>
      <c r="J64" s="163"/>
      <c r="K64" s="163">
        <f>'将来負担比率（分子）の構造'!L$43</f>
        <v>1044</v>
      </c>
      <c r="L64" s="163"/>
      <c r="M64" s="163"/>
      <c r="N64" s="163">
        <f>'将来負担比率（分子）の構造'!M$43</f>
        <v>1107</v>
      </c>
      <c r="O64" s="163"/>
      <c r="P64" s="163"/>
    </row>
    <row r="65" spans="1:16" x14ac:dyDescent="0.2">
      <c r="A65" s="163" t="s">
        <v>32</v>
      </c>
      <c r="B65" s="163">
        <f>'将来負担比率（分子）の構造'!I$42</f>
        <v>395</v>
      </c>
      <c r="C65" s="163"/>
      <c r="D65" s="163"/>
      <c r="E65" s="163">
        <f>'将来負担比率（分子）の構造'!J$42</f>
        <v>366</v>
      </c>
      <c r="F65" s="163"/>
      <c r="G65" s="163"/>
      <c r="H65" s="163">
        <f>'将来負担比率（分子）の構造'!K$42</f>
        <v>339</v>
      </c>
      <c r="I65" s="163"/>
      <c r="J65" s="163"/>
      <c r="K65" s="163">
        <f>'将来負担比率（分子）の構造'!L$42</f>
        <v>311</v>
      </c>
      <c r="L65" s="163"/>
      <c r="M65" s="163"/>
      <c r="N65" s="163">
        <f>'将来負担比率（分子）の構造'!M$42</f>
        <v>284</v>
      </c>
      <c r="O65" s="163"/>
      <c r="P65" s="163"/>
    </row>
    <row r="66" spans="1:16" x14ac:dyDescent="0.2">
      <c r="A66" s="163" t="s">
        <v>31</v>
      </c>
      <c r="B66" s="163">
        <f>'将来負担比率（分子）の構造'!I$41</f>
        <v>10601</v>
      </c>
      <c r="C66" s="163"/>
      <c r="D66" s="163"/>
      <c r="E66" s="163">
        <f>'将来負担比率（分子）の構造'!J$41</f>
        <v>10425</v>
      </c>
      <c r="F66" s="163"/>
      <c r="G66" s="163"/>
      <c r="H66" s="163">
        <f>'将来負担比率（分子）の構造'!K$41</f>
        <v>9885</v>
      </c>
      <c r="I66" s="163"/>
      <c r="J66" s="163"/>
      <c r="K66" s="163">
        <f>'将来負担比率（分子）の構造'!L$41</f>
        <v>9420</v>
      </c>
      <c r="L66" s="163"/>
      <c r="M66" s="163"/>
      <c r="N66" s="163">
        <f>'将来負担比率（分子）の構造'!M$41</f>
        <v>8745</v>
      </c>
      <c r="O66" s="163"/>
      <c r="P66" s="163"/>
    </row>
    <row r="67" spans="1:16" x14ac:dyDescent="0.2">
      <c r="A67" s="163" t="s">
        <v>71</v>
      </c>
      <c r="B67" s="163" t="e">
        <f>NA()</f>
        <v>#N/A</v>
      </c>
      <c r="C67" s="163">
        <f>IF(ISNUMBER('将来負担比率（分子）の構造'!I$53), IF('将来負担比率（分子）の構造'!I$53 &lt; 0, 0, '将来負担比率（分子）の構造'!I$53), NA())</f>
        <v>4024</v>
      </c>
      <c r="D67" s="163" t="e">
        <f>NA()</f>
        <v>#N/A</v>
      </c>
      <c r="E67" s="163" t="e">
        <f>NA()</f>
        <v>#N/A</v>
      </c>
      <c r="F67" s="163">
        <f>IF(ISNUMBER('将来負担比率（分子）の構造'!J$53), IF('将来負担比率（分子）の構造'!J$53 &lt; 0, 0, '将来負担比率（分子）の構造'!J$53), NA())</f>
        <v>3837</v>
      </c>
      <c r="G67" s="163" t="e">
        <f>NA()</f>
        <v>#N/A</v>
      </c>
      <c r="H67" s="163" t="e">
        <f>NA()</f>
        <v>#N/A</v>
      </c>
      <c r="I67" s="163">
        <f>IF(ISNUMBER('将来負担比率（分子）の構造'!K$53), IF('将来負担比率（分子）の構造'!K$53 &lt; 0, 0, '将来負担比率（分子）の構造'!K$53), NA())</f>
        <v>3491</v>
      </c>
      <c r="J67" s="163" t="e">
        <f>NA()</f>
        <v>#N/A</v>
      </c>
      <c r="K67" s="163" t="e">
        <f>NA()</f>
        <v>#N/A</v>
      </c>
      <c r="L67" s="163">
        <f>IF(ISNUMBER('将来負担比率（分子）の構造'!L$53), IF('将来負担比率（分子）の構造'!L$53 &lt; 0, 0, '将来負担比率（分子）の構造'!L$53), NA())</f>
        <v>3481</v>
      </c>
      <c r="M67" s="163" t="e">
        <f>NA()</f>
        <v>#N/A</v>
      </c>
      <c r="N67" s="163" t="e">
        <f>NA()</f>
        <v>#N/A</v>
      </c>
      <c r="O67" s="163">
        <f>IF(ISNUMBER('将来負担比率（分子）の構造'!M$53), IF('将来負担比率（分子）の構造'!M$53 &lt; 0, 0, '将来負担比率（分子）の構造'!M$53), NA())</f>
        <v>3537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1156</v>
      </c>
      <c r="C72" s="167">
        <f>基金残高に係る経年分析!G55</f>
        <v>1056</v>
      </c>
      <c r="D72" s="167">
        <f>基金残高に係る経年分析!H55</f>
        <v>796</v>
      </c>
    </row>
    <row r="73" spans="1:16" x14ac:dyDescent="0.2">
      <c r="A73" s="166" t="s">
        <v>74</v>
      </c>
      <c r="B73" s="167">
        <f>基金残高に係る経年分析!F56</f>
        <v>2</v>
      </c>
      <c r="C73" s="167">
        <f>基金残高に係る経年分析!G56</f>
        <v>2</v>
      </c>
      <c r="D73" s="167">
        <f>基金残高に係る経年分析!H56</f>
        <v>2</v>
      </c>
    </row>
    <row r="74" spans="1:16" x14ac:dyDescent="0.2">
      <c r="A74" s="166" t="s">
        <v>75</v>
      </c>
      <c r="B74" s="167">
        <f>基金残高に係る経年分析!F57</f>
        <v>1211</v>
      </c>
      <c r="C74" s="167">
        <f>基金残高に係る経年分析!G57</f>
        <v>1279</v>
      </c>
      <c r="D74" s="167">
        <f>基金残高に係る経年分析!H57</f>
        <v>1540</v>
      </c>
    </row>
  </sheetData>
  <sheetProtection algorithmName="SHA-512" hashValue="iDrbkQJM/N2rTLq8glwVroDbj26NRd2kNeXmP4CLIlAkJ/obgW/sXhGX665EhJ7uP0HIgBrwgW4KJj8uUGReeg==" saltValue="/VLGXq2vWbCFJ6S4hWra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3788624</v>
      </c>
      <c r="S5" s="613"/>
      <c r="T5" s="613"/>
      <c r="U5" s="613"/>
      <c r="V5" s="613"/>
      <c r="W5" s="613"/>
      <c r="X5" s="613"/>
      <c r="Y5" s="614"/>
      <c r="Z5" s="615">
        <v>32.6</v>
      </c>
      <c r="AA5" s="615"/>
      <c r="AB5" s="615"/>
      <c r="AC5" s="615"/>
      <c r="AD5" s="616">
        <v>3495245</v>
      </c>
      <c r="AE5" s="616"/>
      <c r="AF5" s="616"/>
      <c r="AG5" s="616"/>
      <c r="AH5" s="616"/>
      <c r="AI5" s="616"/>
      <c r="AJ5" s="616"/>
      <c r="AK5" s="616"/>
      <c r="AL5" s="617">
        <v>54.5</v>
      </c>
      <c r="AM5" s="618"/>
      <c r="AN5" s="618"/>
      <c r="AO5" s="619"/>
      <c r="AP5" s="609" t="s">
        <v>216</v>
      </c>
      <c r="AQ5" s="610"/>
      <c r="AR5" s="610"/>
      <c r="AS5" s="610"/>
      <c r="AT5" s="610"/>
      <c r="AU5" s="610"/>
      <c r="AV5" s="610"/>
      <c r="AW5" s="610"/>
      <c r="AX5" s="610"/>
      <c r="AY5" s="610"/>
      <c r="AZ5" s="610"/>
      <c r="BA5" s="610"/>
      <c r="BB5" s="610"/>
      <c r="BC5" s="610"/>
      <c r="BD5" s="610"/>
      <c r="BE5" s="610"/>
      <c r="BF5" s="611"/>
      <c r="BG5" s="623">
        <v>3399542</v>
      </c>
      <c r="BH5" s="624"/>
      <c r="BI5" s="624"/>
      <c r="BJ5" s="624"/>
      <c r="BK5" s="624"/>
      <c r="BL5" s="624"/>
      <c r="BM5" s="624"/>
      <c r="BN5" s="625"/>
      <c r="BO5" s="626">
        <v>89.7</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62986</v>
      </c>
      <c r="S6" s="624"/>
      <c r="T6" s="624"/>
      <c r="U6" s="624"/>
      <c r="V6" s="624"/>
      <c r="W6" s="624"/>
      <c r="X6" s="624"/>
      <c r="Y6" s="625"/>
      <c r="Z6" s="626">
        <v>0.5</v>
      </c>
      <c r="AA6" s="626"/>
      <c r="AB6" s="626"/>
      <c r="AC6" s="626"/>
      <c r="AD6" s="627">
        <v>62986</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3399542</v>
      </c>
      <c r="BH6" s="624"/>
      <c r="BI6" s="624"/>
      <c r="BJ6" s="624"/>
      <c r="BK6" s="624"/>
      <c r="BL6" s="624"/>
      <c r="BM6" s="624"/>
      <c r="BN6" s="625"/>
      <c r="BO6" s="626">
        <v>89.7</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128345</v>
      </c>
      <c r="CS6" s="624"/>
      <c r="CT6" s="624"/>
      <c r="CU6" s="624"/>
      <c r="CV6" s="624"/>
      <c r="CW6" s="624"/>
      <c r="CX6" s="624"/>
      <c r="CY6" s="625"/>
      <c r="CZ6" s="617">
        <v>1.2</v>
      </c>
      <c r="DA6" s="618"/>
      <c r="DB6" s="618"/>
      <c r="DC6" s="634"/>
      <c r="DD6" s="632" t="s">
        <v>121</v>
      </c>
      <c r="DE6" s="624"/>
      <c r="DF6" s="624"/>
      <c r="DG6" s="624"/>
      <c r="DH6" s="624"/>
      <c r="DI6" s="624"/>
      <c r="DJ6" s="624"/>
      <c r="DK6" s="624"/>
      <c r="DL6" s="624"/>
      <c r="DM6" s="624"/>
      <c r="DN6" s="624"/>
      <c r="DO6" s="624"/>
      <c r="DP6" s="625"/>
      <c r="DQ6" s="632">
        <v>128062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1345</v>
      </c>
      <c r="S7" s="624"/>
      <c r="T7" s="624"/>
      <c r="U7" s="624"/>
      <c r="V7" s="624"/>
      <c r="W7" s="624"/>
      <c r="X7" s="624"/>
      <c r="Y7" s="625"/>
      <c r="Z7" s="626">
        <v>0</v>
      </c>
      <c r="AA7" s="626"/>
      <c r="AB7" s="626"/>
      <c r="AC7" s="626"/>
      <c r="AD7" s="627">
        <v>1345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1392782</v>
      </c>
      <c r="BH7" s="624"/>
      <c r="BI7" s="624"/>
      <c r="BJ7" s="624"/>
      <c r="BK7" s="624"/>
      <c r="BL7" s="624"/>
      <c r="BM7" s="624"/>
      <c r="BN7" s="625"/>
      <c r="BO7" s="626">
        <v>36.799999999999997</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2549455</v>
      </c>
      <c r="CS7" s="624"/>
      <c r="CT7" s="624"/>
      <c r="CU7" s="624"/>
      <c r="CV7" s="624"/>
      <c r="CW7" s="624"/>
      <c r="CX7" s="624"/>
      <c r="CY7" s="625"/>
      <c r="CZ7" s="626">
        <v>23.1</v>
      </c>
      <c r="DA7" s="626"/>
      <c r="DB7" s="626"/>
      <c r="DC7" s="626"/>
      <c r="DD7" s="632">
        <v>24302</v>
      </c>
      <c r="DE7" s="624"/>
      <c r="DF7" s="624"/>
      <c r="DG7" s="624"/>
      <c r="DH7" s="624"/>
      <c r="DI7" s="624"/>
      <c r="DJ7" s="624"/>
      <c r="DK7" s="624"/>
      <c r="DL7" s="624"/>
      <c r="DM7" s="624"/>
      <c r="DN7" s="624"/>
      <c r="DO7" s="624"/>
      <c r="DP7" s="625"/>
      <c r="DQ7" s="632">
        <v>1094048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30697</v>
      </c>
      <c r="S8" s="624"/>
      <c r="T8" s="624"/>
      <c r="U8" s="624"/>
      <c r="V8" s="624"/>
      <c r="W8" s="624"/>
      <c r="X8" s="624"/>
      <c r="Y8" s="625"/>
      <c r="Z8" s="626">
        <v>0.3</v>
      </c>
      <c r="AA8" s="626"/>
      <c r="AB8" s="626"/>
      <c r="AC8" s="626"/>
      <c r="AD8" s="627">
        <v>30697</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41051</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3200681</v>
      </c>
      <c r="CS8" s="624"/>
      <c r="CT8" s="624"/>
      <c r="CU8" s="624"/>
      <c r="CV8" s="624"/>
      <c r="CW8" s="624"/>
      <c r="CX8" s="624"/>
      <c r="CY8" s="625"/>
      <c r="CZ8" s="626">
        <v>29</v>
      </c>
      <c r="DA8" s="626"/>
      <c r="DB8" s="626"/>
      <c r="DC8" s="626"/>
      <c r="DD8" s="632">
        <v>4174</v>
      </c>
      <c r="DE8" s="624"/>
      <c r="DF8" s="624"/>
      <c r="DG8" s="624"/>
      <c r="DH8" s="624"/>
      <c r="DI8" s="624"/>
      <c r="DJ8" s="624"/>
      <c r="DK8" s="624"/>
      <c r="DL8" s="624"/>
      <c r="DM8" s="624"/>
      <c r="DN8" s="624"/>
      <c r="DO8" s="624"/>
      <c r="DP8" s="625"/>
      <c r="DQ8" s="632">
        <v>2098432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43903</v>
      </c>
      <c r="S9" s="624"/>
      <c r="T9" s="624"/>
      <c r="U9" s="624"/>
      <c r="V9" s="624"/>
      <c r="W9" s="624"/>
      <c r="X9" s="624"/>
      <c r="Y9" s="625"/>
      <c r="Z9" s="626">
        <v>0.4</v>
      </c>
      <c r="AA9" s="626"/>
      <c r="AB9" s="626"/>
      <c r="AC9" s="626"/>
      <c r="AD9" s="627">
        <v>43903</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1230266</v>
      </c>
      <c r="BH9" s="624"/>
      <c r="BI9" s="624"/>
      <c r="BJ9" s="624"/>
      <c r="BK9" s="624"/>
      <c r="BL9" s="624"/>
      <c r="BM9" s="624"/>
      <c r="BN9" s="625"/>
      <c r="BO9" s="626">
        <v>32.5</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1359272</v>
      </c>
      <c r="CS9" s="624"/>
      <c r="CT9" s="624"/>
      <c r="CU9" s="624"/>
      <c r="CV9" s="624"/>
      <c r="CW9" s="624"/>
      <c r="CX9" s="624"/>
      <c r="CY9" s="625"/>
      <c r="CZ9" s="626">
        <v>12.3</v>
      </c>
      <c r="DA9" s="626"/>
      <c r="DB9" s="626"/>
      <c r="DC9" s="626"/>
      <c r="DD9" s="632">
        <v>126</v>
      </c>
      <c r="DE9" s="624"/>
      <c r="DF9" s="624"/>
      <c r="DG9" s="624"/>
      <c r="DH9" s="624"/>
      <c r="DI9" s="624"/>
      <c r="DJ9" s="624"/>
      <c r="DK9" s="624"/>
      <c r="DL9" s="624"/>
      <c r="DM9" s="624"/>
      <c r="DN9" s="624"/>
      <c r="DO9" s="624"/>
      <c r="DP9" s="625"/>
      <c r="DQ9" s="632">
        <v>1187648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84799</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830</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830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561205</v>
      </c>
      <c r="S11" s="624"/>
      <c r="T11" s="624"/>
      <c r="U11" s="624"/>
      <c r="V11" s="624"/>
      <c r="W11" s="624"/>
      <c r="X11" s="624"/>
      <c r="Y11" s="625"/>
      <c r="Z11" s="628">
        <v>4.8</v>
      </c>
      <c r="AA11" s="629"/>
      <c r="AB11" s="629"/>
      <c r="AC11" s="635"/>
      <c r="AD11" s="632">
        <v>561205</v>
      </c>
      <c r="AE11" s="624"/>
      <c r="AF11" s="624"/>
      <c r="AG11" s="624"/>
      <c r="AH11" s="624"/>
      <c r="AI11" s="624"/>
      <c r="AJ11" s="624"/>
      <c r="AK11" s="625"/>
      <c r="AL11" s="628">
        <v>8.6999999999999993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36666</v>
      </c>
      <c r="BH11" s="624"/>
      <c r="BI11" s="624"/>
      <c r="BJ11" s="624"/>
      <c r="BK11" s="624"/>
      <c r="BL11" s="624"/>
      <c r="BM11" s="624"/>
      <c r="BN11" s="625"/>
      <c r="BO11" s="626">
        <v>1</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134758</v>
      </c>
      <c r="CS11" s="624"/>
      <c r="CT11" s="624"/>
      <c r="CU11" s="624"/>
      <c r="CV11" s="624"/>
      <c r="CW11" s="624"/>
      <c r="CX11" s="624"/>
      <c r="CY11" s="625"/>
      <c r="CZ11" s="626">
        <v>1.2</v>
      </c>
      <c r="DA11" s="626"/>
      <c r="DB11" s="626"/>
      <c r="DC11" s="626"/>
      <c r="DD11" s="632">
        <v>12676</v>
      </c>
      <c r="DE11" s="624"/>
      <c r="DF11" s="624"/>
      <c r="DG11" s="624"/>
      <c r="DH11" s="624"/>
      <c r="DI11" s="624"/>
      <c r="DJ11" s="624"/>
      <c r="DK11" s="624"/>
      <c r="DL11" s="624"/>
      <c r="DM11" s="624"/>
      <c r="DN11" s="624"/>
      <c r="DO11" s="624"/>
      <c r="DP11" s="625"/>
      <c r="DQ11" s="632">
        <v>71860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12731</v>
      </c>
      <c r="S12" s="624"/>
      <c r="T12" s="624"/>
      <c r="U12" s="624"/>
      <c r="V12" s="624"/>
      <c r="W12" s="624"/>
      <c r="X12" s="624"/>
      <c r="Y12" s="625"/>
      <c r="Z12" s="626">
        <v>0.1</v>
      </c>
      <c r="AA12" s="626"/>
      <c r="AB12" s="626"/>
      <c r="AC12" s="626"/>
      <c r="AD12" s="627">
        <v>12731</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1727414</v>
      </c>
      <c r="BH12" s="624"/>
      <c r="BI12" s="624"/>
      <c r="BJ12" s="624"/>
      <c r="BK12" s="624"/>
      <c r="BL12" s="624"/>
      <c r="BM12" s="624"/>
      <c r="BN12" s="625"/>
      <c r="BO12" s="626">
        <v>45.6</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373128</v>
      </c>
      <c r="CS12" s="624"/>
      <c r="CT12" s="624"/>
      <c r="CU12" s="624"/>
      <c r="CV12" s="624"/>
      <c r="CW12" s="624"/>
      <c r="CX12" s="624"/>
      <c r="CY12" s="625"/>
      <c r="CZ12" s="626">
        <v>3.4</v>
      </c>
      <c r="DA12" s="626"/>
      <c r="DB12" s="626"/>
      <c r="DC12" s="626"/>
      <c r="DD12" s="632">
        <v>4574</v>
      </c>
      <c r="DE12" s="624"/>
      <c r="DF12" s="624"/>
      <c r="DG12" s="624"/>
      <c r="DH12" s="624"/>
      <c r="DI12" s="624"/>
      <c r="DJ12" s="624"/>
      <c r="DK12" s="624"/>
      <c r="DL12" s="624"/>
      <c r="DM12" s="624"/>
      <c r="DN12" s="624"/>
      <c r="DO12" s="624"/>
      <c r="DP12" s="625"/>
      <c r="DQ12" s="632">
        <v>237088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1727238</v>
      </c>
      <c r="BH13" s="624"/>
      <c r="BI13" s="624"/>
      <c r="BJ13" s="624"/>
      <c r="BK13" s="624"/>
      <c r="BL13" s="624"/>
      <c r="BM13" s="624"/>
      <c r="BN13" s="625"/>
      <c r="BO13" s="626">
        <v>45.6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700745</v>
      </c>
      <c r="CS13" s="624"/>
      <c r="CT13" s="624"/>
      <c r="CU13" s="624"/>
      <c r="CV13" s="624"/>
      <c r="CW13" s="624"/>
      <c r="CX13" s="624"/>
      <c r="CY13" s="625"/>
      <c r="CZ13" s="626">
        <v>6.3</v>
      </c>
      <c r="DA13" s="626"/>
      <c r="DB13" s="626"/>
      <c r="DC13" s="626"/>
      <c r="DD13" s="632">
        <v>161336</v>
      </c>
      <c r="DE13" s="624"/>
      <c r="DF13" s="624"/>
      <c r="DG13" s="624"/>
      <c r="DH13" s="624"/>
      <c r="DI13" s="624"/>
      <c r="DJ13" s="624"/>
      <c r="DK13" s="624"/>
      <c r="DL13" s="624"/>
      <c r="DM13" s="624"/>
      <c r="DN13" s="624"/>
      <c r="DO13" s="624"/>
      <c r="DP13" s="625"/>
      <c r="DQ13" s="632">
        <v>543238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63266</v>
      </c>
      <c r="BH14" s="624"/>
      <c r="BI14" s="624"/>
      <c r="BJ14" s="624"/>
      <c r="BK14" s="624"/>
      <c r="BL14" s="624"/>
      <c r="BM14" s="624"/>
      <c r="BN14" s="625"/>
      <c r="BO14" s="626">
        <v>1.7</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779162</v>
      </c>
      <c r="CS14" s="624"/>
      <c r="CT14" s="624"/>
      <c r="CU14" s="624"/>
      <c r="CV14" s="624"/>
      <c r="CW14" s="624"/>
      <c r="CX14" s="624"/>
      <c r="CY14" s="625"/>
      <c r="CZ14" s="626">
        <v>7.1</v>
      </c>
      <c r="DA14" s="626"/>
      <c r="DB14" s="626"/>
      <c r="DC14" s="626"/>
      <c r="DD14" s="632">
        <v>25495</v>
      </c>
      <c r="DE14" s="624"/>
      <c r="DF14" s="624"/>
      <c r="DG14" s="624"/>
      <c r="DH14" s="624"/>
      <c r="DI14" s="624"/>
      <c r="DJ14" s="624"/>
      <c r="DK14" s="624"/>
      <c r="DL14" s="624"/>
      <c r="DM14" s="624"/>
      <c r="DN14" s="624"/>
      <c r="DO14" s="624"/>
      <c r="DP14" s="625"/>
      <c r="DQ14" s="632">
        <v>546410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16449</v>
      </c>
      <c r="S15" s="624"/>
      <c r="T15" s="624"/>
      <c r="U15" s="624"/>
      <c r="V15" s="624"/>
      <c r="W15" s="624"/>
      <c r="X15" s="624"/>
      <c r="Y15" s="625"/>
      <c r="Z15" s="626">
        <v>0.1</v>
      </c>
      <c r="AA15" s="626"/>
      <c r="AB15" s="626"/>
      <c r="AC15" s="626"/>
      <c r="AD15" s="627">
        <v>16449</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216080</v>
      </c>
      <c r="BH15" s="624"/>
      <c r="BI15" s="624"/>
      <c r="BJ15" s="624"/>
      <c r="BK15" s="624"/>
      <c r="BL15" s="624"/>
      <c r="BM15" s="624"/>
      <c r="BN15" s="625"/>
      <c r="BO15" s="626">
        <v>5.7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874149</v>
      </c>
      <c r="CS15" s="624"/>
      <c r="CT15" s="624"/>
      <c r="CU15" s="624"/>
      <c r="CV15" s="624"/>
      <c r="CW15" s="624"/>
      <c r="CX15" s="624"/>
      <c r="CY15" s="625"/>
      <c r="CZ15" s="626">
        <v>7.9</v>
      </c>
      <c r="DA15" s="626"/>
      <c r="DB15" s="626"/>
      <c r="DC15" s="626"/>
      <c r="DD15" s="632">
        <v>41076</v>
      </c>
      <c r="DE15" s="624"/>
      <c r="DF15" s="624"/>
      <c r="DG15" s="624"/>
      <c r="DH15" s="624"/>
      <c r="DI15" s="624"/>
      <c r="DJ15" s="624"/>
      <c r="DK15" s="624"/>
      <c r="DL15" s="624"/>
      <c r="DM15" s="624"/>
      <c r="DN15" s="624"/>
      <c r="DO15" s="624"/>
      <c r="DP15" s="625"/>
      <c r="DQ15" s="632">
        <v>695352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57336</v>
      </c>
      <c r="S16" s="624"/>
      <c r="T16" s="624"/>
      <c r="U16" s="624"/>
      <c r="V16" s="624"/>
      <c r="W16" s="624"/>
      <c r="X16" s="624"/>
      <c r="Y16" s="625"/>
      <c r="Z16" s="626">
        <v>0.5</v>
      </c>
      <c r="AA16" s="626"/>
      <c r="AB16" s="626"/>
      <c r="AC16" s="626"/>
      <c r="AD16" s="627">
        <v>57336</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72637</v>
      </c>
      <c r="CS16" s="624"/>
      <c r="CT16" s="624"/>
      <c r="CU16" s="624"/>
      <c r="CV16" s="624"/>
      <c r="CW16" s="624"/>
      <c r="CX16" s="624"/>
      <c r="CY16" s="625"/>
      <c r="CZ16" s="626">
        <v>0.7</v>
      </c>
      <c r="DA16" s="626"/>
      <c r="DB16" s="626"/>
      <c r="DC16" s="626"/>
      <c r="DD16" s="632" t="s">
        <v>121</v>
      </c>
      <c r="DE16" s="624"/>
      <c r="DF16" s="624"/>
      <c r="DG16" s="624"/>
      <c r="DH16" s="624"/>
      <c r="DI16" s="624"/>
      <c r="DJ16" s="624"/>
      <c r="DK16" s="624"/>
      <c r="DL16" s="624"/>
      <c r="DM16" s="624"/>
      <c r="DN16" s="624"/>
      <c r="DO16" s="624"/>
      <c r="DP16" s="625"/>
      <c r="DQ16" s="632">
        <v>8337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102613</v>
      </c>
      <c r="S17" s="624"/>
      <c r="T17" s="624"/>
      <c r="U17" s="624"/>
      <c r="V17" s="624"/>
      <c r="W17" s="624"/>
      <c r="X17" s="624"/>
      <c r="Y17" s="625"/>
      <c r="Z17" s="626">
        <v>0.9</v>
      </c>
      <c r="AA17" s="626"/>
      <c r="AB17" s="626"/>
      <c r="AC17" s="626"/>
      <c r="AD17" s="627">
        <v>102613</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878635</v>
      </c>
      <c r="CS17" s="624"/>
      <c r="CT17" s="624"/>
      <c r="CU17" s="624"/>
      <c r="CV17" s="624"/>
      <c r="CW17" s="624"/>
      <c r="CX17" s="624"/>
      <c r="CY17" s="625"/>
      <c r="CZ17" s="626">
        <v>8</v>
      </c>
      <c r="DA17" s="626"/>
      <c r="DB17" s="626"/>
      <c r="DC17" s="626"/>
      <c r="DD17" s="632" t="s">
        <v>121</v>
      </c>
      <c r="DE17" s="624"/>
      <c r="DF17" s="624"/>
      <c r="DG17" s="624"/>
      <c r="DH17" s="624"/>
      <c r="DI17" s="624"/>
      <c r="DJ17" s="624"/>
      <c r="DK17" s="624"/>
      <c r="DL17" s="624"/>
      <c r="DM17" s="624"/>
      <c r="DN17" s="624"/>
      <c r="DO17" s="624"/>
      <c r="DP17" s="625"/>
      <c r="DQ17" s="632">
        <v>866559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9361</v>
      </c>
      <c r="S18" s="624"/>
      <c r="T18" s="624"/>
      <c r="U18" s="624"/>
      <c r="V18" s="624"/>
      <c r="W18" s="624"/>
      <c r="X18" s="624"/>
      <c r="Y18" s="625"/>
      <c r="Z18" s="626">
        <v>0.1</v>
      </c>
      <c r="AA18" s="626"/>
      <c r="AB18" s="626"/>
      <c r="AC18" s="626"/>
      <c r="AD18" s="627">
        <v>9361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92734</v>
      </c>
      <c r="S19" s="624"/>
      <c r="T19" s="624"/>
      <c r="U19" s="624"/>
      <c r="V19" s="624"/>
      <c r="W19" s="624"/>
      <c r="X19" s="624"/>
      <c r="Y19" s="625"/>
      <c r="Z19" s="626">
        <v>0.8</v>
      </c>
      <c r="AA19" s="626"/>
      <c r="AB19" s="626"/>
      <c r="AC19" s="626"/>
      <c r="AD19" s="627">
        <v>92734</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389082</v>
      </c>
      <c r="BH19" s="624"/>
      <c r="BI19" s="624"/>
      <c r="BJ19" s="624"/>
      <c r="BK19" s="624"/>
      <c r="BL19" s="624"/>
      <c r="BM19" s="624"/>
      <c r="BN19" s="625"/>
      <c r="BO19" s="626">
        <v>10.3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518</v>
      </c>
      <c r="S20" s="624"/>
      <c r="T20" s="624"/>
      <c r="U20" s="624"/>
      <c r="V20" s="624"/>
      <c r="W20" s="624"/>
      <c r="X20" s="624"/>
      <c r="Y20" s="625"/>
      <c r="Z20" s="626">
        <v>0</v>
      </c>
      <c r="AA20" s="626"/>
      <c r="AB20" s="626"/>
      <c r="AC20" s="626"/>
      <c r="AD20" s="627">
        <v>518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389082</v>
      </c>
      <c r="BH20" s="624"/>
      <c r="BI20" s="624"/>
      <c r="BJ20" s="624"/>
      <c r="BK20" s="624"/>
      <c r="BL20" s="624"/>
      <c r="BM20" s="624"/>
      <c r="BN20" s="625"/>
      <c r="BO20" s="626">
        <v>10.3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11051797</v>
      </c>
      <c r="CS20" s="624"/>
      <c r="CT20" s="624"/>
      <c r="CU20" s="624"/>
      <c r="CV20" s="624"/>
      <c r="CW20" s="624"/>
      <c r="CX20" s="624"/>
      <c r="CY20" s="625"/>
      <c r="CZ20" s="626">
        <v>100</v>
      </c>
      <c r="DA20" s="626"/>
      <c r="DB20" s="626"/>
      <c r="DC20" s="626"/>
      <c r="DD20" s="632">
        <v>273759</v>
      </c>
      <c r="DE20" s="624"/>
      <c r="DF20" s="624"/>
      <c r="DG20" s="624"/>
      <c r="DH20" s="624"/>
      <c r="DI20" s="624"/>
      <c r="DJ20" s="624"/>
      <c r="DK20" s="624"/>
      <c r="DL20" s="624"/>
      <c r="DM20" s="624"/>
      <c r="DN20" s="624"/>
      <c r="DO20" s="624"/>
      <c r="DP20" s="625"/>
      <c r="DQ20" s="632">
        <v>7477864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2134254</v>
      </c>
      <c r="S21" s="624"/>
      <c r="T21" s="624"/>
      <c r="U21" s="624"/>
      <c r="V21" s="624"/>
      <c r="W21" s="624"/>
      <c r="X21" s="624"/>
      <c r="Y21" s="625"/>
      <c r="Z21" s="626">
        <v>18.399999999999999</v>
      </c>
      <c r="AA21" s="626"/>
      <c r="AB21" s="626"/>
      <c r="AC21" s="626"/>
      <c r="AD21" s="627">
        <v>1956577</v>
      </c>
      <c r="AE21" s="627"/>
      <c r="AF21" s="627"/>
      <c r="AG21" s="627"/>
      <c r="AH21" s="627"/>
      <c r="AI21" s="627"/>
      <c r="AJ21" s="627"/>
      <c r="AK21" s="627"/>
      <c r="AL21" s="628">
        <v>30.5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95703</v>
      </c>
      <c r="BH21" s="624"/>
      <c r="BI21" s="624"/>
      <c r="BJ21" s="624"/>
      <c r="BK21" s="624"/>
      <c r="BL21" s="624"/>
      <c r="BM21" s="624"/>
      <c r="BN21" s="625"/>
      <c r="BO21" s="626">
        <v>2.5</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1956577</v>
      </c>
      <c r="S22" s="624"/>
      <c r="T22" s="624"/>
      <c r="U22" s="624"/>
      <c r="V22" s="624"/>
      <c r="W22" s="624"/>
      <c r="X22" s="624"/>
      <c r="Y22" s="625"/>
      <c r="Z22" s="626">
        <v>16.8</v>
      </c>
      <c r="AA22" s="626"/>
      <c r="AB22" s="626"/>
      <c r="AC22" s="626"/>
      <c r="AD22" s="627">
        <v>1956577</v>
      </c>
      <c r="AE22" s="627"/>
      <c r="AF22" s="627"/>
      <c r="AG22" s="627"/>
      <c r="AH22" s="627"/>
      <c r="AI22" s="627"/>
      <c r="AJ22" s="627"/>
      <c r="AK22" s="627"/>
      <c r="AL22" s="628">
        <v>30.5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177677</v>
      </c>
      <c r="S23" s="624"/>
      <c r="T23" s="624"/>
      <c r="U23" s="624"/>
      <c r="V23" s="624"/>
      <c r="W23" s="624"/>
      <c r="X23" s="624"/>
      <c r="Y23" s="625"/>
      <c r="Z23" s="626">
        <v>1.5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293379</v>
      </c>
      <c r="BH23" s="624"/>
      <c r="BI23" s="624"/>
      <c r="BJ23" s="624"/>
      <c r="BK23" s="624"/>
      <c r="BL23" s="624"/>
      <c r="BM23" s="624"/>
      <c r="BN23" s="625"/>
      <c r="BO23" s="626">
        <v>7.7</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4652382</v>
      </c>
      <c r="CS24" s="613"/>
      <c r="CT24" s="613"/>
      <c r="CU24" s="613"/>
      <c r="CV24" s="613"/>
      <c r="CW24" s="613"/>
      <c r="CX24" s="613"/>
      <c r="CY24" s="614"/>
      <c r="CZ24" s="617">
        <v>42.1</v>
      </c>
      <c r="DA24" s="618"/>
      <c r="DB24" s="618"/>
      <c r="DC24" s="634"/>
      <c r="DD24" s="655">
        <v>3556175</v>
      </c>
      <c r="DE24" s="613"/>
      <c r="DF24" s="613"/>
      <c r="DG24" s="613"/>
      <c r="DH24" s="613"/>
      <c r="DI24" s="613"/>
      <c r="DJ24" s="613"/>
      <c r="DK24" s="614"/>
      <c r="DL24" s="655">
        <v>3261700</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6812143</v>
      </c>
      <c r="S25" s="624"/>
      <c r="T25" s="624"/>
      <c r="U25" s="624"/>
      <c r="V25" s="624"/>
      <c r="W25" s="624"/>
      <c r="X25" s="624"/>
      <c r="Y25" s="625"/>
      <c r="Z25" s="626">
        <v>58.6</v>
      </c>
      <c r="AA25" s="626"/>
      <c r="AB25" s="626"/>
      <c r="AC25" s="626"/>
      <c r="AD25" s="627">
        <v>6341087</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2479731</v>
      </c>
      <c r="CS25" s="644"/>
      <c r="CT25" s="644"/>
      <c r="CU25" s="644"/>
      <c r="CV25" s="644"/>
      <c r="CW25" s="644"/>
      <c r="CX25" s="644"/>
      <c r="CY25" s="645"/>
      <c r="CZ25" s="628">
        <v>22.4</v>
      </c>
      <c r="DA25" s="656"/>
      <c r="DB25" s="656"/>
      <c r="DC25" s="658"/>
      <c r="DD25" s="632">
        <v>2145082</v>
      </c>
      <c r="DE25" s="644"/>
      <c r="DF25" s="644"/>
      <c r="DG25" s="644"/>
      <c r="DH25" s="644"/>
      <c r="DI25" s="644"/>
      <c r="DJ25" s="644"/>
      <c r="DK25" s="645"/>
      <c r="DL25" s="632">
        <v>2129312</v>
      </c>
      <c r="DM25" s="644"/>
      <c r="DN25" s="644"/>
      <c r="DO25" s="644"/>
      <c r="DP25" s="644"/>
      <c r="DQ25" s="644"/>
      <c r="DR25" s="644"/>
      <c r="DS25" s="644"/>
      <c r="DT25" s="644"/>
      <c r="DU25" s="644"/>
      <c r="DV25" s="645"/>
      <c r="DW25" s="628">
        <v>33.1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2713</v>
      </c>
      <c r="S26" s="624"/>
      <c r="T26" s="624"/>
      <c r="U26" s="624"/>
      <c r="V26" s="624"/>
      <c r="W26" s="624"/>
      <c r="X26" s="624"/>
      <c r="Y26" s="625"/>
      <c r="Z26" s="626">
        <v>0</v>
      </c>
      <c r="AA26" s="626"/>
      <c r="AB26" s="626"/>
      <c r="AC26" s="626"/>
      <c r="AD26" s="627">
        <v>2713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1612667</v>
      </c>
      <c r="CS26" s="624"/>
      <c r="CT26" s="624"/>
      <c r="CU26" s="624"/>
      <c r="CV26" s="624"/>
      <c r="CW26" s="624"/>
      <c r="CX26" s="624"/>
      <c r="CY26" s="625"/>
      <c r="CZ26" s="628">
        <v>14.6</v>
      </c>
      <c r="DA26" s="656"/>
      <c r="DB26" s="656"/>
      <c r="DC26" s="658"/>
      <c r="DD26" s="632">
        <v>1347449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248074</v>
      </c>
      <c r="S27" s="624"/>
      <c r="T27" s="624"/>
      <c r="U27" s="624"/>
      <c r="V27" s="624"/>
      <c r="W27" s="624"/>
      <c r="X27" s="624"/>
      <c r="Y27" s="625"/>
      <c r="Z27" s="626">
        <v>2.1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3788624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1294016</v>
      </c>
      <c r="CS27" s="644"/>
      <c r="CT27" s="644"/>
      <c r="CU27" s="644"/>
      <c r="CV27" s="644"/>
      <c r="CW27" s="644"/>
      <c r="CX27" s="644"/>
      <c r="CY27" s="645"/>
      <c r="CZ27" s="628">
        <v>11.7</v>
      </c>
      <c r="DA27" s="656"/>
      <c r="DB27" s="656"/>
      <c r="DC27" s="658"/>
      <c r="DD27" s="632">
        <v>544534</v>
      </c>
      <c r="DE27" s="644"/>
      <c r="DF27" s="644"/>
      <c r="DG27" s="644"/>
      <c r="DH27" s="644"/>
      <c r="DI27" s="644"/>
      <c r="DJ27" s="644"/>
      <c r="DK27" s="645"/>
      <c r="DL27" s="632">
        <v>265829</v>
      </c>
      <c r="DM27" s="644"/>
      <c r="DN27" s="644"/>
      <c r="DO27" s="644"/>
      <c r="DP27" s="644"/>
      <c r="DQ27" s="644"/>
      <c r="DR27" s="644"/>
      <c r="DS27" s="644"/>
      <c r="DT27" s="644"/>
      <c r="DU27" s="644"/>
      <c r="DV27" s="645"/>
      <c r="DW27" s="628">
        <v>4.0999999999999996</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132225</v>
      </c>
      <c r="S28" s="624"/>
      <c r="T28" s="624"/>
      <c r="U28" s="624"/>
      <c r="V28" s="624"/>
      <c r="W28" s="624"/>
      <c r="X28" s="624"/>
      <c r="Y28" s="625"/>
      <c r="Z28" s="626">
        <v>1.1000000000000001</v>
      </c>
      <c r="AA28" s="626"/>
      <c r="AB28" s="626"/>
      <c r="AC28" s="626"/>
      <c r="AD28" s="627">
        <v>43782</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878635</v>
      </c>
      <c r="CS28" s="624"/>
      <c r="CT28" s="624"/>
      <c r="CU28" s="624"/>
      <c r="CV28" s="624"/>
      <c r="CW28" s="624"/>
      <c r="CX28" s="624"/>
      <c r="CY28" s="625"/>
      <c r="CZ28" s="628">
        <v>8</v>
      </c>
      <c r="DA28" s="656"/>
      <c r="DB28" s="656"/>
      <c r="DC28" s="658"/>
      <c r="DD28" s="632">
        <v>866559</v>
      </c>
      <c r="DE28" s="624"/>
      <c r="DF28" s="624"/>
      <c r="DG28" s="624"/>
      <c r="DH28" s="624"/>
      <c r="DI28" s="624"/>
      <c r="DJ28" s="624"/>
      <c r="DK28" s="625"/>
      <c r="DL28" s="632">
        <v>866559</v>
      </c>
      <c r="DM28" s="624"/>
      <c r="DN28" s="624"/>
      <c r="DO28" s="624"/>
      <c r="DP28" s="624"/>
      <c r="DQ28" s="624"/>
      <c r="DR28" s="624"/>
      <c r="DS28" s="624"/>
      <c r="DT28" s="624"/>
      <c r="DU28" s="624"/>
      <c r="DV28" s="625"/>
      <c r="DW28" s="628">
        <v>13.5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14752</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878328</v>
      </c>
      <c r="CS29" s="644"/>
      <c r="CT29" s="644"/>
      <c r="CU29" s="644"/>
      <c r="CV29" s="644"/>
      <c r="CW29" s="644"/>
      <c r="CX29" s="644"/>
      <c r="CY29" s="645"/>
      <c r="CZ29" s="628">
        <v>7.9</v>
      </c>
      <c r="DA29" s="656"/>
      <c r="DB29" s="656"/>
      <c r="DC29" s="658"/>
      <c r="DD29" s="632">
        <v>866252</v>
      </c>
      <c r="DE29" s="644"/>
      <c r="DF29" s="644"/>
      <c r="DG29" s="644"/>
      <c r="DH29" s="644"/>
      <c r="DI29" s="644"/>
      <c r="DJ29" s="644"/>
      <c r="DK29" s="645"/>
      <c r="DL29" s="632">
        <v>866252</v>
      </c>
      <c r="DM29" s="644"/>
      <c r="DN29" s="644"/>
      <c r="DO29" s="644"/>
      <c r="DP29" s="644"/>
      <c r="DQ29" s="644"/>
      <c r="DR29" s="644"/>
      <c r="DS29" s="644"/>
      <c r="DT29" s="644"/>
      <c r="DU29" s="644"/>
      <c r="DV29" s="645"/>
      <c r="DW29" s="628">
        <v>13.4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1017526</v>
      </c>
      <c r="S30" s="624"/>
      <c r="T30" s="624"/>
      <c r="U30" s="624"/>
      <c r="V30" s="624"/>
      <c r="W30" s="624"/>
      <c r="X30" s="624"/>
      <c r="Y30" s="625"/>
      <c r="Z30" s="626">
        <v>8.8000000000000007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846102</v>
      </c>
      <c r="CS30" s="624"/>
      <c r="CT30" s="624"/>
      <c r="CU30" s="624"/>
      <c r="CV30" s="624"/>
      <c r="CW30" s="624"/>
      <c r="CX30" s="624"/>
      <c r="CY30" s="625"/>
      <c r="CZ30" s="628">
        <v>7.7</v>
      </c>
      <c r="DA30" s="656"/>
      <c r="DB30" s="656"/>
      <c r="DC30" s="658"/>
      <c r="DD30" s="632">
        <v>834032</v>
      </c>
      <c r="DE30" s="624"/>
      <c r="DF30" s="624"/>
      <c r="DG30" s="624"/>
      <c r="DH30" s="624"/>
      <c r="DI30" s="624"/>
      <c r="DJ30" s="624"/>
      <c r="DK30" s="625"/>
      <c r="DL30" s="632">
        <v>834032</v>
      </c>
      <c r="DM30" s="624"/>
      <c r="DN30" s="624"/>
      <c r="DO30" s="624"/>
      <c r="DP30" s="624"/>
      <c r="DQ30" s="624"/>
      <c r="DR30" s="624"/>
      <c r="DS30" s="624"/>
      <c r="DT30" s="624"/>
      <c r="DU30" s="624"/>
      <c r="DV30" s="625"/>
      <c r="DW30" s="628">
        <v>12.9</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98.7</v>
      </c>
      <c r="BH31" s="667"/>
      <c r="BI31" s="667"/>
      <c r="BJ31" s="667"/>
      <c r="BK31" s="667"/>
      <c r="BL31" s="667"/>
      <c r="BM31" s="618">
        <v>94.9</v>
      </c>
      <c r="BN31" s="667"/>
      <c r="BO31" s="667"/>
      <c r="BP31" s="667"/>
      <c r="BQ31" s="668"/>
      <c r="BR31" s="670">
        <v>98.6</v>
      </c>
      <c r="BS31" s="667"/>
      <c r="BT31" s="667"/>
      <c r="BU31" s="667"/>
      <c r="BV31" s="667"/>
      <c r="BW31" s="667"/>
      <c r="BX31" s="618">
        <v>94.7</v>
      </c>
      <c r="BY31" s="667"/>
      <c r="BZ31" s="667"/>
      <c r="CA31" s="667"/>
      <c r="CB31" s="668"/>
      <c r="CD31" s="663"/>
      <c r="CE31" s="664"/>
      <c r="CF31" s="620" t="s">
        <v>300</v>
      </c>
      <c r="CG31" s="621"/>
      <c r="CH31" s="621"/>
      <c r="CI31" s="621"/>
      <c r="CJ31" s="621"/>
      <c r="CK31" s="621"/>
      <c r="CL31" s="621"/>
      <c r="CM31" s="621"/>
      <c r="CN31" s="621"/>
      <c r="CO31" s="621"/>
      <c r="CP31" s="621"/>
      <c r="CQ31" s="622"/>
      <c r="CR31" s="623">
        <v>32226</v>
      </c>
      <c r="CS31" s="644"/>
      <c r="CT31" s="644"/>
      <c r="CU31" s="644"/>
      <c r="CV31" s="644"/>
      <c r="CW31" s="644"/>
      <c r="CX31" s="644"/>
      <c r="CY31" s="645"/>
      <c r="CZ31" s="628">
        <v>0.3</v>
      </c>
      <c r="DA31" s="656"/>
      <c r="DB31" s="656"/>
      <c r="DC31" s="658"/>
      <c r="DD31" s="632">
        <v>32220</v>
      </c>
      <c r="DE31" s="644"/>
      <c r="DF31" s="644"/>
      <c r="DG31" s="644"/>
      <c r="DH31" s="644"/>
      <c r="DI31" s="644"/>
      <c r="DJ31" s="644"/>
      <c r="DK31" s="645"/>
      <c r="DL31" s="632">
        <v>32220</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553487</v>
      </c>
      <c r="S32" s="624"/>
      <c r="T32" s="624"/>
      <c r="U32" s="624"/>
      <c r="V32" s="624"/>
      <c r="W32" s="624"/>
      <c r="X32" s="624"/>
      <c r="Y32" s="625"/>
      <c r="Z32" s="626">
        <v>4.8</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44"/>
      <c r="BI32" s="644"/>
      <c r="BJ32" s="644"/>
      <c r="BK32" s="644"/>
      <c r="BL32" s="644"/>
      <c r="BM32" s="629">
        <v>97.1</v>
      </c>
      <c r="BN32" s="644"/>
      <c r="BO32" s="644"/>
      <c r="BP32" s="644"/>
      <c r="BQ32" s="669"/>
      <c r="BR32" s="680">
        <v>98.8</v>
      </c>
      <c r="BS32" s="644"/>
      <c r="BT32" s="644"/>
      <c r="BU32" s="644"/>
      <c r="BV32" s="644"/>
      <c r="BW32" s="644"/>
      <c r="BX32" s="629">
        <v>96.8</v>
      </c>
      <c r="BY32" s="644"/>
      <c r="BZ32" s="644"/>
      <c r="CA32" s="644"/>
      <c r="CB32" s="669"/>
      <c r="CD32" s="665"/>
      <c r="CE32" s="666"/>
      <c r="CF32" s="620" t="s">
        <v>304</v>
      </c>
      <c r="CG32" s="621"/>
      <c r="CH32" s="621"/>
      <c r="CI32" s="621"/>
      <c r="CJ32" s="621"/>
      <c r="CK32" s="621"/>
      <c r="CL32" s="621"/>
      <c r="CM32" s="621"/>
      <c r="CN32" s="621"/>
      <c r="CO32" s="621"/>
      <c r="CP32" s="621"/>
      <c r="CQ32" s="622"/>
      <c r="CR32" s="623">
        <v>307</v>
      </c>
      <c r="CS32" s="624"/>
      <c r="CT32" s="624"/>
      <c r="CU32" s="624"/>
      <c r="CV32" s="624"/>
      <c r="CW32" s="624"/>
      <c r="CX32" s="624"/>
      <c r="CY32" s="625"/>
      <c r="CZ32" s="628">
        <v>0</v>
      </c>
      <c r="DA32" s="656"/>
      <c r="DB32" s="656"/>
      <c r="DC32" s="658"/>
      <c r="DD32" s="632">
        <v>307</v>
      </c>
      <c r="DE32" s="624"/>
      <c r="DF32" s="624"/>
      <c r="DG32" s="624"/>
      <c r="DH32" s="624"/>
      <c r="DI32" s="624"/>
      <c r="DJ32" s="624"/>
      <c r="DK32" s="625"/>
      <c r="DL32" s="632">
        <v>307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46827</v>
      </c>
      <c r="S33" s="624"/>
      <c r="T33" s="624"/>
      <c r="U33" s="624"/>
      <c r="V33" s="624"/>
      <c r="W33" s="624"/>
      <c r="X33" s="624"/>
      <c r="Y33" s="625"/>
      <c r="Z33" s="626">
        <v>0.4</v>
      </c>
      <c r="AA33" s="626"/>
      <c r="AB33" s="626"/>
      <c r="AC33" s="626"/>
      <c r="AD33" s="627">
        <v>27153</v>
      </c>
      <c r="AE33" s="627"/>
      <c r="AF33" s="627"/>
      <c r="AG33" s="627"/>
      <c r="AH33" s="627"/>
      <c r="AI33" s="627"/>
      <c r="AJ33" s="627"/>
      <c r="AK33" s="627"/>
      <c r="AL33" s="628">
        <v>0.4</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98.3</v>
      </c>
      <c r="BH33" s="682"/>
      <c r="BI33" s="682"/>
      <c r="BJ33" s="682"/>
      <c r="BK33" s="682"/>
      <c r="BL33" s="682"/>
      <c r="BM33" s="683">
        <v>92.6</v>
      </c>
      <c r="BN33" s="682"/>
      <c r="BO33" s="682"/>
      <c r="BP33" s="682"/>
      <c r="BQ33" s="684"/>
      <c r="BR33" s="681">
        <v>98.3</v>
      </c>
      <c r="BS33" s="682"/>
      <c r="BT33" s="682"/>
      <c r="BU33" s="682"/>
      <c r="BV33" s="682"/>
      <c r="BW33" s="682"/>
      <c r="BX33" s="683">
        <v>92.6</v>
      </c>
      <c r="BY33" s="682"/>
      <c r="BZ33" s="682"/>
      <c r="CA33" s="682"/>
      <c r="CB33" s="684"/>
      <c r="CD33" s="620" t="s">
        <v>307</v>
      </c>
      <c r="CE33" s="621"/>
      <c r="CF33" s="621"/>
      <c r="CG33" s="621"/>
      <c r="CH33" s="621"/>
      <c r="CI33" s="621"/>
      <c r="CJ33" s="621"/>
      <c r="CK33" s="621"/>
      <c r="CL33" s="621"/>
      <c r="CM33" s="621"/>
      <c r="CN33" s="621"/>
      <c r="CO33" s="621"/>
      <c r="CP33" s="621"/>
      <c r="CQ33" s="622"/>
      <c r="CR33" s="623">
        <v>6053019</v>
      </c>
      <c r="CS33" s="644"/>
      <c r="CT33" s="644"/>
      <c r="CU33" s="644"/>
      <c r="CV33" s="644"/>
      <c r="CW33" s="644"/>
      <c r="CX33" s="644"/>
      <c r="CY33" s="645"/>
      <c r="CZ33" s="628">
        <v>54.8</v>
      </c>
      <c r="DA33" s="656"/>
      <c r="DB33" s="656"/>
      <c r="DC33" s="658"/>
      <c r="DD33" s="632">
        <v>3839978</v>
      </c>
      <c r="DE33" s="644"/>
      <c r="DF33" s="644"/>
      <c r="DG33" s="644"/>
      <c r="DH33" s="644"/>
      <c r="DI33" s="644"/>
      <c r="DJ33" s="644"/>
      <c r="DK33" s="645"/>
      <c r="DL33" s="632">
        <v>3135122</v>
      </c>
      <c r="DM33" s="644"/>
      <c r="DN33" s="644"/>
      <c r="DO33" s="644"/>
      <c r="DP33" s="644"/>
      <c r="DQ33" s="644"/>
      <c r="DR33" s="644"/>
      <c r="DS33" s="644"/>
      <c r="DT33" s="644"/>
      <c r="DU33" s="644"/>
      <c r="DV33" s="645"/>
      <c r="DW33" s="628">
        <v>48.7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923937</v>
      </c>
      <c r="S34" s="624"/>
      <c r="T34" s="624"/>
      <c r="U34" s="624"/>
      <c r="V34" s="624"/>
      <c r="W34" s="624"/>
      <c r="X34" s="624"/>
      <c r="Y34" s="625"/>
      <c r="Z34" s="626">
        <v>8</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2024371</v>
      </c>
      <c r="CS34" s="624"/>
      <c r="CT34" s="624"/>
      <c r="CU34" s="624"/>
      <c r="CV34" s="624"/>
      <c r="CW34" s="624"/>
      <c r="CX34" s="624"/>
      <c r="CY34" s="625"/>
      <c r="CZ34" s="628">
        <v>18.3</v>
      </c>
      <c r="DA34" s="656"/>
      <c r="DB34" s="656"/>
      <c r="DC34" s="658"/>
      <c r="DD34" s="632">
        <v>1354009</v>
      </c>
      <c r="DE34" s="624"/>
      <c r="DF34" s="624"/>
      <c r="DG34" s="624"/>
      <c r="DH34" s="624"/>
      <c r="DI34" s="624"/>
      <c r="DJ34" s="624"/>
      <c r="DK34" s="625"/>
      <c r="DL34" s="632">
        <v>1081778</v>
      </c>
      <c r="DM34" s="624"/>
      <c r="DN34" s="624"/>
      <c r="DO34" s="624"/>
      <c r="DP34" s="624"/>
      <c r="DQ34" s="624"/>
      <c r="DR34" s="624"/>
      <c r="DS34" s="624"/>
      <c r="DT34" s="624"/>
      <c r="DU34" s="624"/>
      <c r="DV34" s="625"/>
      <c r="DW34" s="628">
        <v>16.8</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1113187</v>
      </c>
      <c r="S35" s="624"/>
      <c r="T35" s="624"/>
      <c r="U35" s="624"/>
      <c r="V35" s="624"/>
      <c r="W35" s="624"/>
      <c r="X35" s="624"/>
      <c r="Y35" s="625"/>
      <c r="Z35" s="626">
        <v>9.6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50003</v>
      </c>
      <c r="CS35" s="644"/>
      <c r="CT35" s="644"/>
      <c r="CU35" s="644"/>
      <c r="CV35" s="644"/>
      <c r="CW35" s="644"/>
      <c r="CX35" s="644"/>
      <c r="CY35" s="645"/>
      <c r="CZ35" s="628">
        <v>0.5</v>
      </c>
      <c r="DA35" s="656"/>
      <c r="DB35" s="656"/>
      <c r="DC35" s="658"/>
      <c r="DD35" s="632">
        <v>38434</v>
      </c>
      <c r="DE35" s="644"/>
      <c r="DF35" s="644"/>
      <c r="DG35" s="644"/>
      <c r="DH35" s="644"/>
      <c r="DI35" s="644"/>
      <c r="DJ35" s="644"/>
      <c r="DK35" s="645"/>
      <c r="DL35" s="632">
        <v>38434</v>
      </c>
      <c r="DM35" s="644"/>
      <c r="DN35" s="644"/>
      <c r="DO35" s="644"/>
      <c r="DP35" s="644"/>
      <c r="DQ35" s="644"/>
      <c r="DR35" s="644"/>
      <c r="DS35" s="644"/>
      <c r="DT35" s="644"/>
      <c r="DU35" s="644"/>
      <c r="DV35" s="645"/>
      <c r="DW35" s="628">
        <v>0.6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381645</v>
      </c>
      <c r="S36" s="624"/>
      <c r="T36" s="624"/>
      <c r="U36" s="624"/>
      <c r="V36" s="624"/>
      <c r="W36" s="624"/>
      <c r="X36" s="624"/>
      <c r="Y36" s="625"/>
      <c r="Z36" s="626">
        <v>3.3</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1366377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5423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1735836</v>
      </c>
      <c r="CS36" s="624"/>
      <c r="CT36" s="624"/>
      <c r="CU36" s="624"/>
      <c r="CV36" s="624"/>
      <c r="CW36" s="624"/>
      <c r="CX36" s="624"/>
      <c r="CY36" s="625"/>
      <c r="CZ36" s="628">
        <v>15.7</v>
      </c>
      <c r="DA36" s="656"/>
      <c r="DB36" s="656"/>
      <c r="DC36" s="658"/>
      <c r="DD36" s="632">
        <v>1327650</v>
      </c>
      <c r="DE36" s="624"/>
      <c r="DF36" s="624"/>
      <c r="DG36" s="624"/>
      <c r="DH36" s="624"/>
      <c r="DI36" s="624"/>
      <c r="DJ36" s="624"/>
      <c r="DK36" s="625"/>
      <c r="DL36" s="632">
        <v>1079047</v>
      </c>
      <c r="DM36" s="624"/>
      <c r="DN36" s="624"/>
      <c r="DO36" s="624"/>
      <c r="DP36" s="624"/>
      <c r="DQ36" s="624"/>
      <c r="DR36" s="624"/>
      <c r="DS36" s="624"/>
      <c r="DT36" s="624"/>
      <c r="DU36" s="624"/>
      <c r="DV36" s="625"/>
      <c r="DW36" s="628">
        <v>16.8</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198462</v>
      </c>
      <c r="S37" s="624"/>
      <c r="T37" s="624"/>
      <c r="U37" s="624"/>
      <c r="V37" s="624"/>
      <c r="W37" s="624"/>
      <c r="X37" s="624"/>
      <c r="Y37" s="625"/>
      <c r="Z37" s="626">
        <v>1.7</v>
      </c>
      <c r="AA37" s="626"/>
      <c r="AB37" s="626"/>
      <c r="AC37" s="626"/>
      <c r="AD37" s="627">
        <v>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216599</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5423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919591</v>
      </c>
      <c r="CS37" s="644"/>
      <c r="CT37" s="644"/>
      <c r="CU37" s="644"/>
      <c r="CV37" s="644"/>
      <c r="CW37" s="644"/>
      <c r="CX37" s="644"/>
      <c r="CY37" s="645"/>
      <c r="CZ37" s="628">
        <v>8.3000000000000007</v>
      </c>
      <c r="DA37" s="656"/>
      <c r="DB37" s="656"/>
      <c r="DC37" s="658"/>
      <c r="DD37" s="632">
        <v>822011</v>
      </c>
      <c r="DE37" s="644"/>
      <c r="DF37" s="644"/>
      <c r="DG37" s="644"/>
      <c r="DH37" s="644"/>
      <c r="DI37" s="644"/>
      <c r="DJ37" s="644"/>
      <c r="DK37" s="645"/>
      <c r="DL37" s="632">
        <v>794028</v>
      </c>
      <c r="DM37" s="644"/>
      <c r="DN37" s="644"/>
      <c r="DO37" s="644"/>
      <c r="DP37" s="644"/>
      <c r="DQ37" s="644"/>
      <c r="DR37" s="644"/>
      <c r="DS37" s="644"/>
      <c r="DT37" s="644"/>
      <c r="DU37" s="644"/>
      <c r="DV37" s="645"/>
      <c r="DW37" s="628">
        <v>12.3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171300</v>
      </c>
      <c r="S38" s="624"/>
      <c r="T38" s="624"/>
      <c r="U38" s="624"/>
      <c r="V38" s="624"/>
      <c r="W38" s="624"/>
      <c r="X38" s="624"/>
      <c r="Y38" s="625"/>
      <c r="Z38" s="626">
        <v>1.5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t="s">
        <v>121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3857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1149778</v>
      </c>
      <c r="CS38" s="624"/>
      <c r="CT38" s="624"/>
      <c r="CU38" s="624"/>
      <c r="CV38" s="624"/>
      <c r="CW38" s="624"/>
      <c r="CX38" s="624"/>
      <c r="CY38" s="625"/>
      <c r="CZ38" s="628">
        <v>10.4</v>
      </c>
      <c r="DA38" s="656"/>
      <c r="DB38" s="656"/>
      <c r="DC38" s="658"/>
      <c r="DD38" s="632">
        <v>948795</v>
      </c>
      <c r="DE38" s="624"/>
      <c r="DF38" s="624"/>
      <c r="DG38" s="624"/>
      <c r="DH38" s="624"/>
      <c r="DI38" s="624"/>
      <c r="DJ38" s="624"/>
      <c r="DK38" s="625"/>
      <c r="DL38" s="632">
        <v>935863</v>
      </c>
      <c r="DM38" s="624"/>
      <c r="DN38" s="624"/>
      <c r="DO38" s="624"/>
      <c r="DP38" s="624"/>
      <c r="DQ38" s="624"/>
      <c r="DR38" s="624"/>
      <c r="DS38" s="624"/>
      <c r="DT38" s="624"/>
      <c r="DU38" s="624"/>
      <c r="DV38" s="625"/>
      <c r="DW38" s="628">
        <v>14.5</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5343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1093031</v>
      </c>
      <c r="CS39" s="644"/>
      <c r="CT39" s="644"/>
      <c r="CU39" s="644"/>
      <c r="CV39" s="644"/>
      <c r="CW39" s="644"/>
      <c r="CX39" s="644"/>
      <c r="CY39" s="645"/>
      <c r="CZ39" s="628">
        <v>9.9</v>
      </c>
      <c r="DA39" s="656"/>
      <c r="DB39" s="656"/>
      <c r="DC39" s="658"/>
      <c r="DD39" s="632">
        <v>171090</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26100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6"/>
      <c r="DB40" s="656"/>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11616278</v>
      </c>
      <c r="S41" s="696"/>
      <c r="T41" s="696"/>
      <c r="U41" s="696"/>
      <c r="V41" s="696"/>
      <c r="W41" s="696"/>
      <c r="X41" s="696"/>
      <c r="Y41" s="700"/>
      <c r="Z41" s="701">
        <v>100</v>
      </c>
      <c r="AA41" s="701"/>
      <c r="AB41" s="701"/>
      <c r="AC41" s="701"/>
      <c r="AD41" s="702">
        <v>6414740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188210</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961568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359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346396</v>
      </c>
      <c r="CS42" s="644"/>
      <c r="CT42" s="644"/>
      <c r="CU42" s="644"/>
      <c r="CV42" s="644"/>
      <c r="CW42" s="644"/>
      <c r="CX42" s="644"/>
      <c r="CY42" s="645"/>
      <c r="CZ42" s="628">
        <v>3.1</v>
      </c>
      <c r="DA42" s="656"/>
      <c r="DB42" s="656"/>
      <c r="DC42" s="658"/>
      <c r="DD42" s="632">
        <v>81711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6944</v>
      </c>
      <c r="CS43" s="644"/>
      <c r="CT43" s="644"/>
      <c r="CU43" s="644"/>
      <c r="CV43" s="644"/>
      <c r="CW43" s="644"/>
      <c r="CX43" s="644"/>
      <c r="CY43" s="645"/>
      <c r="CZ43" s="628">
        <v>0.1</v>
      </c>
      <c r="DA43" s="656"/>
      <c r="DB43" s="656"/>
      <c r="DC43" s="658"/>
      <c r="DD43" s="632">
        <v>6944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273759</v>
      </c>
      <c r="CS44" s="624"/>
      <c r="CT44" s="624"/>
      <c r="CU44" s="624"/>
      <c r="CV44" s="624"/>
      <c r="CW44" s="624"/>
      <c r="CX44" s="624"/>
      <c r="CY44" s="625"/>
      <c r="CZ44" s="628">
        <v>2.5</v>
      </c>
      <c r="DA44" s="629"/>
      <c r="DB44" s="629"/>
      <c r="DC44" s="635"/>
      <c r="DD44" s="632">
        <v>73374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64645</v>
      </c>
      <c r="CS45" s="644"/>
      <c r="CT45" s="644"/>
      <c r="CU45" s="644"/>
      <c r="CV45" s="644"/>
      <c r="CW45" s="644"/>
      <c r="CX45" s="644"/>
      <c r="CY45" s="645"/>
      <c r="CZ45" s="628">
        <v>0.6</v>
      </c>
      <c r="DA45" s="656"/>
      <c r="DB45" s="656"/>
      <c r="DC45" s="658"/>
      <c r="DD45" s="632">
        <v>11818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193201</v>
      </c>
      <c r="CS46" s="624"/>
      <c r="CT46" s="624"/>
      <c r="CU46" s="624"/>
      <c r="CV46" s="624"/>
      <c r="CW46" s="624"/>
      <c r="CX46" s="624"/>
      <c r="CY46" s="625"/>
      <c r="CZ46" s="628">
        <v>1.7</v>
      </c>
      <c r="DA46" s="629"/>
      <c r="DB46" s="629"/>
      <c r="DC46" s="635"/>
      <c r="DD46" s="632">
        <v>54543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72637</v>
      </c>
      <c r="CS47" s="644"/>
      <c r="CT47" s="644"/>
      <c r="CU47" s="644"/>
      <c r="CV47" s="644"/>
      <c r="CW47" s="644"/>
      <c r="CX47" s="644"/>
      <c r="CY47" s="645"/>
      <c r="CZ47" s="628">
        <v>0.7</v>
      </c>
      <c r="DA47" s="656"/>
      <c r="DB47" s="656"/>
      <c r="DC47" s="658"/>
      <c r="DD47" s="632">
        <v>8337</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11051797</v>
      </c>
      <c r="CS49" s="682"/>
      <c r="CT49" s="682"/>
      <c r="CU49" s="682"/>
      <c r="CV49" s="682"/>
      <c r="CW49" s="682"/>
      <c r="CX49" s="682"/>
      <c r="CY49" s="711"/>
      <c r="CZ49" s="703">
        <v>100</v>
      </c>
      <c r="DA49" s="712"/>
      <c r="DB49" s="712"/>
      <c r="DC49" s="713"/>
      <c r="DD49" s="714">
        <v>7477864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9Url7xhj9hfxo1KKZYwJwjMoezhKo+shHkHutH7ghAmw/2wpuSlU4Fa5+bkiG8WBuWA31erqz8lwnlISDBNCw==" saltValue="aNpUwt8CD7X6wFp1Qm7b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8" t="s">
        <v>352</v>
      </c>
      <c r="B2" s="738"/>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9" t="s">
        <v>353</v>
      </c>
      <c r="DK2" s="740"/>
      <c r="DL2" s="740"/>
      <c r="DM2" s="740"/>
      <c r="DN2" s="740"/>
      <c r="DO2" s="741"/>
      <c r="DP2" s="216"/>
      <c r="DQ2" s="739" t="s">
        <v>354</v>
      </c>
      <c r="DR2" s="740"/>
      <c r="DS2" s="740"/>
      <c r="DT2" s="740"/>
      <c r="DU2" s="740"/>
      <c r="DV2" s="740"/>
      <c r="DW2" s="740"/>
      <c r="DX2" s="740"/>
      <c r="DY2" s="740"/>
      <c r="DZ2" s="741"/>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42" t="s">
        <v>355</v>
      </c>
      <c r="B4" s="742"/>
      <c r="C4" s="742"/>
      <c r="D4" s="742"/>
      <c r="E4" s="742"/>
      <c r="F4" s="742"/>
      <c r="G4" s="742"/>
      <c r="H4" s="742"/>
      <c r="I4" s="742"/>
      <c r="J4" s="742"/>
      <c r="K4" s="742"/>
      <c r="L4" s="742"/>
      <c r="M4" s="742"/>
      <c r="N4" s="742"/>
      <c r="O4" s="742"/>
      <c r="P4" s="742"/>
      <c r="Q4" s="742"/>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220"/>
      <c r="BA4" s="220"/>
      <c r="BB4" s="220"/>
      <c r="BC4" s="220"/>
      <c r="BD4" s="220"/>
      <c r="BE4" s="221"/>
      <c r="BF4" s="221"/>
      <c r="BG4" s="221"/>
      <c r="BH4" s="221"/>
      <c r="BI4" s="221"/>
      <c r="BJ4" s="221"/>
      <c r="BK4" s="221"/>
      <c r="BL4" s="221"/>
      <c r="BM4" s="221"/>
      <c r="BN4" s="221"/>
      <c r="BO4" s="221"/>
      <c r="BP4" s="221"/>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2"/>
    </row>
    <row r="5" spans="1:131" s="223" customFormat="1" ht="26.25" customHeight="1" x14ac:dyDescent="0.2">
      <c r="A5" s="732" t="s">
        <v>357</v>
      </c>
      <c r="B5" s="733"/>
      <c r="C5" s="733"/>
      <c r="D5" s="733"/>
      <c r="E5" s="733"/>
      <c r="F5" s="733"/>
      <c r="G5" s="733"/>
      <c r="H5" s="733"/>
      <c r="I5" s="733"/>
      <c r="J5" s="733"/>
      <c r="K5" s="733"/>
      <c r="L5" s="733"/>
      <c r="M5" s="733"/>
      <c r="N5" s="733"/>
      <c r="O5" s="733"/>
      <c r="P5" s="734"/>
      <c r="Q5" s="728" t="s">
        <v>358</v>
      </c>
      <c r="R5" s="724"/>
      <c r="S5" s="724"/>
      <c r="T5" s="724"/>
      <c r="U5" s="725"/>
      <c r="V5" s="728" t="s">
        <v>359</v>
      </c>
      <c r="W5" s="724"/>
      <c r="X5" s="724"/>
      <c r="Y5" s="724"/>
      <c r="Z5" s="725"/>
      <c r="AA5" s="728" t="s">
        <v>360</v>
      </c>
      <c r="AB5" s="724"/>
      <c r="AC5" s="724"/>
      <c r="AD5" s="724"/>
      <c r="AE5" s="724"/>
      <c r="AF5" s="744" t="s">
        <v>361</v>
      </c>
      <c r="AG5" s="724"/>
      <c r="AH5" s="724"/>
      <c r="AI5" s="724"/>
      <c r="AJ5" s="730"/>
      <c r="AK5" s="724" t="s">
        <v>362</v>
      </c>
      <c r="AL5" s="724"/>
      <c r="AM5" s="724"/>
      <c r="AN5" s="724"/>
      <c r="AO5" s="725"/>
      <c r="AP5" s="728" t="s">
        <v>363</v>
      </c>
      <c r="AQ5" s="724"/>
      <c r="AR5" s="724"/>
      <c r="AS5" s="724"/>
      <c r="AT5" s="725"/>
      <c r="AU5" s="728" t="s">
        <v>364</v>
      </c>
      <c r="AV5" s="724"/>
      <c r="AW5" s="724"/>
      <c r="AX5" s="724"/>
      <c r="AY5" s="730"/>
      <c r="AZ5" s="220"/>
      <c r="BA5" s="220"/>
      <c r="BB5" s="220"/>
      <c r="BC5" s="220"/>
      <c r="BD5" s="220"/>
      <c r="BE5" s="221"/>
      <c r="BF5" s="221"/>
      <c r="BG5" s="221"/>
      <c r="BH5" s="221"/>
      <c r="BI5" s="221"/>
      <c r="BJ5" s="221"/>
      <c r="BK5" s="221"/>
      <c r="BL5" s="221"/>
      <c r="BM5" s="221"/>
      <c r="BN5" s="221"/>
      <c r="BO5" s="221"/>
      <c r="BP5" s="221"/>
      <c r="BQ5" s="732" t="s">
        <v>365</v>
      </c>
      <c r="BR5" s="733"/>
      <c r="BS5" s="733"/>
      <c r="BT5" s="733"/>
      <c r="BU5" s="733"/>
      <c r="BV5" s="733"/>
      <c r="BW5" s="733"/>
      <c r="BX5" s="733"/>
      <c r="BY5" s="733"/>
      <c r="BZ5" s="733"/>
      <c r="CA5" s="733"/>
      <c r="CB5" s="733"/>
      <c r="CC5" s="733"/>
      <c r="CD5" s="733"/>
      <c r="CE5" s="733"/>
      <c r="CF5" s="733"/>
      <c r="CG5" s="734"/>
      <c r="CH5" s="728" t="s">
        <v>366</v>
      </c>
      <c r="CI5" s="724"/>
      <c r="CJ5" s="724"/>
      <c r="CK5" s="724"/>
      <c r="CL5" s="725"/>
      <c r="CM5" s="728" t="s">
        <v>367</v>
      </c>
      <c r="CN5" s="724"/>
      <c r="CO5" s="724"/>
      <c r="CP5" s="724"/>
      <c r="CQ5" s="725"/>
      <c r="CR5" s="728" t="s">
        <v>368</v>
      </c>
      <c r="CS5" s="724"/>
      <c r="CT5" s="724"/>
      <c r="CU5" s="724"/>
      <c r="CV5" s="725"/>
      <c r="CW5" s="728" t="s">
        <v>369</v>
      </c>
      <c r="CX5" s="724"/>
      <c r="CY5" s="724"/>
      <c r="CZ5" s="724"/>
      <c r="DA5" s="725"/>
      <c r="DB5" s="728" t="s">
        <v>370</v>
      </c>
      <c r="DC5" s="724"/>
      <c r="DD5" s="724"/>
      <c r="DE5" s="724"/>
      <c r="DF5" s="725"/>
      <c r="DG5" s="775" t="s">
        <v>371</v>
      </c>
      <c r="DH5" s="776"/>
      <c r="DI5" s="776"/>
      <c r="DJ5" s="776"/>
      <c r="DK5" s="777"/>
      <c r="DL5" s="775" t="s">
        <v>372</v>
      </c>
      <c r="DM5" s="776"/>
      <c r="DN5" s="776"/>
      <c r="DO5" s="776"/>
      <c r="DP5" s="777"/>
      <c r="DQ5" s="728" t="s">
        <v>373</v>
      </c>
      <c r="DR5" s="724"/>
      <c r="DS5" s="724"/>
      <c r="DT5" s="724"/>
      <c r="DU5" s="725"/>
      <c r="DV5" s="728" t="s">
        <v>364</v>
      </c>
      <c r="DW5" s="724"/>
      <c r="DX5" s="724"/>
      <c r="DY5" s="724"/>
      <c r="DZ5" s="730"/>
      <c r="EA5" s="222"/>
    </row>
    <row r="6" spans="1:131" s="223" customFormat="1" ht="26.25" customHeight="1" thickBot="1" x14ac:dyDescent="0.25">
      <c r="A6" s="735"/>
      <c r="B6" s="736"/>
      <c r="C6" s="736"/>
      <c r="D6" s="736"/>
      <c r="E6" s="736"/>
      <c r="F6" s="736"/>
      <c r="G6" s="736"/>
      <c r="H6" s="736"/>
      <c r="I6" s="736"/>
      <c r="J6" s="736"/>
      <c r="K6" s="736"/>
      <c r="L6" s="736"/>
      <c r="M6" s="736"/>
      <c r="N6" s="736"/>
      <c r="O6" s="736"/>
      <c r="P6" s="737"/>
      <c r="Q6" s="729"/>
      <c r="R6" s="726"/>
      <c r="S6" s="726"/>
      <c r="T6" s="726"/>
      <c r="U6" s="727"/>
      <c r="V6" s="729"/>
      <c r="W6" s="726"/>
      <c r="X6" s="726"/>
      <c r="Y6" s="726"/>
      <c r="Z6" s="727"/>
      <c r="AA6" s="729"/>
      <c r="AB6" s="726"/>
      <c r="AC6" s="726"/>
      <c r="AD6" s="726"/>
      <c r="AE6" s="726"/>
      <c r="AF6" s="745"/>
      <c r="AG6" s="726"/>
      <c r="AH6" s="726"/>
      <c r="AI6" s="726"/>
      <c r="AJ6" s="731"/>
      <c r="AK6" s="726"/>
      <c r="AL6" s="726"/>
      <c r="AM6" s="726"/>
      <c r="AN6" s="726"/>
      <c r="AO6" s="727"/>
      <c r="AP6" s="729"/>
      <c r="AQ6" s="726"/>
      <c r="AR6" s="726"/>
      <c r="AS6" s="726"/>
      <c r="AT6" s="727"/>
      <c r="AU6" s="729"/>
      <c r="AV6" s="726"/>
      <c r="AW6" s="726"/>
      <c r="AX6" s="726"/>
      <c r="AY6" s="731"/>
      <c r="AZ6" s="220"/>
      <c r="BA6" s="220"/>
      <c r="BB6" s="220"/>
      <c r="BC6" s="220"/>
      <c r="BD6" s="220"/>
      <c r="BE6" s="221"/>
      <c r="BF6" s="221"/>
      <c r="BG6" s="221"/>
      <c r="BH6" s="221"/>
      <c r="BI6" s="221"/>
      <c r="BJ6" s="221"/>
      <c r="BK6" s="221"/>
      <c r="BL6" s="221"/>
      <c r="BM6" s="221"/>
      <c r="BN6" s="221"/>
      <c r="BO6" s="221"/>
      <c r="BP6" s="221"/>
      <c r="BQ6" s="735"/>
      <c r="BR6" s="736"/>
      <c r="BS6" s="736"/>
      <c r="BT6" s="736"/>
      <c r="BU6" s="736"/>
      <c r="BV6" s="736"/>
      <c r="BW6" s="736"/>
      <c r="BX6" s="736"/>
      <c r="BY6" s="736"/>
      <c r="BZ6" s="736"/>
      <c r="CA6" s="736"/>
      <c r="CB6" s="736"/>
      <c r="CC6" s="736"/>
      <c r="CD6" s="736"/>
      <c r="CE6" s="736"/>
      <c r="CF6" s="736"/>
      <c r="CG6" s="737"/>
      <c r="CH6" s="729"/>
      <c r="CI6" s="726"/>
      <c r="CJ6" s="726"/>
      <c r="CK6" s="726"/>
      <c r="CL6" s="727"/>
      <c r="CM6" s="729"/>
      <c r="CN6" s="726"/>
      <c r="CO6" s="726"/>
      <c r="CP6" s="726"/>
      <c r="CQ6" s="727"/>
      <c r="CR6" s="729"/>
      <c r="CS6" s="726"/>
      <c r="CT6" s="726"/>
      <c r="CU6" s="726"/>
      <c r="CV6" s="727"/>
      <c r="CW6" s="729"/>
      <c r="CX6" s="726"/>
      <c r="CY6" s="726"/>
      <c r="CZ6" s="726"/>
      <c r="DA6" s="727"/>
      <c r="DB6" s="729"/>
      <c r="DC6" s="726"/>
      <c r="DD6" s="726"/>
      <c r="DE6" s="726"/>
      <c r="DF6" s="727"/>
      <c r="DG6" s="778"/>
      <c r="DH6" s="779"/>
      <c r="DI6" s="779"/>
      <c r="DJ6" s="779"/>
      <c r="DK6" s="780"/>
      <c r="DL6" s="778"/>
      <c r="DM6" s="779"/>
      <c r="DN6" s="779"/>
      <c r="DO6" s="779"/>
      <c r="DP6" s="780"/>
      <c r="DQ6" s="729"/>
      <c r="DR6" s="726"/>
      <c r="DS6" s="726"/>
      <c r="DT6" s="726"/>
      <c r="DU6" s="727"/>
      <c r="DV6" s="729"/>
      <c r="DW6" s="726"/>
      <c r="DX6" s="726"/>
      <c r="DY6" s="726"/>
      <c r="DZ6" s="731"/>
      <c r="EA6" s="222"/>
    </row>
    <row r="7" spans="1:131" s="223" customFormat="1" ht="26.25" customHeight="1" thickTop="1" x14ac:dyDescent="0.2">
      <c r="A7" s="224">
        <v>1</v>
      </c>
      <c r="B7" s="761" t="s">
        <v>374</v>
      </c>
      <c r="C7" s="762"/>
      <c r="D7" s="762"/>
      <c r="E7" s="762"/>
      <c r="F7" s="762"/>
      <c r="G7" s="762"/>
      <c r="H7" s="762"/>
      <c r="I7" s="762"/>
      <c r="J7" s="762"/>
      <c r="K7" s="762"/>
      <c r="L7" s="762"/>
      <c r="M7" s="762"/>
      <c r="N7" s="762"/>
      <c r="O7" s="762"/>
      <c r="P7" s="763"/>
      <c r="Q7" s="764">
        <v>11650</v>
      </c>
      <c r="R7" s="765"/>
      <c r="S7" s="765"/>
      <c r="T7" s="765"/>
      <c r="U7" s="765"/>
      <c r="V7" s="765">
        <v>11108</v>
      </c>
      <c r="W7" s="765"/>
      <c r="X7" s="765"/>
      <c r="Y7" s="765"/>
      <c r="Z7" s="765"/>
      <c r="AA7" s="765">
        <v>543</v>
      </c>
      <c r="AB7" s="765"/>
      <c r="AC7" s="765"/>
      <c r="AD7" s="765"/>
      <c r="AE7" s="766"/>
      <c r="AF7" s="767">
        <v>452</v>
      </c>
      <c r="AG7" s="768"/>
      <c r="AH7" s="768"/>
      <c r="AI7" s="768"/>
      <c r="AJ7" s="769"/>
      <c r="AK7" s="770">
        <v>1113</v>
      </c>
      <c r="AL7" s="771"/>
      <c r="AM7" s="771"/>
      <c r="AN7" s="771"/>
      <c r="AO7" s="771"/>
      <c r="AP7" s="771">
        <v>8745</v>
      </c>
      <c r="AQ7" s="771"/>
      <c r="AR7" s="771"/>
      <c r="AS7" s="771"/>
      <c r="AT7" s="771"/>
      <c r="AU7" s="772"/>
      <c r="AV7" s="772"/>
      <c r="AW7" s="772"/>
      <c r="AX7" s="772"/>
      <c r="AY7" s="773"/>
      <c r="AZ7" s="220"/>
      <c r="BA7" s="220"/>
      <c r="BB7" s="220"/>
      <c r="BC7" s="220"/>
      <c r="BD7" s="220"/>
      <c r="BE7" s="221"/>
      <c r="BF7" s="221"/>
      <c r="BG7" s="221"/>
      <c r="BH7" s="221"/>
      <c r="BI7" s="221"/>
      <c r="BJ7" s="221"/>
      <c r="BK7" s="221"/>
      <c r="BL7" s="221"/>
      <c r="BM7" s="221"/>
      <c r="BN7" s="221"/>
      <c r="BO7" s="221"/>
      <c r="BP7" s="221"/>
      <c r="BQ7" s="224">
        <v>1</v>
      </c>
      <c r="BR7" s="225"/>
      <c r="BS7" s="752" t="s">
        <v>555</v>
      </c>
      <c r="BT7" s="753"/>
      <c r="BU7" s="753"/>
      <c r="BV7" s="753"/>
      <c r="BW7" s="753"/>
      <c r="BX7" s="753"/>
      <c r="BY7" s="753"/>
      <c r="BZ7" s="753"/>
      <c r="CA7" s="753"/>
      <c r="CB7" s="753"/>
      <c r="CC7" s="753"/>
      <c r="CD7" s="753"/>
      <c r="CE7" s="753"/>
      <c r="CF7" s="753"/>
      <c r="CG7" s="774"/>
      <c r="CH7" s="749">
        <v>11</v>
      </c>
      <c r="CI7" s="750"/>
      <c r="CJ7" s="750"/>
      <c r="CK7" s="750"/>
      <c r="CL7" s="751"/>
      <c r="CM7" s="749">
        <v>77</v>
      </c>
      <c r="CN7" s="750"/>
      <c r="CO7" s="750"/>
      <c r="CP7" s="750"/>
      <c r="CQ7" s="751"/>
      <c r="CR7" s="749">
        <v>1</v>
      </c>
      <c r="CS7" s="750"/>
      <c r="CT7" s="750"/>
      <c r="CU7" s="750"/>
      <c r="CV7" s="751"/>
      <c r="CW7" s="749">
        <v>0</v>
      </c>
      <c r="CX7" s="750"/>
      <c r="CY7" s="750"/>
      <c r="CZ7" s="750"/>
      <c r="DA7" s="751"/>
      <c r="DB7" s="749" t="s">
        <v>554</v>
      </c>
      <c r="DC7" s="750"/>
      <c r="DD7" s="750"/>
      <c r="DE7" s="750"/>
      <c r="DF7" s="751"/>
      <c r="DG7" s="749">
        <v>167</v>
      </c>
      <c r="DH7" s="750"/>
      <c r="DI7" s="750"/>
      <c r="DJ7" s="750"/>
      <c r="DK7" s="751"/>
      <c r="DL7" s="749" t="s">
        <v>554</v>
      </c>
      <c r="DM7" s="750"/>
      <c r="DN7" s="750"/>
      <c r="DO7" s="750"/>
      <c r="DP7" s="751"/>
      <c r="DQ7" s="749" t="s">
        <v>554</v>
      </c>
      <c r="DR7" s="750"/>
      <c r="DS7" s="750"/>
      <c r="DT7" s="750"/>
      <c r="DU7" s="751"/>
      <c r="DV7" s="752"/>
      <c r="DW7" s="753"/>
      <c r="DX7" s="753"/>
      <c r="DY7" s="753"/>
      <c r="DZ7" s="754"/>
      <c r="EA7" s="222"/>
    </row>
    <row r="8" spans="1:131" s="223" customFormat="1" ht="26.25" customHeight="1" x14ac:dyDescent="0.2">
      <c r="A8" s="226">
        <v>2</v>
      </c>
      <c r="B8" s="755"/>
      <c r="C8" s="756"/>
      <c r="D8" s="756"/>
      <c r="E8" s="756"/>
      <c r="F8" s="756"/>
      <c r="G8" s="756"/>
      <c r="H8" s="756"/>
      <c r="I8" s="756"/>
      <c r="J8" s="756"/>
      <c r="K8" s="756"/>
      <c r="L8" s="756"/>
      <c r="M8" s="756"/>
      <c r="N8" s="756"/>
      <c r="O8" s="756"/>
      <c r="P8" s="757"/>
      <c r="Q8" s="758"/>
      <c r="R8" s="759"/>
      <c r="S8" s="759"/>
      <c r="T8" s="759"/>
      <c r="U8" s="759"/>
      <c r="V8" s="759"/>
      <c r="W8" s="759"/>
      <c r="X8" s="759"/>
      <c r="Y8" s="759"/>
      <c r="Z8" s="759"/>
      <c r="AA8" s="759"/>
      <c r="AB8" s="759"/>
      <c r="AC8" s="759"/>
      <c r="AD8" s="759"/>
      <c r="AE8" s="760"/>
      <c r="AF8" s="792"/>
      <c r="AG8" s="793"/>
      <c r="AH8" s="793"/>
      <c r="AI8" s="793"/>
      <c r="AJ8" s="794"/>
      <c r="AK8" s="781"/>
      <c r="AL8" s="782"/>
      <c r="AM8" s="782"/>
      <c r="AN8" s="782"/>
      <c r="AO8" s="782"/>
      <c r="AP8" s="782"/>
      <c r="AQ8" s="782"/>
      <c r="AR8" s="782"/>
      <c r="AS8" s="782"/>
      <c r="AT8" s="782"/>
      <c r="AU8" s="783"/>
      <c r="AV8" s="783"/>
      <c r="AW8" s="783"/>
      <c r="AX8" s="783"/>
      <c r="AY8" s="784"/>
      <c r="AZ8" s="220"/>
      <c r="BA8" s="220"/>
      <c r="BB8" s="220"/>
      <c r="BC8" s="220"/>
      <c r="BD8" s="220"/>
      <c r="BE8" s="221"/>
      <c r="BF8" s="221"/>
      <c r="BG8" s="221"/>
      <c r="BH8" s="221"/>
      <c r="BI8" s="221"/>
      <c r="BJ8" s="221"/>
      <c r="BK8" s="221"/>
      <c r="BL8" s="221"/>
      <c r="BM8" s="221"/>
      <c r="BN8" s="221"/>
      <c r="BO8" s="221"/>
      <c r="BP8" s="221"/>
      <c r="BQ8" s="226">
        <v>2</v>
      </c>
      <c r="BR8" s="227"/>
      <c r="BS8" s="785" t="s">
        <v>556</v>
      </c>
      <c r="BT8" s="786"/>
      <c r="BU8" s="786"/>
      <c r="BV8" s="786"/>
      <c r="BW8" s="786"/>
      <c r="BX8" s="786"/>
      <c r="BY8" s="786"/>
      <c r="BZ8" s="786"/>
      <c r="CA8" s="786"/>
      <c r="CB8" s="786"/>
      <c r="CC8" s="786"/>
      <c r="CD8" s="786"/>
      <c r="CE8" s="786"/>
      <c r="CF8" s="786"/>
      <c r="CG8" s="787"/>
      <c r="CH8" s="788">
        <v>0</v>
      </c>
      <c r="CI8" s="789"/>
      <c r="CJ8" s="789"/>
      <c r="CK8" s="789"/>
      <c r="CL8" s="790"/>
      <c r="CM8" s="788">
        <v>7</v>
      </c>
      <c r="CN8" s="789"/>
      <c r="CO8" s="789"/>
      <c r="CP8" s="789"/>
      <c r="CQ8" s="790"/>
      <c r="CR8" s="788">
        <v>3</v>
      </c>
      <c r="CS8" s="789"/>
      <c r="CT8" s="789"/>
      <c r="CU8" s="789"/>
      <c r="CV8" s="790"/>
      <c r="CW8" s="788" t="s">
        <v>554</v>
      </c>
      <c r="CX8" s="789"/>
      <c r="CY8" s="789"/>
      <c r="CZ8" s="789"/>
      <c r="DA8" s="790"/>
      <c r="DB8" s="788" t="s">
        <v>554</v>
      </c>
      <c r="DC8" s="789"/>
      <c r="DD8" s="789"/>
      <c r="DE8" s="789"/>
      <c r="DF8" s="790"/>
      <c r="DG8" s="788" t="s">
        <v>554</v>
      </c>
      <c r="DH8" s="789"/>
      <c r="DI8" s="789"/>
      <c r="DJ8" s="789"/>
      <c r="DK8" s="790"/>
      <c r="DL8" s="788" t="s">
        <v>554</v>
      </c>
      <c r="DM8" s="789"/>
      <c r="DN8" s="789"/>
      <c r="DO8" s="789"/>
      <c r="DP8" s="790"/>
      <c r="DQ8" s="788" t="s">
        <v>554</v>
      </c>
      <c r="DR8" s="789"/>
      <c r="DS8" s="789"/>
      <c r="DT8" s="789"/>
      <c r="DU8" s="790"/>
      <c r="DV8" s="785"/>
      <c r="DW8" s="786"/>
      <c r="DX8" s="786"/>
      <c r="DY8" s="786"/>
      <c r="DZ8" s="791"/>
      <c r="EA8" s="222"/>
    </row>
    <row r="9" spans="1:131" s="223" customFormat="1" ht="26.25" customHeight="1" x14ac:dyDescent="0.2">
      <c r="A9" s="226">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92"/>
      <c r="AG9" s="793"/>
      <c r="AH9" s="793"/>
      <c r="AI9" s="793"/>
      <c r="AJ9" s="794"/>
      <c r="AK9" s="781"/>
      <c r="AL9" s="782"/>
      <c r="AM9" s="782"/>
      <c r="AN9" s="782"/>
      <c r="AO9" s="782"/>
      <c r="AP9" s="782"/>
      <c r="AQ9" s="782"/>
      <c r="AR9" s="782"/>
      <c r="AS9" s="782"/>
      <c r="AT9" s="782"/>
      <c r="AU9" s="783"/>
      <c r="AV9" s="783"/>
      <c r="AW9" s="783"/>
      <c r="AX9" s="783"/>
      <c r="AY9" s="784"/>
      <c r="AZ9" s="220"/>
      <c r="BA9" s="220"/>
      <c r="BB9" s="220"/>
      <c r="BC9" s="220"/>
      <c r="BD9" s="220"/>
      <c r="BE9" s="221"/>
      <c r="BF9" s="221"/>
      <c r="BG9" s="221"/>
      <c r="BH9" s="221"/>
      <c r="BI9" s="221"/>
      <c r="BJ9" s="221"/>
      <c r="BK9" s="221"/>
      <c r="BL9" s="221"/>
      <c r="BM9" s="221"/>
      <c r="BN9" s="221"/>
      <c r="BO9" s="221"/>
      <c r="BP9" s="221"/>
      <c r="BQ9" s="226">
        <v>3</v>
      </c>
      <c r="BR9" s="227"/>
      <c r="BS9" s="785" t="s">
        <v>557</v>
      </c>
      <c r="BT9" s="786"/>
      <c r="BU9" s="786"/>
      <c r="BV9" s="786"/>
      <c r="BW9" s="786"/>
      <c r="BX9" s="786"/>
      <c r="BY9" s="786"/>
      <c r="BZ9" s="786"/>
      <c r="CA9" s="786"/>
      <c r="CB9" s="786"/>
      <c r="CC9" s="786"/>
      <c r="CD9" s="786"/>
      <c r="CE9" s="786"/>
      <c r="CF9" s="786"/>
      <c r="CG9" s="787"/>
      <c r="CH9" s="788">
        <v>-3</v>
      </c>
      <c r="CI9" s="789"/>
      <c r="CJ9" s="789"/>
      <c r="CK9" s="789"/>
      <c r="CL9" s="790"/>
      <c r="CM9" s="788">
        <v>1873</v>
      </c>
      <c r="CN9" s="789"/>
      <c r="CO9" s="789"/>
      <c r="CP9" s="789"/>
      <c r="CQ9" s="790"/>
      <c r="CR9" s="788">
        <v>1</v>
      </c>
      <c r="CS9" s="789"/>
      <c r="CT9" s="789"/>
      <c r="CU9" s="789"/>
      <c r="CV9" s="790"/>
      <c r="CW9" s="788" t="s">
        <v>554</v>
      </c>
      <c r="CX9" s="789"/>
      <c r="CY9" s="789"/>
      <c r="CZ9" s="789"/>
      <c r="DA9" s="790"/>
      <c r="DB9" s="788" t="s">
        <v>554</v>
      </c>
      <c r="DC9" s="789"/>
      <c r="DD9" s="789"/>
      <c r="DE9" s="789"/>
      <c r="DF9" s="790"/>
      <c r="DG9" s="788" t="s">
        <v>554</v>
      </c>
      <c r="DH9" s="789"/>
      <c r="DI9" s="789"/>
      <c r="DJ9" s="789"/>
      <c r="DK9" s="790"/>
      <c r="DL9" s="788" t="s">
        <v>554</v>
      </c>
      <c r="DM9" s="789"/>
      <c r="DN9" s="789"/>
      <c r="DO9" s="789"/>
      <c r="DP9" s="790"/>
      <c r="DQ9" s="788" t="s">
        <v>554</v>
      </c>
      <c r="DR9" s="789"/>
      <c r="DS9" s="789"/>
      <c r="DT9" s="789"/>
      <c r="DU9" s="790"/>
      <c r="DV9" s="785"/>
      <c r="DW9" s="786"/>
      <c r="DX9" s="786"/>
      <c r="DY9" s="786"/>
      <c r="DZ9" s="791"/>
      <c r="EA9" s="222"/>
    </row>
    <row r="10" spans="1:131" s="223" customFormat="1" ht="26.25" customHeight="1" x14ac:dyDescent="0.2">
      <c r="A10" s="226">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92"/>
      <c r="AG10" s="793"/>
      <c r="AH10" s="793"/>
      <c r="AI10" s="793"/>
      <c r="AJ10" s="794"/>
      <c r="AK10" s="781"/>
      <c r="AL10" s="782"/>
      <c r="AM10" s="782"/>
      <c r="AN10" s="782"/>
      <c r="AO10" s="782"/>
      <c r="AP10" s="782"/>
      <c r="AQ10" s="782"/>
      <c r="AR10" s="782"/>
      <c r="AS10" s="782"/>
      <c r="AT10" s="782"/>
      <c r="AU10" s="783"/>
      <c r="AV10" s="783"/>
      <c r="AW10" s="783"/>
      <c r="AX10" s="783"/>
      <c r="AY10" s="784"/>
      <c r="AZ10" s="220"/>
      <c r="BA10" s="220"/>
      <c r="BB10" s="220"/>
      <c r="BC10" s="220"/>
      <c r="BD10" s="220"/>
      <c r="BE10" s="221"/>
      <c r="BF10" s="221"/>
      <c r="BG10" s="221"/>
      <c r="BH10" s="221"/>
      <c r="BI10" s="221"/>
      <c r="BJ10" s="221"/>
      <c r="BK10" s="221"/>
      <c r="BL10" s="221"/>
      <c r="BM10" s="221"/>
      <c r="BN10" s="221"/>
      <c r="BO10" s="221"/>
      <c r="BP10" s="221"/>
      <c r="BQ10" s="226">
        <v>4</v>
      </c>
      <c r="BR10" s="227"/>
      <c r="BS10" s="785" t="s">
        <v>558</v>
      </c>
      <c r="BT10" s="786"/>
      <c r="BU10" s="786"/>
      <c r="BV10" s="786"/>
      <c r="BW10" s="786"/>
      <c r="BX10" s="786"/>
      <c r="BY10" s="786"/>
      <c r="BZ10" s="786"/>
      <c r="CA10" s="786"/>
      <c r="CB10" s="786"/>
      <c r="CC10" s="786"/>
      <c r="CD10" s="786"/>
      <c r="CE10" s="786"/>
      <c r="CF10" s="786"/>
      <c r="CG10" s="787"/>
      <c r="CH10" s="788">
        <v>-9</v>
      </c>
      <c r="CI10" s="789"/>
      <c r="CJ10" s="789"/>
      <c r="CK10" s="789"/>
      <c r="CL10" s="790"/>
      <c r="CM10" s="788">
        <v>753</v>
      </c>
      <c r="CN10" s="789"/>
      <c r="CO10" s="789"/>
      <c r="CP10" s="789"/>
      <c r="CQ10" s="790"/>
      <c r="CR10" s="788">
        <v>0</v>
      </c>
      <c r="CS10" s="789"/>
      <c r="CT10" s="789"/>
      <c r="CU10" s="789"/>
      <c r="CV10" s="790"/>
      <c r="CW10" s="788" t="s">
        <v>554</v>
      </c>
      <c r="CX10" s="789"/>
      <c r="CY10" s="789"/>
      <c r="CZ10" s="789"/>
      <c r="DA10" s="790"/>
      <c r="DB10" s="788" t="s">
        <v>554</v>
      </c>
      <c r="DC10" s="789"/>
      <c r="DD10" s="789"/>
      <c r="DE10" s="789"/>
      <c r="DF10" s="790"/>
      <c r="DG10" s="788" t="s">
        <v>554</v>
      </c>
      <c r="DH10" s="789"/>
      <c r="DI10" s="789"/>
      <c r="DJ10" s="789"/>
      <c r="DK10" s="790"/>
      <c r="DL10" s="788" t="s">
        <v>554</v>
      </c>
      <c r="DM10" s="789"/>
      <c r="DN10" s="789"/>
      <c r="DO10" s="789"/>
      <c r="DP10" s="790"/>
      <c r="DQ10" s="788" t="s">
        <v>554</v>
      </c>
      <c r="DR10" s="789"/>
      <c r="DS10" s="789"/>
      <c r="DT10" s="789"/>
      <c r="DU10" s="790"/>
      <c r="DV10" s="785"/>
      <c r="DW10" s="786"/>
      <c r="DX10" s="786"/>
      <c r="DY10" s="786"/>
      <c r="DZ10" s="791"/>
      <c r="EA10" s="222"/>
    </row>
    <row r="11" spans="1:131" s="223" customFormat="1" ht="26.25" customHeight="1" x14ac:dyDescent="0.2">
      <c r="A11" s="226">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92"/>
      <c r="AG11" s="793"/>
      <c r="AH11" s="793"/>
      <c r="AI11" s="793"/>
      <c r="AJ11" s="794"/>
      <c r="AK11" s="781"/>
      <c r="AL11" s="782"/>
      <c r="AM11" s="782"/>
      <c r="AN11" s="782"/>
      <c r="AO11" s="782"/>
      <c r="AP11" s="782"/>
      <c r="AQ11" s="782"/>
      <c r="AR11" s="782"/>
      <c r="AS11" s="782"/>
      <c r="AT11" s="782"/>
      <c r="AU11" s="783"/>
      <c r="AV11" s="783"/>
      <c r="AW11" s="783"/>
      <c r="AX11" s="783"/>
      <c r="AY11" s="784"/>
      <c r="AZ11" s="220"/>
      <c r="BA11" s="220"/>
      <c r="BB11" s="220"/>
      <c r="BC11" s="220"/>
      <c r="BD11" s="220"/>
      <c r="BE11" s="221"/>
      <c r="BF11" s="221"/>
      <c r="BG11" s="221"/>
      <c r="BH11" s="221"/>
      <c r="BI11" s="221"/>
      <c r="BJ11" s="221"/>
      <c r="BK11" s="221"/>
      <c r="BL11" s="221"/>
      <c r="BM11" s="221"/>
      <c r="BN11" s="221"/>
      <c r="BO11" s="221"/>
      <c r="BP11" s="221"/>
      <c r="BQ11" s="226">
        <v>5</v>
      </c>
      <c r="BR11" s="227"/>
      <c r="BS11" s="785"/>
      <c r="BT11" s="786"/>
      <c r="BU11" s="786"/>
      <c r="BV11" s="786"/>
      <c r="BW11" s="786"/>
      <c r="BX11" s="786"/>
      <c r="BY11" s="786"/>
      <c r="BZ11" s="786"/>
      <c r="CA11" s="786"/>
      <c r="CB11" s="786"/>
      <c r="CC11" s="786"/>
      <c r="CD11" s="786"/>
      <c r="CE11" s="786"/>
      <c r="CF11" s="786"/>
      <c r="CG11" s="787"/>
      <c r="CH11" s="788"/>
      <c r="CI11" s="789"/>
      <c r="CJ11" s="789"/>
      <c r="CK11" s="789"/>
      <c r="CL11" s="790"/>
      <c r="CM11" s="788"/>
      <c r="CN11" s="789"/>
      <c r="CO11" s="789"/>
      <c r="CP11" s="789"/>
      <c r="CQ11" s="790"/>
      <c r="CR11" s="788"/>
      <c r="CS11" s="789"/>
      <c r="CT11" s="789"/>
      <c r="CU11" s="789"/>
      <c r="CV11" s="790"/>
      <c r="CW11" s="788"/>
      <c r="CX11" s="789"/>
      <c r="CY11" s="789"/>
      <c r="CZ11" s="789"/>
      <c r="DA11" s="790"/>
      <c r="DB11" s="788"/>
      <c r="DC11" s="789"/>
      <c r="DD11" s="789"/>
      <c r="DE11" s="789"/>
      <c r="DF11" s="790"/>
      <c r="DG11" s="788"/>
      <c r="DH11" s="789"/>
      <c r="DI11" s="789"/>
      <c r="DJ11" s="789"/>
      <c r="DK11" s="790"/>
      <c r="DL11" s="788"/>
      <c r="DM11" s="789"/>
      <c r="DN11" s="789"/>
      <c r="DO11" s="789"/>
      <c r="DP11" s="790"/>
      <c r="DQ11" s="788"/>
      <c r="DR11" s="789"/>
      <c r="DS11" s="789"/>
      <c r="DT11" s="789"/>
      <c r="DU11" s="790"/>
      <c r="DV11" s="785"/>
      <c r="DW11" s="786"/>
      <c r="DX11" s="786"/>
      <c r="DY11" s="786"/>
      <c r="DZ11" s="791"/>
      <c r="EA11" s="222"/>
    </row>
    <row r="12" spans="1:131" s="223" customFormat="1" ht="26.25" customHeight="1" x14ac:dyDescent="0.2">
      <c r="A12" s="226">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92"/>
      <c r="AG12" s="793"/>
      <c r="AH12" s="793"/>
      <c r="AI12" s="793"/>
      <c r="AJ12" s="794"/>
      <c r="AK12" s="781"/>
      <c r="AL12" s="782"/>
      <c r="AM12" s="782"/>
      <c r="AN12" s="782"/>
      <c r="AO12" s="782"/>
      <c r="AP12" s="782"/>
      <c r="AQ12" s="782"/>
      <c r="AR12" s="782"/>
      <c r="AS12" s="782"/>
      <c r="AT12" s="782"/>
      <c r="AU12" s="783"/>
      <c r="AV12" s="783"/>
      <c r="AW12" s="783"/>
      <c r="AX12" s="783"/>
      <c r="AY12" s="784"/>
      <c r="AZ12" s="220"/>
      <c r="BA12" s="220"/>
      <c r="BB12" s="220"/>
      <c r="BC12" s="220"/>
      <c r="BD12" s="220"/>
      <c r="BE12" s="221"/>
      <c r="BF12" s="221"/>
      <c r="BG12" s="221"/>
      <c r="BH12" s="221"/>
      <c r="BI12" s="221"/>
      <c r="BJ12" s="221"/>
      <c r="BK12" s="221"/>
      <c r="BL12" s="221"/>
      <c r="BM12" s="221"/>
      <c r="BN12" s="221"/>
      <c r="BO12" s="221"/>
      <c r="BP12" s="221"/>
      <c r="BQ12" s="226">
        <v>6</v>
      </c>
      <c r="BR12" s="227"/>
      <c r="BS12" s="785"/>
      <c r="BT12" s="786"/>
      <c r="BU12" s="786"/>
      <c r="BV12" s="786"/>
      <c r="BW12" s="786"/>
      <c r="BX12" s="786"/>
      <c r="BY12" s="786"/>
      <c r="BZ12" s="786"/>
      <c r="CA12" s="786"/>
      <c r="CB12" s="786"/>
      <c r="CC12" s="786"/>
      <c r="CD12" s="786"/>
      <c r="CE12" s="786"/>
      <c r="CF12" s="786"/>
      <c r="CG12" s="787"/>
      <c r="CH12" s="788"/>
      <c r="CI12" s="789"/>
      <c r="CJ12" s="789"/>
      <c r="CK12" s="789"/>
      <c r="CL12" s="790"/>
      <c r="CM12" s="788"/>
      <c r="CN12" s="789"/>
      <c r="CO12" s="789"/>
      <c r="CP12" s="789"/>
      <c r="CQ12" s="790"/>
      <c r="CR12" s="788"/>
      <c r="CS12" s="789"/>
      <c r="CT12" s="789"/>
      <c r="CU12" s="789"/>
      <c r="CV12" s="790"/>
      <c r="CW12" s="788"/>
      <c r="CX12" s="789"/>
      <c r="CY12" s="789"/>
      <c r="CZ12" s="789"/>
      <c r="DA12" s="790"/>
      <c r="DB12" s="788"/>
      <c r="DC12" s="789"/>
      <c r="DD12" s="789"/>
      <c r="DE12" s="789"/>
      <c r="DF12" s="790"/>
      <c r="DG12" s="788"/>
      <c r="DH12" s="789"/>
      <c r="DI12" s="789"/>
      <c r="DJ12" s="789"/>
      <c r="DK12" s="790"/>
      <c r="DL12" s="788"/>
      <c r="DM12" s="789"/>
      <c r="DN12" s="789"/>
      <c r="DO12" s="789"/>
      <c r="DP12" s="790"/>
      <c r="DQ12" s="788"/>
      <c r="DR12" s="789"/>
      <c r="DS12" s="789"/>
      <c r="DT12" s="789"/>
      <c r="DU12" s="790"/>
      <c r="DV12" s="785"/>
      <c r="DW12" s="786"/>
      <c r="DX12" s="786"/>
      <c r="DY12" s="786"/>
      <c r="DZ12" s="791"/>
      <c r="EA12" s="222"/>
    </row>
    <row r="13" spans="1:131" s="223" customFormat="1" ht="26.25" customHeight="1" x14ac:dyDescent="0.2">
      <c r="A13" s="226">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92"/>
      <c r="AG13" s="793"/>
      <c r="AH13" s="793"/>
      <c r="AI13" s="793"/>
      <c r="AJ13" s="794"/>
      <c r="AK13" s="781"/>
      <c r="AL13" s="782"/>
      <c r="AM13" s="782"/>
      <c r="AN13" s="782"/>
      <c r="AO13" s="782"/>
      <c r="AP13" s="782"/>
      <c r="AQ13" s="782"/>
      <c r="AR13" s="782"/>
      <c r="AS13" s="782"/>
      <c r="AT13" s="782"/>
      <c r="AU13" s="783"/>
      <c r="AV13" s="783"/>
      <c r="AW13" s="783"/>
      <c r="AX13" s="783"/>
      <c r="AY13" s="784"/>
      <c r="AZ13" s="220"/>
      <c r="BA13" s="220"/>
      <c r="BB13" s="220"/>
      <c r="BC13" s="220"/>
      <c r="BD13" s="220"/>
      <c r="BE13" s="221"/>
      <c r="BF13" s="221"/>
      <c r="BG13" s="221"/>
      <c r="BH13" s="221"/>
      <c r="BI13" s="221"/>
      <c r="BJ13" s="221"/>
      <c r="BK13" s="221"/>
      <c r="BL13" s="221"/>
      <c r="BM13" s="221"/>
      <c r="BN13" s="221"/>
      <c r="BO13" s="221"/>
      <c r="BP13" s="221"/>
      <c r="BQ13" s="226">
        <v>7</v>
      </c>
      <c r="BR13" s="227"/>
      <c r="BS13" s="785"/>
      <c r="BT13" s="786"/>
      <c r="BU13" s="786"/>
      <c r="BV13" s="786"/>
      <c r="BW13" s="786"/>
      <c r="BX13" s="786"/>
      <c r="BY13" s="786"/>
      <c r="BZ13" s="786"/>
      <c r="CA13" s="786"/>
      <c r="CB13" s="786"/>
      <c r="CC13" s="786"/>
      <c r="CD13" s="786"/>
      <c r="CE13" s="786"/>
      <c r="CF13" s="786"/>
      <c r="CG13" s="787"/>
      <c r="CH13" s="788"/>
      <c r="CI13" s="789"/>
      <c r="CJ13" s="789"/>
      <c r="CK13" s="789"/>
      <c r="CL13" s="790"/>
      <c r="CM13" s="788"/>
      <c r="CN13" s="789"/>
      <c r="CO13" s="789"/>
      <c r="CP13" s="789"/>
      <c r="CQ13" s="790"/>
      <c r="CR13" s="788"/>
      <c r="CS13" s="789"/>
      <c r="CT13" s="789"/>
      <c r="CU13" s="789"/>
      <c r="CV13" s="790"/>
      <c r="CW13" s="788"/>
      <c r="CX13" s="789"/>
      <c r="CY13" s="789"/>
      <c r="CZ13" s="789"/>
      <c r="DA13" s="790"/>
      <c r="DB13" s="788"/>
      <c r="DC13" s="789"/>
      <c r="DD13" s="789"/>
      <c r="DE13" s="789"/>
      <c r="DF13" s="790"/>
      <c r="DG13" s="788"/>
      <c r="DH13" s="789"/>
      <c r="DI13" s="789"/>
      <c r="DJ13" s="789"/>
      <c r="DK13" s="790"/>
      <c r="DL13" s="788"/>
      <c r="DM13" s="789"/>
      <c r="DN13" s="789"/>
      <c r="DO13" s="789"/>
      <c r="DP13" s="790"/>
      <c r="DQ13" s="788"/>
      <c r="DR13" s="789"/>
      <c r="DS13" s="789"/>
      <c r="DT13" s="789"/>
      <c r="DU13" s="790"/>
      <c r="DV13" s="785"/>
      <c r="DW13" s="786"/>
      <c r="DX13" s="786"/>
      <c r="DY13" s="786"/>
      <c r="DZ13" s="791"/>
      <c r="EA13" s="222"/>
    </row>
    <row r="14" spans="1:131" s="223" customFormat="1" ht="26.25" customHeight="1" x14ac:dyDescent="0.2">
      <c r="A14" s="226">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92"/>
      <c r="AG14" s="793"/>
      <c r="AH14" s="793"/>
      <c r="AI14" s="793"/>
      <c r="AJ14" s="794"/>
      <c r="AK14" s="781"/>
      <c r="AL14" s="782"/>
      <c r="AM14" s="782"/>
      <c r="AN14" s="782"/>
      <c r="AO14" s="782"/>
      <c r="AP14" s="782"/>
      <c r="AQ14" s="782"/>
      <c r="AR14" s="782"/>
      <c r="AS14" s="782"/>
      <c r="AT14" s="782"/>
      <c r="AU14" s="783"/>
      <c r="AV14" s="783"/>
      <c r="AW14" s="783"/>
      <c r="AX14" s="783"/>
      <c r="AY14" s="784"/>
      <c r="AZ14" s="220"/>
      <c r="BA14" s="220"/>
      <c r="BB14" s="220"/>
      <c r="BC14" s="220"/>
      <c r="BD14" s="220"/>
      <c r="BE14" s="221"/>
      <c r="BF14" s="221"/>
      <c r="BG14" s="221"/>
      <c r="BH14" s="221"/>
      <c r="BI14" s="221"/>
      <c r="BJ14" s="221"/>
      <c r="BK14" s="221"/>
      <c r="BL14" s="221"/>
      <c r="BM14" s="221"/>
      <c r="BN14" s="221"/>
      <c r="BO14" s="221"/>
      <c r="BP14" s="221"/>
      <c r="BQ14" s="226">
        <v>8</v>
      </c>
      <c r="BR14" s="227"/>
      <c r="BS14" s="785"/>
      <c r="BT14" s="786"/>
      <c r="BU14" s="786"/>
      <c r="BV14" s="786"/>
      <c r="BW14" s="786"/>
      <c r="BX14" s="786"/>
      <c r="BY14" s="786"/>
      <c r="BZ14" s="786"/>
      <c r="CA14" s="786"/>
      <c r="CB14" s="786"/>
      <c r="CC14" s="786"/>
      <c r="CD14" s="786"/>
      <c r="CE14" s="786"/>
      <c r="CF14" s="786"/>
      <c r="CG14" s="787"/>
      <c r="CH14" s="788"/>
      <c r="CI14" s="789"/>
      <c r="CJ14" s="789"/>
      <c r="CK14" s="789"/>
      <c r="CL14" s="790"/>
      <c r="CM14" s="788"/>
      <c r="CN14" s="789"/>
      <c r="CO14" s="789"/>
      <c r="CP14" s="789"/>
      <c r="CQ14" s="790"/>
      <c r="CR14" s="788"/>
      <c r="CS14" s="789"/>
      <c r="CT14" s="789"/>
      <c r="CU14" s="789"/>
      <c r="CV14" s="790"/>
      <c r="CW14" s="788"/>
      <c r="CX14" s="789"/>
      <c r="CY14" s="789"/>
      <c r="CZ14" s="789"/>
      <c r="DA14" s="790"/>
      <c r="DB14" s="788"/>
      <c r="DC14" s="789"/>
      <c r="DD14" s="789"/>
      <c r="DE14" s="789"/>
      <c r="DF14" s="790"/>
      <c r="DG14" s="788"/>
      <c r="DH14" s="789"/>
      <c r="DI14" s="789"/>
      <c r="DJ14" s="789"/>
      <c r="DK14" s="790"/>
      <c r="DL14" s="788"/>
      <c r="DM14" s="789"/>
      <c r="DN14" s="789"/>
      <c r="DO14" s="789"/>
      <c r="DP14" s="790"/>
      <c r="DQ14" s="788"/>
      <c r="DR14" s="789"/>
      <c r="DS14" s="789"/>
      <c r="DT14" s="789"/>
      <c r="DU14" s="790"/>
      <c r="DV14" s="785"/>
      <c r="DW14" s="786"/>
      <c r="DX14" s="786"/>
      <c r="DY14" s="786"/>
      <c r="DZ14" s="791"/>
      <c r="EA14" s="222"/>
    </row>
    <row r="15" spans="1:131" s="223" customFormat="1" ht="26.25" customHeight="1" x14ac:dyDescent="0.2">
      <c r="A15" s="226">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92"/>
      <c r="AG15" s="793"/>
      <c r="AH15" s="793"/>
      <c r="AI15" s="793"/>
      <c r="AJ15" s="794"/>
      <c r="AK15" s="781"/>
      <c r="AL15" s="782"/>
      <c r="AM15" s="782"/>
      <c r="AN15" s="782"/>
      <c r="AO15" s="782"/>
      <c r="AP15" s="782"/>
      <c r="AQ15" s="782"/>
      <c r="AR15" s="782"/>
      <c r="AS15" s="782"/>
      <c r="AT15" s="782"/>
      <c r="AU15" s="783"/>
      <c r="AV15" s="783"/>
      <c r="AW15" s="783"/>
      <c r="AX15" s="783"/>
      <c r="AY15" s="784"/>
      <c r="AZ15" s="220"/>
      <c r="BA15" s="220"/>
      <c r="BB15" s="220"/>
      <c r="BC15" s="220"/>
      <c r="BD15" s="220"/>
      <c r="BE15" s="221"/>
      <c r="BF15" s="221"/>
      <c r="BG15" s="221"/>
      <c r="BH15" s="221"/>
      <c r="BI15" s="221"/>
      <c r="BJ15" s="221"/>
      <c r="BK15" s="221"/>
      <c r="BL15" s="221"/>
      <c r="BM15" s="221"/>
      <c r="BN15" s="221"/>
      <c r="BO15" s="221"/>
      <c r="BP15" s="221"/>
      <c r="BQ15" s="226">
        <v>9</v>
      </c>
      <c r="BR15" s="227"/>
      <c r="BS15" s="785"/>
      <c r="BT15" s="786"/>
      <c r="BU15" s="786"/>
      <c r="BV15" s="786"/>
      <c r="BW15" s="786"/>
      <c r="BX15" s="786"/>
      <c r="BY15" s="786"/>
      <c r="BZ15" s="786"/>
      <c r="CA15" s="786"/>
      <c r="CB15" s="786"/>
      <c r="CC15" s="786"/>
      <c r="CD15" s="786"/>
      <c r="CE15" s="786"/>
      <c r="CF15" s="786"/>
      <c r="CG15" s="787"/>
      <c r="CH15" s="788"/>
      <c r="CI15" s="789"/>
      <c r="CJ15" s="789"/>
      <c r="CK15" s="789"/>
      <c r="CL15" s="790"/>
      <c r="CM15" s="788"/>
      <c r="CN15" s="789"/>
      <c r="CO15" s="789"/>
      <c r="CP15" s="789"/>
      <c r="CQ15" s="790"/>
      <c r="CR15" s="788"/>
      <c r="CS15" s="789"/>
      <c r="CT15" s="789"/>
      <c r="CU15" s="789"/>
      <c r="CV15" s="790"/>
      <c r="CW15" s="788"/>
      <c r="CX15" s="789"/>
      <c r="CY15" s="789"/>
      <c r="CZ15" s="789"/>
      <c r="DA15" s="790"/>
      <c r="DB15" s="788"/>
      <c r="DC15" s="789"/>
      <c r="DD15" s="789"/>
      <c r="DE15" s="789"/>
      <c r="DF15" s="790"/>
      <c r="DG15" s="788"/>
      <c r="DH15" s="789"/>
      <c r="DI15" s="789"/>
      <c r="DJ15" s="789"/>
      <c r="DK15" s="790"/>
      <c r="DL15" s="788"/>
      <c r="DM15" s="789"/>
      <c r="DN15" s="789"/>
      <c r="DO15" s="789"/>
      <c r="DP15" s="790"/>
      <c r="DQ15" s="788"/>
      <c r="DR15" s="789"/>
      <c r="DS15" s="789"/>
      <c r="DT15" s="789"/>
      <c r="DU15" s="790"/>
      <c r="DV15" s="785"/>
      <c r="DW15" s="786"/>
      <c r="DX15" s="786"/>
      <c r="DY15" s="786"/>
      <c r="DZ15" s="791"/>
      <c r="EA15" s="222"/>
    </row>
    <row r="16" spans="1:131" s="223" customFormat="1" ht="26.25" customHeight="1" x14ac:dyDescent="0.2">
      <c r="A16" s="226">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92"/>
      <c r="AG16" s="793"/>
      <c r="AH16" s="793"/>
      <c r="AI16" s="793"/>
      <c r="AJ16" s="794"/>
      <c r="AK16" s="781"/>
      <c r="AL16" s="782"/>
      <c r="AM16" s="782"/>
      <c r="AN16" s="782"/>
      <c r="AO16" s="782"/>
      <c r="AP16" s="782"/>
      <c r="AQ16" s="782"/>
      <c r="AR16" s="782"/>
      <c r="AS16" s="782"/>
      <c r="AT16" s="782"/>
      <c r="AU16" s="783"/>
      <c r="AV16" s="783"/>
      <c r="AW16" s="783"/>
      <c r="AX16" s="783"/>
      <c r="AY16" s="784"/>
      <c r="AZ16" s="220"/>
      <c r="BA16" s="220"/>
      <c r="BB16" s="220"/>
      <c r="BC16" s="220"/>
      <c r="BD16" s="220"/>
      <c r="BE16" s="221"/>
      <c r="BF16" s="221"/>
      <c r="BG16" s="221"/>
      <c r="BH16" s="221"/>
      <c r="BI16" s="221"/>
      <c r="BJ16" s="221"/>
      <c r="BK16" s="221"/>
      <c r="BL16" s="221"/>
      <c r="BM16" s="221"/>
      <c r="BN16" s="221"/>
      <c r="BO16" s="221"/>
      <c r="BP16" s="221"/>
      <c r="BQ16" s="226">
        <v>10</v>
      </c>
      <c r="BR16" s="227"/>
      <c r="BS16" s="785"/>
      <c r="BT16" s="786"/>
      <c r="BU16" s="786"/>
      <c r="BV16" s="786"/>
      <c r="BW16" s="786"/>
      <c r="BX16" s="786"/>
      <c r="BY16" s="786"/>
      <c r="BZ16" s="786"/>
      <c r="CA16" s="786"/>
      <c r="CB16" s="786"/>
      <c r="CC16" s="786"/>
      <c r="CD16" s="786"/>
      <c r="CE16" s="786"/>
      <c r="CF16" s="786"/>
      <c r="CG16" s="787"/>
      <c r="CH16" s="788"/>
      <c r="CI16" s="789"/>
      <c r="CJ16" s="789"/>
      <c r="CK16" s="789"/>
      <c r="CL16" s="790"/>
      <c r="CM16" s="788"/>
      <c r="CN16" s="789"/>
      <c r="CO16" s="789"/>
      <c r="CP16" s="789"/>
      <c r="CQ16" s="790"/>
      <c r="CR16" s="788"/>
      <c r="CS16" s="789"/>
      <c r="CT16" s="789"/>
      <c r="CU16" s="789"/>
      <c r="CV16" s="790"/>
      <c r="CW16" s="788"/>
      <c r="CX16" s="789"/>
      <c r="CY16" s="789"/>
      <c r="CZ16" s="789"/>
      <c r="DA16" s="790"/>
      <c r="DB16" s="788"/>
      <c r="DC16" s="789"/>
      <c r="DD16" s="789"/>
      <c r="DE16" s="789"/>
      <c r="DF16" s="790"/>
      <c r="DG16" s="788"/>
      <c r="DH16" s="789"/>
      <c r="DI16" s="789"/>
      <c r="DJ16" s="789"/>
      <c r="DK16" s="790"/>
      <c r="DL16" s="788"/>
      <c r="DM16" s="789"/>
      <c r="DN16" s="789"/>
      <c r="DO16" s="789"/>
      <c r="DP16" s="790"/>
      <c r="DQ16" s="788"/>
      <c r="DR16" s="789"/>
      <c r="DS16" s="789"/>
      <c r="DT16" s="789"/>
      <c r="DU16" s="790"/>
      <c r="DV16" s="785"/>
      <c r="DW16" s="786"/>
      <c r="DX16" s="786"/>
      <c r="DY16" s="786"/>
      <c r="DZ16" s="791"/>
      <c r="EA16" s="222"/>
    </row>
    <row r="17" spans="1:131" s="223" customFormat="1" ht="26.25" customHeight="1" x14ac:dyDescent="0.2">
      <c r="A17" s="226">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92"/>
      <c r="AG17" s="793"/>
      <c r="AH17" s="793"/>
      <c r="AI17" s="793"/>
      <c r="AJ17" s="794"/>
      <c r="AK17" s="781"/>
      <c r="AL17" s="782"/>
      <c r="AM17" s="782"/>
      <c r="AN17" s="782"/>
      <c r="AO17" s="782"/>
      <c r="AP17" s="782"/>
      <c r="AQ17" s="782"/>
      <c r="AR17" s="782"/>
      <c r="AS17" s="782"/>
      <c r="AT17" s="782"/>
      <c r="AU17" s="783"/>
      <c r="AV17" s="783"/>
      <c r="AW17" s="783"/>
      <c r="AX17" s="783"/>
      <c r="AY17" s="784"/>
      <c r="AZ17" s="220"/>
      <c r="BA17" s="220"/>
      <c r="BB17" s="220"/>
      <c r="BC17" s="220"/>
      <c r="BD17" s="220"/>
      <c r="BE17" s="221"/>
      <c r="BF17" s="221"/>
      <c r="BG17" s="221"/>
      <c r="BH17" s="221"/>
      <c r="BI17" s="221"/>
      <c r="BJ17" s="221"/>
      <c r="BK17" s="221"/>
      <c r="BL17" s="221"/>
      <c r="BM17" s="221"/>
      <c r="BN17" s="221"/>
      <c r="BO17" s="221"/>
      <c r="BP17" s="221"/>
      <c r="BQ17" s="226">
        <v>11</v>
      </c>
      <c r="BR17" s="227"/>
      <c r="BS17" s="785"/>
      <c r="BT17" s="786"/>
      <c r="BU17" s="786"/>
      <c r="BV17" s="786"/>
      <c r="BW17" s="786"/>
      <c r="BX17" s="786"/>
      <c r="BY17" s="786"/>
      <c r="BZ17" s="786"/>
      <c r="CA17" s="786"/>
      <c r="CB17" s="786"/>
      <c r="CC17" s="786"/>
      <c r="CD17" s="786"/>
      <c r="CE17" s="786"/>
      <c r="CF17" s="786"/>
      <c r="CG17" s="787"/>
      <c r="CH17" s="788"/>
      <c r="CI17" s="789"/>
      <c r="CJ17" s="789"/>
      <c r="CK17" s="789"/>
      <c r="CL17" s="790"/>
      <c r="CM17" s="788"/>
      <c r="CN17" s="789"/>
      <c r="CO17" s="789"/>
      <c r="CP17" s="789"/>
      <c r="CQ17" s="790"/>
      <c r="CR17" s="788"/>
      <c r="CS17" s="789"/>
      <c r="CT17" s="789"/>
      <c r="CU17" s="789"/>
      <c r="CV17" s="790"/>
      <c r="CW17" s="788"/>
      <c r="CX17" s="789"/>
      <c r="CY17" s="789"/>
      <c r="CZ17" s="789"/>
      <c r="DA17" s="790"/>
      <c r="DB17" s="788"/>
      <c r="DC17" s="789"/>
      <c r="DD17" s="789"/>
      <c r="DE17" s="789"/>
      <c r="DF17" s="790"/>
      <c r="DG17" s="788"/>
      <c r="DH17" s="789"/>
      <c r="DI17" s="789"/>
      <c r="DJ17" s="789"/>
      <c r="DK17" s="790"/>
      <c r="DL17" s="788"/>
      <c r="DM17" s="789"/>
      <c r="DN17" s="789"/>
      <c r="DO17" s="789"/>
      <c r="DP17" s="790"/>
      <c r="DQ17" s="788"/>
      <c r="DR17" s="789"/>
      <c r="DS17" s="789"/>
      <c r="DT17" s="789"/>
      <c r="DU17" s="790"/>
      <c r="DV17" s="785"/>
      <c r="DW17" s="786"/>
      <c r="DX17" s="786"/>
      <c r="DY17" s="786"/>
      <c r="DZ17" s="791"/>
      <c r="EA17" s="222"/>
    </row>
    <row r="18" spans="1:131" s="223" customFormat="1" ht="26.25" customHeight="1" x14ac:dyDescent="0.2">
      <c r="A18" s="226">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92"/>
      <c r="AG18" s="793"/>
      <c r="AH18" s="793"/>
      <c r="AI18" s="793"/>
      <c r="AJ18" s="794"/>
      <c r="AK18" s="781"/>
      <c r="AL18" s="782"/>
      <c r="AM18" s="782"/>
      <c r="AN18" s="782"/>
      <c r="AO18" s="782"/>
      <c r="AP18" s="782"/>
      <c r="AQ18" s="782"/>
      <c r="AR18" s="782"/>
      <c r="AS18" s="782"/>
      <c r="AT18" s="782"/>
      <c r="AU18" s="783"/>
      <c r="AV18" s="783"/>
      <c r="AW18" s="783"/>
      <c r="AX18" s="783"/>
      <c r="AY18" s="784"/>
      <c r="AZ18" s="220"/>
      <c r="BA18" s="220"/>
      <c r="BB18" s="220"/>
      <c r="BC18" s="220"/>
      <c r="BD18" s="220"/>
      <c r="BE18" s="221"/>
      <c r="BF18" s="221"/>
      <c r="BG18" s="221"/>
      <c r="BH18" s="221"/>
      <c r="BI18" s="221"/>
      <c r="BJ18" s="221"/>
      <c r="BK18" s="221"/>
      <c r="BL18" s="221"/>
      <c r="BM18" s="221"/>
      <c r="BN18" s="221"/>
      <c r="BO18" s="221"/>
      <c r="BP18" s="221"/>
      <c r="BQ18" s="226">
        <v>12</v>
      </c>
      <c r="BR18" s="227"/>
      <c r="BS18" s="785"/>
      <c r="BT18" s="786"/>
      <c r="BU18" s="786"/>
      <c r="BV18" s="786"/>
      <c r="BW18" s="786"/>
      <c r="BX18" s="786"/>
      <c r="BY18" s="786"/>
      <c r="BZ18" s="786"/>
      <c r="CA18" s="786"/>
      <c r="CB18" s="786"/>
      <c r="CC18" s="786"/>
      <c r="CD18" s="786"/>
      <c r="CE18" s="786"/>
      <c r="CF18" s="786"/>
      <c r="CG18" s="787"/>
      <c r="CH18" s="788"/>
      <c r="CI18" s="789"/>
      <c r="CJ18" s="789"/>
      <c r="CK18" s="789"/>
      <c r="CL18" s="790"/>
      <c r="CM18" s="788"/>
      <c r="CN18" s="789"/>
      <c r="CO18" s="789"/>
      <c r="CP18" s="789"/>
      <c r="CQ18" s="790"/>
      <c r="CR18" s="788"/>
      <c r="CS18" s="789"/>
      <c r="CT18" s="789"/>
      <c r="CU18" s="789"/>
      <c r="CV18" s="790"/>
      <c r="CW18" s="788"/>
      <c r="CX18" s="789"/>
      <c r="CY18" s="789"/>
      <c r="CZ18" s="789"/>
      <c r="DA18" s="790"/>
      <c r="DB18" s="788"/>
      <c r="DC18" s="789"/>
      <c r="DD18" s="789"/>
      <c r="DE18" s="789"/>
      <c r="DF18" s="790"/>
      <c r="DG18" s="788"/>
      <c r="DH18" s="789"/>
      <c r="DI18" s="789"/>
      <c r="DJ18" s="789"/>
      <c r="DK18" s="790"/>
      <c r="DL18" s="788"/>
      <c r="DM18" s="789"/>
      <c r="DN18" s="789"/>
      <c r="DO18" s="789"/>
      <c r="DP18" s="790"/>
      <c r="DQ18" s="788"/>
      <c r="DR18" s="789"/>
      <c r="DS18" s="789"/>
      <c r="DT18" s="789"/>
      <c r="DU18" s="790"/>
      <c r="DV18" s="785"/>
      <c r="DW18" s="786"/>
      <c r="DX18" s="786"/>
      <c r="DY18" s="786"/>
      <c r="DZ18" s="791"/>
      <c r="EA18" s="222"/>
    </row>
    <row r="19" spans="1:131" s="223" customFormat="1" ht="26.25" customHeight="1" x14ac:dyDescent="0.2">
      <c r="A19" s="226">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92"/>
      <c r="AG19" s="793"/>
      <c r="AH19" s="793"/>
      <c r="AI19" s="793"/>
      <c r="AJ19" s="794"/>
      <c r="AK19" s="781"/>
      <c r="AL19" s="782"/>
      <c r="AM19" s="782"/>
      <c r="AN19" s="782"/>
      <c r="AO19" s="782"/>
      <c r="AP19" s="782"/>
      <c r="AQ19" s="782"/>
      <c r="AR19" s="782"/>
      <c r="AS19" s="782"/>
      <c r="AT19" s="782"/>
      <c r="AU19" s="783"/>
      <c r="AV19" s="783"/>
      <c r="AW19" s="783"/>
      <c r="AX19" s="783"/>
      <c r="AY19" s="784"/>
      <c r="AZ19" s="220"/>
      <c r="BA19" s="220"/>
      <c r="BB19" s="220"/>
      <c r="BC19" s="220"/>
      <c r="BD19" s="220"/>
      <c r="BE19" s="221"/>
      <c r="BF19" s="221"/>
      <c r="BG19" s="221"/>
      <c r="BH19" s="221"/>
      <c r="BI19" s="221"/>
      <c r="BJ19" s="221"/>
      <c r="BK19" s="221"/>
      <c r="BL19" s="221"/>
      <c r="BM19" s="221"/>
      <c r="BN19" s="221"/>
      <c r="BO19" s="221"/>
      <c r="BP19" s="221"/>
      <c r="BQ19" s="226">
        <v>13</v>
      </c>
      <c r="BR19" s="227"/>
      <c r="BS19" s="785"/>
      <c r="BT19" s="786"/>
      <c r="BU19" s="786"/>
      <c r="BV19" s="786"/>
      <c r="BW19" s="786"/>
      <c r="BX19" s="786"/>
      <c r="BY19" s="786"/>
      <c r="BZ19" s="786"/>
      <c r="CA19" s="786"/>
      <c r="CB19" s="786"/>
      <c r="CC19" s="786"/>
      <c r="CD19" s="786"/>
      <c r="CE19" s="786"/>
      <c r="CF19" s="786"/>
      <c r="CG19" s="787"/>
      <c r="CH19" s="788"/>
      <c r="CI19" s="789"/>
      <c r="CJ19" s="789"/>
      <c r="CK19" s="789"/>
      <c r="CL19" s="790"/>
      <c r="CM19" s="788"/>
      <c r="CN19" s="789"/>
      <c r="CO19" s="789"/>
      <c r="CP19" s="789"/>
      <c r="CQ19" s="790"/>
      <c r="CR19" s="788"/>
      <c r="CS19" s="789"/>
      <c r="CT19" s="789"/>
      <c r="CU19" s="789"/>
      <c r="CV19" s="790"/>
      <c r="CW19" s="788"/>
      <c r="CX19" s="789"/>
      <c r="CY19" s="789"/>
      <c r="CZ19" s="789"/>
      <c r="DA19" s="790"/>
      <c r="DB19" s="788"/>
      <c r="DC19" s="789"/>
      <c r="DD19" s="789"/>
      <c r="DE19" s="789"/>
      <c r="DF19" s="790"/>
      <c r="DG19" s="788"/>
      <c r="DH19" s="789"/>
      <c r="DI19" s="789"/>
      <c r="DJ19" s="789"/>
      <c r="DK19" s="790"/>
      <c r="DL19" s="788"/>
      <c r="DM19" s="789"/>
      <c r="DN19" s="789"/>
      <c r="DO19" s="789"/>
      <c r="DP19" s="790"/>
      <c r="DQ19" s="788"/>
      <c r="DR19" s="789"/>
      <c r="DS19" s="789"/>
      <c r="DT19" s="789"/>
      <c r="DU19" s="790"/>
      <c r="DV19" s="785"/>
      <c r="DW19" s="786"/>
      <c r="DX19" s="786"/>
      <c r="DY19" s="786"/>
      <c r="DZ19" s="791"/>
      <c r="EA19" s="222"/>
    </row>
    <row r="20" spans="1:131" s="223" customFormat="1" ht="26.25" customHeight="1" x14ac:dyDescent="0.2">
      <c r="A20" s="226">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92"/>
      <c r="AG20" s="793"/>
      <c r="AH20" s="793"/>
      <c r="AI20" s="793"/>
      <c r="AJ20" s="794"/>
      <c r="AK20" s="781"/>
      <c r="AL20" s="782"/>
      <c r="AM20" s="782"/>
      <c r="AN20" s="782"/>
      <c r="AO20" s="782"/>
      <c r="AP20" s="782"/>
      <c r="AQ20" s="782"/>
      <c r="AR20" s="782"/>
      <c r="AS20" s="782"/>
      <c r="AT20" s="782"/>
      <c r="AU20" s="783"/>
      <c r="AV20" s="783"/>
      <c r="AW20" s="783"/>
      <c r="AX20" s="783"/>
      <c r="AY20" s="784"/>
      <c r="AZ20" s="220"/>
      <c r="BA20" s="220"/>
      <c r="BB20" s="220"/>
      <c r="BC20" s="220"/>
      <c r="BD20" s="220"/>
      <c r="BE20" s="221"/>
      <c r="BF20" s="221"/>
      <c r="BG20" s="221"/>
      <c r="BH20" s="221"/>
      <c r="BI20" s="221"/>
      <c r="BJ20" s="221"/>
      <c r="BK20" s="221"/>
      <c r="BL20" s="221"/>
      <c r="BM20" s="221"/>
      <c r="BN20" s="221"/>
      <c r="BO20" s="221"/>
      <c r="BP20" s="221"/>
      <c r="BQ20" s="226">
        <v>14</v>
      </c>
      <c r="BR20" s="227"/>
      <c r="BS20" s="785"/>
      <c r="BT20" s="786"/>
      <c r="BU20" s="786"/>
      <c r="BV20" s="786"/>
      <c r="BW20" s="786"/>
      <c r="BX20" s="786"/>
      <c r="BY20" s="786"/>
      <c r="BZ20" s="786"/>
      <c r="CA20" s="786"/>
      <c r="CB20" s="786"/>
      <c r="CC20" s="786"/>
      <c r="CD20" s="786"/>
      <c r="CE20" s="786"/>
      <c r="CF20" s="786"/>
      <c r="CG20" s="787"/>
      <c r="CH20" s="788"/>
      <c r="CI20" s="789"/>
      <c r="CJ20" s="789"/>
      <c r="CK20" s="789"/>
      <c r="CL20" s="790"/>
      <c r="CM20" s="788"/>
      <c r="CN20" s="789"/>
      <c r="CO20" s="789"/>
      <c r="CP20" s="789"/>
      <c r="CQ20" s="790"/>
      <c r="CR20" s="788"/>
      <c r="CS20" s="789"/>
      <c r="CT20" s="789"/>
      <c r="CU20" s="789"/>
      <c r="CV20" s="790"/>
      <c r="CW20" s="788"/>
      <c r="CX20" s="789"/>
      <c r="CY20" s="789"/>
      <c r="CZ20" s="789"/>
      <c r="DA20" s="790"/>
      <c r="DB20" s="788"/>
      <c r="DC20" s="789"/>
      <c r="DD20" s="789"/>
      <c r="DE20" s="789"/>
      <c r="DF20" s="790"/>
      <c r="DG20" s="788"/>
      <c r="DH20" s="789"/>
      <c r="DI20" s="789"/>
      <c r="DJ20" s="789"/>
      <c r="DK20" s="790"/>
      <c r="DL20" s="788"/>
      <c r="DM20" s="789"/>
      <c r="DN20" s="789"/>
      <c r="DO20" s="789"/>
      <c r="DP20" s="790"/>
      <c r="DQ20" s="788"/>
      <c r="DR20" s="789"/>
      <c r="DS20" s="789"/>
      <c r="DT20" s="789"/>
      <c r="DU20" s="790"/>
      <c r="DV20" s="785"/>
      <c r="DW20" s="786"/>
      <c r="DX20" s="786"/>
      <c r="DY20" s="786"/>
      <c r="DZ20" s="791"/>
      <c r="EA20" s="222"/>
    </row>
    <row r="21" spans="1:131" s="223" customFormat="1" ht="26.25" customHeight="1" thickBot="1" x14ac:dyDescent="0.25">
      <c r="A21" s="226">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92"/>
      <c r="AG21" s="793"/>
      <c r="AH21" s="793"/>
      <c r="AI21" s="793"/>
      <c r="AJ21" s="794"/>
      <c r="AK21" s="781"/>
      <c r="AL21" s="782"/>
      <c r="AM21" s="782"/>
      <c r="AN21" s="782"/>
      <c r="AO21" s="782"/>
      <c r="AP21" s="782"/>
      <c r="AQ21" s="782"/>
      <c r="AR21" s="782"/>
      <c r="AS21" s="782"/>
      <c r="AT21" s="782"/>
      <c r="AU21" s="783"/>
      <c r="AV21" s="783"/>
      <c r="AW21" s="783"/>
      <c r="AX21" s="783"/>
      <c r="AY21" s="784"/>
      <c r="AZ21" s="220"/>
      <c r="BA21" s="220"/>
      <c r="BB21" s="220"/>
      <c r="BC21" s="220"/>
      <c r="BD21" s="220"/>
      <c r="BE21" s="221"/>
      <c r="BF21" s="221"/>
      <c r="BG21" s="221"/>
      <c r="BH21" s="221"/>
      <c r="BI21" s="221"/>
      <c r="BJ21" s="221"/>
      <c r="BK21" s="221"/>
      <c r="BL21" s="221"/>
      <c r="BM21" s="221"/>
      <c r="BN21" s="221"/>
      <c r="BO21" s="221"/>
      <c r="BP21" s="221"/>
      <c r="BQ21" s="226">
        <v>15</v>
      </c>
      <c r="BR21" s="227"/>
      <c r="BS21" s="785"/>
      <c r="BT21" s="786"/>
      <c r="BU21" s="786"/>
      <c r="BV21" s="786"/>
      <c r="BW21" s="786"/>
      <c r="BX21" s="786"/>
      <c r="BY21" s="786"/>
      <c r="BZ21" s="786"/>
      <c r="CA21" s="786"/>
      <c r="CB21" s="786"/>
      <c r="CC21" s="786"/>
      <c r="CD21" s="786"/>
      <c r="CE21" s="786"/>
      <c r="CF21" s="786"/>
      <c r="CG21" s="787"/>
      <c r="CH21" s="788"/>
      <c r="CI21" s="789"/>
      <c r="CJ21" s="789"/>
      <c r="CK21" s="789"/>
      <c r="CL21" s="790"/>
      <c r="CM21" s="788"/>
      <c r="CN21" s="789"/>
      <c r="CO21" s="789"/>
      <c r="CP21" s="789"/>
      <c r="CQ21" s="790"/>
      <c r="CR21" s="788"/>
      <c r="CS21" s="789"/>
      <c r="CT21" s="789"/>
      <c r="CU21" s="789"/>
      <c r="CV21" s="790"/>
      <c r="CW21" s="788"/>
      <c r="CX21" s="789"/>
      <c r="CY21" s="789"/>
      <c r="CZ21" s="789"/>
      <c r="DA21" s="790"/>
      <c r="DB21" s="788"/>
      <c r="DC21" s="789"/>
      <c r="DD21" s="789"/>
      <c r="DE21" s="789"/>
      <c r="DF21" s="790"/>
      <c r="DG21" s="788"/>
      <c r="DH21" s="789"/>
      <c r="DI21" s="789"/>
      <c r="DJ21" s="789"/>
      <c r="DK21" s="790"/>
      <c r="DL21" s="788"/>
      <c r="DM21" s="789"/>
      <c r="DN21" s="789"/>
      <c r="DO21" s="789"/>
      <c r="DP21" s="790"/>
      <c r="DQ21" s="788"/>
      <c r="DR21" s="789"/>
      <c r="DS21" s="789"/>
      <c r="DT21" s="789"/>
      <c r="DU21" s="790"/>
      <c r="DV21" s="785"/>
      <c r="DW21" s="786"/>
      <c r="DX21" s="786"/>
      <c r="DY21" s="786"/>
      <c r="DZ21" s="791"/>
      <c r="EA21" s="222"/>
    </row>
    <row r="22" spans="1:131" s="223" customFormat="1" ht="26.25" customHeight="1" x14ac:dyDescent="0.2">
      <c r="A22" s="226">
        <v>16</v>
      </c>
      <c r="B22" s="755"/>
      <c r="C22" s="756"/>
      <c r="D22" s="756"/>
      <c r="E22" s="756"/>
      <c r="F22" s="756"/>
      <c r="G22" s="756"/>
      <c r="H22" s="756"/>
      <c r="I22" s="756"/>
      <c r="J22" s="756"/>
      <c r="K22" s="756"/>
      <c r="L22" s="756"/>
      <c r="M22" s="756"/>
      <c r="N22" s="756"/>
      <c r="O22" s="756"/>
      <c r="P22" s="757"/>
      <c r="Q22" s="805"/>
      <c r="R22" s="806"/>
      <c r="S22" s="806"/>
      <c r="T22" s="806"/>
      <c r="U22" s="806"/>
      <c r="V22" s="806"/>
      <c r="W22" s="806"/>
      <c r="X22" s="806"/>
      <c r="Y22" s="806"/>
      <c r="Z22" s="806"/>
      <c r="AA22" s="806"/>
      <c r="AB22" s="806"/>
      <c r="AC22" s="806"/>
      <c r="AD22" s="806"/>
      <c r="AE22" s="807"/>
      <c r="AF22" s="792"/>
      <c r="AG22" s="793"/>
      <c r="AH22" s="793"/>
      <c r="AI22" s="793"/>
      <c r="AJ22" s="794"/>
      <c r="AK22" s="808"/>
      <c r="AL22" s="809"/>
      <c r="AM22" s="809"/>
      <c r="AN22" s="809"/>
      <c r="AO22" s="809"/>
      <c r="AP22" s="809"/>
      <c r="AQ22" s="809"/>
      <c r="AR22" s="809"/>
      <c r="AS22" s="809"/>
      <c r="AT22" s="809"/>
      <c r="AU22" s="810"/>
      <c r="AV22" s="810"/>
      <c r="AW22" s="810"/>
      <c r="AX22" s="810"/>
      <c r="AY22" s="811"/>
      <c r="AZ22" s="812" t="s">
        <v>375</v>
      </c>
      <c r="BA22" s="812"/>
      <c r="BB22" s="812"/>
      <c r="BC22" s="812"/>
      <c r="BD22" s="813"/>
      <c r="BE22" s="221"/>
      <c r="BF22" s="221"/>
      <c r="BG22" s="221"/>
      <c r="BH22" s="221"/>
      <c r="BI22" s="221"/>
      <c r="BJ22" s="221"/>
      <c r="BK22" s="221"/>
      <c r="BL22" s="221"/>
      <c r="BM22" s="221"/>
      <c r="BN22" s="221"/>
      <c r="BO22" s="221"/>
      <c r="BP22" s="221"/>
      <c r="BQ22" s="226">
        <v>16</v>
      </c>
      <c r="BR22" s="227"/>
      <c r="BS22" s="785"/>
      <c r="BT22" s="786"/>
      <c r="BU22" s="786"/>
      <c r="BV22" s="786"/>
      <c r="BW22" s="786"/>
      <c r="BX22" s="786"/>
      <c r="BY22" s="786"/>
      <c r="BZ22" s="786"/>
      <c r="CA22" s="786"/>
      <c r="CB22" s="786"/>
      <c r="CC22" s="786"/>
      <c r="CD22" s="786"/>
      <c r="CE22" s="786"/>
      <c r="CF22" s="786"/>
      <c r="CG22" s="787"/>
      <c r="CH22" s="788"/>
      <c r="CI22" s="789"/>
      <c r="CJ22" s="789"/>
      <c r="CK22" s="789"/>
      <c r="CL22" s="790"/>
      <c r="CM22" s="788"/>
      <c r="CN22" s="789"/>
      <c r="CO22" s="789"/>
      <c r="CP22" s="789"/>
      <c r="CQ22" s="790"/>
      <c r="CR22" s="788"/>
      <c r="CS22" s="789"/>
      <c r="CT22" s="789"/>
      <c r="CU22" s="789"/>
      <c r="CV22" s="790"/>
      <c r="CW22" s="788"/>
      <c r="CX22" s="789"/>
      <c r="CY22" s="789"/>
      <c r="CZ22" s="789"/>
      <c r="DA22" s="790"/>
      <c r="DB22" s="788"/>
      <c r="DC22" s="789"/>
      <c r="DD22" s="789"/>
      <c r="DE22" s="789"/>
      <c r="DF22" s="790"/>
      <c r="DG22" s="788"/>
      <c r="DH22" s="789"/>
      <c r="DI22" s="789"/>
      <c r="DJ22" s="789"/>
      <c r="DK22" s="790"/>
      <c r="DL22" s="788"/>
      <c r="DM22" s="789"/>
      <c r="DN22" s="789"/>
      <c r="DO22" s="789"/>
      <c r="DP22" s="790"/>
      <c r="DQ22" s="788"/>
      <c r="DR22" s="789"/>
      <c r="DS22" s="789"/>
      <c r="DT22" s="789"/>
      <c r="DU22" s="790"/>
      <c r="DV22" s="785"/>
      <c r="DW22" s="786"/>
      <c r="DX22" s="786"/>
      <c r="DY22" s="786"/>
      <c r="DZ22" s="791"/>
      <c r="EA22" s="222"/>
    </row>
    <row r="23" spans="1:131" s="223" customFormat="1" ht="26.25" customHeight="1" thickBot="1" x14ac:dyDescent="0.25">
      <c r="A23" s="228" t="s">
        <v>376</v>
      </c>
      <c r="B23" s="795" t="s">
        <v>377</v>
      </c>
      <c r="C23" s="796"/>
      <c r="D23" s="796"/>
      <c r="E23" s="796"/>
      <c r="F23" s="796"/>
      <c r="G23" s="796"/>
      <c r="H23" s="796"/>
      <c r="I23" s="796"/>
      <c r="J23" s="796"/>
      <c r="K23" s="796"/>
      <c r="L23" s="796"/>
      <c r="M23" s="796"/>
      <c r="N23" s="796"/>
      <c r="O23" s="796"/>
      <c r="P23" s="797"/>
      <c r="Q23" s="798">
        <v>11650</v>
      </c>
      <c r="R23" s="799"/>
      <c r="S23" s="799"/>
      <c r="T23" s="799"/>
      <c r="U23" s="799"/>
      <c r="V23" s="799">
        <v>11108</v>
      </c>
      <c r="W23" s="799"/>
      <c r="X23" s="799"/>
      <c r="Y23" s="799"/>
      <c r="Z23" s="799"/>
      <c r="AA23" s="799">
        <v>543</v>
      </c>
      <c r="AB23" s="799"/>
      <c r="AC23" s="799"/>
      <c r="AD23" s="799"/>
      <c r="AE23" s="800"/>
      <c r="AF23" s="801">
        <v>452</v>
      </c>
      <c r="AG23" s="799"/>
      <c r="AH23" s="799"/>
      <c r="AI23" s="799"/>
      <c r="AJ23" s="802"/>
      <c r="AK23" s="803"/>
      <c r="AL23" s="804"/>
      <c r="AM23" s="804"/>
      <c r="AN23" s="804"/>
      <c r="AO23" s="804"/>
      <c r="AP23" s="799">
        <v>8745</v>
      </c>
      <c r="AQ23" s="799"/>
      <c r="AR23" s="799"/>
      <c r="AS23" s="799"/>
      <c r="AT23" s="799"/>
      <c r="AU23" s="815"/>
      <c r="AV23" s="815"/>
      <c r="AW23" s="815"/>
      <c r="AX23" s="815"/>
      <c r="AY23" s="816"/>
      <c r="AZ23" s="817" t="s">
        <v>121</v>
      </c>
      <c r="BA23" s="818"/>
      <c r="BB23" s="818"/>
      <c r="BC23" s="818"/>
      <c r="BD23" s="819"/>
      <c r="BE23" s="221"/>
      <c r="BF23" s="221"/>
      <c r="BG23" s="221"/>
      <c r="BH23" s="221"/>
      <c r="BI23" s="221"/>
      <c r="BJ23" s="221"/>
      <c r="BK23" s="221"/>
      <c r="BL23" s="221"/>
      <c r="BM23" s="221"/>
      <c r="BN23" s="221"/>
      <c r="BO23" s="221"/>
      <c r="BP23" s="221"/>
      <c r="BQ23" s="226">
        <v>17</v>
      </c>
      <c r="BR23" s="227"/>
      <c r="BS23" s="785"/>
      <c r="BT23" s="786"/>
      <c r="BU23" s="786"/>
      <c r="BV23" s="786"/>
      <c r="BW23" s="786"/>
      <c r="BX23" s="786"/>
      <c r="BY23" s="786"/>
      <c r="BZ23" s="786"/>
      <c r="CA23" s="786"/>
      <c r="CB23" s="786"/>
      <c r="CC23" s="786"/>
      <c r="CD23" s="786"/>
      <c r="CE23" s="786"/>
      <c r="CF23" s="786"/>
      <c r="CG23" s="787"/>
      <c r="CH23" s="788"/>
      <c r="CI23" s="789"/>
      <c r="CJ23" s="789"/>
      <c r="CK23" s="789"/>
      <c r="CL23" s="790"/>
      <c r="CM23" s="788"/>
      <c r="CN23" s="789"/>
      <c r="CO23" s="789"/>
      <c r="CP23" s="789"/>
      <c r="CQ23" s="790"/>
      <c r="CR23" s="788"/>
      <c r="CS23" s="789"/>
      <c r="CT23" s="789"/>
      <c r="CU23" s="789"/>
      <c r="CV23" s="790"/>
      <c r="CW23" s="788"/>
      <c r="CX23" s="789"/>
      <c r="CY23" s="789"/>
      <c r="CZ23" s="789"/>
      <c r="DA23" s="790"/>
      <c r="DB23" s="788"/>
      <c r="DC23" s="789"/>
      <c r="DD23" s="789"/>
      <c r="DE23" s="789"/>
      <c r="DF23" s="790"/>
      <c r="DG23" s="788"/>
      <c r="DH23" s="789"/>
      <c r="DI23" s="789"/>
      <c r="DJ23" s="789"/>
      <c r="DK23" s="790"/>
      <c r="DL23" s="788"/>
      <c r="DM23" s="789"/>
      <c r="DN23" s="789"/>
      <c r="DO23" s="789"/>
      <c r="DP23" s="790"/>
      <c r="DQ23" s="788"/>
      <c r="DR23" s="789"/>
      <c r="DS23" s="789"/>
      <c r="DT23" s="789"/>
      <c r="DU23" s="790"/>
      <c r="DV23" s="785"/>
      <c r="DW23" s="786"/>
      <c r="DX23" s="786"/>
      <c r="DY23" s="786"/>
      <c r="DZ23" s="791"/>
      <c r="EA23" s="222"/>
    </row>
    <row r="24" spans="1:131" s="223" customFormat="1" ht="26.25" customHeight="1" x14ac:dyDescent="0.2">
      <c r="A24" s="814" t="s">
        <v>378</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85"/>
      <c r="BT24" s="786"/>
      <c r="BU24" s="786"/>
      <c r="BV24" s="786"/>
      <c r="BW24" s="786"/>
      <c r="BX24" s="786"/>
      <c r="BY24" s="786"/>
      <c r="BZ24" s="786"/>
      <c r="CA24" s="786"/>
      <c r="CB24" s="786"/>
      <c r="CC24" s="786"/>
      <c r="CD24" s="786"/>
      <c r="CE24" s="786"/>
      <c r="CF24" s="786"/>
      <c r="CG24" s="787"/>
      <c r="CH24" s="788"/>
      <c r="CI24" s="789"/>
      <c r="CJ24" s="789"/>
      <c r="CK24" s="789"/>
      <c r="CL24" s="790"/>
      <c r="CM24" s="788"/>
      <c r="CN24" s="789"/>
      <c r="CO24" s="789"/>
      <c r="CP24" s="789"/>
      <c r="CQ24" s="790"/>
      <c r="CR24" s="788"/>
      <c r="CS24" s="789"/>
      <c r="CT24" s="789"/>
      <c r="CU24" s="789"/>
      <c r="CV24" s="790"/>
      <c r="CW24" s="788"/>
      <c r="CX24" s="789"/>
      <c r="CY24" s="789"/>
      <c r="CZ24" s="789"/>
      <c r="DA24" s="790"/>
      <c r="DB24" s="788"/>
      <c r="DC24" s="789"/>
      <c r="DD24" s="789"/>
      <c r="DE24" s="789"/>
      <c r="DF24" s="790"/>
      <c r="DG24" s="788"/>
      <c r="DH24" s="789"/>
      <c r="DI24" s="789"/>
      <c r="DJ24" s="789"/>
      <c r="DK24" s="790"/>
      <c r="DL24" s="788"/>
      <c r="DM24" s="789"/>
      <c r="DN24" s="789"/>
      <c r="DO24" s="789"/>
      <c r="DP24" s="790"/>
      <c r="DQ24" s="788"/>
      <c r="DR24" s="789"/>
      <c r="DS24" s="789"/>
      <c r="DT24" s="789"/>
      <c r="DU24" s="790"/>
      <c r="DV24" s="785"/>
      <c r="DW24" s="786"/>
      <c r="DX24" s="786"/>
      <c r="DY24" s="786"/>
      <c r="DZ24" s="791"/>
      <c r="EA24" s="222"/>
    </row>
    <row r="25" spans="1:131" ht="26.25" customHeight="1" thickBot="1" x14ac:dyDescent="0.25">
      <c r="A25" s="742" t="s">
        <v>379</v>
      </c>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220"/>
      <c r="BK25" s="220"/>
      <c r="BL25" s="220"/>
      <c r="BM25" s="220"/>
      <c r="BN25" s="220"/>
      <c r="BO25" s="229"/>
      <c r="BP25" s="229"/>
      <c r="BQ25" s="226">
        <v>19</v>
      </c>
      <c r="BR25" s="227"/>
      <c r="BS25" s="785"/>
      <c r="BT25" s="786"/>
      <c r="BU25" s="786"/>
      <c r="BV25" s="786"/>
      <c r="BW25" s="786"/>
      <c r="BX25" s="786"/>
      <c r="BY25" s="786"/>
      <c r="BZ25" s="786"/>
      <c r="CA25" s="786"/>
      <c r="CB25" s="786"/>
      <c r="CC25" s="786"/>
      <c r="CD25" s="786"/>
      <c r="CE25" s="786"/>
      <c r="CF25" s="786"/>
      <c r="CG25" s="787"/>
      <c r="CH25" s="788"/>
      <c r="CI25" s="789"/>
      <c r="CJ25" s="789"/>
      <c r="CK25" s="789"/>
      <c r="CL25" s="790"/>
      <c r="CM25" s="788"/>
      <c r="CN25" s="789"/>
      <c r="CO25" s="789"/>
      <c r="CP25" s="789"/>
      <c r="CQ25" s="790"/>
      <c r="CR25" s="788"/>
      <c r="CS25" s="789"/>
      <c r="CT25" s="789"/>
      <c r="CU25" s="789"/>
      <c r="CV25" s="790"/>
      <c r="CW25" s="788"/>
      <c r="CX25" s="789"/>
      <c r="CY25" s="789"/>
      <c r="CZ25" s="789"/>
      <c r="DA25" s="790"/>
      <c r="DB25" s="788"/>
      <c r="DC25" s="789"/>
      <c r="DD25" s="789"/>
      <c r="DE25" s="789"/>
      <c r="DF25" s="790"/>
      <c r="DG25" s="788"/>
      <c r="DH25" s="789"/>
      <c r="DI25" s="789"/>
      <c r="DJ25" s="789"/>
      <c r="DK25" s="790"/>
      <c r="DL25" s="788"/>
      <c r="DM25" s="789"/>
      <c r="DN25" s="789"/>
      <c r="DO25" s="789"/>
      <c r="DP25" s="790"/>
      <c r="DQ25" s="788"/>
      <c r="DR25" s="789"/>
      <c r="DS25" s="789"/>
      <c r="DT25" s="789"/>
      <c r="DU25" s="790"/>
      <c r="DV25" s="785"/>
      <c r="DW25" s="786"/>
      <c r="DX25" s="786"/>
      <c r="DY25" s="786"/>
      <c r="DZ25" s="791"/>
      <c r="EA25" s="218"/>
    </row>
    <row r="26" spans="1:131" ht="26.25" customHeight="1" x14ac:dyDescent="0.2">
      <c r="A26" s="732" t="s">
        <v>357</v>
      </c>
      <c r="B26" s="733"/>
      <c r="C26" s="733"/>
      <c r="D26" s="733"/>
      <c r="E26" s="733"/>
      <c r="F26" s="733"/>
      <c r="G26" s="733"/>
      <c r="H26" s="733"/>
      <c r="I26" s="733"/>
      <c r="J26" s="733"/>
      <c r="K26" s="733"/>
      <c r="L26" s="733"/>
      <c r="M26" s="733"/>
      <c r="N26" s="733"/>
      <c r="O26" s="733"/>
      <c r="P26" s="734"/>
      <c r="Q26" s="728" t="s">
        <v>380</v>
      </c>
      <c r="R26" s="724"/>
      <c r="S26" s="724"/>
      <c r="T26" s="724"/>
      <c r="U26" s="725"/>
      <c r="V26" s="728" t="s">
        <v>381</v>
      </c>
      <c r="W26" s="724"/>
      <c r="X26" s="724"/>
      <c r="Y26" s="724"/>
      <c r="Z26" s="725"/>
      <c r="AA26" s="728" t="s">
        <v>382</v>
      </c>
      <c r="AB26" s="724"/>
      <c r="AC26" s="724"/>
      <c r="AD26" s="724"/>
      <c r="AE26" s="724"/>
      <c r="AF26" s="820" t="s">
        <v>383</v>
      </c>
      <c r="AG26" s="821"/>
      <c r="AH26" s="821"/>
      <c r="AI26" s="821"/>
      <c r="AJ26" s="822"/>
      <c r="AK26" s="724" t="s">
        <v>384</v>
      </c>
      <c r="AL26" s="724"/>
      <c r="AM26" s="724"/>
      <c r="AN26" s="724"/>
      <c r="AO26" s="725"/>
      <c r="AP26" s="728" t="s">
        <v>385</v>
      </c>
      <c r="AQ26" s="724"/>
      <c r="AR26" s="724"/>
      <c r="AS26" s="724"/>
      <c r="AT26" s="725"/>
      <c r="AU26" s="728" t="s">
        <v>386</v>
      </c>
      <c r="AV26" s="724"/>
      <c r="AW26" s="724"/>
      <c r="AX26" s="724"/>
      <c r="AY26" s="725"/>
      <c r="AZ26" s="728" t="s">
        <v>387</v>
      </c>
      <c r="BA26" s="724"/>
      <c r="BB26" s="724"/>
      <c r="BC26" s="724"/>
      <c r="BD26" s="725"/>
      <c r="BE26" s="728" t="s">
        <v>364</v>
      </c>
      <c r="BF26" s="724"/>
      <c r="BG26" s="724"/>
      <c r="BH26" s="724"/>
      <c r="BI26" s="730"/>
      <c r="BJ26" s="220"/>
      <c r="BK26" s="220"/>
      <c r="BL26" s="220"/>
      <c r="BM26" s="220"/>
      <c r="BN26" s="220"/>
      <c r="BO26" s="229"/>
      <c r="BP26" s="229"/>
      <c r="BQ26" s="226">
        <v>20</v>
      </c>
      <c r="BR26" s="227"/>
      <c r="BS26" s="785"/>
      <c r="BT26" s="786"/>
      <c r="BU26" s="786"/>
      <c r="BV26" s="786"/>
      <c r="BW26" s="786"/>
      <c r="BX26" s="786"/>
      <c r="BY26" s="786"/>
      <c r="BZ26" s="786"/>
      <c r="CA26" s="786"/>
      <c r="CB26" s="786"/>
      <c r="CC26" s="786"/>
      <c r="CD26" s="786"/>
      <c r="CE26" s="786"/>
      <c r="CF26" s="786"/>
      <c r="CG26" s="787"/>
      <c r="CH26" s="788"/>
      <c r="CI26" s="789"/>
      <c r="CJ26" s="789"/>
      <c r="CK26" s="789"/>
      <c r="CL26" s="790"/>
      <c r="CM26" s="788"/>
      <c r="CN26" s="789"/>
      <c r="CO26" s="789"/>
      <c r="CP26" s="789"/>
      <c r="CQ26" s="790"/>
      <c r="CR26" s="788"/>
      <c r="CS26" s="789"/>
      <c r="CT26" s="789"/>
      <c r="CU26" s="789"/>
      <c r="CV26" s="790"/>
      <c r="CW26" s="788"/>
      <c r="CX26" s="789"/>
      <c r="CY26" s="789"/>
      <c r="CZ26" s="789"/>
      <c r="DA26" s="790"/>
      <c r="DB26" s="788"/>
      <c r="DC26" s="789"/>
      <c r="DD26" s="789"/>
      <c r="DE26" s="789"/>
      <c r="DF26" s="790"/>
      <c r="DG26" s="788"/>
      <c r="DH26" s="789"/>
      <c r="DI26" s="789"/>
      <c r="DJ26" s="789"/>
      <c r="DK26" s="790"/>
      <c r="DL26" s="788"/>
      <c r="DM26" s="789"/>
      <c r="DN26" s="789"/>
      <c r="DO26" s="789"/>
      <c r="DP26" s="790"/>
      <c r="DQ26" s="788"/>
      <c r="DR26" s="789"/>
      <c r="DS26" s="789"/>
      <c r="DT26" s="789"/>
      <c r="DU26" s="790"/>
      <c r="DV26" s="785"/>
      <c r="DW26" s="786"/>
      <c r="DX26" s="786"/>
      <c r="DY26" s="786"/>
      <c r="DZ26" s="791"/>
      <c r="EA26" s="218"/>
    </row>
    <row r="27" spans="1:131" ht="26.25" customHeight="1" thickBot="1" x14ac:dyDescent="0.25">
      <c r="A27" s="735"/>
      <c r="B27" s="736"/>
      <c r="C27" s="736"/>
      <c r="D27" s="736"/>
      <c r="E27" s="736"/>
      <c r="F27" s="736"/>
      <c r="G27" s="736"/>
      <c r="H27" s="736"/>
      <c r="I27" s="736"/>
      <c r="J27" s="736"/>
      <c r="K27" s="736"/>
      <c r="L27" s="736"/>
      <c r="M27" s="736"/>
      <c r="N27" s="736"/>
      <c r="O27" s="736"/>
      <c r="P27" s="737"/>
      <c r="Q27" s="729"/>
      <c r="R27" s="726"/>
      <c r="S27" s="726"/>
      <c r="T27" s="726"/>
      <c r="U27" s="727"/>
      <c r="V27" s="729"/>
      <c r="W27" s="726"/>
      <c r="X27" s="726"/>
      <c r="Y27" s="726"/>
      <c r="Z27" s="727"/>
      <c r="AA27" s="729"/>
      <c r="AB27" s="726"/>
      <c r="AC27" s="726"/>
      <c r="AD27" s="726"/>
      <c r="AE27" s="726"/>
      <c r="AF27" s="823"/>
      <c r="AG27" s="824"/>
      <c r="AH27" s="824"/>
      <c r="AI27" s="824"/>
      <c r="AJ27" s="825"/>
      <c r="AK27" s="726"/>
      <c r="AL27" s="726"/>
      <c r="AM27" s="726"/>
      <c r="AN27" s="726"/>
      <c r="AO27" s="727"/>
      <c r="AP27" s="729"/>
      <c r="AQ27" s="726"/>
      <c r="AR27" s="726"/>
      <c r="AS27" s="726"/>
      <c r="AT27" s="727"/>
      <c r="AU27" s="729"/>
      <c r="AV27" s="726"/>
      <c r="AW27" s="726"/>
      <c r="AX27" s="726"/>
      <c r="AY27" s="727"/>
      <c r="AZ27" s="729"/>
      <c r="BA27" s="726"/>
      <c r="BB27" s="726"/>
      <c r="BC27" s="726"/>
      <c r="BD27" s="727"/>
      <c r="BE27" s="729"/>
      <c r="BF27" s="726"/>
      <c r="BG27" s="726"/>
      <c r="BH27" s="726"/>
      <c r="BI27" s="731"/>
      <c r="BJ27" s="220"/>
      <c r="BK27" s="220"/>
      <c r="BL27" s="220"/>
      <c r="BM27" s="220"/>
      <c r="BN27" s="220"/>
      <c r="BO27" s="229"/>
      <c r="BP27" s="229"/>
      <c r="BQ27" s="226">
        <v>21</v>
      </c>
      <c r="BR27" s="227"/>
      <c r="BS27" s="785"/>
      <c r="BT27" s="786"/>
      <c r="BU27" s="786"/>
      <c r="BV27" s="786"/>
      <c r="BW27" s="786"/>
      <c r="BX27" s="786"/>
      <c r="BY27" s="786"/>
      <c r="BZ27" s="786"/>
      <c r="CA27" s="786"/>
      <c r="CB27" s="786"/>
      <c r="CC27" s="786"/>
      <c r="CD27" s="786"/>
      <c r="CE27" s="786"/>
      <c r="CF27" s="786"/>
      <c r="CG27" s="787"/>
      <c r="CH27" s="788"/>
      <c r="CI27" s="789"/>
      <c r="CJ27" s="789"/>
      <c r="CK27" s="789"/>
      <c r="CL27" s="790"/>
      <c r="CM27" s="788"/>
      <c r="CN27" s="789"/>
      <c r="CO27" s="789"/>
      <c r="CP27" s="789"/>
      <c r="CQ27" s="790"/>
      <c r="CR27" s="788"/>
      <c r="CS27" s="789"/>
      <c r="CT27" s="789"/>
      <c r="CU27" s="789"/>
      <c r="CV27" s="790"/>
      <c r="CW27" s="788"/>
      <c r="CX27" s="789"/>
      <c r="CY27" s="789"/>
      <c r="CZ27" s="789"/>
      <c r="DA27" s="790"/>
      <c r="DB27" s="788"/>
      <c r="DC27" s="789"/>
      <c r="DD27" s="789"/>
      <c r="DE27" s="789"/>
      <c r="DF27" s="790"/>
      <c r="DG27" s="788"/>
      <c r="DH27" s="789"/>
      <c r="DI27" s="789"/>
      <c r="DJ27" s="789"/>
      <c r="DK27" s="790"/>
      <c r="DL27" s="788"/>
      <c r="DM27" s="789"/>
      <c r="DN27" s="789"/>
      <c r="DO27" s="789"/>
      <c r="DP27" s="790"/>
      <c r="DQ27" s="788"/>
      <c r="DR27" s="789"/>
      <c r="DS27" s="789"/>
      <c r="DT27" s="789"/>
      <c r="DU27" s="790"/>
      <c r="DV27" s="785"/>
      <c r="DW27" s="786"/>
      <c r="DX27" s="786"/>
      <c r="DY27" s="786"/>
      <c r="DZ27" s="791"/>
      <c r="EA27" s="218"/>
    </row>
    <row r="28" spans="1:131" ht="26.25" customHeight="1" thickTop="1" x14ac:dyDescent="0.2">
      <c r="A28" s="230">
        <v>1</v>
      </c>
      <c r="B28" s="761" t="s">
        <v>388</v>
      </c>
      <c r="C28" s="762"/>
      <c r="D28" s="762"/>
      <c r="E28" s="762"/>
      <c r="F28" s="762"/>
      <c r="G28" s="762"/>
      <c r="H28" s="762"/>
      <c r="I28" s="762"/>
      <c r="J28" s="762"/>
      <c r="K28" s="762"/>
      <c r="L28" s="762"/>
      <c r="M28" s="762"/>
      <c r="N28" s="762"/>
      <c r="O28" s="762"/>
      <c r="P28" s="763"/>
      <c r="Q28" s="828">
        <v>2837</v>
      </c>
      <c r="R28" s="829"/>
      <c r="S28" s="829"/>
      <c r="T28" s="829"/>
      <c r="U28" s="829"/>
      <c r="V28" s="829">
        <v>2831</v>
      </c>
      <c r="W28" s="829"/>
      <c r="X28" s="829"/>
      <c r="Y28" s="829"/>
      <c r="Z28" s="829"/>
      <c r="AA28" s="829">
        <v>5</v>
      </c>
      <c r="AB28" s="829"/>
      <c r="AC28" s="829"/>
      <c r="AD28" s="829"/>
      <c r="AE28" s="830"/>
      <c r="AF28" s="831">
        <v>5</v>
      </c>
      <c r="AG28" s="829"/>
      <c r="AH28" s="829"/>
      <c r="AI28" s="829"/>
      <c r="AJ28" s="832"/>
      <c r="AK28" s="833">
        <v>188</v>
      </c>
      <c r="AL28" s="834"/>
      <c r="AM28" s="834"/>
      <c r="AN28" s="834"/>
      <c r="AO28" s="834"/>
      <c r="AP28" s="834" t="s">
        <v>554</v>
      </c>
      <c r="AQ28" s="834"/>
      <c r="AR28" s="834"/>
      <c r="AS28" s="834"/>
      <c r="AT28" s="834"/>
      <c r="AU28" s="834" t="s">
        <v>554</v>
      </c>
      <c r="AV28" s="834"/>
      <c r="AW28" s="834"/>
      <c r="AX28" s="834"/>
      <c r="AY28" s="834"/>
      <c r="AZ28" s="834" t="s">
        <v>554</v>
      </c>
      <c r="BA28" s="834"/>
      <c r="BB28" s="834"/>
      <c r="BC28" s="834"/>
      <c r="BD28" s="834"/>
      <c r="BE28" s="826"/>
      <c r="BF28" s="826"/>
      <c r="BG28" s="826"/>
      <c r="BH28" s="826"/>
      <c r="BI28" s="827"/>
      <c r="BJ28" s="220"/>
      <c r="BK28" s="220"/>
      <c r="BL28" s="220"/>
      <c r="BM28" s="220"/>
      <c r="BN28" s="220"/>
      <c r="BO28" s="229"/>
      <c r="BP28" s="229"/>
      <c r="BQ28" s="226">
        <v>22</v>
      </c>
      <c r="BR28" s="227"/>
      <c r="BS28" s="785"/>
      <c r="BT28" s="786"/>
      <c r="BU28" s="786"/>
      <c r="BV28" s="786"/>
      <c r="BW28" s="786"/>
      <c r="BX28" s="786"/>
      <c r="BY28" s="786"/>
      <c r="BZ28" s="786"/>
      <c r="CA28" s="786"/>
      <c r="CB28" s="786"/>
      <c r="CC28" s="786"/>
      <c r="CD28" s="786"/>
      <c r="CE28" s="786"/>
      <c r="CF28" s="786"/>
      <c r="CG28" s="787"/>
      <c r="CH28" s="788"/>
      <c r="CI28" s="789"/>
      <c r="CJ28" s="789"/>
      <c r="CK28" s="789"/>
      <c r="CL28" s="790"/>
      <c r="CM28" s="788"/>
      <c r="CN28" s="789"/>
      <c r="CO28" s="789"/>
      <c r="CP28" s="789"/>
      <c r="CQ28" s="790"/>
      <c r="CR28" s="788"/>
      <c r="CS28" s="789"/>
      <c r="CT28" s="789"/>
      <c r="CU28" s="789"/>
      <c r="CV28" s="790"/>
      <c r="CW28" s="788"/>
      <c r="CX28" s="789"/>
      <c r="CY28" s="789"/>
      <c r="CZ28" s="789"/>
      <c r="DA28" s="790"/>
      <c r="DB28" s="788"/>
      <c r="DC28" s="789"/>
      <c r="DD28" s="789"/>
      <c r="DE28" s="789"/>
      <c r="DF28" s="790"/>
      <c r="DG28" s="788"/>
      <c r="DH28" s="789"/>
      <c r="DI28" s="789"/>
      <c r="DJ28" s="789"/>
      <c r="DK28" s="790"/>
      <c r="DL28" s="788"/>
      <c r="DM28" s="789"/>
      <c r="DN28" s="789"/>
      <c r="DO28" s="789"/>
      <c r="DP28" s="790"/>
      <c r="DQ28" s="788"/>
      <c r="DR28" s="789"/>
      <c r="DS28" s="789"/>
      <c r="DT28" s="789"/>
      <c r="DU28" s="790"/>
      <c r="DV28" s="785"/>
      <c r="DW28" s="786"/>
      <c r="DX28" s="786"/>
      <c r="DY28" s="786"/>
      <c r="DZ28" s="791"/>
      <c r="EA28" s="218"/>
    </row>
    <row r="29" spans="1:131" ht="26.25" customHeight="1" x14ac:dyDescent="0.2">
      <c r="A29" s="230">
        <v>2</v>
      </c>
      <c r="B29" s="755" t="s">
        <v>389</v>
      </c>
      <c r="C29" s="756"/>
      <c r="D29" s="756"/>
      <c r="E29" s="756"/>
      <c r="F29" s="756"/>
      <c r="G29" s="756"/>
      <c r="H29" s="756"/>
      <c r="I29" s="756"/>
      <c r="J29" s="756"/>
      <c r="K29" s="756"/>
      <c r="L29" s="756"/>
      <c r="M29" s="756"/>
      <c r="N29" s="756"/>
      <c r="O29" s="756"/>
      <c r="P29" s="757"/>
      <c r="Q29" s="758">
        <v>3172</v>
      </c>
      <c r="R29" s="759"/>
      <c r="S29" s="759"/>
      <c r="T29" s="759"/>
      <c r="U29" s="759"/>
      <c r="V29" s="759">
        <v>3057</v>
      </c>
      <c r="W29" s="759"/>
      <c r="X29" s="759"/>
      <c r="Y29" s="759"/>
      <c r="Z29" s="759"/>
      <c r="AA29" s="759">
        <v>115</v>
      </c>
      <c r="AB29" s="759"/>
      <c r="AC29" s="759"/>
      <c r="AD29" s="759"/>
      <c r="AE29" s="760"/>
      <c r="AF29" s="792">
        <v>115</v>
      </c>
      <c r="AG29" s="793"/>
      <c r="AH29" s="793"/>
      <c r="AI29" s="793"/>
      <c r="AJ29" s="794"/>
      <c r="AK29" s="838">
        <v>462</v>
      </c>
      <c r="AL29" s="835"/>
      <c r="AM29" s="835"/>
      <c r="AN29" s="835"/>
      <c r="AO29" s="835"/>
      <c r="AP29" s="835" t="s">
        <v>554</v>
      </c>
      <c r="AQ29" s="835"/>
      <c r="AR29" s="835"/>
      <c r="AS29" s="835"/>
      <c r="AT29" s="835"/>
      <c r="AU29" s="835" t="s">
        <v>554</v>
      </c>
      <c r="AV29" s="835"/>
      <c r="AW29" s="835"/>
      <c r="AX29" s="835"/>
      <c r="AY29" s="835"/>
      <c r="AZ29" s="835" t="s">
        <v>554</v>
      </c>
      <c r="BA29" s="835"/>
      <c r="BB29" s="835"/>
      <c r="BC29" s="835"/>
      <c r="BD29" s="835"/>
      <c r="BE29" s="836"/>
      <c r="BF29" s="836"/>
      <c r="BG29" s="836"/>
      <c r="BH29" s="836"/>
      <c r="BI29" s="837"/>
      <c r="BJ29" s="220"/>
      <c r="BK29" s="220"/>
      <c r="BL29" s="220"/>
      <c r="BM29" s="220"/>
      <c r="BN29" s="220"/>
      <c r="BO29" s="229"/>
      <c r="BP29" s="229"/>
      <c r="BQ29" s="226">
        <v>23</v>
      </c>
      <c r="BR29" s="227"/>
      <c r="BS29" s="785"/>
      <c r="BT29" s="786"/>
      <c r="BU29" s="786"/>
      <c r="BV29" s="786"/>
      <c r="BW29" s="786"/>
      <c r="BX29" s="786"/>
      <c r="BY29" s="786"/>
      <c r="BZ29" s="786"/>
      <c r="CA29" s="786"/>
      <c r="CB29" s="786"/>
      <c r="CC29" s="786"/>
      <c r="CD29" s="786"/>
      <c r="CE29" s="786"/>
      <c r="CF29" s="786"/>
      <c r="CG29" s="787"/>
      <c r="CH29" s="788"/>
      <c r="CI29" s="789"/>
      <c r="CJ29" s="789"/>
      <c r="CK29" s="789"/>
      <c r="CL29" s="790"/>
      <c r="CM29" s="788"/>
      <c r="CN29" s="789"/>
      <c r="CO29" s="789"/>
      <c r="CP29" s="789"/>
      <c r="CQ29" s="790"/>
      <c r="CR29" s="788"/>
      <c r="CS29" s="789"/>
      <c r="CT29" s="789"/>
      <c r="CU29" s="789"/>
      <c r="CV29" s="790"/>
      <c r="CW29" s="788"/>
      <c r="CX29" s="789"/>
      <c r="CY29" s="789"/>
      <c r="CZ29" s="789"/>
      <c r="DA29" s="790"/>
      <c r="DB29" s="788"/>
      <c r="DC29" s="789"/>
      <c r="DD29" s="789"/>
      <c r="DE29" s="789"/>
      <c r="DF29" s="790"/>
      <c r="DG29" s="788"/>
      <c r="DH29" s="789"/>
      <c r="DI29" s="789"/>
      <c r="DJ29" s="789"/>
      <c r="DK29" s="790"/>
      <c r="DL29" s="788"/>
      <c r="DM29" s="789"/>
      <c r="DN29" s="789"/>
      <c r="DO29" s="789"/>
      <c r="DP29" s="790"/>
      <c r="DQ29" s="788"/>
      <c r="DR29" s="789"/>
      <c r="DS29" s="789"/>
      <c r="DT29" s="789"/>
      <c r="DU29" s="790"/>
      <c r="DV29" s="785"/>
      <c r="DW29" s="786"/>
      <c r="DX29" s="786"/>
      <c r="DY29" s="786"/>
      <c r="DZ29" s="791"/>
      <c r="EA29" s="218"/>
    </row>
    <row r="30" spans="1:131" ht="26.25" customHeight="1" x14ac:dyDescent="0.2">
      <c r="A30" s="230">
        <v>3</v>
      </c>
      <c r="B30" s="755" t="s">
        <v>390</v>
      </c>
      <c r="C30" s="756"/>
      <c r="D30" s="756"/>
      <c r="E30" s="756"/>
      <c r="F30" s="756"/>
      <c r="G30" s="756"/>
      <c r="H30" s="756"/>
      <c r="I30" s="756"/>
      <c r="J30" s="756"/>
      <c r="K30" s="756"/>
      <c r="L30" s="756"/>
      <c r="M30" s="756"/>
      <c r="N30" s="756"/>
      <c r="O30" s="756"/>
      <c r="P30" s="757"/>
      <c r="Q30" s="758">
        <v>1</v>
      </c>
      <c r="R30" s="759"/>
      <c r="S30" s="759"/>
      <c r="T30" s="759"/>
      <c r="U30" s="759"/>
      <c r="V30" s="759">
        <v>0</v>
      </c>
      <c r="W30" s="759"/>
      <c r="X30" s="759"/>
      <c r="Y30" s="759"/>
      <c r="Z30" s="759"/>
      <c r="AA30" s="759">
        <v>1</v>
      </c>
      <c r="AB30" s="759"/>
      <c r="AC30" s="759"/>
      <c r="AD30" s="759"/>
      <c r="AE30" s="760"/>
      <c r="AF30" s="792">
        <v>1</v>
      </c>
      <c r="AG30" s="793"/>
      <c r="AH30" s="793"/>
      <c r="AI30" s="793"/>
      <c r="AJ30" s="794"/>
      <c r="AK30" s="838" t="s">
        <v>554</v>
      </c>
      <c r="AL30" s="835"/>
      <c r="AM30" s="835"/>
      <c r="AN30" s="835"/>
      <c r="AO30" s="835"/>
      <c r="AP30" s="835" t="s">
        <v>554</v>
      </c>
      <c r="AQ30" s="835"/>
      <c r="AR30" s="835"/>
      <c r="AS30" s="835"/>
      <c r="AT30" s="835"/>
      <c r="AU30" s="835" t="s">
        <v>554</v>
      </c>
      <c r="AV30" s="835"/>
      <c r="AW30" s="835"/>
      <c r="AX30" s="835"/>
      <c r="AY30" s="835"/>
      <c r="AZ30" s="835" t="s">
        <v>554</v>
      </c>
      <c r="BA30" s="835"/>
      <c r="BB30" s="835"/>
      <c r="BC30" s="835"/>
      <c r="BD30" s="835"/>
      <c r="BE30" s="836"/>
      <c r="BF30" s="836"/>
      <c r="BG30" s="836"/>
      <c r="BH30" s="836"/>
      <c r="BI30" s="837"/>
      <c r="BJ30" s="220"/>
      <c r="BK30" s="220"/>
      <c r="BL30" s="220"/>
      <c r="BM30" s="220"/>
      <c r="BN30" s="220"/>
      <c r="BO30" s="229"/>
      <c r="BP30" s="229"/>
      <c r="BQ30" s="226">
        <v>24</v>
      </c>
      <c r="BR30" s="227"/>
      <c r="BS30" s="785"/>
      <c r="BT30" s="786"/>
      <c r="BU30" s="786"/>
      <c r="BV30" s="786"/>
      <c r="BW30" s="786"/>
      <c r="BX30" s="786"/>
      <c r="BY30" s="786"/>
      <c r="BZ30" s="786"/>
      <c r="CA30" s="786"/>
      <c r="CB30" s="786"/>
      <c r="CC30" s="786"/>
      <c r="CD30" s="786"/>
      <c r="CE30" s="786"/>
      <c r="CF30" s="786"/>
      <c r="CG30" s="787"/>
      <c r="CH30" s="788"/>
      <c r="CI30" s="789"/>
      <c r="CJ30" s="789"/>
      <c r="CK30" s="789"/>
      <c r="CL30" s="790"/>
      <c r="CM30" s="788"/>
      <c r="CN30" s="789"/>
      <c r="CO30" s="789"/>
      <c r="CP30" s="789"/>
      <c r="CQ30" s="790"/>
      <c r="CR30" s="788"/>
      <c r="CS30" s="789"/>
      <c r="CT30" s="789"/>
      <c r="CU30" s="789"/>
      <c r="CV30" s="790"/>
      <c r="CW30" s="788"/>
      <c r="CX30" s="789"/>
      <c r="CY30" s="789"/>
      <c r="CZ30" s="789"/>
      <c r="DA30" s="790"/>
      <c r="DB30" s="788"/>
      <c r="DC30" s="789"/>
      <c r="DD30" s="789"/>
      <c r="DE30" s="789"/>
      <c r="DF30" s="790"/>
      <c r="DG30" s="788"/>
      <c r="DH30" s="789"/>
      <c r="DI30" s="789"/>
      <c r="DJ30" s="789"/>
      <c r="DK30" s="790"/>
      <c r="DL30" s="788"/>
      <c r="DM30" s="789"/>
      <c r="DN30" s="789"/>
      <c r="DO30" s="789"/>
      <c r="DP30" s="790"/>
      <c r="DQ30" s="788"/>
      <c r="DR30" s="789"/>
      <c r="DS30" s="789"/>
      <c r="DT30" s="789"/>
      <c r="DU30" s="790"/>
      <c r="DV30" s="785"/>
      <c r="DW30" s="786"/>
      <c r="DX30" s="786"/>
      <c r="DY30" s="786"/>
      <c r="DZ30" s="791"/>
      <c r="EA30" s="218"/>
    </row>
    <row r="31" spans="1:131" ht="26.25" customHeight="1" x14ac:dyDescent="0.2">
      <c r="A31" s="230">
        <v>4</v>
      </c>
      <c r="B31" s="755" t="s">
        <v>391</v>
      </c>
      <c r="C31" s="756"/>
      <c r="D31" s="756"/>
      <c r="E31" s="756"/>
      <c r="F31" s="756"/>
      <c r="G31" s="756"/>
      <c r="H31" s="756"/>
      <c r="I31" s="756"/>
      <c r="J31" s="756"/>
      <c r="K31" s="756"/>
      <c r="L31" s="756"/>
      <c r="M31" s="756"/>
      <c r="N31" s="756"/>
      <c r="O31" s="756"/>
      <c r="P31" s="757"/>
      <c r="Q31" s="758">
        <v>595</v>
      </c>
      <c r="R31" s="759"/>
      <c r="S31" s="759"/>
      <c r="T31" s="759"/>
      <c r="U31" s="759"/>
      <c r="V31" s="759">
        <v>594</v>
      </c>
      <c r="W31" s="759"/>
      <c r="X31" s="759"/>
      <c r="Y31" s="759"/>
      <c r="Z31" s="759"/>
      <c r="AA31" s="759">
        <v>1</v>
      </c>
      <c r="AB31" s="759"/>
      <c r="AC31" s="759"/>
      <c r="AD31" s="759"/>
      <c r="AE31" s="760"/>
      <c r="AF31" s="792">
        <v>1</v>
      </c>
      <c r="AG31" s="793"/>
      <c r="AH31" s="793"/>
      <c r="AI31" s="793"/>
      <c r="AJ31" s="794"/>
      <c r="AK31" s="838">
        <v>499</v>
      </c>
      <c r="AL31" s="835"/>
      <c r="AM31" s="835"/>
      <c r="AN31" s="835"/>
      <c r="AO31" s="835"/>
      <c r="AP31" s="835" t="s">
        <v>554</v>
      </c>
      <c r="AQ31" s="835"/>
      <c r="AR31" s="835"/>
      <c r="AS31" s="835"/>
      <c r="AT31" s="835"/>
      <c r="AU31" s="835" t="s">
        <v>554</v>
      </c>
      <c r="AV31" s="835"/>
      <c r="AW31" s="835"/>
      <c r="AX31" s="835"/>
      <c r="AY31" s="835"/>
      <c r="AZ31" s="835" t="s">
        <v>554</v>
      </c>
      <c r="BA31" s="835"/>
      <c r="BB31" s="835"/>
      <c r="BC31" s="835"/>
      <c r="BD31" s="835"/>
      <c r="BE31" s="836"/>
      <c r="BF31" s="836"/>
      <c r="BG31" s="836"/>
      <c r="BH31" s="836"/>
      <c r="BI31" s="837"/>
      <c r="BJ31" s="220"/>
      <c r="BK31" s="220"/>
      <c r="BL31" s="220"/>
      <c r="BM31" s="220"/>
      <c r="BN31" s="220"/>
      <c r="BO31" s="229"/>
      <c r="BP31" s="229"/>
      <c r="BQ31" s="226">
        <v>25</v>
      </c>
      <c r="BR31" s="227"/>
      <c r="BS31" s="785"/>
      <c r="BT31" s="786"/>
      <c r="BU31" s="786"/>
      <c r="BV31" s="786"/>
      <c r="BW31" s="786"/>
      <c r="BX31" s="786"/>
      <c r="BY31" s="786"/>
      <c r="BZ31" s="786"/>
      <c r="CA31" s="786"/>
      <c r="CB31" s="786"/>
      <c r="CC31" s="786"/>
      <c r="CD31" s="786"/>
      <c r="CE31" s="786"/>
      <c r="CF31" s="786"/>
      <c r="CG31" s="787"/>
      <c r="CH31" s="788"/>
      <c r="CI31" s="789"/>
      <c r="CJ31" s="789"/>
      <c r="CK31" s="789"/>
      <c r="CL31" s="790"/>
      <c r="CM31" s="788"/>
      <c r="CN31" s="789"/>
      <c r="CO31" s="789"/>
      <c r="CP31" s="789"/>
      <c r="CQ31" s="790"/>
      <c r="CR31" s="788"/>
      <c r="CS31" s="789"/>
      <c r="CT31" s="789"/>
      <c r="CU31" s="789"/>
      <c r="CV31" s="790"/>
      <c r="CW31" s="788"/>
      <c r="CX31" s="789"/>
      <c r="CY31" s="789"/>
      <c r="CZ31" s="789"/>
      <c r="DA31" s="790"/>
      <c r="DB31" s="788"/>
      <c r="DC31" s="789"/>
      <c r="DD31" s="789"/>
      <c r="DE31" s="789"/>
      <c r="DF31" s="790"/>
      <c r="DG31" s="788"/>
      <c r="DH31" s="789"/>
      <c r="DI31" s="789"/>
      <c r="DJ31" s="789"/>
      <c r="DK31" s="790"/>
      <c r="DL31" s="788"/>
      <c r="DM31" s="789"/>
      <c r="DN31" s="789"/>
      <c r="DO31" s="789"/>
      <c r="DP31" s="790"/>
      <c r="DQ31" s="788"/>
      <c r="DR31" s="789"/>
      <c r="DS31" s="789"/>
      <c r="DT31" s="789"/>
      <c r="DU31" s="790"/>
      <c r="DV31" s="785"/>
      <c r="DW31" s="786"/>
      <c r="DX31" s="786"/>
      <c r="DY31" s="786"/>
      <c r="DZ31" s="791"/>
      <c r="EA31" s="218"/>
    </row>
    <row r="32" spans="1:131" ht="26.25" customHeight="1" x14ac:dyDescent="0.2">
      <c r="A32" s="230">
        <v>5</v>
      </c>
      <c r="B32" s="755" t="s">
        <v>392</v>
      </c>
      <c r="C32" s="756"/>
      <c r="D32" s="756"/>
      <c r="E32" s="756"/>
      <c r="F32" s="756"/>
      <c r="G32" s="756"/>
      <c r="H32" s="756"/>
      <c r="I32" s="756"/>
      <c r="J32" s="756"/>
      <c r="K32" s="756"/>
      <c r="L32" s="756"/>
      <c r="M32" s="756"/>
      <c r="N32" s="756"/>
      <c r="O32" s="756"/>
      <c r="P32" s="757"/>
      <c r="Q32" s="758">
        <v>453</v>
      </c>
      <c r="R32" s="759"/>
      <c r="S32" s="759"/>
      <c r="T32" s="759"/>
      <c r="U32" s="759"/>
      <c r="V32" s="759">
        <v>357</v>
      </c>
      <c r="W32" s="759"/>
      <c r="X32" s="759"/>
      <c r="Y32" s="759"/>
      <c r="Z32" s="759"/>
      <c r="AA32" s="759">
        <v>91</v>
      </c>
      <c r="AB32" s="759"/>
      <c r="AC32" s="759"/>
      <c r="AD32" s="759"/>
      <c r="AE32" s="760"/>
      <c r="AF32" s="792">
        <v>433</v>
      </c>
      <c r="AG32" s="793"/>
      <c r="AH32" s="793"/>
      <c r="AI32" s="793"/>
      <c r="AJ32" s="794"/>
      <c r="AK32" s="838">
        <v>2</v>
      </c>
      <c r="AL32" s="835"/>
      <c r="AM32" s="835"/>
      <c r="AN32" s="835"/>
      <c r="AO32" s="835"/>
      <c r="AP32" s="835">
        <v>1535</v>
      </c>
      <c r="AQ32" s="835"/>
      <c r="AR32" s="835"/>
      <c r="AS32" s="835"/>
      <c r="AT32" s="835"/>
      <c r="AU32" s="835" t="s">
        <v>554</v>
      </c>
      <c r="AV32" s="835"/>
      <c r="AW32" s="835"/>
      <c r="AX32" s="835"/>
      <c r="AY32" s="835"/>
      <c r="AZ32" s="835" t="s">
        <v>554</v>
      </c>
      <c r="BA32" s="835"/>
      <c r="BB32" s="835"/>
      <c r="BC32" s="835"/>
      <c r="BD32" s="835"/>
      <c r="BE32" s="836" t="s">
        <v>393</v>
      </c>
      <c r="BF32" s="836"/>
      <c r="BG32" s="836"/>
      <c r="BH32" s="836"/>
      <c r="BI32" s="837"/>
      <c r="BJ32" s="220"/>
      <c r="BK32" s="220"/>
      <c r="BL32" s="220"/>
      <c r="BM32" s="220"/>
      <c r="BN32" s="220"/>
      <c r="BO32" s="229"/>
      <c r="BP32" s="229"/>
      <c r="BQ32" s="226">
        <v>26</v>
      </c>
      <c r="BR32" s="227"/>
      <c r="BS32" s="785"/>
      <c r="BT32" s="786"/>
      <c r="BU32" s="786"/>
      <c r="BV32" s="786"/>
      <c r="BW32" s="786"/>
      <c r="BX32" s="786"/>
      <c r="BY32" s="786"/>
      <c r="BZ32" s="786"/>
      <c r="CA32" s="786"/>
      <c r="CB32" s="786"/>
      <c r="CC32" s="786"/>
      <c r="CD32" s="786"/>
      <c r="CE32" s="786"/>
      <c r="CF32" s="786"/>
      <c r="CG32" s="787"/>
      <c r="CH32" s="788"/>
      <c r="CI32" s="789"/>
      <c r="CJ32" s="789"/>
      <c r="CK32" s="789"/>
      <c r="CL32" s="790"/>
      <c r="CM32" s="788"/>
      <c r="CN32" s="789"/>
      <c r="CO32" s="789"/>
      <c r="CP32" s="789"/>
      <c r="CQ32" s="790"/>
      <c r="CR32" s="788"/>
      <c r="CS32" s="789"/>
      <c r="CT32" s="789"/>
      <c r="CU32" s="789"/>
      <c r="CV32" s="790"/>
      <c r="CW32" s="788"/>
      <c r="CX32" s="789"/>
      <c r="CY32" s="789"/>
      <c r="CZ32" s="789"/>
      <c r="DA32" s="790"/>
      <c r="DB32" s="788"/>
      <c r="DC32" s="789"/>
      <c r="DD32" s="789"/>
      <c r="DE32" s="789"/>
      <c r="DF32" s="790"/>
      <c r="DG32" s="788"/>
      <c r="DH32" s="789"/>
      <c r="DI32" s="789"/>
      <c r="DJ32" s="789"/>
      <c r="DK32" s="790"/>
      <c r="DL32" s="788"/>
      <c r="DM32" s="789"/>
      <c r="DN32" s="789"/>
      <c r="DO32" s="789"/>
      <c r="DP32" s="790"/>
      <c r="DQ32" s="788"/>
      <c r="DR32" s="789"/>
      <c r="DS32" s="789"/>
      <c r="DT32" s="789"/>
      <c r="DU32" s="790"/>
      <c r="DV32" s="785"/>
      <c r="DW32" s="786"/>
      <c r="DX32" s="786"/>
      <c r="DY32" s="786"/>
      <c r="DZ32" s="791"/>
      <c r="EA32" s="218"/>
    </row>
    <row r="33" spans="1:131" ht="26.25" customHeight="1" x14ac:dyDescent="0.2">
      <c r="A33" s="230">
        <v>6</v>
      </c>
      <c r="B33" s="755" t="s">
        <v>394</v>
      </c>
      <c r="C33" s="756"/>
      <c r="D33" s="756"/>
      <c r="E33" s="756"/>
      <c r="F33" s="756"/>
      <c r="G33" s="756"/>
      <c r="H33" s="756"/>
      <c r="I33" s="756"/>
      <c r="J33" s="756"/>
      <c r="K33" s="756"/>
      <c r="L33" s="756"/>
      <c r="M33" s="756"/>
      <c r="N33" s="756"/>
      <c r="O33" s="756"/>
      <c r="P33" s="757"/>
      <c r="Q33" s="758">
        <v>177</v>
      </c>
      <c r="R33" s="759"/>
      <c r="S33" s="759"/>
      <c r="T33" s="759"/>
      <c r="U33" s="759"/>
      <c r="V33" s="759">
        <v>167</v>
      </c>
      <c r="W33" s="759"/>
      <c r="X33" s="759"/>
      <c r="Y33" s="759"/>
      <c r="Z33" s="759"/>
      <c r="AA33" s="759">
        <v>10</v>
      </c>
      <c r="AB33" s="759"/>
      <c r="AC33" s="759"/>
      <c r="AD33" s="759"/>
      <c r="AE33" s="760"/>
      <c r="AF33" s="792">
        <v>214</v>
      </c>
      <c r="AG33" s="793"/>
      <c r="AH33" s="793"/>
      <c r="AI33" s="793"/>
      <c r="AJ33" s="794"/>
      <c r="AK33" s="838" t="s">
        <v>554</v>
      </c>
      <c r="AL33" s="835"/>
      <c r="AM33" s="835"/>
      <c r="AN33" s="835"/>
      <c r="AO33" s="835"/>
      <c r="AP33" s="835">
        <v>7</v>
      </c>
      <c r="AQ33" s="835"/>
      <c r="AR33" s="835"/>
      <c r="AS33" s="835"/>
      <c r="AT33" s="835"/>
      <c r="AU33" s="835" t="s">
        <v>554</v>
      </c>
      <c r="AV33" s="835"/>
      <c r="AW33" s="835"/>
      <c r="AX33" s="835"/>
      <c r="AY33" s="835"/>
      <c r="AZ33" s="835" t="s">
        <v>554</v>
      </c>
      <c r="BA33" s="835"/>
      <c r="BB33" s="835"/>
      <c r="BC33" s="835"/>
      <c r="BD33" s="835"/>
      <c r="BE33" s="836" t="s">
        <v>393</v>
      </c>
      <c r="BF33" s="836"/>
      <c r="BG33" s="836"/>
      <c r="BH33" s="836"/>
      <c r="BI33" s="837"/>
      <c r="BJ33" s="220"/>
      <c r="BK33" s="220"/>
      <c r="BL33" s="220"/>
      <c r="BM33" s="220"/>
      <c r="BN33" s="220"/>
      <c r="BO33" s="229"/>
      <c r="BP33" s="229"/>
      <c r="BQ33" s="226">
        <v>27</v>
      </c>
      <c r="BR33" s="227"/>
      <c r="BS33" s="785"/>
      <c r="BT33" s="786"/>
      <c r="BU33" s="786"/>
      <c r="BV33" s="786"/>
      <c r="BW33" s="786"/>
      <c r="BX33" s="786"/>
      <c r="BY33" s="786"/>
      <c r="BZ33" s="786"/>
      <c r="CA33" s="786"/>
      <c r="CB33" s="786"/>
      <c r="CC33" s="786"/>
      <c r="CD33" s="786"/>
      <c r="CE33" s="786"/>
      <c r="CF33" s="786"/>
      <c r="CG33" s="787"/>
      <c r="CH33" s="788"/>
      <c r="CI33" s="789"/>
      <c r="CJ33" s="789"/>
      <c r="CK33" s="789"/>
      <c r="CL33" s="790"/>
      <c r="CM33" s="788"/>
      <c r="CN33" s="789"/>
      <c r="CO33" s="789"/>
      <c r="CP33" s="789"/>
      <c r="CQ33" s="790"/>
      <c r="CR33" s="788"/>
      <c r="CS33" s="789"/>
      <c r="CT33" s="789"/>
      <c r="CU33" s="789"/>
      <c r="CV33" s="790"/>
      <c r="CW33" s="788"/>
      <c r="CX33" s="789"/>
      <c r="CY33" s="789"/>
      <c r="CZ33" s="789"/>
      <c r="DA33" s="790"/>
      <c r="DB33" s="788"/>
      <c r="DC33" s="789"/>
      <c r="DD33" s="789"/>
      <c r="DE33" s="789"/>
      <c r="DF33" s="790"/>
      <c r="DG33" s="788"/>
      <c r="DH33" s="789"/>
      <c r="DI33" s="789"/>
      <c r="DJ33" s="789"/>
      <c r="DK33" s="790"/>
      <c r="DL33" s="788"/>
      <c r="DM33" s="789"/>
      <c r="DN33" s="789"/>
      <c r="DO33" s="789"/>
      <c r="DP33" s="790"/>
      <c r="DQ33" s="788"/>
      <c r="DR33" s="789"/>
      <c r="DS33" s="789"/>
      <c r="DT33" s="789"/>
      <c r="DU33" s="790"/>
      <c r="DV33" s="785"/>
      <c r="DW33" s="786"/>
      <c r="DX33" s="786"/>
      <c r="DY33" s="786"/>
      <c r="DZ33" s="791"/>
      <c r="EA33" s="218"/>
    </row>
    <row r="34" spans="1:131" ht="26.25" customHeight="1" x14ac:dyDescent="0.2">
      <c r="A34" s="230">
        <v>7</v>
      </c>
      <c r="B34" s="755" t="s">
        <v>395</v>
      </c>
      <c r="C34" s="756"/>
      <c r="D34" s="756"/>
      <c r="E34" s="756"/>
      <c r="F34" s="756"/>
      <c r="G34" s="756"/>
      <c r="H34" s="756"/>
      <c r="I34" s="756"/>
      <c r="J34" s="756"/>
      <c r="K34" s="756"/>
      <c r="L34" s="756"/>
      <c r="M34" s="756"/>
      <c r="N34" s="756"/>
      <c r="O34" s="756"/>
      <c r="P34" s="757"/>
      <c r="Q34" s="758">
        <v>1025</v>
      </c>
      <c r="R34" s="759"/>
      <c r="S34" s="759"/>
      <c r="T34" s="759"/>
      <c r="U34" s="759"/>
      <c r="V34" s="759">
        <v>1014</v>
      </c>
      <c r="W34" s="759"/>
      <c r="X34" s="759"/>
      <c r="Y34" s="759"/>
      <c r="Z34" s="759"/>
      <c r="AA34" s="759">
        <v>11</v>
      </c>
      <c r="AB34" s="759"/>
      <c r="AC34" s="759"/>
      <c r="AD34" s="759"/>
      <c r="AE34" s="760"/>
      <c r="AF34" s="792">
        <v>415</v>
      </c>
      <c r="AG34" s="793"/>
      <c r="AH34" s="793"/>
      <c r="AI34" s="793"/>
      <c r="AJ34" s="794"/>
      <c r="AK34" s="838">
        <v>155</v>
      </c>
      <c r="AL34" s="835"/>
      <c r="AM34" s="835"/>
      <c r="AN34" s="835"/>
      <c r="AO34" s="835"/>
      <c r="AP34" s="835">
        <v>2316</v>
      </c>
      <c r="AQ34" s="835"/>
      <c r="AR34" s="835"/>
      <c r="AS34" s="835"/>
      <c r="AT34" s="835"/>
      <c r="AU34" s="835">
        <v>1107</v>
      </c>
      <c r="AV34" s="835"/>
      <c r="AW34" s="835"/>
      <c r="AX34" s="835"/>
      <c r="AY34" s="835"/>
      <c r="AZ34" s="835" t="s">
        <v>554</v>
      </c>
      <c r="BA34" s="835"/>
      <c r="BB34" s="835"/>
      <c r="BC34" s="835"/>
      <c r="BD34" s="835"/>
      <c r="BE34" s="836" t="s">
        <v>393</v>
      </c>
      <c r="BF34" s="836"/>
      <c r="BG34" s="836"/>
      <c r="BH34" s="836"/>
      <c r="BI34" s="837"/>
      <c r="BJ34" s="220"/>
      <c r="BK34" s="220"/>
      <c r="BL34" s="220"/>
      <c r="BM34" s="220"/>
      <c r="BN34" s="220"/>
      <c r="BO34" s="229"/>
      <c r="BP34" s="229"/>
      <c r="BQ34" s="226">
        <v>28</v>
      </c>
      <c r="BR34" s="227"/>
      <c r="BS34" s="785"/>
      <c r="BT34" s="786"/>
      <c r="BU34" s="786"/>
      <c r="BV34" s="786"/>
      <c r="BW34" s="786"/>
      <c r="BX34" s="786"/>
      <c r="BY34" s="786"/>
      <c r="BZ34" s="786"/>
      <c r="CA34" s="786"/>
      <c r="CB34" s="786"/>
      <c r="CC34" s="786"/>
      <c r="CD34" s="786"/>
      <c r="CE34" s="786"/>
      <c r="CF34" s="786"/>
      <c r="CG34" s="787"/>
      <c r="CH34" s="788"/>
      <c r="CI34" s="789"/>
      <c r="CJ34" s="789"/>
      <c r="CK34" s="789"/>
      <c r="CL34" s="790"/>
      <c r="CM34" s="788"/>
      <c r="CN34" s="789"/>
      <c r="CO34" s="789"/>
      <c r="CP34" s="789"/>
      <c r="CQ34" s="790"/>
      <c r="CR34" s="788"/>
      <c r="CS34" s="789"/>
      <c r="CT34" s="789"/>
      <c r="CU34" s="789"/>
      <c r="CV34" s="790"/>
      <c r="CW34" s="788"/>
      <c r="CX34" s="789"/>
      <c r="CY34" s="789"/>
      <c r="CZ34" s="789"/>
      <c r="DA34" s="790"/>
      <c r="DB34" s="788"/>
      <c r="DC34" s="789"/>
      <c r="DD34" s="789"/>
      <c r="DE34" s="789"/>
      <c r="DF34" s="790"/>
      <c r="DG34" s="788"/>
      <c r="DH34" s="789"/>
      <c r="DI34" s="789"/>
      <c r="DJ34" s="789"/>
      <c r="DK34" s="790"/>
      <c r="DL34" s="788"/>
      <c r="DM34" s="789"/>
      <c r="DN34" s="789"/>
      <c r="DO34" s="789"/>
      <c r="DP34" s="790"/>
      <c r="DQ34" s="788"/>
      <c r="DR34" s="789"/>
      <c r="DS34" s="789"/>
      <c r="DT34" s="789"/>
      <c r="DU34" s="790"/>
      <c r="DV34" s="785"/>
      <c r="DW34" s="786"/>
      <c r="DX34" s="786"/>
      <c r="DY34" s="786"/>
      <c r="DZ34" s="791"/>
      <c r="EA34" s="218"/>
    </row>
    <row r="35" spans="1:131" ht="26.25" customHeight="1" x14ac:dyDescent="0.2">
      <c r="A35" s="230">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92"/>
      <c r="AG35" s="793"/>
      <c r="AH35" s="793"/>
      <c r="AI35" s="793"/>
      <c r="AJ35" s="794"/>
      <c r="AK35" s="838"/>
      <c r="AL35" s="835"/>
      <c r="AM35" s="835"/>
      <c r="AN35" s="835"/>
      <c r="AO35" s="835"/>
      <c r="AP35" s="835"/>
      <c r="AQ35" s="835"/>
      <c r="AR35" s="835"/>
      <c r="AS35" s="835"/>
      <c r="AT35" s="835"/>
      <c r="AU35" s="835"/>
      <c r="AV35" s="835"/>
      <c r="AW35" s="835"/>
      <c r="AX35" s="835"/>
      <c r="AY35" s="835"/>
      <c r="AZ35" s="839"/>
      <c r="BA35" s="839"/>
      <c r="BB35" s="839"/>
      <c r="BC35" s="839"/>
      <c r="BD35" s="839"/>
      <c r="BE35" s="836"/>
      <c r="BF35" s="836"/>
      <c r="BG35" s="836"/>
      <c r="BH35" s="836"/>
      <c r="BI35" s="837"/>
      <c r="BJ35" s="220"/>
      <c r="BK35" s="220"/>
      <c r="BL35" s="220"/>
      <c r="BM35" s="220"/>
      <c r="BN35" s="220"/>
      <c r="BO35" s="229"/>
      <c r="BP35" s="229"/>
      <c r="BQ35" s="226">
        <v>29</v>
      </c>
      <c r="BR35" s="227"/>
      <c r="BS35" s="785"/>
      <c r="BT35" s="786"/>
      <c r="BU35" s="786"/>
      <c r="BV35" s="786"/>
      <c r="BW35" s="786"/>
      <c r="BX35" s="786"/>
      <c r="BY35" s="786"/>
      <c r="BZ35" s="786"/>
      <c r="CA35" s="786"/>
      <c r="CB35" s="786"/>
      <c r="CC35" s="786"/>
      <c r="CD35" s="786"/>
      <c r="CE35" s="786"/>
      <c r="CF35" s="786"/>
      <c r="CG35" s="787"/>
      <c r="CH35" s="788"/>
      <c r="CI35" s="789"/>
      <c r="CJ35" s="789"/>
      <c r="CK35" s="789"/>
      <c r="CL35" s="790"/>
      <c r="CM35" s="788"/>
      <c r="CN35" s="789"/>
      <c r="CO35" s="789"/>
      <c r="CP35" s="789"/>
      <c r="CQ35" s="790"/>
      <c r="CR35" s="788"/>
      <c r="CS35" s="789"/>
      <c r="CT35" s="789"/>
      <c r="CU35" s="789"/>
      <c r="CV35" s="790"/>
      <c r="CW35" s="788"/>
      <c r="CX35" s="789"/>
      <c r="CY35" s="789"/>
      <c r="CZ35" s="789"/>
      <c r="DA35" s="790"/>
      <c r="DB35" s="788"/>
      <c r="DC35" s="789"/>
      <c r="DD35" s="789"/>
      <c r="DE35" s="789"/>
      <c r="DF35" s="790"/>
      <c r="DG35" s="788"/>
      <c r="DH35" s="789"/>
      <c r="DI35" s="789"/>
      <c r="DJ35" s="789"/>
      <c r="DK35" s="790"/>
      <c r="DL35" s="788"/>
      <c r="DM35" s="789"/>
      <c r="DN35" s="789"/>
      <c r="DO35" s="789"/>
      <c r="DP35" s="790"/>
      <c r="DQ35" s="788"/>
      <c r="DR35" s="789"/>
      <c r="DS35" s="789"/>
      <c r="DT35" s="789"/>
      <c r="DU35" s="790"/>
      <c r="DV35" s="785"/>
      <c r="DW35" s="786"/>
      <c r="DX35" s="786"/>
      <c r="DY35" s="786"/>
      <c r="DZ35" s="791"/>
      <c r="EA35" s="218"/>
    </row>
    <row r="36" spans="1:131" ht="26.25" customHeight="1" x14ac:dyDescent="0.2">
      <c r="A36" s="230">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92"/>
      <c r="AG36" s="793"/>
      <c r="AH36" s="793"/>
      <c r="AI36" s="793"/>
      <c r="AJ36" s="794"/>
      <c r="AK36" s="838"/>
      <c r="AL36" s="835"/>
      <c r="AM36" s="835"/>
      <c r="AN36" s="835"/>
      <c r="AO36" s="835"/>
      <c r="AP36" s="835"/>
      <c r="AQ36" s="835"/>
      <c r="AR36" s="835"/>
      <c r="AS36" s="835"/>
      <c r="AT36" s="835"/>
      <c r="AU36" s="835"/>
      <c r="AV36" s="835"/>
      <c r="AW36" s="835"/>
      <c r="AX36" s="835"/>
      <c r="AY36" s="835"/>
      <c r="AZ36" s="839"/>
      <c r="BA36" s="839"/>
      <c r="BB36" s="839"/>
      <c r="BC36" s="839"/>
      <c r="BD36" s="839"/>
      <c r="BE36" s="836"/>
      <c r="BF36" s="836"/>
      <c r="BG36" s="836"/>
      <c r="BH36" s="836"/>
      <c r="BI36" s="837"/>
      <c r="BJ36" s="220"/>
      <c r="BK36" s="220"/>
      <c r="BL36" s="220"/>
      <c r="BM36" s="220"/>
      <c r="BN36" s="220"/>
      <c r="BO36" s="229"/>
      <c r="BP36" s="229"/>
      <c r="BQ36" s="226">
        <v>30</v>
      </c>
      <c r="BR36" s="227"/>
      <c r="BS36" s="785"/>
      <c r="BT36" s="786"/>
      <c r="BU36" s="786"/>
      <c r="BV36" s="786"/>
      <c r="BW36" s="786"/>
      <c r="BX36" s="786"/>
      <c r="BY36" s="786"/>
      <c r="BZ36" s="786"/>
      <c r="CA36" s="786"/>
      <c r="CB36" s="786"/>
      <c r="CC36" s="786"/>
      <c r="CD36" s="786"/>
      <c r="CE36" s="786"/>
      <c r="CF36" s="786"/>
      <c r="CG36" s="787"/>
      <c r="CH36" s="788"/>
      <c r="CI36" s="789"/>
      <c r="CJ36" s="789"/>
      <c r="CK36" s="789"/>
      <c r="CL36" s="790"/>
      <c r="CM36" s="788"/>
      <c r="CN36" s="789"/>
      <c r="CO36" s="789"/>
      <c r="CP36" s="789"/>
      <c r="CQ36" s="790"/>
      <c r="CR36" s="788"/>
      <c r="CS36" s="789"/>
      <c r="CT36" s="789"/>
      <c r="CU36" s="789"/>
      <c r="CV36" s="790"/>
      <c r="CW36" s="788"/>
      <c r="CX36" s="789"/>
      <c r="CY36" s="789"/>
      <c r="CZ36" s="789"/>
      <c r="DA36" s="790"/>
      <c r="DB36" s="788"/>
      <c r="DC36" s="789"/>
      <c r="DD36" s="789"/>
      <c r="DE36" s="789"/>
      <c r="DF36" s="790"/>
      <c r="DG36" s="788"/>
      <c r="DH36" s="789"/>
      <c r="DI36" s="789"/>
      <c r="DJ36" s="789"/>
      <c r="DK36" s="790"/>
      <c r="DL36" s="788"/>
      <c r="DM36" s="789"/>
      <c r="DN36" s="789"/>
      <c r="DO36" s="789"/>
      <c r="DP36" s="790"/>
      <c r="DQ36" s="788"/>
      <c r="DR36" s="789"/>
      <c r="DS36" s="789"/>
      <c r="DT36" s="789"/>
      <c r="DU36" s="790"/>
      <c r="DV36" s="785"/>
      <c r="DW36" s="786"/>
      <c r="DX36" s="786"/>
      <c r="DY36" s="786"/>
      <c r="DZ36" s="791"/>
      <c r="EA36" s="218"/>
    </row>
    <row r="37" spans="1:131" ht="26.25" customHeight="1" x14ac:dyDescent="0.2">
      <c r="A37" s="230">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92"/>
      <c r="AG37" s="793"/>
      <c r="AH37" s="793"/>
      <c r="AI37" s="793"/>
      <c r="AJ37" s="794"/>
      <c r="AK37" s="838"/>
      <c r="AL37" s="835"/>
      <c r="AM37" s="835"/>
      <c r="AN37" s="835"/>
      <c r="AO37" s="835"/>
      <c r="AP37" s="835"/>
      <c r="AQ37" s="835"/>
      <c r="AR37" s="835"/>
      <c r="AS37" s="835"/>
      <c r="AT37" s="835"/>
      <c r="AU37" s="835"/>
      <c r="AV37" s="835"/>
      <c r="AW37" s="835"/>
      <c r="AX37" s="835"/>
      <c r="AY37" s="835"/>
      <c r="AZ37" s="839"/>
      <c r="BA37" s="839"/>
      <c r="BB37" s="839"/>
      <c r="BC37" s="839"/>
      <c r="BD37" s="839"/>
      <c r="BE37" s="836"/>
      <c r="BF37" s="836"/>
      <c r="BG37" s="836"/>
      <c r="BH37" s="836"/>
      <c r="BI37" s="837"/>
      <c r="BJ37" s="220"/>
      <c r="BK37" s="220"/>
      <c r="BL37" s="220"/>
      <c r="BM37" s="220"/>
      <c r="BN37" s="220"/>
      <c r="BO37" s="229"/>
      <c r="BP37" s="229"/>
      <c r="BQ37" s="226">
        <v>31</v>
      </c>
      <c r="BR37" s="227"/>
      <c r="BS37" s="785"/>
      <c r="BT37" s="786"/>
      <c r="BU37" s="786"/>
      <c r="BV37" s="786"/>
      <c r="BW37" s="786"/>
      <c r="BX37" s="786"/>
      <c r="BY37" s="786"/>
      <c r="BZ37" s="786"/>
      <c r="CA37" s="786"/>
      <c r="CB37" s="786"/>
      <c r="CC37" s="786"/>
      <c r="CD37" s="786"/>
      <c r="CE37" s="786"/>
      <c r="CF37" s="786"/>
      <c r="CG37" s="787"/>
      <c r="CH37" s="788"/>
      <c r="CI37" s="789"/>
      <c r="CJ37" s="789"/>
      <c r="CK37" s="789"/>
      <c r="CL37" s="790"/>
      <c r="CM37" s="788"/>
      <c r="CN37" s="789"/>
      <c r="CO37" s="789"/>
      <c r="CP37" s="789"/>
      <c r="CQ37" s="790"/>
      <c r="CR37" s="788"/>
      <c r="CS37" s="789"/>
      <c r="CT37" s="789"/>
      <c r="CU37" s="789"/>
      <c r="CV37" s="790"/>
      <c r="CW37" s="788"/>
      <c r="CX37" s="789"/>
      <c r="CY37" s="789"/>
      <c r="CZ37" s="789"/>
      <c r="DA37" s="790"/>
      <c r="DB37" s="788"/>
      <c r="DC37" s="789"/>
      <c r="DD37" s="789"/>
      <c r="DE37" s="789"/>
      <c r="DF37" s="790"/>
      <c r="DG37" s="788"/>
      <c r="DH37" s="789"/>
      <c r="DI37" s="789"/>
      <c r="DJ37" s="789"/>
      <c r="DK37" s="790"/>
      <c r="DL37" s="788"/>
      <c r="DM37" s="789"/>
      <c r="DN37" s="789"/>
      <c r="DO37" s="789"/>
      <c r="DP37" s="790"/>
      <c r="DQ37" s="788"/>
      <c r="DR37" s="789"/>
      <c r="DS37" s="789"/>
      <c r="DT37" s="789"/>
      <c r="DU37" s="790"/>
      <c r="DV37" s="785"/>
      <c r="DW37" s="786"/>
      <c r="DX37" s="786"/>
      <c r="DY37" s="786"/>
      <c r="DZ37" s="791"/>
      <c r="EA37" s="218"/>
    </row>
    <row r="38" spans="1:131" ht="26.25" customHeight="1" x14ac:dyDescent="0.2">
      <c r="A38" s="230">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92"/>
      <c r="AG38" s="793"/>
      <c r="AH38" s="793"/>
      <c r="AI38" s="793"/>
      <c r="AJ38" s="794"/>
      <c r="AK38" s="838"/>
      <c r="AL38" s="835"/>
      <c r="AM38" s="835"/>
      <c r="AN38" s="835"/>
      <c r="AO38" s="835"/>
      <c r="AP38" s="835"/>
      <c r="AQ38" s="835"/>
      <c r="AR38" s="835"/>
      <c r="AS38" s="835"/>
      <c r="AT38" s="835"/>
      <c r="AU38" s="835"/>
      <c r="AV38" s="835"/>
      <c r="AW38" s="835"/>
      <c r="AX38" s="835"/>
      <c r="AY38" s="835"/>
      <c r="AZ38" s="839"/>
      <c r="BA38" s="839"/>
      <c r="BB38" s="839"/>
      <c r="BC38" s="839"/>
      <c r="BD38" s="839"/>
      <c r="BE38" s="836"/>
      <c r="BF38" s="836"/>
      <c r="BG38" s="836"/>
      <c r="BH38" s="836"/>
      <c r="BI38" s="837"/>
      <c r="BJ38" s="220"/>
      <c r="BK38" s="220"/>
      <c r="BL38" s="220"/>
      <c r="BM38" s="220"/>
      <c r="BN38" s="220"/>
      <c r="BO38" s="229"/>
      <c r="BP38" s="229"/>
      <c r="BQ38" s="226">
        <v>32</v>
      </c>
      <c r="BR38" s="227"/>
      <c r="BS38" s="785"/>
      <c r="BT38" s="786"/>
      <c r="BU38" s="786"/>
      <c r="BV38" s="786"/>
      <c r="BW38" s="786"/>
      <c r="BX38" s="786"/>
      <c r="BY38" s="786"/>
      <c r="BZ38" s="786"/>
      <c r="CA38" s="786"/>
      <c r="CB38" s="786"/>
      <c r="CC38" s="786"/>
      <c r="CD38" s="786"/>
      <c r="CE38" s="786"/>
      <c r="CF38" s="786"/>
      <c r="CG38" s="787"/>
      <c r="CH38" s="788"/>
      <c r="CI38" s="789"/>
      <c r="CJ38" s="789"/>
      <c r="CK38" s="789"/>
      <c r="CL38" s="790"/>
      <c r="CM38" s="788"/>
      <c r="CN38" s="789"/>
      <c r="CO38" s="789"/>
      <c r="CP38" s="789"/>
      <c r="CQ38" s="790"/>
      <c r="CR38" s="788"/>
      <c r="CS38" s="789"/>
      <c r="CT38" s="789"/>
      <c r="CU38" s="789"/>
      <c r="CV38" s="790"/>
      <c r="CW38" s="788"/>
      <c r="CX38" s="789"/>
      <c r="CY38" s="789"/>
      <c r="CZ38" s="789"/>
      <c r="DA38" s="790"/>
      <c r="DB38" s="788"/>
      <c r="DC38" s="789"/>
      <c r="DD38" s="789"/>
      <c r="DE38" s="789"/>
      <c r="DF38" s="790"/>
      <c r="DG38" s="788"/>
      <c r="DH38" s="789"/>
      <c r="DI38" s="789"/>
      <c r="DJ38" s="789"/>
      <c r="DK38" s="790"/>
      <c r="DL38" s="788"/>
      <c r="DM38" s="789"/>
      <c r="DN38" s="789"/>
      <c r="DO38" s="789"/>
      <c r="DP38" s="790"/>
      <c r="DQ38" s="788"/>
      <c r="DR38" s="789"/>
      <c r="DS38" s="789"/>
      <c r="DT38" s="789"/>
      <c r="DU38" s="790"/>
      <c r="DV38" s="785"/>
      <c r="DW38" s="786"/>
      <c r="DX38" s="786"/>
      <c r="DY38" s="786"/>
      <c r="DZ38" s="791"/>
      <c r="EA38" s="218"/>
    </row>
    <row r="39" spans="1:131" ht="26.25" customHeight="1" x14ac:dyDescent="0.2">
      <c r="A39" s="230">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92"/>
      <c r="AG39" s="793"/>
      <c r="AH39" s="793"/>
      <c r="AI39" s="793"/>
      <c r="AJ39" s="794"/>
      <c r="AK39" s="838"/>
      <c r="AL39" s="835"/>
      <c r="AM39" s="835"/>
      <c r="AN39" s="835"/>
      <c r="AO39" s="835"/>
      <c r="AP39" s="835"/>
      <c r="AQ39" s="835"/>
      <c r="AR39" s="835"/>
      <c r="AS39" s="835"/>
      <c r="AT39" s="835"/>
      <c r="AU39" s="835"/>
      <c r="AV39" s="835"/>
      <c r="AW39" s="835"/>
      <c r="AX39" s="835"/>
      <c r="AY39" s="835"/>
      <c r="AZ39" s="839"/>
      <c r="BA39" s="839"/>
      <c r="BB39" s="839"/>
      <c r="BC39" s="839"/>
      <c r="BD39" s="839"/>
      <c r="BE39" s="836"/>
      <c r="BF39" s="836"/>
      <c r="BG39" s="836"/>
      <c r="BH39" s="836"/>
      <c r="BI39" s="837"/>
      <c r="BJ39" s="220"/>
      <c r="BK39" s="220"/>
      <c r="BL39" s="220"/>
      <c r="BM39" s="220"/>
      <c r="BN39" s="220"/>
      <c r="BO39" s="229"/>
      <c r="BP39" s="229"/>
      <c r="BQ39" s="226">
        <v>33</v>
      </c>
      <c r="BR39" s="227"/>
      <c r="BS39" s="785"/>
      <c r="BT39" s="786"/>
      <c r="BU39" s="786"/>
      <c r="BV39" s="786"/>
      <c r="BW39" s="786"/>
      <c r="BX39" s="786"/>
      <c r="BY39" s="786"/>
      <c r="BZ39" s="786"/>
      <c r="CA39" s="786"/>
      <c r="CB39" s="786"/>
      <c r="CC39" s="786"/>
      <c r="CD39" s="786"/>
      <c r="CE39" s="786"/>
      <c r="CF39" s="786"/>
      <c r="CG39" s="787"/>
      <c r="CH39" s="788"/>
      <c r="CI39" s="789"/>
      <c r="CJ39" s="789"/>
      <c r="CK39" s="789"/>
      <c r="CL39" s="790"/>
      <c r="CM39" s="788"/>
      <c r="CN39" s="789"/>
      <c r="CO39" s="789"/>
      <c r="CP39" s="789"/>
      <c r="CQ39" s="790"/>
      <c r="CR39" s="788"/>
      <c r="CS39" s="789"/>
      <c r="CT39" s="789"/>
      <c r="CU39" s="789"/>
      <c r="CV39" s="790"/>
      <c r="CW39" s="788"/>
      <c r="CX39" s="789"/>
      <c r="CY39" s="789"/>
      <c r="CZ39" s="789"/>
      <c r="DA39" s="790"/>
      <c r="DB39" s="788"/>
      <c r="DC39" s="789"/>
      <c r="DD39" s="789"/>
      <c r="DE39" s="789"/>
      <c r="DF39" s="790"/>
      <c r="DG39" s="788"/>
      <c r="DH39" s="789"/>
      <c r="DI39" s="789"/>
      <c r="DJ39" s="789"/>
      <c r="DK39" s="790"/>
      <c r="DL39" s="788"/>
      <c r="DM39" s="789"/>
      <c r="DN39" s="789"/>
      <c r="DO39" s="789"/>
      <c r="DP39" s="790"/>
      <c r="DQ39" s="788"/>
      <c r="DR39" s="789"/>
      <c r="DS39" s="789"/>
      <c r="DT39" s="789"/>
      <c r="DU39" s="790"/>
      <c r="DV39" s="785"/>
      <c r="DW39" s="786"/>
      <c r="DX39" s="786"/>
      <c r="DY39" s="786"/>
      <c r="DZ39" s="791"/>
      <c r="EA39" s="218"/>
    </row>
    <row r="40" spans="1:131" ht="26.25" customHeight="1" x14ac:dyDescent="0.2">
      <c r="A40" s="226">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92"/>
      <c r="AG40" s="793"/>
      <c r="AH40" s="793"/>
      <c r="AI40" s="793"/>
      <c r="AJ40" s="794"/>
      <c r="AK40" s="838"/>
      <c r="AL40" s="835"/>
      <c r="AM40" s="835"/>
      <c r="AN40" s="835"/>
      <c r="AO40" s="835"/>
      <c r="AP40" s="835"/>
      <c r="AQ40" s="835"/>
      <c r="AR40" s="835"/>
      <c r="AS40" s="835"/>
      <c r="AT40" s="835"/>
      <c r="AU40" s="835"/>
      <c r="AV40" s="835"/>
      <c r="AW40" s="835"/>
      <c r="AX40" s="835"/>
      <c r="AY40" s="835"/>
      <c r="AZ40" s="839"/>
      <c r="BA40" s="839"/>
      <c r="BB40" s="839"/>
      <c r="BC40" s="839"/>
      <c r="BD40" s="839"/>
      <c r="BE40" s="836"/>
      <c r="BF40" s="836"/>
      <c r="BG40" s="836"/>
      <c r="BH40" s="836"/>
      <c r="BI40" s="837"/>
      <c r="BJ40" s="220"/>
      <c r="BK40" s="220"/>
      <c r="BL40" s="220"/>
      <c r="BM40" s="220"/>
      <c r="BN40" s="220"/>
      <c r="BO40" s="229"/>
      <c r="BP40" s="229"/>
      <c r="BQ40" s="226">
        <v>34</v>
      </c>
      <c r="BR40" s="227"/>
      <c r="BS40" s="785"/>
      <c r="BT40" s="786"/>
      <c r="BU40" s="786"/>
      <c r="BV40" s="786"/>
      <c r="BW40" s="786"/>
      <c r="BX40" s="786"/>
      <c r="BY40" s="786"/>
      <c r="BZ40" s="786"/>
      <c r="CA40" s="786"/>
      <c r="CB40" s="786"/>
      <c r="CC40" s="786"/>
      <c r="CD40" s="786"/>
      <c r="CE40" s="786"/>
      <c r="CF40" s="786"/>
      <c r="CG40" s="787"/>
      <c r="CH40" s="788"/>
      <c r="CI40" s="789"/>
      <c r="CJ40" s="789"/>
      <c r="CK40" s="789"/>
      <c r="CL40" s="790"/>
      <c r="CM40" s="788"/>
      <c r="CN40" s="789"/>
      <c r="CO40" s="789"/>
      <c r="CP40" s="789"/>
      <c r="CQ40" s="790"/>
      <c r="CR40" s="788"/>
      <c r="CS40" s="789"/>
      <c r="CT40" s="789"/>
      <c r="CU40" s="789"/>
      <c r="CV40" s="790"/>
      <c r="CW40" s="788"/>
      <c r="CX40" s="789"/>
      <c r="CY40" s="789"/>
      <c r="CZ40" s="789"/>
      <c r="DA40" s="790"/>
      <c r="DB40" s="788"/>
      <c r="DC40" s="789"/>
      <c r="DD40" s="789"/>
      <c r="DE40" s="789"/>
      <c r="DF40" s="790"/>
      <c r="DG40" s="788"/>
      <c r="DH40" s="789"/>
      <c r="DI40" s="789"/>
      <c r="DJ40" s="789"/>
      <c r="DK40" s="790"/>
      <c r="DL40" s="788"/>
      <c r="DM40" s="789"/>
      <c r="DN40" s="789"/>
      <c r="DO40" s="789"/>
      <c r="DP40" s="790"/>
      <c r="DQ40" s="788"/>
      <c r="DR40" s="789"/>
      <c r="DS40" s="789"/>
      <c r="DT40" s="789"/>
      <c r="DU40" s="790"/>
      <c r="DV40" s="785"/>
      <c r="DW40" s="786"/>
      <c r="DX40" s="786"/>
      <c r="DY40" s="786"/>
      <c r="DZ40" s="791"/>
      <c r="EA40" s="218"/>
    </row>
    <row r="41" spans="1:131" ht="26.25" customHeight="1" x14ac:dyDescent="0.2">
      <c r="A41" s="226">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92"/>
      <c r="AG41" s="793"/>
      <c r="AH41" s="793"/>
      <c r="AI41" s="793"/>
      <c r="AJ41" s="794"/>
      <c r="AK41" s="838"/>
      <c r="AL41" s="835"/>
      <c r="AM41" s="835"/>
      <c r="AN41" s="835"/>
      <c r="AO41" s="835"/>
      <c r="AP41" s="835"/>
      <c r="AQ41" s="835"/>
      <c r="AR41" s="835"/>
      <c r="AS41" s="835"/>
      <c r="AT41" s="835"/>
      <c r="AU41" s="835"/>
      <c r="AV41" s="835"/>
      <c r="AW41" s="835"/>
      <c r="AX41" s="835"/>
      <c r="AY41" s="835"/>
      <c r="AZ41" s="839"/>
      <c r="BA41" s="839"/>
      <c r="BB41" s="839"/>
      <c r="BC41" s="839"/>
      <c r="BD41" s="839"/>
      <c r="BE41" s="836"/>
      <c r="BF41" s="836"/>
      <c r="BG41" s="836"/>
      <c r="BH41" s="836"/>
      <c r="BI41" s="837"/>
      <c r="BJ41" s="220"/>
      <c r="BK41" s="220"/>
      <c r="BL41" s="220"/>
      <c r="BM41" s="220"/>
      <c r="BN41" s="220"/>
      <c r="BO41" s="229"/>
      <c r="BP41" s="229"/>
      <c r="BQ41" s="226">
        <v>35</v>
      </c>
      <c r="BR41" s="227"/>
      <c r="BS41" s="785"/>
      <c r="BT41" s="786"/>
      <c r="BU41" s="786"/>
      <c r="BV41" s="786"/>
      <c r="BW41" s="786"/>
      <c r="BX41" s="786"/>
      <c r="BY41" s="786"/>
      <c r="BZ41" s="786"/>
      <c r="CA41" s="786"/>
      <c r="CB41" s="786"/>
      <c r="CC41" s="786"/>
      <c r="CD41" s="786"/>
      <c r="CE41" s="786"/>
      <c r="CF41" s="786"/>
      <c r="CG41" s="787"/>
      <c r="CH41" s="788"/>
      <c r="CI41" s="789"/>
      <c r="CJ41" s="789"/>
      <c r="CK41" s="789"/>
      <c r="CL41" s="790"/>
      <c r="CM41" s="788"/>
      <c r="CN41" s="789"/>
      <c r="CO41" s="789"/>
      <c r="CP41" s="789"/>
      <c r="CQ41" s="790"/>
      <c r="CR41" s="788"/>
      <c r="CS41" s="789"/>
      <c r="CT41" s="789"/>
      <c r="CU41" s="789"/>
      <c r="CV41" s="790"/>
      <c r="CW41" s="788"/>
      <c r="CX41" s="789"/>
      <c r="CY41" s="789"/>
      <c r="CZ41" s="789"/>
      <c r="DA41" s="790"/>
      <c r="DB41" s="788"/>
      <c r="DC41" s="789"/>
      <c r="DD41" s="789"/>
      <c r="DE41" s="789"/>
      <c r="DF41" s="790"/>
      <c r="DG41" s="788"/>
      <c r="DH41" s="789"/>
      <c r="DI41" s="789"/>
      <c r="DJ41" s="789"/>
      <c r="DK41" s="790"/>
      <c r="DL41" s="788"/>
      <c r="DM41" s="789"/>
      <c r="DN41" s="789"/>
      <c r="DO41" s="789"/>
      <c r="DP41" s="790"/>
      <c r="DQ41" s="788"/>
      <c r="DR41" s="789"/>
      <c r="DS41" s="789"/>
      <c r="DT41" s="789"/>
      <c r="DU41" s="790"/>
      <c r="DV41" s="785"/>
      <c r="DW41" s="786"/>
      <c r="DX41" s="786"/>
      <c r="DY41" s="786"/>
      <c r="DZ41" s="791"/>
      <c r="EA41" s="218"/>
    </row>
    <row r="42" spans="1:131" ht="26.25" customHeight="1" x14ac:dyDescent="0.2">
      <c r="A42" s="226">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92"/>
      <c r="AG42" s="793"/>
      <c r="AH42" s="793"/>
      <c r="AI42" s="793"/>
      <c r="AJ42" s="794"/>
      <c r="AK42" s="838"/>
      <c r="AL42" s="835"/>
      <c r="AM42" s="835"/>
      <c r="AN42" s="835"/>
      <c r="AO42" s="835"/>
      <c r="AP42" s="835"/>
      <c r="AQ42" s="835"/>
      <c r="AR42" s="835"/>
      <c r="AS42" s="835"/>
      <c r="AT42" s="835"/>
      <c r="AU42" s="835"/>
      <c r="AV42" s="835"/>
      <c r="AW42" s="835"/>
      <c r="AX42" s="835"/>
      <c r="AY42" s="835"/>
      <c r="AZ42" s="839"/>
      <c r="BA42" s="839"/>
      <c r="BB42" s="839"/>
      <c r="BC42" s="839"/>
      <c r="BD42" s="839"/>
      <c r="BE42" s="836"/>
      <c r="BF42" s="836"/>
      <c r="BG42" s="836"/>
      <c r="BH42" s="836"/>
      <c r="BI42" s="837"/>
      <c r="BJ42" s="220"/>
      <c r="BK42" s="220"/>
      <c r="BL42" s="220"/>
      <c r="BM42" s="220"/>
      <c r="BN42" s="220"/>
      <c r="BO42" s="229"/>
      <c r="BP42" s="229"/>
      <c r="BQ42" s="226">
        <v>36</v>
      </c>
      <c r="BR42" s="227"/>
      <c r="BS42" s="785"/>
      <c r="BT42" s="786"/>
      <c r="BU42" s="786"/>
      <c r="BV42" s="786"/>
      <c r="BW42" s="786"/>
      <c r="BX42" s="786"/>
      <c r="BY42" s="786"/>
      <c r="BZ42" s="786"/>
      <c r="CA42" s="786"/>
      <c r="CB42" s="786"/>
      <c r="CC42" s="786"/>
      <c r="CD42" s="786"/>
      <c r="CE42" s="786"/>
      <c r="CF42" s="786"/>
      <c r="CG42" s="787"/>
      <c r="CH42" s="788"/>
      <c r="CI42" s="789"/>
      <c r="CJ42" s="789"/>
      <c r="CK42" s="789"/>
      <c r="CL42" s="790"/>
      <c r="CM42" s="788"/>
      <c r="CN42" s="789"/>
      <c r="CO42" s="789"/>
      <c r="CP42" s="789"/>
      <c r="CQ42" s="790"/>
      <c r="CR42" s="788"/>
      <c r="CS42" s="789"/>
      <c r="CT42" s="789"/>
      <c r="CU42" s="789"/>
      <c r="CV42" s="790"/>
      <c r="CW42" s="788"/>
      <c r="CX42" s="789"/>
      <c r="CY42" s="789"/>
      <c r="CZ42" s="789"/>
      <c r="DA42" s="790"/>
      <c r="DB42" s="788"/>
      <c r="DC42" s="789"/>
      <c r="DD42" s="789"/>
      <c r="DE42" s="789"/>
      <c r="DF42" s="790"/>
      <c r="DG42" s="788"/>
      <c r="DH42" s="789"/>
      <c r="DI42" s="789"/>
      <c r="DJ42" s="789"/>
      <c r="DK42" s="790"/>
      <c r="DL42" s="788"/>
      <c r="DM42" s="789"/>
      <c r="DN42" s="789"/>
      <c r="DO42" s="789"/>
      <c r="DP42" s="790"/>
      <c r="DQ42" s="788"/>
      <c r="DR42" s="789"/>
      <c r="DS42" s="789"/>
      <c r="DT42" s="789"/>
      <c r="DU42" s="790"/>
      <c r="DV42" s="785"/>
      <c r="DW42" s="786"/>
      <c r="DX42" s="786"/>
      <c r="DY42" s="786"/>
      <c r="DZ42" s="791"/>
      <c r="EA42" s="218"/>
    </row>
    <row r="43" spans="1:131" ht="26.25" customHeight="1" x14ac:dyDescent="0.2">
      <c r="A43" s="226">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92"/>
      <c r="AG43" s="793"/>
      <c r="AH43" s="793"/>
      <c r="AI43" s="793"/>
      <c r="AJ43" s="794"/>
      <c r="AK43" s="838"/>
      <c r="AL43" s="835"/>
      <c r="AM43" s="835"/>
      <c r="AN43" s="835"/>
      <c r="AO43" s="835"/>
      <c r="AP43" s="835"/>
      <c r="AQ43" s="835"/>
      <c r="AR43" s="835"/>
      <c r="AS43" s="835"/>
      <c r="AT43" s="835"/>
      <c r="AU43" s="835"/>
      <c r="AV43" s="835"/>
      <c r="AW43" s="835"/>
      <c r="AX43" s="835"/>
      <c r="AY43" s="835"/>
      <c r="AZ43" s="839"/>
      <c r="BA43" s="839"/>
      <c r="BB43" s="839"/>
      <c r="BC43" s="839"/>
      <c r="BD43" s="839"/>
      <c r="BE43" s="836"/>
      <c r="BF43" s="836"/>
      <c r="BG43" s="836"/>
      <c r="BH43" s="836"/>
      <c r="BI43" s="837"/>
      <c r="BJ43" s="220"/>
      <c r="BK43" s="220"/>
      <c r="BL43" s="220"/>
      <c r="BM43" s="220"/>
      <c r="BN43" s="220"/>
      <c r="BO43" s="229"/>
      <c r="BP43" s="229"/>
      <c r="BQ43" s="226">
        <v>37</v>
      </c>
      <c r="BR43" s="227"/>
      <c r="BS43" s="785"/>
      <c r="BT43" s="786"/>
      <c r="BU43" s="786"/>
      <c r="BV43" s="786"/>
      <c r="BW43" s="786"/>
      <c r="BX43" s="786"/>
      <c r="BY43" s="786"/>
      <c r="BZ43" s="786"/>
      <c r="CA43" s="786"/>
      <c r="CB43" s="786"/>
      <c r="CC43" s="786"/>
      <c r="CD43" s="786"/>
      <c r="CE43" s="786"/>
      <c r="CF43" s="786"/>
      <c r="CG43" s="787"/>
      <c r="CH43" s="788"/>
      <c r="CI43" s="789"/>
      <c r="CJ43" s="789"/>
      <c r="CK43" s="789"/>
      <c r="CL43" s="790"/>
      <c r="CM43" s="788"/>
      <c r="CN43" s="789"/>
      <c r="CO43" s="789"/>
      <c r="CP43" s="789"/>
      <c r="CQ43" s="790"/>
      <c r="CR43" s="788"/>
      <c r="CS43" s="789"/>
      <c r="CT43" s="789"/>
      <c r="CU43" s="789"/>
      <c r="CV43" s="790"/>
      <c r="CW43" s="788"/>
      <c r="CX43" s="789"/>
      <c r="CY43" s="789"/>
      <c r="CZ43" s="789"/>
      <c r="DA43" s="790"/>
      <c r="DB43" s="788"/>
      <c r="DC43" s="789"/>
      <c r="DD43" s="789"/>
      <c r="DE43" s="789"/>
      <c r="DF43" s="790"/>
      <c r="DG43" s="788"/>
      <c r="DH43" s="789"/>
      <c r="DI43" s="789"/>
      <c r="DJ43" s="789"/>
      <c r="DK43" s="790"/>
      <c r="DL43" s="788"/>
      <c r="DM43" s="789"/>
      <c r="DN43" s="789"/>
      <c r="DO43" s="789"/>
      <c r="DP43" s="790"/>
      <c r="DQ43" s="788"/>
      <c r="DR43" s="789"/>
      <c r="DS43" s="789"/>
      <c r="DT43" s="789"/>
      <c r="DU43" s="790"/>
      <c r="DV43" s="785"/>
      <c r="DW43" s="786"/>
      <c r="DX43" s="786"/>
      <c r="DY43" s="786"/>
      <c r="DZ43" s="791"/>
      <c r="EA43" s="218"/>
    </row>
    <row r="44" spans="1:131" ht="26.25" customHeight="1" x14ac:dyDescent="0.2">
      <c r="A44" s="226">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92"/>
      <c r="AG44" s="793"/>
      <c r="AH44" s="793"/>
      <c r="AI44" s="793"/>
      <c r="AJ44" s="794"/>
      <c r="AK44" s="838"/>
      <c r="AL44" s="835"/>
      <c r="AM44" s="835"/>
      <c r="AN44" s="835"/>
      <c r="AO44" s="835"/>
      <c r="AP44" s="835"/>
      <c r="AQ44" s="835"/>
      <c r="AR44" s="835"/>
      <c r="AS44" s="835"/>
      <c r="AT44" s="835"/>
      <c r="AU44" s="835"/>
      <c r="AV44" s="835"/>
      <c r="AW44" s="835"/>
      <c r="AX44" s="835"/>
      <c r="AY44" s="835"/>
      <c r="AZ44" s="839"/>
      <c r="BA44" s="839"/>
      <c r="BB44" s="839"/>
      <c r="BC44" s="839"/>
      <c r="BD44" s="839"/>
      <c r="BE44" s="836"/>
      <c r="BF44" s="836"/>
      <c r="BG44" s="836"/>
      <c r="BH44" s="836"/>
      <c r="BI44" s="837"/>
      <c r="BJ44" s="220"/>
      <c r="BK44" s="220"/>
      <c r="BL44" s="220"/>
      <c r="BM44" s="220"/>
      <c r="BN44" s="220"/>
      <c r="BO44" s="229"/>
      <c r="BP44" s="229"/>
      <c r="BQ44" s="226">
        <v>38</v>
      </c>
      <c r="BR44" s="227"/>
      <c r="BS44" s="785"/>
      <c r="BT44" s="786"/>
      <c r="BU44" s="786"/>
      <c r="BV44" s="786"/>
      <c r="BW44" s="786"/>
      <c r="BX44" s="786"/>
      <c r="BY44" s="786"/>
      <c r="BZ44" s="786"/>
      <c r="CA44" s="786"/>
      <c r="CB44" s="786"/>
      <c r="CC44" s="786"/>
      <c r="CD44" s="786"/>
      <c r="CE44" s="786"/>
      <c r="CF44" s="786"/>
      <c r="CG44" s="787"/>
      <c r="CH44" s="788"/>
      <c r="CI44" s="789"/>
      <c r="CJ44" s="789"/>
      <c r="CK44" s="789"/>
      <c r="CL44" s="790"/>
      <c r="CM44" s="788"/>
      <c r="CN44" s="789"/>
      <c r="CO44" s="789"/>
      <c r="CP44" s="789"/>
      <c r="CQ44" s="790"/>
      <c r="CR44" s="788"/>
      <c r="CS44" s="789"/>
      <c r="CT44" s="789"/>
      <c r="CU44" s="789"/>
      <c r="CV44" s="790"/>
      <c r="CW44" s="788"/>
      <c r="CX44" s="789"/>
      <c r="CY44" s="789"/>
      <c r="CZ44" s="789"/>
      <c r="DA44" s="790"/>
      <c r="DB44" s="788"/>
      <c r="DC44" s="789"/>
      <c r="DD44" s="789"/>
      <c r="DE44" s="789"/>
      <c r="DF44" s="790"/>
      <c r="DG44" s="788"/>
      <c r="DH44" s="789"/>
      <c r="DI44" s="789"/>
      <c r="DJ44" s="789"/>
      <c r="DK44" s="790"/>
      <c r="DL44" s="788"/>
      <c r="DM44" s="789"/>
      <c r="DN44" s="789"/>
      <c r="DO44" s="789"/>
      <c r="DP44" s="790"/>
      <c r="DQ44" s="788"/>
      <c r="DR44" s="789"/>
      <c r="DS44" s="789"/>
      <c r="DT44" s="789"/>
      <c r="DU44" s="790"/>
      <c r="DV44" s="785"/>
      <c r="DW44" s="786"/>
      <c r="DX44" s="786"/>
      <c r="DY44" s="786"/>
      <c r="DZ44" s="791"/>
      <c r="EA44" s="218"/>
    </row>
    <row r="45" spans="1:131" ht="26.25" customHeight="1" x14ac:dyDescent="0.2">
      <c r="A45" s="226">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92"/>
      <c r="AG45" s="793"/>
      <c r="AH45" s="793"/>
      <c r="AI45" s="793"/>
      <c r="AJ45" s="794"/>
      <c r="AK45" s="838"/>
      <c r="AL45" s="835"/>
      <c r="AM45" s="835"/>
      <c r="AN45" s="835"/>
      <c r="AO45" s="835"/>
      <c r="AP45" s="835"/>
      <c r="AQ45" s="835"/>
      <c r="AR45" s="835"/>
      <c r="AS45" s="835"/>
      <c r="AT45" s="835"/>
      <c r="AU45" s="835"/>
      <c r="AV45" s="835"/>
      <c r="AW45" s="835"/>
      <c r="AX45" s="835"/>
      <c r="AY45" s="835"/>
      <c r="AZ45" s="839"/>
      <c r="BA45" s="839"/>
      <c r="BB45" s="839"/>
      <c r="BC45" s="839"/>
      <c r="BD45" s="839"/>
      <c r="BE45" s="836"/>
      <c r="BF45" s="836"/>
      <c r="BG45" s="836"/>
      <c r="BH45" s="836"/>
      <c r="BI45" s="837"/>
      <c r="BJ45" s="220"/>
      <c r="BK45" s="220"/>
      <c r="BL45" s="220"/>
      <c r="BM45" s="220"/>
      <c r="BN45" s="220"/>
      <c r="BO45" s="229"/>
      <c r="BP45" s="229"/>
      <c r="BQ45" s="226">
        <v>39</v>
      </c>
      <c r="BR45" s="227"/>
      <c r="BS45" s="785"/>
      <c r="BT45" s="786"/>
      <c r="BU45" s="786"/>
      <c r="BV45" s="786"/>
      <c r="BW45" s="786"/>
      <c r="BX45" s="786"/>
      <c r="BY45" s="786"/>
      <c r="BZ45" s="786"/>
      <c r="CA45" s="786"/>
      <c r="CB45" s="786"/>
      <c r="CC45" s="786"/>
      <c r="CD45" s="786"/>
      <c r="CE45" s="786"/>
      <c r="CF45" s="786"/>
      <c r="CG45" s="787"/>
      <c r="CH45" s="788"/>
      <c r="CI45" s="789"/>
      <c r="CJ45" s="789"/>
      <c r="CK45" s="789"/>
      <c r="CL45" s="790"/>
      <c r="CM45" s="788"/>
      <c r="CN45" s="789"/>
      <c r="CO45" s="789"/>
      <c r="CP45" s="789"/>
      <c r="CQ45" s="790"/>
      <c r="CR45" s="788"/>
      <c r="CS45" s="789"/>
      <c r="CT45" s="789"/>
      <c r="CU45" s="789"/>
      <c r="CV45" s="790"/>
      <c r="CW45" s="788"/>
      <c r="CX45" s="789"/>
      <c r="CY45" s="789"/>
      <c r="CZ45" s="789"/>
      <c r="DA45" s="790"/>
      <c r="DB45" s="788"/>
      <c r="DC45" s="789"/>
      <c r="DD45" s="789"/>
      <c r="DE45" s="789"/>
      <c r="DF45" s="790"/>
      <c r="DG45" s="788"/>
      <c r="DH45" s="789"/>
      <c r="DI45" s="789"/>
      <c r="DJ45" s="789"/>
      <c r="DK45" s="790"/>
      <c r="DL45" s="788"/>
      <c r="DM45" s="789"/>
      <c r="DN45" s="789"/>
      <c r="DO45" s="789"/>
      <c r="DP45" s="790"/>
      <c r="DQ45" s="788"/>
      <c r="DR45" s="789"/>
      <c r="DS45" s="789"/>
      <c r="DT45" s="789"/>
      <c r="DU45" s="790"/>
      <c r="DV45" s="785"/>
      <c r="DW45" s="786"/>
      <c r="DX45" s="786"/>
      <c r="DY45" s="786"/>
      <c r="DZ45" s="791"/>
      <c r="EA45" s="218"/>
    </row>
    <row r="46" spans="1:131" ht="26.25" customHeight="1" x14ac:dyDescent="0.2">
      <c r="A46" s="226">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92"/>
      <c r="AG46" s="793"/>
      <c r="AH46" s="793"/>
      <c r="AI46" s="793"/>
      <c r="AJ46" s="794"/>
      <c r="AK46" s="838"/>
      <c r="AL46" s="835"/>
      <c r="AM46" s="835"/>
      <c r="AN46" s="835"/>
      <c r="AO46" s="835"/>
      <c r="AP46" s="835"/>
      <c r="AQ46" s="835"/>
      <c r="AR46" s="835"/>
      <c r="AS46" s="835"/>
      <c r="AT46" s="835"/>
      <c r="AU46" s="835"/>
      <c r="AV46" s="835"/>
      <c r="AW46" s="835"/>
      <c r="AX46" s="835"/>
      <c r="AY46" s="835"/>
      <c r="AZ46" s="839"/>
      <c r="BA46" s="839"/>
      <c r="BB46" s="839"/>
      <c r="BC46" s="839"/>
      <c r="BD46" s="839"/>
      <c r="BE46" s="836"/>
      <c r="BF46" s="836"/>
      <c r="BG46" s="836"/>
      <c r="BH46" s="836"/>
      <c r="BI46" s="837"/>
      <c r="BJ46" s="220"/>
      <c r="BK46" s="220"/>
      <c r="BL46" s="220"/>
      <c r="BM46" s="220"/>
      <c r="BN46" s="220"/>
      <c r="BO46" s="229"/>
      <c r="BP46" s="229"/>
      <c r="BQ46" s="226">
        <v>40</v>
      </c>
      <c r="BR46" s="227"/>
      <c r="BS46" s="785"/>
      <c r="BT46" s="786"/>
      <c r="BU46" s="786"/>
      <c r="BV46" s="786"/>
      <c r="BW46" s="786"/>
      <c r="BX46" s="786"/>
      <c r="BY46" s="786"/>
      <c r="BZ46" s="786"/>
      <c r="CA46" s="786"/>
      <c r="CB46" s="786"/>
      <c r="CC46" s="786"/>
      <c r="CD46" s="786"/>
      <c r="CE46" s="786"/>
      <c r="CF46" s="786"/>
      <c r="CG46" s="787"/>
      <c r="CH46" s="788"/>
      <c r="CI46" s="789"/>
      <c r="CJ46" s="789"/>
      <c r="CK46" s="789"/>
      <c r="CL46" s="790"/>
      <c r="CM46" s="788"/>
      <c r="CN46" s="789"/>
      <c r="CO46" s="789"/>
      <c r="CP46" s="789"/>
      <c r="CQ46" s="790"/>
      <c r="CR46" s="788"/>
      <c r="CS46" s="789"/>
      <c r="CT46" s="789"/>
      <c r="CU46" s="789"/>
      <c r="CV46" s="790"/>
      <c r="CW46" s="788"/>
      <c r="CX46" s="789"/>
      <c r="CY46" s="789"/>
      <c r="CZ46" s="789"/>
      <c r="DA46" s="790"/>
      <c r="DB46" s="788"/>
      <c r="DC46" s="789"/>
      <c r="DD46" s="789"/>
      <c r="DE46" s="789"/>
      <c r="DF46" s="790"/>
      <c r="DG46" s="788"/>
      <c r="DH46" s="789"/>
      <c r="DI46" s="789"/>
      <c r="DJ46" s="789"/>
      <c r="DK46" s="790"/>
      <c r="DL46" s="788"/>
      <c r="DM46" s="789"/>
      <c r="DN46" s="789"/>
      <c r="DO46" s="789"/>
      <c r="DP46" s="790"/>
      <c r="DQ46" s="788"/>
      <c r="DR46" s="789"/>
      <c r="DS46" s="789"/>
      <c r="DT46" s="789"/>
      <c r="DU46" s="790"/>
      <c r="DV46" s="785"/>
      <c r="DW46" s="786"/>
      <c r="DX46" s="786"/>
      <c r="DY46" s="786"/>
      <c r="DZ46" s="791"/>
      <c r="EA46" s="218"/>
    </row>
    <row r="47" spans="1:131" ht="26.25" customHeight="1" x14ac:dyDescent="0.2">
      <c r="A47" s="226">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92"/>
      <c r="AG47" s="793"/>
      <c r="AH47" s="793"/>
      <c r="AI47" s="793"/>
      <c r="AJ47" s="794"/>
      <c r="AK47" s="838"/>
      <c r="AL47" s="835"/>
      <c r="AM47" s="835"/>
      <c r="AN47" s="835"/>
      <c r="AO47" s="835"/>
      <c r="AP47" s="835"/>
      <c r="AQ47" s="835"/>
      <c r="AR47" s="835"/>
      <c r="AS47" s="835"/>
      <c r="AT47" s="835"/>
      <c r="AU47" s="835"/>
      <c r="AV47" s="835"/>
      <c r="AW47" s="835"/>
      <c r="AX47" s="835"/>
      <c r="AY47" s="835"/>
      <c r="AZ47" s="839"/>
      <c r="BA47" s="839"/>
      <c r="BB47" s="839"/>
      <c r="BC47" s="839"/>
      <c r="BD47" s="839"/>
      <c r="BE47" s="836"/>
      <c r="BF47" s="836"/>
      <c r="BG47" s="836"/>
      <c r="BH47" s="836"/>
      <c r="BI47" s="837"/>
      <c r="BJ47" s="220"/>
      <c r="BK47" s="220"/>
      <c r="BL47" s="220"/>
      <c r="BM47" s="220"/>
      <c r="BN47" s="220"/>
      <c r="BO47" s="229"/>
      <c r="BP47" s="229"/>
      <c r="BQ47" s="226">
        <v>41</v>
      </c>
      <c r="BR47" s="227"/>
      <c r="BS47" s="785"/>
      <c r="BT47" s="786"/>
      <c r="BU47" s="786"/>
      <c r="BV47" s="786"/>
      <c r="BW47" s="786"/>
      <c r="BX47" s="786"/>
      <c r="BY47" s="786"/>
      <c r="BZ47" s="786"/>
      <c r="CA47" s="786"/>
      <c r="CB47" s="786"/>
      <c r="CC47" s="786"/>
      <c r="CD47" s="786"/>
      <c r="CE47" s="786"/>
      <c r="CF47" s="786"/>
      <c r="CG47" s="787"/>
      <c r="CH47" s="788"/>
      <c r="CI47" s="789"/>
      <c r="CJ47" s="789"/>
      <c r="CK47" s="789"/>
      <c r="CL47" s="790"/>
      <c r="CM47" s="788"/>
      <c r="CN47" s="789"/>
      <c r="CO47" s="789"/>
      <c r="CP47" s="789"/>
      <c r="CQ47" s="790"/>
      <c r="CR47" s="788"/>
      <c r="CS47" s="789"/>
      <c r="CT47" s="789"/>
      <c r="CU47" s="789"/>
      <c r="CV47" s="790"/>
      <c r="CW47" s="788"/>
      <c r="CX47" s="789"/>
      <c r="CY47" s="789"/>
      <c r="CZ47" s="789"/>
      <c r="DA47" s="790"/>
      <c r="DB47" s="788"/>
      <c r="DC47" s="789"/>
      <c r="DD47" s="789"/>
      <c r="DE47" s="789"/>
      <c r="DF47" s="790"/>
      <c r="DG47" s="788"/>
      <c r="DH47" s="789"/>
      <c r="DI47" s="789"/>
      <c r="DJ47" s="789"/>
      <c r="DK47" s="790"/>
      <c r="DL47" s="788"/>
      <c r="DM47" s="789"/>
      <c r="DN47" s="789"/>
      <c r="DO47" s="789"/>
      <c r="DP47" s="790"/>
      <c r="DQ47" s="788"/>
      <c r="DR47" s="789"/>
      <c r="DS47" s="789"/>
      <c r="DT47" s="789"/>
      <c r="DU47" s="790"/>
      <c r="DV47" s="785"/>
      <c r="DW47" s="786"/>
      <c r="DX47" s="786"/>
      <c r="DY47" s="786"/>
      <c r="DZ47" s="791"/>
      <c r="EA47" s="218"/>
    </row>
    <row r="48" spans="1:131" ht="26.25" customHeight="1" x14ac:dyDescent="0.2">
      <c r="A48" s="226">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92"/>
      <c r="AG48" s="793"/>
      <c r="AH48" s="793"/>
      <c r="AI48" s="793"/>
      <c r="AJ48" s="794"/>
      <c r="AK48" s="838"/>
      <c r="AL48" s="835"/>
      <c r="AM48" s="835"/>
      <c r="AN48" s="835"/>
      <c r="AO48" s="835"/>
      <c r="AP48" s="835"/>
      <c r="AQ48" s="835"/>
      <c r="AR48" s="835"/>
      <c r="AS48" s="835"/>
      <c r="AT48" s="835"/>
      <c r="AU48" s="835"/>
      <c r="AV48" s="835"/>
      <c r="AW48" s="835"/>
      <c r="AX48" s="835"/>
      <c r="AY48" s="835"/>
      <c r="AZ48" s="839"/>
      <c r="BA48" s="839"/>
      <c r="BB48" s="839"/>
      <c r="BC48" s="839"/>
      <c r="BD48" s="839"/>
      <c r="BE48" s="836"/>
      <c r="BF48" s="836"/>
      <c r="BG48" s="836"/>
      <c r="BH48" s="836"/>
      <c r="BI48" s="837"/>
      <c r="BJ48" s="220"/>
      <c r="BK48" s="220"/>
      <c r="BL48" s="220"/>
      <c r="BM48" s="220"/>
      <c r="BN48" s="220"/>
      <c r="BO48" s="229"/>
      <c r="BP48" s="229"/>
      <c r="BQ48" s="226">
        <v>42</v>
      </c>
      <c r="BR48" s="227"/>
      <c r="BS48" s="785"/>
      <c r="BT48" s="786"/>
      <c r="BU48" s="786"/>
      <c r="BV48" s="786"/>
      <c r="BW48" s="786"/>
      <c r="BX48" s="786"/>
      <c r="BY48" s="786"/>
      <c r="BZ48" s="786"/>
      <c r="CA48" s="786"/>
      <c r="CB48" s="786"/>
      <c r="CC48" s="786"/>
      <c r="CD48" s="786"/>
      <c r="CE48" s="786"/>
      <c r="CF48" s="786"/>
      <c r="CG48" s="787"/>
      <c r="CH48" s="788"/>
      <c r="CI48" s="789"/>
      <c r="CJ48" s="789"/>
      <c r="CK48" s="789"/>
      <c r="CL48" s="790"/>
      <c r="CM48" s="788"/>
      <c r="CN48" s="789"/>
      <c r="CO48" s="789"/>
      <c r="CP48" s="789"/>
      <c r="CQ48" s="790"/>
      <c r="CR48" s="788"/>
      <c r="CS48" s="789"/>
      <c r="CT48" s="789"/>
      <c r="CU48" s="789"/>
      <c r="CV48" s="790"/>
      <c r="CW48" s="788"/>
      <c r="CX48" s="789"/>
      <c r="CY48" s="789"/>
      <c r="CZ48" s="789"/>
      <c r="DA48" s="790"/>
      <c r="DB48" s="788"/>
      <c r="DC48" s="789"/>
      <c r="DD48" s="789"/>
      <c r="DE48" s="789"/>
      <c r="DF48" s="790"/>
      <c r="DG48" s="788"/>
      <c r="DH48" s="789"/>
      <c r="DI48" s="789"/>
      <c r="DJ48" s="789"/>
      <c r="DK48" s="790"/>
      <c r="DL48" s="788"/>
      <c r="DM48" s="789"/>
      <c r="DN48" s="789"/>
      <c r="DO48" s="789"/>
      <c r="DP48" s="790"/>
      <c r="DQ48" s="788"/>
      <c r="DR48" s="789"/>
      <c r="DS48" s="789"/>
      <c r="DT48" s="789"/>
      <c r="DU48" s="790"/>
      <c r="DV48" s="785"/>
      <c r="DW48" s="786"/>
      <c r="DX48" s="786"/>
      <c r="DY48" s="786"/>
      <c r="DZ48" s="791"/>
      <c r="EA48" s="218"/>
    </row>
    <row r="49" spans="1:131" ht="26.25" customHeight="1" x14ac:dyDescent="0.2">
      <c r="A49" s="226">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92"/>
      <c r="AG49" s="793"/>
      <c r="AH49" s="793"/>
      <c r="AI49" s="793"/>
      <c r="AJ49" s="794"/>
      <c r="AK49" s="838"/>
      <c r="AL49" s="835"/>
      <c r="AM49" s="835"/>
      <c r="AN49" s="835"/>
      <c r="AO49" s="835"/>
      <c r="AP49" s="835"/>
      <c r="AQ49" s="835"/>
      <c r="AR49" s="835"/>
      <c r="AS49" s="835"/>
      <c r="AT49" s="835"/>
      <c r="AU49" s="835"/>
      <c r="AV49" s="835"/>
      <c r="AW49" s="835"/>
      <c r="AX49" s="835"/>
      <c r="AY49" s="835"/>
      <c r="AZ49" s="839"/>
      <c r="BA49" s="839"/>
      <c r="BB49" s="839"/>
      <c r="BC49" s="839"/>
      <c r="BD49" s="839"/>
      <c r="BE49" s="836"/>
      <c r="BF49" s="836"/>
      <c r="BG49" s="836"/>
      <c r="BH49" s="836"/>
      <c r="BI49" s="837"/>
      <c r="BJ49" s="220"/>
      <c r="BK49" s="220"/>
      <c r="BL49" s="220"/>
      <c r="BM49" s="220"/>
      <c r="BN49" s="220"/>
      <c r="BO49" s="229"/>
      <c r="BP49" s="229"/>
      <c r="BQ49" s="226">
        <v>43</v>
      </c>
      <c r="BR49" s="227"/>
      <c r="BS49" s="785"/>
      <c r="BT49" s="786"/>
      <c r="BU49" s="786"/>
      <c r="BV49" s="786"/>
      <c r="BW49" s="786"/>
      <c r="BX49" s="786"/>
      <c r="BY49" s="786"/>
      <c r="BZ49" s="786"/>
      <c r="CA49" s="786"/>
      <c r="CB49" s="786"/>
      <c r="CC49" s="786"/>
      <c r="CD49" s="786"/>
      <c r="CE49" s="786"/>
      <c r="CF49" s="786"/>
      <c r="CG49" s="787"/>
      <c r="CH49" s="788"/>
      <c r="CI49" s="789"/>
      <c r="CJ49" s="789"/>
      <c r="CK49" s="789"/>
      <c r="CL49" s="790"/>
      <c r="CM49" s="788"/>
      <c r="CN49" s="789"/>
      <c r="CO49" s="789"/>
      <c r="CP49" s="789"/>
      <c r="CQ49" s="790"/>
      <c r="CR49" s="788"/>
      <c r="CS49" s="789"/>
      <c r="CT49" s="789"/>
      <c r="CU49" s="789"/>
      <c r="CV49" s="790"/>
      <c r="CW49" s="788"/>
      <c r="CX49" s="789"/>
      <c r="CY49" s="789"/>
      <c r="CZ49" s="789"/>
      <c r="DA49" s="790"/>
      <c r="DB49" s="788"/>
      <c r="DC49" s="789"/>
      <c r="DD49" s="789"/>
      <c r="DE49" s="789"/>
      <c r="DF49" s="790"/>
      <c r="DG49" s="788"/>
      <c r="DH49" s="789"/>
      <c r="DI49" s="789"/>
      <c r="DJ49" s="789"/>
      <c r="DK49" s="790"/>
      <c r="DL49" s="788"/>
      <c r="DM49" s="789"/>
      <c r="DN49" s="789"/>
      <c r="DO49" s="789"/>
      <c r="DP49" s="790"/>
      <c r="DQ49" s="788"/>
      <c r="DR49" s="789"/>
      <c r="DS49" s="789"/>
      <c r="DT49" s="789"/>
      <c r="DU49" s="790"/>
      <c r="DV49" s="785"/>
      <c r="DW49" s="786"/>
      <c r="DX49" s="786"/>
      <c r="DY49" s="786"/>
      <c r="DZ49" s="791"/>
      <c r="EA49" s="218"/>
    </row>
    <row r="50" spans="1:131" ht="26.25" customHeight="1" x14ac:dyDescent="0.2">
      <c r="A50" s="226">
        <v>23</v>
      </c>
      <c r="B50" s="755"/>
      <c r="C50" s="756"/>
      <c r="D50" s="756"/>
      <c r="E50" s="756"/>
      <c r="F50" s="756"/>
      <c r="G50" s="756"/>
      <c r="H50" s="756"/>
      <c r="I50" s="756"/>
      <c r="J50" s="756"/>
      <c r="K50" s="756"/>
      <c r="L50" s="756"/>
      <c r="M50" s="756"/>
      <c r="N50" s="756"/>
      <c r="O50" s="756"/>
      <c r="P50" s="757"/>
      <c r="Q50" s="840"/>
      <c r="R50" s="841"/>
      <c r="S50" s="841"/>
      <c r="T50" s="841"/>
      <c r="U50" s="841"/>
      <c r="V50" s="841"/>
      <c r="W50" s="841"/>
      <c r="X50" s="841"/>
      <c r="Y50" s="841"/>
      <c r="Z50" s="841"/>
      <c r="AA50" s="841"/>
      <c r="AB50" s="841"/>
      <c r="AC50" s="841"/>
      <c r="AD50" s="841"/>
      <c r="AE50" s="842"/>
      <c r="AF50" s="792"/>
      <c r="AG50" s="793"/>
      <c r="AH50" s="793"/>
      <c r="AI50" s="793"/>
      <c r="AJ50" s="794"/>
      <c r="AK50" s="844"/>
      <c r="AL50" s="841"/>
      <c r="AM50" s="841"/>
      <c r="AN50" s="841"/>
      <c r="AO50" s="841"/>
      <c r="AP50" s="841"/>
      <c r="AQ50" s="841"/>
      <c r="AR50" s="841"/>
      <c r="AS50" s="841"/>
      <c r="AT50" s="841"/>
      <c r="AU50" s="841"/>
      <c r="AV50" s="841"/>
      <c r="AW50" s="841"/>
      <c r="AX50" s="841"/>
      <c r="AY50" s="841"/>
      <c r="AZ50" s="843"/>
      <c r="BA50" s="843"/>
      <c r="BB50" s="843"/>
      <c r="BC50" s="843"/>
      <c r="BD50" s="843"/>
      <c r="BE50" s="836"/>
      <c r="BF50" s="836"/>
      <c r="BG50" s="836"/>
      <c r="BH50" s="836"/>
      <c r="BI50" s="837"/>
      <c r="BJ50" s="220"/>
      <c r="BK50" s="220"/>
      <c r="BL50" s="220"/>
      <c r="BM50" s="220"/>
      <c r="BN50" s="220"/>
      <c r="BO50" s="229"/>
      <c r="BP50" s="229"/>
      <c r="BQ50" s="226">
        <v>44</v>
      </c>
      <c r="BR50" s="227"/>
      <c r="BS50" s="785"/>
      <c r="BT50" s="786"/>
      <c r="BU50" s="786"/>
      <c r="BV50" s="786"/>
      <c r="BW50" s="786"/>
      <c r="BX50" s="786"/>
      <c r="BY50" s="786"/>
      <c r="BZ50" s="786"/>
      <c r="CA50" s="786"/>
      <c r="CB50" s="786"/>
      <c r="CC50" s="786"/>
      <c r="CD50" s="786"/>
      <c r="CE50" s="786"/>
      <c r="CF50" s="786"/>
      <c r="CG50" s="787"/>
      <c r="CH50" s="788"/>
      <c r="CI50" s="789"/>
      <c r="CJ50" s="789"/>
      <c r="CK50" s="789"/>
      <c r="CL50" s="790"/>
      <c r="CM50" s="788"/>
      <c r="CN50" s="789"/>
      <c r="CO50" s="789"/>
      <c r="CP50" s="789"/>
      <c r="CQ50" s="790"/>
      <c r="CR50" s="788"/>
      <c r="CS50" s="789"/>
      <c r="CT50" s="789"/>
      <c r="CU50" s="789"/>
      <c r="CV50" s="790"/>
      <c r="CW50" s="788"/>
      <c r="CX50" s="789"/>
      <c r="CY50" s="789"/>
      <c r="CZ50" s="789"/>
      <c r="DA50" s="790"/>
      <c r="DB50" s="788"/>
      <c r="DC50" s="789"/>
      <c r="DD50" s="789"/>
      <c r="DE50" s="789"/>
      <c r="DF50" s="790"/>
      <c r="DG50" s="788"/>
      <c r="DH50" s="789"/>
      <c r="DI50" s="789"/>
      <c r="DJ50" s="789"/>
      <c r="DK50" s="790"/>
      <c r="DL50" s="788"/>
      <c r="DM50" s="789"/>
      <c r="DN50" s="789"/>
      <c r="DO50" s="789"/>
      <c r="DP50" s="790"/>
      <c r="DQ50" s="788"/>
      <c r="DR50" s="789"/>
      <c r="DS50" s="789"/>
      <c r="DT50" s="789"/>
      <c r="DU50" s="790"/>
      <c r="DV50" s="785"/>
      <c r="DW50" s="786"/>
      <c r="DX50" s="786"/>
      <c r="DY50" s="786"/>
      <c r="DZ50" s="791"/>
      <c r="EA50" s="218"/>
    </row>
    <row r="51" spans="1:131" ht="26.25" customHeight="1" x14ac:dyDescent="0.2">
      <c r="A51" s="226">
        <v>24</v>
      </c>
      <c r="B51" s="755"/>
      <c r="C51" s="756"/>
      <c r="D51" s="756"/>
      <c r="E51" s="756"/>
      <c r="F51" s="756"/>
      <c r="G51" s="756"/>
      <c r="H51" s="756"/>
      <c r="I51" s="756"/>
      <c r="J51" s="756"/>
      <c r="K51" s="756"/>
      <c r="L51" s="756"/>
      <c r="M51" s="756"/>
      <c r="N51" s="756"/>
      <c r="O51" s="756"/>
      <c r="P51" s="757"/>
      <c r="Q51" s="840"/>
      <c r="R51" s="841"/>
      <c r="S51" s="841"/>
      <c r="T51" s="841"/>
      <c r="U51" s="841"/>
      <c r="V51" s="841"/>
      <c r="W51" s="841"/>
      <c r="X51" s="841"/>
      <c r="Y51" s="841"/>
      <c r="Z51" s="841"/>
      <c r="AA51" s="841"/>
      <c r="AB51" s="841"/>
      <c r="AC51" s="841"/>
      <c r="AD51" s="841"/>
      <c r="AE51" s="842"/>
      <c r="AF51" s="792"/>
      <c r="AG51" s="793"/>
      <c r="AH51" s="793"/>
      <c r="AI51" s="793"/>
      <c r="AJ51" s="794"/>
      <c r="AK51" s="844"/>
      <c r="AL51" s="841"/>
      <c r="AM51" s="841"/>
      <c r="AN51" s="841"/>
      <c r="AO51" s="841"/>
      <c r="AP51" s="841"/>
      <c r="AQ51" s="841"/>
      <c r="AR51" s="841"/>
      <c r="AS51" s="841"/>
      <c r="AT51" s="841"/>
      <c r="AU51" s="841"/>
      <c r="AV51" s="841"/>
      <c r="AW51" s="841"/>
      <c r="AX51" s="841"/>
      <c r="AY51" s="841"/>
      <c r="AZ51" s="843"/>
      <c r="BA51" s="843"/>
      <c r="BB51" s="843"/>
      <c r="BC51" s="843"/>
      <c r="BD51" s="843"/>
      <c r="BE51" s="836"/>
      <c r="BF51" s="836"/>
      <c r="BG51" s="836"/>
      <c r="BH51" s="836"/>
      <c r="BI51" s="837"/>
      <c r="BJ51" s="220"/>
      <c r="BK51" s="220"/>
      <c r="BL51" s="220"/>
      <c r="BM51" s="220"/>
      <c r="BN51" s="220"/>
      <c r="BO51" s="229"/>
      <c r="BP51" s="229"/>
      <c r="BQ51" s="226">
        <v>45</v>
      </c>
      <c r="BR51" s="227"/>
      <c r="BS51" s="785"/>
      <c r="BT51" s="786"/>
      <c r="BU51" s="786"/>
      <c r="BV51" s="786"/>
      <c r="BW51" s="786"/>
      <c r="BX51" s="786"/>
      <c r="BY51" s="786"/>
      <c r="BZ51" s="786"/>
      <c r="CA51" s="786"/>
      <c r="CB51" s="786"/>
      <c r="CC51" s="786"/>
      <c r="CD51" s="786"/>
      <c r="CE51" s="786"/>
      <c r="CF51" s="786"/>
      <c r="CG51" s="787"/>
      <c r="CH51" s="788"/>
      <c r="CI51" s="789"/>
      <c r="CJ51" s="789"/>
      <c r="CK51" s="789"/>
      <c r="CL51" s="790"/>
      <c r="CM51" s="788"/>
      <c r="CN51" s="789"/>
      <c r="CO51" s="789"/>
      <c r="CP51" s="789"/>
      <c r="CQ51" s="790"/>
      <c r="CR51" s="788"/>
      <c r="CS51" s="789"/>
      <c r="CT51" s="789"/>
      <c r="CU51" s="789"/>
      <c r="CV51" s="790"/>
      <c r="CW51" s="788"/>
      <c r="CX51" s="789"/>
      <c r="CY51" s="789"/>
      <c r="CZ51" s="789"/>
      <c r="DA51" s="790"/>
      <c r="DB51" s="788"/>
      <c r="DC51" s="789"/>
      <c r="DD51" s="789"/>
      <c r="DE51" s="789"/>
      <c r="DF51" s="790"/>
      <c r="DG51" s="788"/>
      <c r="DH51" s="789"/>
      <c r="DI51" s="789"/>
      <c r="DJ51" s="789"/>
      <c r="DK51" s="790"/>
      <c r="DL51" s="788"/>
      <c r="DM51" s="789"/>
      <c r="DN51" s="789"/>
      <c r="DO51" s="789"/>
      <c r="DP51" s="790"/>
      <c r="DQ51" s="788"/>
      <c r="DR51" s="789"/>
      <c r="DS51" s="789"/>
      <c r="DT51" s="789"/>
      <c r="DU51" s="790"/>
      <c r="DV51" s="785"/>
      <c r="DW51" s="786"/>
      <c r="DX51" s="786"/>
      <c r="DY51" s="786"/>
      <c r="DZ51" s="791"/>
      <c r="EA51" s="218"/>
    </row>
    <row r="52" spans="1:131" ht="26.25" customHeight="1" x14ac:dyDescent="0.2">
      <c r="A52" s="226">
        <v>25</v>
      </c>
      <c r="B52" s="755"/>
      <c r="C52" s="756"/>
      <c r="D52" s="756"/>
      <c r="E52" s="756"/>
      <c r="F52" s="756"/>
      <c r="G52" s="756"/>
      <c r="H52" s="756"/>
      <c r="I52" s="756"/>
      <c r="J52" s="756"/>
      <c r="K52" s="756"/>
      <c r="L52" s="756"/>
      <c r="M52" s="756"/>
      <c r="N52" s="756"/>
      <c r="O52" s="756"/>
      <c r="P52" s="757"/>
      <c r="Q52" s="840"/>
      <c r="R52" s="841"/>
      <c r="S52" s="841"/>
      <c r="T52" s="841"/>
      <c r="U52" s="841"/>
      <c r="V52" s="841"/>
      <c r="W52" s="841"/>
      <c r="X52" s="841"/>
      <c r="Y52" s="841"/>
      <c r="Z52" s="841"/>
      <c r="AA52" s="841"/>
      <c r="AB52" s="841"/>
      <c r="AC52" s="841"/>
      <c r="AD52" s="841"/>
      <c r="AE52" s="842"/>
      <c r="AF52" s="792"/>
      <c r="AG52" s="793"/>
      <c r="AH52" s="793"/>
      <c r="AI52" s="793"/>
      <c r="AJ52" s="794"/>
      <c r="AK52" s="844"/>
      <c r="AL52" s="841"/>
      <c r="AM52" s="841"/>
      <c r="AN52" s="841"/>
      <c r="AO52" s="841"/>
      <c r="AP52" s="841"/>
      <c r="AQ52" s="841"/>
      <c r="AR52" s="841"/>
      <c r="AS52" s="841"/>
      <c r="AT52" s="841"/>
      <c r="AU52" s="841"/>
      <c r="AV52" s="841"/>
      <c r="AW52" s="841"/>
      <c r="AX52" s="841"/>
      <c r="AY52" s="841"/>
      <c r="AZ52" s="843"/>
      <c r="BA52" s="843"/>
      <c r="BB52" s="843"/>
      <c r="BC52" s="843"/>
      <c r="BD52" s="843"/>
      <c r="BE52" s="836"/>
      <c r="BF52" s="836"/>
      <c r="BG52" s="836"/>
      <c r="BH52" s="836"/>
      <c r="BI52" s="837"/>
      <c r="BJ52" s="220"/>
      <c r="BK52" s="220"/>
      <c r="BL52" s="220"/>
      <c r="BM52" s="220"/>
      <c r="BN52" s="220"/>
      <c r="BO52" s="229"/>
      <c r="BP52" s="229"/>
      <c r="BQ52" s="226">
        <v>46</v>
      </c>
      <c r="BR52" s="227"/>
      <c r="BS52" s="785"/>
      <c r="BT52" s="786"/>
      <c r="BU52" s="786"/>
      <c r="BV52" s="786"/>
      <c r="BW52" s="786"/>
      <c r="BX52" s="786"/>
      <c r="BY52" s="786"/>
      <c r="BZ52" s="786"/>
      <c r="CA52" s="786"/>
      <c r="CB52" s="786"/>
      <c r="CC52" s="786"/>
      <c r="CD52" s="786"/>
      <c r="CE52" s="786"/>
      <c r="CF52" s="786"/>
      <c r="CG52" s="787"/>
      <c r="CH52" s="788"/>
      <c r="CI52" s="789"/>
      <c r="CJ52" s="789"/>
      <c r="CK52" s="789"/>
      <c r="CL52" s="790"/>
      <c r="CM52" s="788"/>
      <c r="CN52" s="789"/>
      <c r="CO52" s="789"/>
      <c r="CP52" s="789"/>
      <c r="CQ52" s="790"/>
      <c r="CR52" s="788"/>
      <c r="CS52" s="789"/>
      <c r="CT52" s="789"/>
      <c r="CU52" s="789"/>
      <c r="CV52" s="790"/>
      <c r="CW52" s="788"/>
      <c r="CX52" s="789"/>
      <c r="CY52" s="789"/>
      <c r="CZ52" s="789"/>
      <c r="DA52" s="790"/>
      <c r="DB52" s="788"/>
      <c r="DC52" s="789"/>
      <c r="DD52" s="789"/>
      <c r="DE52" s="789"/>
      <c r="DF52" s="790"/>
      <c r="DG52" s="788"/>
      <c r="DH52" s="789"/>
      <c r="DI52" s="789"/>
      <c r="DJ52" s="789"/>
      <c r="DK52" s="790"/>
      <c r="DL52" s="788"/>
      <c r="DM52" s="789"/>
      <c r="DN52" s="789"/>
      <c r="DO52" s="789"/>
      <c r="DP52" s="790"/>
      <c r="DQ52" s="788"/>
      <c r="DR52" s="789"/>
      <c r="DS52" s="789"/>
      <c r="DT52" s="789"/>
      <c r="DU52" s="790"/>
      <c r="DV52" s="785"/>
      <c r="DW52" s="786"/>
      <c r="DX52" s="786"/>
      <c r="DY52" s="786"/>
      <c r="DZ52" s="791"/>
      <c r="EA52" s="218"/>
    </row>
    <row r="53" spans="1:131" ht="26.25" customHeight="1" x14ac:dyDescent="0.2">
      <c r="A53" s="226">
        <v>26</v>
      </c>
      <c r="B53" s="755"/>
      <c r="C53" s="756"/>
      <c r="D53" s="756"/>
      <c r="E53" s="756"/>
      <c r="F53" s="756"/>
      <c r="G53" s="756"/>
      <c r="H53" s="756"/>
      <c r="I53" s="756"/>
      <c r="J53" s="756"/>
      <c r="K53" s="756"/>
      <c r="L53" s="756"/>
      <c r="M53" s="756"/>
      <c r="N53" s="756"/>
      <c r="O53" s="756"/>
      <c r="P53" s="757"/>
      <c r="Q53" s="840"/>
      <c r="R53" s="841"/>
      <c r="S53" s="841"/>
      <c r="T53" s="841"/>
      <c r="U53" s="841"/>
      <c r="V53" s="841"/>
      <c r="W53" s="841"/>
      <c r="X53" s="841"/>
      <c r="Y53" s="841"/>
      <c r="Z53" s="841"/>
      <c r="AA53" s="841"/>
      <c r="AB53" s="841"/>
      <c r="AC53" s="841"/>
      <c r="AD53" s="841"/>
      <c r="AE53" s="842"/>
      <c r="AF53" s="792"/>
      <c r="AG53" s="793"/>
      <c r="AH53" s="793"/>
      <c r="AI53" s="793"/>
      <c r="AJ53" s="794"/>
      <c r="AK53" s="844"/>
      <c r="AL53" s="841"/>
      <c r="AM53" s="841"/>
      <c r="AN53" s="841"/>
      <c r="AO53" s="841"/>
      <c r="AP53" s="841"/>
      <c r="AQ53" s="841"/>
      <c r="AR53" s="841"/>
      <c r="AS53" s="841"/>
      <c r="AT53" s="841"/>
      <c r="AU53" s="841"/>
      <c r="AV53" s="841"/>
      <c r="AW53" s="841"/>
      <c r="AX53" s="841"/>
      <c r="AY53" s="841"/>
      <c r="AZ53" s="843"/>
      <c r="BA53" s="843"/>
      <c r="BB53" s="843"/>
      <c r="BC53" s="843"/>
      <c r="BD53" s="843"/>
      <c r="BE53" s="836"/>
      <c r="BF53" s="836"/>
      <c r="BG53" s="836"/>
      <c r="BH53" s="836"/>
      <c r="BI53" s="837"/>
      <c r="BJ53" s="220"/>
      <c r="BK53" s="220"/>
      <c r="BL53" s="220"/>
      <c r="BM53" s="220"/>
      <c r="BN53" s="220"/>
      <c r="BO53" s="229"/>
      <c r="BP53" s="229"/>
      <c r="BQ53" s="226">
        <v>47</v>
      </c>
      <c r="BR53" s="227"/>
      <c r="BS53" s="785"/>
      <c r="BT53" s="786"/>
      <c r="BU53" s="786"/>
      <c r="BV53" s="786"/>
      <c r="BW53" s="786"/>
      <c r="BX53" s="786"/>
      <c r="BY53" s="786"/>
      <c r="BZ53" s="786"/>
      <c r="CA53" s="786"/>
      <c r="CB53" s="786"/>
      <c r="CC53" s="786"/>
      <c r="CD53" s="786"/>
      <c r="CE53" s="786"/>
      <c r="CF53" s="786"/>
      <c r="CG53" s="787"/>
      <c r="CH53" s="788"/>
      <c r="CI53" s="789"/>
      <c r="CJ53" s="789"/>
      <c r="CK53" s="789"/>
      <c r="CL53" s="790"/>
      <c r="CM53" s="788"/>
      <c r="CN53" s="789"/>
      <c r="CO53" s="789"/>
      <c r="CP53" s="789"/>
      <c r="CQ53" s="790"/>
      <c r="CR53" s="788"/>
      <c r="CS53" s="789"/>
      <c r="CT53" s="789"/>
      <c r="CU53" s="789"/>
      <c r="CV53" s="790"/>
      <c r="CW53" s="788"/>
      <c r="CX53" s="789"/>
      <c r="CY53" s="789"/>
      <c r="CZ53" s="789"/>
      <c r="DA53" s="790"/>
      <c r="DB53" s="788"/>
      <c r="DC53" s="789"/>
      <c r="DD53" s="789"/>
      <c r="DE53" s="789"/>
      <c r="DF53" s="790"/>
      <c r="DG53" s="788"/>
      <c r="DH53" s="789"/>
      <c r="DI53" s="789"/>
      <c r="DJ53" s="789"/>
      <c r="DK53" s="790"/>
      <c r="DL53" s="788"/>
      <c r="DM53" s="789"/>
      <c r="DN53" s="789"/>
      <c r="DO53" s="789"/>
      <c r="DP53" s="790"/>
      <c r="DQ53" s="788"/>
      <c r="DR53" s="789"/>
      <c r="DS53" s="789"/>
      <c r="DT53" s="789"/>
      <c r="DU53" s="790"/>
      <c r="DV53" s="785"/>
      <c r="DW53" s="786"/>
      <c r="DX53" s="786"/>
      <c r="DY53" s="786"/>
      <c r="DZ53" s="791"/>
      <c r="EA53" s="218"/>
    </row>
    <row r="54" spans="1:131" ht="26.25" customHeight="1" x14ac:dyDescent="0.2">
      <c r="A54" s="226">
        <v>27</v>
      </c>
      <c r="B54" s="755"/>
      <c r="C54" s="756"/>
      <c r="D54" s="756"/>
      <c r="E54" s="756"/>
      <c r="F54" s="756"/>
      <c r="G54" s="756"/>
      <c r="H54" s="756"/>
      <c r="I54" s="756"/>
      <c r="J54" s="756"/>
      <c r="K54" s="756"/>
      <c r="L54" s="756"/>
      <c r="M54" s="756"/>
      <c r="N54" s="756"/>
      <c r="O54" s="756"/>
      <c r="P54" s="757"/>
      <c r="Q54" s="840"/>
      <c r="R54" s="841"/>
      <c r="S54" s="841"/>
      <c r="T54" s="841"/>
      <c r="U54" s="841"/>
      <c r="V54" s="841"/>
      <c r="W54" s="841"/>
      <c r="X54" s="841"/>
      <c r="Y54" s="841"/>
      <c r="Z54" s="841"/>
      <c r="AA54" s="841"/>
      <c r="AB54" s="841"/>
      <c r="AC54" s="841"/>
      <c r="AD54" s="841"/>
      <c r="AE54" s="842"/>
      <c r="AF54" s="792"/>
      <c r="AG54" s="793"/>
      <c r="AH54" s="793"/>
      <c r="AI54" s="793"/>
      <c r="AJ54" s="794"/>
      <c r="AK54" s="844"/>
      <c r="AL54" s="841"/>
      <c r="AM54" s="841"/>
      <c r="AN54" s="841"/>
      <c r="AO54" s="841"/>
      <c r="AP54" s="841"/>
      <c r="AQ54" s="841"/>
      <c r="AR54" s="841"/>
      <c r="AS54" s="841"/>
      <c r="AT54" s="841"/>
      <c r="AU54" s="841"/>
      <c r="AV54" s="841"/>
      <c r="AW54" s="841"/>
      <c r="AX54" s="841"/>
      <c r="AY54" s="841"/>
      <c r="AZ54" s="843"/>
      <c r="BA54" s="843"/>
      <c r="BB54" s="843"/>
      <c r="BC54" s="843"/>
      <c r="BD54" s="843"/>
      <c r="BE54" s="836"/>
      <c r="BF54" s="836"/>
      <c r="BG54" s="836"/>
      <c r="BH54" s="836"/>
      <c r="BI54" s="837"/>
      <c r="BJ54" s="220"/>
      <c r="BK54" s="220"/>
      <c r="BL54" s="220"/>
      <c r="BM54" s="220"/>
      <c r="BN54" s="220"/>
      <c r="BO54" s="229"/>
      <c r="BP54" s="229"/>
      <c r="BQ54" s="226">
        <v>48</v>
      </c>
      <c r="BR54" s="227"/>
      <c r="BS54" s="785"/>
      <c r="BT54" s="786"/>
      <c r="BU54" s="786"/>
      <c r="BV54" s="786"/>
      <c r="BW54" s="786"/>
      <c r="BX54" s="786"/>
      <c r="BY54" s="786"/>
      <c r="BZ54" s="786"/>
      <c r="CA54" s="786"/>
      <c r="CB54" s="786"/>
      <c r="CC54" s="786"/>
      <c r="CD54" s="786"/>
      <c r="CE54" s="786"/>
      <c r="CF54" s="786"/>
      <c r="CG54" s="787"/>
      <c r="CH54" s="788"/>
      <c r="CI54" s="789"/>
      <c r="CJ54" s="789"/>
      <c r="CK54" s="789"/>
      <c r="CL54" s="790"/>
      <c r="CM54" s="788"/>
      <c r="CN54" s="789"/>
      <c r="CO54" s="789"/>
      <c r="CP54" s="789"/>
      <c r="CQ54" s="790"/>
      <c r="CR54" s="788"/>
      <c r="CS54" s="789"/>
      <c r="CT54" s="789"/>
      <c r="CU54" s="789"/>
      <c r="CV54" s="790"/>
      <c r="CW54" s="788"/>
      <c r="CX54" s="789"/>
      <c r="CY54" s="789"/>
      <c r="CZ54" s="789"/>
      <c r="DA54" s="790"/>
      <c r="DB54" s="788"/>
      <c r="DC54" s="789"/>
      <c r="DD54" s="789"/>
      <c r="DE54" s="789"/>
      <c r="DF54" s="790"/>
      <c r="DG54" s="788"/>
      <c r="DH54" s="789"/>
      <c r="DI54" s="789"/>
      <c r="DJ54" s="789"/>
      <c r="DK54" s="790"/>
      <c r="DL54" s="788"/>
      <c r="DM54" s="789"/>
      <c r="DN54" s="789"/>
      <c r="DO54" s="789"/>
      <c r="DP54" s="790"/>
      <c r="DQ54" s="788"/>
      <c r="DR54" s="789"/>
      <c r="DS54" s="789"/>
      <c r="DT54" s="789"/>
      <c r="DU54" s="790"/>
      <c r="DV54" s="785"/>
      <c r="DW54" s="786"/>
      <c r="DX54" s="786"/>
      <c r="DY54" s="786"/>
      <c r="DZ54" s="791"/>
      <c r="EA54" s="218"/>
    </row>
    <row r="55" spans="1:131" ht="26.25" customHeight="1" x14ac:dyDescent="0.2">
      <c r="A55" s="226">
        <v>28</v>
      </c>
      <c r="B55" s="755"/>
      <c r="C55" s="756"/>
      <c r="D55" s="756"/>
      <c r="E55" s="756"/>
      <c r="F55" s="756"/>
      <c r="G55" s="756"/>
      <c r="H55" s="756"/>
      <c r="I55" s="756"/>
      <c r="J55" s="756"/>
      <c r="K55" s="756"/>
      <c r="L55" s="756"/>
      <c r="M55" s="756"/>
      <c r="N55" s="756"/>
      <c r="O55" s="756"/>
      <c r="P55" s="757"/>
      <c r="Q55" s="840"/>
      <c r="R55" s="841"/>
      <c r="S55" s="841"/>
      <c r="T55" s="841"/>
      <c r="U55" s="841"/>
      <c r="V55" s="841"/>
      <c r="W55" s="841"/>
      <c r="X55" s="841"/>
      <c r="Y55" s="841"/>
      <c r="Z55" s="841"/>
      <c r="AA55" s="841"/>
      <c r="AB55" s="841"/>
      <c r="AC55" s="841"/>
      <c r="AD55" s="841"/>
      <c r="AE55" s="842"/>
      <c r="AF55" s="792"/>
      <c r="AG55" s="793"/>
      <c r="AH55" s="793"/>
      <c r="AI55" s="793"/>
      <c r="AJ55" s="794"/>
      <c r="AK55" s="844"/>
      <c r="AL55" s="841"/>
      <c r="AM55" s="841"/>
      <c r="AN55" s="841"/>
      <c r="AO55" s="841"/>
      <c r="AP55" s="841"/>
      <c r="AQ55" s="841"/>
      <c r="AR55" s="841"/>
      <c r="AS55" s="841"/>
      <c r="AT55" s="841"/>
      <c r="AU55" s="841"/>
      <c r="AV55" s="841"/>
      <c r="AW55" s="841"/>
      <c r="AX55" s="841"/>
      <c r="AY55" s="841"/>
      <c r="AZ55" s="843"/>
      <c r="BA55" s="843"/>
      <c r="BB55" s="843"/>
      <c r="BC55" s="843"/>
      <c r="BD55" s="843"/>
      <c r="BE55" s="836"/>
      <c r="BF55" s="836"/>
      <c r="BG55" s="836"/>
      <c r="BH55" s="836"/>
      <c r="BI55" s="837"/>
      <c r="BJ55" s="220"/>
      <c r="BK55" s="220"/>
      <c r="BL55" s="220"/>
      <c r="BM55" s="220"/>
      <c r="BN55" s="220"/>
      <c r="BO55" s="229"/>
      <c r="BP55" s="229"/>
      <c r="BQ55" s="226">
        <v>49</v>
      </c>
      <c r="BR55" s="227"/>
      <c r="BS55" s="785"/>
      <c r="BT55" s="786"/>
      <c r="BU55" s="786"/>
      <c r="BV55" s="786"/>
      <c r="BW55" s="786"/>
      <c r="BX55" s="786"/>
      <c r="BY55" s="786"/>
      <c r="BZ55" s="786"/>
      <c r="CA55" s="786"/>
      <c r="CB55" s="786"/>
      <c r="CC55" s="786"/>
      <c r="CD55" s="786"/>
      <c r="CE55" s="786"/>
      <c r="CF55" s="786"/>
      <c r="CG55" s="787"/>
      <c r="CH55" s="788"/>
      <c r="CI55" s="789"/>
      <c r="CJ55" s="789"/>
      <c r="CK55" s="789"/>
      <c r="CL55" s="790"/>
      <c r="CM55" s="788"/>
      <c r="CN55" s="789"/>
      <c r="CO55" s="789"/>
      <c r="CP55" s="789"/>
      <c r="CQ55" s="790"/>
      <c r="CR55" s="788"/>
      <c r="CS55" s="789"/>
      <c r="CT55" s="789"/>
      <c r="CU55" s="789"/>
      <c r="CV55" s="790"/>
      <c r="CW55" s="788"/>
      <c r="CX55" s="789"/>
      <c r="CY55" s="789"/>
      <c r="CZ55" s="789"/>
      <c r="DA55" s="790"/>
      <c r="DB55" s="788"/>
      <c r="DC55" s="789"/>
      <c r="DD55" s="789"/>
      <c r="DE55" s="789"/>
      <c r="DF55" s="790"/>
      <c r="DG55" s="788"/>
      <c r="DH55" s="789"/>
      <c r="DI55" s="789"/>
      <c r="DJ55" s="789"/>
      <c r="DK55" s="790"/>
      <c r="DL55" s="788"/>
      <c r="DM55" s="789"/>
      <c r="DN55" s="789"/>
      <c r="DO55" s="789"/>
      <c r="DP55" s="790"/>
      <c r="DQ55" s="788"/>
      <c r="DR55" s="789"/>
      <c r="DS55" s="789"/>
      <c r="DT55" s="789"/>
      <c r="DU55" s="790"/>
      <c r="DV55" s="785"/>
      <c r="DW55" s="786"/>
      <c r="DX55" s="786"/>
      <c r="DY55" s="786"/>
      <c r="DZ55" s="791"/>
      <c r="EA55" s="218"/>
    </row>
    <row r="56" spans="1:131" ht="26.25" customHeight="1" x14ac:dyDescent="0.2">
      <c r="A56" s="226">
        <v>29</v>
      </c>
      <c r="B56" s="755"/>
      <c r="C56" s="756"/>
      <c r="D56" s="756"/>
      <c r="E56" s="756"/>
      <c r="F56" s="756"/>
      <c r="G56" s="756"/>
      <c r="H56" s="756"/>
      <c r="I56" s="756"/>
      <c r="J56" s="756"/>
      <c r="K56" s="756"/>
      <c r="L56" s="756"/>
      <c r="M56" s="756"/>
      <c r="N56" s="756"/>
      <c r="O56" s="756"/>
      <c r="P56" s="757"/>
      <c r="Q56" s="840"/>
      <c r="R56" s="841"/>
      <c r="S56" s="841"/>
      <c r="T56" s="841"/>
      <c r="U56" s="841"/>
      <c r="V56" s="841"/>
      <c r="W56" s="841"/>
      <c r="X56" s="841"/>
      <c r="Y56" s="841"/>
      <c r="Z56" s="841"/>
      <c r="AA56" s="841"/>
      <c r="AB56" s="841"/>
      <c r="AC56" s="841"/>
      <c r="AD56" s="841"/>
      <c r="AE56" s="842"/>
      <c r="AF56" s="792"/>
      <c r="AG56" s="793"/>
      <c r="AH56" s="793"/>
      <c r="AI56" s="793"/>
      <c r="AJ56" s="794"/>
      <c r="AK56" s="844"/>
      <c r="AL56" s="841"/>
      <c r="AM56" s="841"/>
      <c r="AN56" s="841"/>
      <c r="AO56" s="841"/>
      <c r="AP56" s="841"/>
      <c r="AQ56" s="841"/>
      <c r="AR56" s="841"/>
      <c r="AS56" s="841"/>
      <c r="AT56" s="841"/>
      <c r="AU56" s="841"/>
      <c r="AV56" s="841"/>
      <c r="AW56" s="841"/>
      <c r="AX56" s="841"/>
      <c r="AY56" s="841"/>
      <c r="AZ56" s="843"/>
      <c r="BA56" s="843"/>
      <c r="BB56" s="843"/>
      <c r="BC56" s="843"/>
      <c r="BD56" s="843"/>
      <c r="BE56" s="836"/>
      <c r="BF56" s="836"/>
      <c r="BG56" s="836"/>
      <c r="BH56" s="836"/>
      <c r="BI56" s="837"/>
      <c r="BJ56" s="220"/>
      <c r="BK56" s="220"/>
      <c r="BL56" s="220"/>
      <c r="BM56" s="220"/>
      <c r="BN56" s="220"/>
      <c r="BO56" s="229"/>
      <c r="BP56" s="229"/>
      <c r="BQ56" s="226">
        <v>50</v>
      </c>
      <c r="BR56" s="227"/>
      <c r="BS56" s="785"/>
      <c r="BT56" s="786"/>
      <c r="BU56" s="786"/>
      <c r="BV56" s="786"/>
      <c r="BW56" s="786"/>
      <c r="BX56" s="786"/>
      <c r="BY56" s="786"/>
      <c r="BZ56" s="786"/>
      <c r="CA56" s="786"/>
      <c r="CB56" s="786"/>
      <c r="CC56" s="786"/>
      <c r="CD56" s="786"/>
      <c r="CE56" s="786"/>
      <c r="CF56" s="786"/>
      <c r="CG56" s="787"/>
      <c r="CH56" s="788"/>
      <c r="CI56" s="789"/>
      <c r="CJ56" s="789"/>
      <c r="CK56" s="789"/>
      <c r="CL56" s="790"/>
      <c r="CM56" s="788"/>
      <c r="CN56" s="789"/>
      <c r="CO56" s="789"/>
      <c r="CP56" s="789"/>
      <c r="CQ56" s="790"/>
      <c r="CR56" s="788"/>
      <c r="CS56" s="789"/>
      <c r="CT56" s="789"/>
      <c r="CU56" s="789"/>
      <c r="CV56" s="790"/>
      <c r="CW56" s="788"/>
      <c r="CX56" s="789"/>
      <c r="CY56" s="789"/>
      <c r="CZ56" s="789"/>
      <c r="DA56" s="790"/>
      <c r="DB56" s="788"/>
      <c r="DC56" s="789"/>
      <c r="DD56" s="789"/>
      <c r="DE56" s="789"/>
      <c r="DF56" s="790"/>
      <c r="DG56" s="788"/>
      <c r="DH56" s="789"/>
      <c r="DI56" s="789"/>
      <c r="DJ56" s="789"/>
      <c r="DK56" s="790"/>
      <c r="DL56" s="788"/>
      <c r="DM56" s="789"/>
      <c r="DN56" s="789"/>
      <c r="DO56" s="789"/>
      <c r="DP56" s="790"/>
      <c r="DQ56" s="788"/>
      <c r="DR56" s="789"/>
      <c r="DS56" s="789"/>
      <c r="DT56" s="789"/>
      <c r="DU56" s="790"/>
      <c r="DV56" s="785"/>
      <c r="DW56" s="786"/>
      <c r="DX56" s="786"/>
      <c r="DY56" s="786"/>
      <c r="DZ56" s="791"/>
      <c r="EA56" s="218"/>
    </row>
    <row r="57" spans="1:131" ht="26.25" customHeight="1" x14ac:dyDescent="0.2">
      <c r="A57" s="226">
        <v>30</v>
      </c>
      <c r="B57" s="755"/>
      <c r="C57" s="756"/>
      <c r="D57" s="756"/>
      <c r="E57" s="756"/>
      <c r="F57" s="756"/>
      <c r="G57" s="756"/>
      <c r="H57" s="756"/>
      <c r="I57" s="756"/>
      <c r="J57" s="756"/>
      <c r="K57" s="756"/>
      <c r="L57" s="756"/>
      <c r="M57" s="756"/>
      <c r="N57" s="756"/>
      <c r="O57" s="756"/>
      <c r="P57" s="757"/>
      <c r="Q57" s="840"/>
      <c r="R57" s="841"/>
      <c r="S57" s="841"/>
      <c r="T57" s="841"/>
      <c r="U57" s="841"/>
      <c r="V57" s="841"/>
      <c r="W57" s="841"/>
      <c r="X57" s="841"/>
      <c r="Y57" s="841"/>
      <c r="Z57" s="841"/>
      <c r="AA57" s="841"/>
      <c r="AB57" s="841"/>
      <c r="AC57" s="841"/>
      <c r="AD57" s="841"/>
      <c r="AE57" s="842"/>
      <c r="AF57" s="792"/>
      <c r="AG57" s="793"/>
      <c r="AH57" s="793"/>
      <c r="AI57" s="793"/>
      <c r="AJ57" s="794"/>
      <c r="AK57" s="844"/>
      <c r="AL57" s="841"/>
      <c r="AM57" s="841"/>
      <c r="AN57" s="841"/>
      <c r="AO57" s="841"/>
      <c r="AP57" s="841"/>
      <c r="AQ57" s="841"/>
      <c r="AR57" s="841"/>
      <c r="AS57" s="841"/>
      <c r="AT57" s="841"/>
      <c r="AU57" s="841"/>
      <c r="AV57" s="841"/>
      <c r="AW57" s="841"/>
      <c r="AX57" s="841"/>
      <c r="AY57" s="841"/>
      <c r="AZ57" s="843"/>
      <c r="BA57" s="843"/>
      <c r="BB57" s="843"/>
      <c r="BC57" s="843"/>
      <c r="BD57" s="843"/>
      <c r="BE57" s="836"/>
      <c r="BF57" s="836"/>
      <c r="BG57" s="836"/>
      <c r="BH57" s="836"/>
      <c r="BI57" s="837"/>
      <c r="BJ57" s="220"/>
      <c r="BK57" s="220"/>
      <c r="BL57" s="220"/>
      <c r="BM57" s="220"/>
      <c r="BN57" s="220"/>
      <c r="BO57" s="229"/>
      <c r="BP57" s="229"/>
      <c r="BQ57" s="226">
        <v>51</v>
      </c>
      <c r="BR57" s="227"/>
      <c r="BS57" s="785"/>
      <c r="BT57" s="786"/>
      <c r="BU57" s="786"/>
      <c r="BV57" s="786"/>
      <c r="BW57" s="786"/>
      <c r="BX57" s="786"/>
      <c r="BY57" s="786"/>
      <c r="BZ57" s="786"/>
      <c r="CA57" s="786"/>
      <c r="CB57" s="786"/>
      <c r="CC57" s="786"/>
      <c r="CD57" s="786"/>
      <c r="CE57" s="786"/>
      <c r="CF57" s="786"/>
      <c r="CG57" s="787"/>
      <c r="CH57" s="788"/>
      <c r="CI57" s="789"/>
      <c r="CJ57" s="789"/>
      <c r="CK57" s="789"/>
      <c r="CL57" s="790"/>
      <c r="CM57" s="788"/>
      <c r="CN57" s="789"/>
      <c r="CO57" s="789"/>
      <c r="CP57" s="789"/>
      <c r="CQ57" s="790"/>
      <c r="CR57" s="788"/>
      <c r="CS57" s="789"/>
      <c r="CT57" s="789"/>
      <c r="CU57" s="789"/>
      <c r="CV57" s="790"/>
      <c r="CW57" s="788"/>
      <c r="CX57" s="789"/>
      <c r="CY57" s="789"/>
      <c r="CZ57" s="789"/>
      <c r="DA57" s="790"/>
      <c r="DB57" s="788"/>
      <c r="DC57" s="789"/>
      <c r="DD57" s="789"/>
      <c r="DE57" s="789"/>
      <c r="DF57" s="790"/>
      <c r="DG57" s="788"/>
      <c r="DH57" s="789"/>
      <c r="DI57" s="789"/>
      <c r="DJ57" s="789"/>
      <c r="DK57" s="790"/>
      <c r="DL57" s="788"/>
      <c r="DM57" s="789"/>
      <c r="DN57" s="789"/>
      <c r="DO57" s="789"/>
      <c r="DP57" s="790"/>
      <c r="DQ57" s="788"/>
      <c r="DR57" s="789"/>
      <c r="DS57" s="789"/>
      <c r="DT57" s="789"/>
      <c r="DU57" s="790"/>
      <c r="DV57" s="785"/>
      <c r="DW57" s="786"/>
      <c r="DX57" s="786"/>
      <c r="DY57" s="786"/>
      <c r="DZ57" s="791"/>
      <c r="EA57" s="218"/>
    </row>
    <row r="58" spans="1:131" ht="26.25" customHeight="1" x14ac:dyDescent="0.2">
      <c r="A58" s="226">
        <v>31</v>
      </c>
      <c r="B58" s="755"/>
      <c r="C58" s="756"/>
      <c r="D58" s="756"/>
      <c r="E58" s="756"/>
      <c r="F58" s="756"/>
      <c r="G58" s="756"/>
      <c r="H58" s="756"/>
      <c r="I58" s="756"/>
      <c r="J58" s="756"/>
      <c r="K58" s="756"/>
      <c r="L58" s="756"/>
      <c r="M58" s="756"/>
      <c r="N58" s="756"/>
      <c r="O58" s="756"/>
      <c r="P58" s="757"/>
      <c r="Q58" s="840"/>
      <c r="R58" s="841"/>
      <c r="S58" s="841"/>
      <c r="T58" s="841"/>
      <c r="U58" s="841"/>
      <c r="V58" s="841"/>
      <c r="W58" s="841"/>
      <c r="X58" s="841"/>
      <c r="Y58" s="841"/>
      <c r="Z58" s="841"/>
      <c r="AA58" s="841"/>
      <c r="AB58" s="841"/>
      <c r="AC58" s="841"/>
      <c r="AD58" s="841"/>
      <c r="AE58" s="842"/>
      <c r="AF58" s="792"/>
      <c r="AG58" s="793"/>
      <c r="AH58" s="793"/>
      <c r="AI58" s="793"/>
      <c r="AJ58" s="794"/>
      <c r="AK58" s="844"/>
      <c r="AL58" s="841"/>
      <c r="AM58" s="841"/>
      <c r="AN58" s="841"/>
      <c r="AO58" s="841"/>
      <c r="AP58" s="841"/>
      <c r="AQ58" s="841"/>
      <c r="AR58" s="841"/>
      <c r="AS58" s="841"/>
      <c r="AT58" s="841"/>
      <c r="AU58" s="841"/>
      <c r="AV58" s="841"/>
      <c r="AW58" s="841"/>
      <c r="AX58" s="841"/>
      <c r="AY58" s="841"/>
      <c r="AZ58" s="843"/>
      <c r="BA58" s="843"/>
      <c r="BB58" s="843"/>
      <c r="BC58" s="843"/>
      <c r="BD58" s="843"/>
      <c r="BE58" s="836"/>
      <c r="BF58" s="836"/>
      <c r="BG58" s="836"/>
      <c r="BH58" s="836"/>
      <c r="BI58" s="837"/>
      <c r="BJ58" s="220"/>
      <c r="BK58" s="220"/>
      <c r="BL58" s="220"/>
      <c r="BM58" s="220"/>
      <c r="BN58" s="220"/>
      <c r="BO58" s="229"/>
      <c r="BP58" s="229"/>
      <c r="BQ58" s="226">
        <v>52</v>
      </c>
      <c r="BR58" s="227"/>
      <c r="BS58" s="785"/>
      <c r="BT58" s="786"/>
      <c r="BU58" s="786"/>
      <c r="BV58" s="786"/>
      <c r="BW58" s="786"/>
      <c r="BX58" s="786"/>
      <c r="BY58" s="786"/>
      <c r="BZ58" s="786"/>
      <c r="CA58" s="786"/>
      <c r="CB58" s="786"/>
      <c r="CC58" s="786"/>
      <c r="CD58" s="786"/>
      <c r="CE58" s="786"/>
      <c r="CF58" s="786"/>
      <c r="CG58" s="787"/>
      <c r="CH58" s="788"/>
      <c r="CI58" s="789"/>
      <c r="CJ58" s="789"/>
      <c r="CK58" s="789"/>
      <c r="CL58" s="790"/>
      <c r="CM58" s="788"/>
      <c r="CN58" s="789"/>
      <c r="CO58" s="789"/>
      <c r="CP58" s="789"/>
      <c r="CQ58" s="790"/>
      <c r="CR58" s="788"/>
      <c r="CS58" s="789"/>
      <c r="CT58" s="789"/>
      <c r="CU58" s="789"/>
      <c r="CV58" s="790"/>
      <c r="CW58" s="788"/>
      <c r="CX58" s="789"/>
      <c r="CY58" s="789"/>
      <c r="CZ58" s="789"/>
      <c r="DA58" s="790"/>
      <c r="DB58" s="788"/>
      <c r="DC58" s="789"/>
      <c r="DD58" s="789"/>
      <c r="DE58" s="789"/>
      <c r="DF58" s="790"/>
      <c r="DG58" s="788"/>
      <c r="DH58" s="789"/>
      <c r="DI58" s="789"/>
      <c r="DJ58" s="789"/>
      <c r="DK58" s="790"/>
      <c r="DL58" s="788"/>
      <c r="DM58" s="789"/>
      <c r="DN58" s="789"/>
      <c r="DO58" s="789"/>
      <c r="DP58" s="790"/>
      <c r="DQ58" s="788"/>
      <c r="DR58" s="789"/>
      <c r="DS58" s="789"/>
      <c r="DT58" s="789"/>
      <c r="DU58" s="790"/>
      <c r="DV58" s="785"/>
      <c r="DW58" s="786"/>
      <c r="DX58" s="786"/>
      <c r="DY58" s="786"/>
      <c r="DZ58" s="791"/>
      <c r="EA58" s="218"/>
    </row>
    <row r="59" spans="1:131" ht="26.25" customHeight="1" x14ac:dyDescent="0.2">
      <c r="A59" s="226">
        <v>32</v>
      </c>
      <c r="B59" s="755"/>
      <c r="C59" s="756"/>
      <c r="D59" s="756"/>
      <c r="E59" s="756"/>
      <c r="F59" s="756"/>
      <c r="G59" s="756"/>
      <c r="H59" s="756"/>
      <c r="I59" s="756"/>
      <c r="J59" s="756"/>
      <c r="K59" s="756"/>
      <c r="L59" s="756"/>
      <c r="M59" s="756"/>
      <c r="N59" s="756"/>
      <c r="O59" s="756"/>
      <c r="P59" s="757"/>
      <c r="Q59" s="840"/>
      <c r="R59" s="841"/>
      <c r="S59" s="841"/>
      <c r="T59" s="841"/>
      <c r="U59" s="841"/>
      <c r="V59" s="841"/>
      <c r="W59" s="841"/>
      <c r="X59" s="841"/>
      <c r="Y59" s="841"/>
      <c r="Z59" s="841"/>
      <c r="AA59" s="841"/>
      <c r="AB59" s="841"/>
      <c r="AC59" s="841"/>
      <c r="AD59" s="841"/>
      <c r="AE59" s="842"/>
      <c r="AF59" s="792"/>
      <c r="AG59" s="793"/>
      <c r="AH59" s="793"/>
      <c r="AI59" s="793"/>
      <c r="AJ59" s="794"/>
      <c r="AK59" s="844"/>
      <c r="AL59" s="841"/>
      <c r="AM59" s="841"/>
      <c r="AN59" s="841"/>
      <c r="AO59" s="841"/>
      <c r="AP59" s="841"/>
      <c r="AQ59" s="841"/>
      <c r="AR59" s="841"/>
      <c r="AS59" s="841"/>
      <c r="AT59" s="841"/>
      <c r="AU59" s="841"/>
      <c r="AV59" s="841"/>
      <c r="AW59" s="841"/>
      <c r="AX59" s="841"/>
      <c r="AY59" s="841"/>
      <c r="AZ59" s="843"/>
      <c r="BA59" s="843"/>
      <c r="BB59" s="843"/>
      <c r="BC59" s="843"/>
      <c r="BD59" s="843"/>
      <c r="BE59" s="836"/>
      <c r="BF59" s="836"/>
      <c r="BG59" s="836"/>
      <c r="BH59" s="836"/>
      <c r="BI59" s="837"/>
      <c r="BJ59" s="220"/>
      <c r="BK59" s="220"/>
      <c r="BL59" s="220"/>
      <c r="BM59" s="220"/>
      <c r="BN59" s="220"/>
      <c r="BO59" s="229"/>
      <c r="BP59" s="229"/>
      <c r="BQ59" s="226">
        <v>53</v>
      </c>
      <c r="BR59" s="227"/>
      <c r="BS59" s="785"/>
      <c r="BT59" s="786"/>
      <c r="BU59" s="786"/>
      <c r="BV59" s="786"/>
      <c r="BW59" s="786"/>
      <c r="BX59" s="786"/>
      <c r="BY59" s="786"/>
      <c r="BZ59" s="786"/>
      <c r="CA59" s="786"/>
      <c r="CB59" s="786"/>
      <c r="CC59" s="786"/>
      <c r="CD59" s="786"/>
      <c r="CE59" s="786"/>
      <c r="CF59" s="786"/>
      <c r="CG59" s="787"/>
      <c r="CH59" s="788"/>
      <c r="CI59" s="789"/>
      <c r="CJ59" s="789"/>
      <c r="CK59" s="789"/>
      <c r="CL59" s="790"/>
      <c r="CM59" s="788"/>
      <c r="CN59" s="789"/>
      <c r="CO59" s="789"/>
      <c r="CP59" s="789"/>
      <c r="CQ59" s="790"/>
      <c r="CR59" s="788"/>
      <c r="CS59" s="789"/>
      <c r="CT59" s="789"/>
      <c r="CU59" s="789"/>
      <c r="CV59" s="790"/>
      <c r="CW59" s="788"/>
      <c r="CX59" s="789"/>
      <c r="CY59" s="789"/>
      <c r="CZ59" s="789"/>
      <c r="DA59" s="790"/>
      <c r="DB59" s="788"/>
      <c r="DC59" s="789"/>
      <c r="DD59" s="789"/>
      <c r="DE59" s="789"/>
      <c r="DF59" s="790"/>
      <c r="DG59" s="788"/>
      <c r="DH59" s="789"/>
      <c r="DI59" s="789"/>
      <c r="DJ59" s="789"/>
      <c r="DK59" s="790"/>
      <c r="DL59" s="788"/>
      <c r="DM59" s="789"/>
      <c r="DN59" s="789"/>
      <c r="DO59" s="789"/>
      <c r="DP59" s="790"/>
      <c r="DQ59" s="788"/>
      <c r="DR59" s="789"/>
      <c r="DS59" s="789"/>
      <c r="DT59" s="789"/>
      <c r="DU59" s="790"/>
      <c r="DV59" s="785"/>
      <c r="DW59" s="786"/>
      <c r="DX59" s="786"/>
      <c r="DY59" s="786"/>
      <c r="DZ59" s="791"/>
      <c r="EA59" s="218"/>
    </row>
    <row r="60" spans="1:131" ht="26.25" customHeight="1" x14ac:dyDescent="0.2">
      <c r="A60" s="226">
        <v>33</v>
      </c>
      <c r="B60" s="755"/>
      <c r="C60" s="756"/>
      <c r="D60" s="756"/>
      <c r="E60" s="756"/>
      <c r="F60" s="756"/>
      <c r="G60" s="756"/>
      <c r="H60" s="756"/>
      <c r="I60" s="756"/>
      <c r="J60" s="756"/>
      <c r="K60" s="756"/>
      <c r="L60" s="756"/>
      <c r="M60" s="756"/>
      <c r="N60" s="756"/>
      <c r="O60" s="756"/>
      <c r="P60" s="757"/>
      <c r="Q60" s="840"/>
      <c r="R60" s="841"/>
      <c r="S60" s="841"/>
      <c r="T60" s="841"/>
      <c r="U60" s="841"/>
      <c r="V60" s="841"/>
      <c r="W60" s="841"/>
      <c r="X60" s="841"/>
      <c r="Y60" s="841"/>
      <c r="Z60" s="841"/>
      <c r="AA60" s="841"/>
      <c r="AB60" s="841"/>
      <c r="AC60" s="841"/>
      <c r="AD60" s="841"/>
      <c r="AE60" s="842"/>
      <c r="AF60" s="792"/>
      <c r="AG60" s="793"/>
      <c r="AH60" s="793"/>
      <c r="AI60" s="793"/>
      <c r="AJ60" s="794"/>
      <c r="AK60" s="844"/>
      <c r="AL60" s="841"/>
      <c r="AM60" s="841"/>
      <c r="AN60" s="841"/>
      <c r="AO60" s="841"/>
      <c r="AP60" s="841"/>
      <c r="AQ60" s="841"/>
      <c r="AR60" s="841"/>
      <c r="AS60" s="841"/>
      <c r="AT60" s="841"/>
      <c r="AU60" s="841"/>
      <c r="AV60" s="841"/>
      <c r="AW60" s="841"/>
      <c r="AX60" s="841"/>
      <c r="AY60" s="841"/>
      <c r="AZ60" s="843"/>
      <c r="BA60" s="843"/>
      <c r="BB60" s="843"/>
      <c r="BC60" s="843"/>
      <c r="BD60" s="843"/>
      <c r="BE60" s="836"/>
      <c r="BF60" s="836"/>
      <c r="BG60" s="836"/>
      <c r="BH60" s="836"/>
      <c r="BI60" s="837"/>
      <c r="BJ60" s="220"/>
      <c r="BK60" s="220"/>
      <c r="BL60" s="220"/>
      <c r="BM60" s="220"/>
      <c r="BN60" s="220"/>
      <c r="BO60" s="229"/>
      <c r="BP60" s="229"/>
      <c r="BQ60" s="226">
        <v>54</v>
      </c>
      <c r="BR60" s="227"/>
      <c r="BS60" s="785"/>
      <c r="BT60" s="786"/>
      <c r="BU60" s="786"/>
      <c r="BV60" s="786"/>
      <c r="BW60" s="786"/>
      <c r="BX60" s="786"/>
      <c r="BY60" s="786"/>
      <c r="BZ60" s="786"/>
      <c r="CA60" s="786"/>
      <c r="CB60" s="786"/>
      <c r="CC60" s="786"/>
      <c r="CD60" s="786"/>
      <c r="CE60" s="786"/>
      <c r="CF60" s="786"/>
      <c r="CG60" s="787"/>
      <c r="CH60" s="788"/>
      <c r="CI60" s="789"/>
      <c r="CJ60" s="789"/>
      <c r="CK60" s="789"/>
      <c r="CL60" s="790"/>
      <c r="CM60" s="788"/>
      <c r="CN60" s="789"/>
      <c r="CO60" s="789"/>
      <c r="CP60" s="789"/>
      <c r="CQ60" s="790"/>
      <c r="CR60" s="788"/>
      <c r="CS60" s="789"/>
      <c r="CT60" s="789"/>
      <c r="CU60" s="789"/>
      <c r="CV60" s="790"/>
      <c r="CW60" s="788"/>
      <c r="CX60" s="789"/>
      <c r="CY60" s="789"/>
      <c r="CZ60" s="789"/>
      <c r="DA60" s="790"/>
      <c r="DB60" s="788"/>
      <c r="DC60" s="789"/>
      <c r="DD60" s="789"/>
      <c r="DE60" s="789"/>
      <c r="DF60" s="790"/>
      <c r="DG60" s="788"/>
      <c r="DH60" s="789"/>
      <c r="DI60" s="789"/>
      <c r="DJ60" s="789"/>
      <c r="DK60" s="790"/>
      <c r="DL60" s="788"/>
      <c r="DM60" s="789"/>
      <c r="DN60" s="789"/>
      <c r="DO60" s="789"/>
      <c r="DP60" s="790"/>
      <c r="DQ60" s="788"/>
      <c r="DR60" s="789"/>
      <c r="DS60" s="789"/>
      <c r="DT60" s="789"/>
      <c r="DU60" s="790"/>
      <c r="DV60" s="785"/>
      <c r="DW60" s="786"/>
      <c r="DX60" s="786"/>
      <c r="DY60" s="786"/>
      <c r="DZ60" s="791"/>
      <c r="EA60" s="218"/>
    </row>
    <row r="61" spans="1:131" ht="26.25" customHeight="1" thickBot="1" x14ac:dyDescent="0.25">
      <c r="A61" s="226">
        <v>34</v>
      </c>
      <c r="B61" s="755"/>
      <c r="C61" s="756"/>
      <c r="D61" s="756"/>
      <c r="E61" s="756"/>
      <c r="F61" s="756"/>
      <c r="G61" s="756"/>
      <c r="H61" s="756"/>
      <c r="I61" s="756"/>
      <c r="J61" s="756"/>
      <c r="K61" s="756"/>
      <c r="L61" s="756"/>
      <c r="M61" s="756"/>
      <c r="N61" s="756"/>
      <c r="O61" s="756"/>
      <c r="P61" s="757"/>
      <c r="Q61" s="840"/>
      <c r="R61" s="841"/>
      <c r="S61" s="841"/>
      <c r="T61" s="841"/>
      <c r="U61" s="841"/>
      <c r="V61" s="841"/>
      <c r="W61" s="841"/>
      <c r="X61" s="841"/>
      <c r="Y61" s="841"/>
      <c r="Z61" s="841"/>
      <c r="AA61" s="841"/>
      <c r="AB61" s="841"/>
      <c r="AC61" s="841"/>
      <c r="AD61" s="841"/>
      <c r="AE61" s="842"/>
      <c r="AF61" s="792"/>
      <c r="AG61" s="793"/>
      <c r="AH61" s="793"/>
      <c r="AI61" s="793"/>
      <c r="AJ61" s="794"/>
      <c r="AK61" s="844"/>
      <c r="AL61" s="841"/>
      <c r="AM61" s="841"/>
      <c r="AN61" s="841"/>
      <c r="AO61" s="841"/>
      <c r="AP61" s="841"/>
      <c r="AQ61" s="841"/>
      <c r="AR61" s="841"/>
      <c r="AS61" s="841"/>
      <c r="AT61" s="841"/>
      <c r="AU61" s="841"/>
      <c r="AV61" s="841"/>
      <c r="AW61" s="841"/>
      <c r="AX61" s="841"/>
      <c r="AY61" s="841"/>
      <c r="AZ61" s="843"/>
      <c r="BA61" s="843"/>
      <c r="BB61" s="843"/>
      <c r="BC61" s="843"/>
      <c r="BD61" s="843"/>
      <c r="BE61" s="836"/>
      <c r="BF61" s="836"/>
      <c r="BG61" s="836"/>
      <c r="BH61" s="836"/>
      <c r="BI61" s="837"/>
      <c r="BJ61" s="220"/>
      <c r="BK61" s="220"/>
      <c r="BL61" s="220"/>
      <c r="BM61" s="220"/>
      <c r="BN61" s="220"/>
      <c r="BO61" s="229"/>
      <c r="BP61" s="229"/>
      <c r="BQ61" s="226">
        <v>55</v>
      </c>
      <c r="BR61" s="227"/>
      <c r="BS61" s="785"/>
      <c r="BT61" s="786"/>
      <c r="BU61" s="786"/>
      <c r="BV61" s="786"/>
      <c r="BW61" s="786"/>
      <c r="BX61" s="786"/>
      <c r="BY61" s="786"/>
      <c r="BZ61" s="786"/>
      <c r="CA61" s="786"/>
      <c r="CB61" s="786"/>
      <c r="CC61" s="786"/>
      <c r="CD61" s="786"/>
      <c r="CE61" s="786"/>
      <c r="CF61" s="786"/>
      <c r="CG61" s="787"/>
      <c r="CH61" s="788"/>
      <c r="CI61" s="789"/>
      <c r="CJ61" s="789"/>
      <c r="CK61" s="789"/>
      <c r="CL61" s="790"/>
      <c r="CM61" s="788"/>
      <c r="CN61" s="789"/>
      <c r="CO61" s="789"/>
      <c r="CP61" s="789"/>
      <c r="CQ61" s="790"/>
      <c r="CR61" s="788"/>
      <c r="CS61" s="789"/>
      <c r="CT61" s="789"/>
      <c r="CU61" s="789"/>
      <c r="CV61" s="790"/>
      <c r="CW61" s="788"/>
      <c r="CX61" s="789"/>
      <c r="CY61" s="789"/>
      <c r="CZ61" s="789"/>
      <c r="DA61" s="790"/>
      <c r="DB61" s="788"/>
      <c r="DC61" s="789"/>
      <c r="DD61" s="789"/>
      <c r="DE61" s="789"/>
      <c r="DF61" s="790"/>
      <c r="DG61" s="788"/>
      <c r="DH61" s="789"/>
      <c r="DI61" s="789"/>
      <c r="DJ61" s="789"/>
      <c r="DK61" s="790"/>
      <c r="DL61" s="788"/>
      <c r="DM61" s="789"/>
      <c r="DN61" s="789"/>
      <c r="DO61" s="789"/>
      <c r="DP61" s="790"/>
      <c r="DQ61" s="788"/>
      <c r="DR61" s="789"/>
      <c r="DS61" s="789"/>
      <c r="DT61" s="789"/>
      <c r="DU61" s="790"/>
      <c r="DV61" s="785"/>
      <c r="DW61" s="786"/>
      <c r="DX61" s="786"/>
      <c r="DY61" s="786"/>
      <c r="DZ61" s="791"/>
      <c r="EA61" s="218"/>
    </row>
    <row r="62" spans="1:131" ht="26.25" customHeight="1" x14ac:dyDescent="0.2">
      <c r="A62" s="226">
        <v>35</v>
      </c>
      <c r="B62" s="755"/>
      <c r="C62" s="756"/>
      <c r="D62" s="756"/>
      <c r="E62" s="756"/>
      <c r="F62" s="756"/>
      <c r="G62" s="756"/>
      <c r="H62" s="756"/>
      <c r="I62" s="756"/>
      <c r="J62" s="756"/>
      <c r="K62" s="756"/>
      <c r="L62" s="756"/>
      <c r="M62" s="756"/>
      <c r="N62" s="756"/>
      <c r="O62" s="756"/>
      <c r="P62" s="757"/>
      <c r="Q62" s="840"/>
      <c r="R62" s="841"/>
      <c r="S62" s="841"/>
      <c r="T62" s="841"/>
      <c r="U62" s="841"/>
      <c r="V62" s="841"/>
      <c r="W62" s="841"/>
      <c r="X62" s="841"/>
      <c r="Y62" s="841"/>
      <c r="Z62" s="841"/>
      <c r="AA62" s="841"/>
      <c r="AB62" s="841"/>
      <c r="AC62" s="841"/>
      <c r="AD62" s="841"/>
      <c r="AE62" s="842"/>
      <c r="AF62" s="792"/>
      <c r="AG62" s="793"/>
      <c r="AH62" s="793"/>
      <c r="AI62" s="793"/>
      <c r="AJ62" s="794"/>
      <c r="AK62" s="844"/>
      <c r="AL62" s="841"/>
      <c r="AM62" s="841"/>
      <c r="AN62" s="841"/>
      <c r="AO62" s="841"/>
      <c r="AP62" s="841"/>
      <c r="AQ62" s="841"/>
      <c r="AR62" s="841"/>
      <c r="AS62" s="841"/>
      <c r="AT62" s="841"/>
      <c r="AU62" s="841"/>
      <c r="AV62" s="841"/>
      <c r="AW62" s="841"/>
      <c r="AX62" s="841"/>
      <c r="AY62" s="841"/>
      <c r="AZ62" s="843"/>
      <c r="BA62" s="843"/>
      <c r="BB62" s="843"/>
      <c r="BC62" s="843"/>
      <c r="BD62" s="843"/>
      <c r="BE62" s="836"/>
      <c r="BF62" s="836"/>
      <c r="BG62" s="836"/>
      <c r="BH62" s="836"/>
      <c r="BI62" s="837"/>
      <c r="BJ62" s="858" t="s">
        <v>396</v>
      </c>
      <c r="BK62" s="812"/>
      <c r="BL62" s="812"/>
      <c r="BM62" s="812"/>
      <c r="BN62" s="813"/>
      <c r="BO62" s="229"/>
      <c r="BP62" s="229"/>
      <c r="BQ62" s="226">
        <v>56</v>
      </c>
      <c r="BR62" s="227"/>
      <c r="BS62" s="785"/>
      <c r="BT62" s="786"/>
      <c r="BU62" s="786"/>
      <c r="BV62" s="786"/>
      <c r="BW62" s="786"/>
      <c r="BX62" s="786"/>
      <c r="BY62" s="786"/>
      <c r="BZ62" s="786"/>
      <c r="CA62" s="786"/>
      <c r="CB62" s="786"/>
      <c r="CC62" s="786"/>
      <c r="CD62" s="786"/>
      <c r="CE62" s="786"/>
      <c r="CF62" s="786"/>
      <c r="CG62" s="787"/>
      <c r="CH62" s="788"/>
      <c r="CI62" s="789"/>
      <c r="CJ62" s="789"/>
      <c r="CK62" s="789"/>
      <c r="CL62" s="790"/>
      <c r="CM62" s="788"/>
      <c r="CN62" s="789"/>
      <c r="CO62" s="789"/>
      <c r="CP62" s="789"/>
      <c r="CQ62" s="790"/>
      <c r="CR62" s="788"/>
      <c r="CS62" s="789"/>
      <c r="CT62" s="789"/>
      <c r="CU62" s="789"/>
      <c r="CV62" s="790"/>
      <c r="CW62" s="788"/>
      <c r="CX62" s="789"/>
      <c r="CY62" s="789"/>
      <c r="CZ62" s="789"/>
      <c r="DA62" s="790"/>
      <c r="DB62" s="788"/>
      <c r="DC62" s="789"/>
      <c r="DD62" s="789"/>
      <c r="DE62" s="789"/>
      <c r="DF62" s="790"/>
      <c r="DG62" s="788"/>
      <c r="DH62" s="789"/>
      <c r="DI62" s="789"/>
      <c r="DJ62" s="789"/>
      <c r="DK62" s="790"/>
      <c r="DL62" s="788"/>
      <c r="DM62" s="789"/>
      <c r="DN62" s="789"/>
      <c r="DO62" s="789"/>
      <c r="DP62" s="790"/>
      <c r="DQ62" s="788"/>
      <c r="DR62" s="789"/>
      <c r="DS62" s="789"/>
      <c r="DT62" s="789"/>
      <c r="DU62" s="790"/>
      <c r="DV62" s="785"/>
      <c r="DW62" s="786"/>
      <c r="DX62" s="786"/>
      <c r="DY62" s="786"/>
      <c r="DZ62" s="791"/>
      <c r="EA62" s="218"/>
    </row>
    <row r="63" spans="1:131" ht="26.25" customHeight="1" thickBot="1" x14ac:dyDescent="0.25">
      <c r="A63" s="228" t="s">
        <v>376</v>
      </c>
      <c r="B63" s="795" t="s">
        <v>397</v>
      </c>
      <c r="C63" s="796"/>
      <c r="D63" s="796"/>
      <c r="E63" s="796"/>
      <c r="F63" s="796"/>
      <c r="G63" s="796"/>
      <c r="H63" s="796"/>
      <c r="I63" s="796"/>
      <c r="J63" s="796"/>
      <c r="K63" s="796"/>
      <c r="L63" s="796"/>
      <c r="M63" s="796"/>
      <c r="N63" s="796"/>
      <c r="O63" s="796"/>
      <c r="P63" s="797"/>
      <c r="Q63" s="852"/>
      <c r="R63" s="853"/>
      <c r="S63" s="853"/>
      <c r="T63" s="853"/>
      <c r="U63" s="853"/>
      <c r="V63" s="853"/>
      <c r="W63" s="853"/>
      <c r="X63" s="853"/>
      <c r="Y63" s="853"/>
      <c r="Z63" s="853"/>
      <c r="AA63" s="853"/>
      <c r="AB63" s="853"/>
      <c r="AC63" s="853"/>
      <c r="AD63" s="853"/>
      <c r="AE63" s="854"/>
      <c r="AF63" s="855">
        <v>1184</v>
      </c>
      <c r="AG63" s="845"/>
      <c r="AH63" s="845"/>
      <c r="AI63" s="845"/>
      <c r="AJ63" s="856"/>
      <c r="AK63" s="857"/>
      <c r="AL63" s="853"/>
      <c r="AM63" s="853"/>
      <c r="AN63" s="853"/>
      <c r="AO63" s="853"/>
      <c r="AP63" s="845">
        <v>3858</v>
      </c>
      <c r="AQ63" s="845"/>
      <c r="AR63" s="845"/>
      <c r="AS63" s="845"/>
      <c r="AT63" s="845"/>
      <c r="AU63" s="845">
        <v>1107</v>
      </c>
      <c r="AV63" s="845"/>
      <c r="AW63" s="845"/>
      <c r="AX63" s="845"/>
      <c r="AY63" s="845"/>
      <c r="AZ63" s="846"/>
      <c r="BA63" s="846"/>
      <c r="BB63" s="846"/>
      <c r="BC63" s="846"/>
      <c r="BD63" s="846"/>
      <c r="BE63" s="847"/>
      <c r="BF63" s="847"/>
      <c r="BG63" s="847"/>
      <c r="BH63" s="847"/>
      <c r="BI63" s="848"/>
      <c r="BJ63" s="849" t="s">
        <v>121</v>
      </c>
      <c r="BK63" s="850"/>
      <c r="BL63" s="850"/>
      <c r="BM63" s="850"/>
      <c r="BN63" s="851"/>
      <c r="BO63" s="229"/>
      <c r="BP63" s="229"/>
      <c r="BQ63" s="226">
        <v>57</v>
      </c>
      <c r="BR63" s="227"/>
      <c r="BS63" s="785"/>
      <c r="BT63" s="786"/>
      <c r="BU63" s="786"/>
      <c r="BV63" s="786"/>
      <c r="BW63" s="786"/>
      <c r="BX63" s="786"/>
      <c r="BY63" s="786"/>
      <c r="BZ63" s="786"/>
      <c r="CA63" s="786"/>
      <c r="CB63" s="786"/>
      <c r="CC63" s="786"/>
      <c r="CD63" s="786"/>
      <c r="CE63" s="786"/>
      <c r="CF63" s="786"/>
      <c r="CG63" s="787"/>
      <c r="CH63" s="788"/>
      <c r="CI63" s="789"/>
      <c r="CJ63" s="789"/>
      <c r="CK63" s="789"/>
      <c r="CL63" s="790"/>
      <c r="CM63" s="788"/>
      <c r="CN63" s="789"/>
      <c r="CO63" s="789"/>
      <c r="CP63" s="789"/>
      <c r="CQ63" s="790"/>
      <c r="CR63" s="788"/>
      <c r="CS63" s="789"/>
      <c r="CT63" s="789"/>
      <c r="CU63" s="789"/>
      <c r="CV63" s="790"/>
      <c r="CW63" s="788"/>
      <c r="CX63" s="789"/>
      <c r="CY63" s="789"/>
      <c r="CZ63" s="789"/>
      <c r="DA63" s="790"/>
      <c r="DB63" s="788"/>
      <c r="DC63" s="789"/>
      <c r="DD63" s="789"/>
      <c r="DE63" s="789"/>
      <c r="DF63" s="790"/>
      <c r="DG63" s="788"/>
      <c r="DH63" s="789"/>
      <c r="DI63" s="789"/>
      <c r="DJ63" s="789"/>
      <c r="DK63" s="790"/>
      <c r="DL63" s="788"/>
      <c r="DM63" s="789"/>
      <c r="DN63" s="789"/>
      <c r="DO63" s="789"/>
      <c r="DP63" s="790"/>
      <c r="DQ63" s="788"/>
      <c r="DR63" s="789"/>
      <c r="DS63" s="789"/>
      <c r="DT63" s="789"/>
      <c r="DU63" s="790"/>
      <c r="DV63" s="785"/>
      <c r="DW63" s="786"/>
      <c r="DX63" s="786"/>
      <c r="DY63" s="786"/>
      <c r="DZ63" s="791"/>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5"/>
      <c r="BT64" s="786"/>
      <c r="BU64" s="786"/>
      <c r="BV64" s="786"/>
      <c r="BW64" s="786"/>
      <c r="BX64" s="786"/>
      <c r="BY64" s="786"/>
      <c r="BZ64" s="786"/>
      <c r="CA64" s="786"/>
      <c r="CB64" s="786"/>
      <c r="CC64" s="786"/>
      <c r="CD64" s="786"/>
      <c r="CE64" s="786"/>
      <c r="CF64" s="786"/>
      <c r="CG64" s="787"/>
      <c r="CH64" s="788"/>
      <c r="CI64" s="789"/>
      <c r="CJ64" s="789"/>
      <c r="CK64" s="789"/>
      <c r="CL64" s="790"/>
      <c r="CM64" s="788"/>
      <c r="CN64" s="789"/>
      <c r="CO64" s="789"/>
      <c r="CP64" s="789"/>
      <c r="CQ64" s="790"/>
      <c r="CR64" s="788"/>
      <c r="CS64" s="789"/>
      <c r="CT64" s="789"/>
      <c r="CU64" s="789"/>
      <c r="CV64" s="790"/>
      <c r="CW64" s="788"/>
      <c r="CX64" s="789"/>
      <c r="CY64" s="789"/>
      <c r="CZ64" s="789"/>
      <c r="DA64" s="790"/>
      <c r="DB64" s="788"/>
      <c r="DC64" s="789"/>
      <c r="DD64" s="789"/>
      <c r="DE64" s="789"/>
      <c r="DF64" s="790"/>
      <c r="DG64" s="788"/>
      <c r="DH64" s="789"/>
      <c r="DI64" s="789"/>
      <c r="DJ64" s="789"/>
      <c r="DK64" s="790"/>
      <c r="DL64" s="788"/>
      <c r="DM64" s="789"/>
      <c r="DN64" s="789"/>
      <c r="DO64" s="789"/>
      <c r="DP64" s="790"/>
      <c r="DQ64" s="788"/>
      <c r="DR64" s="789"/>
      <c r="DS64" s="789"/>
      <c r="DT64" s="789"/>
      <c r="DU64" s="790"/>
      <c r="DV64" s="785"/>
      <c r="DW64" s="786"/>
      <c r="DX64" s="786"/>
      <c r="DY64" s="786"/>
      <c r="DZ64" s="791"/>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5"/>
      <c r="BT65" s="786"/>
      <c r="BU65" s="786"/>
      <c r="BV65" s="786"/>
      <c r="BW65" s="786"/>
      <c r="BX65" s="786"/>
      <c r="BY65" s="786"/>
      <c r="BZ65" s="786"/>
      <c r="CA65" s="786"/>
      <c r="CB65" s="786"/>
      <c r="CC65" s="786"/>
      <c r="CD65" s="786"/>
      <c r="CE65" s="786"/>
      <c r="CF65" s="786"/>
      <c r="CG65" s="787"/>
      <c r="CH65" s="788"/>
      <c r="CI65" s="789"/>
      <c r="CJ65" s="789"/>
      <c r="CK65" s="789"/>
      <c r="CL65" s="790"/>
      <c r="CM65" s="788"/>
      <c r="CN65" s="789"/>
      <c r="CO65" s="789"/>
      <c r="CP65" s="789"/>
      <c r="CQ65" s="790"/>
      <c r="CR65" s="788"/>
      <c r="CS65" s="789"/>
      <c r="CT65" s="789"/>
      <c r="CU65" s="789"/>
      <c r="CV65" s="790"/>
      <c r="CW65" s="788"/>
      <c r="CX65" s="789"/>
      <c r="CY65" s="789"/>
      <c r="CZ65" s="789"/>
      <c r="DA65" s="790"/>
      <c r="DB65" s="788"/>
      <c r="DC65" s="789"/>
      <c r="DD65" s="789"/>
      <c r="DE65" s="789"/>
      <c r="DF65" s="790"/>
      <c r="DG65" s="788"/>
      <c r="DH65" s="789"/>
      <c r="DI65" s="789"/>
      <c r="DJ65" s="789"/>
      <c r="DK65" s="790"/>
      <c r="DL65" s="788"/>
      <c r="DM65" s="789"/>
      <c r="DN65" s="789"/>
      <c r="DO65" s="789"/>
      <c r="DP65" s="790"/>
      <c r="DQ65" s="788"/>
      <c r="DR65" s="789"/>
      <c r="DS65" s="789"/>
      <c r="DT65" s="789"/>
      <c r="DU65" s="790"/>
      <c r="DV65" s="785"/>
      <c r="DW65" s="786"/>
      <c r="DX65" s="786"/>
      <c r="DY65" s="786"/>
      <c r="DZ65" s="791"/>
      <c r="EA65" s="218"/>
    </row>
    <row r="66" spans="1:131" ht="26.25" customHeight="1" x14ac:dyDescent="0.2">
      <c r="A66" s="732" t="s">
        <v>399</v>
      </c>
      <c r="B66" s="733"/>
      <c r="C66" s="733"/>
      <c r="D66" s="733"/>
      <c r="E66" s="733"/>
      <c r="F66" s="733"/>
      <c r="G66" s="733"/>
      <c r="H66" s="733"/>
      <c r="I66" s="733"/>
      <c r="J66" s="733"/>
      <c r="K66" s="733"/>
      <c r="L66" s="733"/>
      <c r="M66" s="733"/>
      <c r="N66" s="733"/>
      <c r="O66" s="733"/>
      <c r="P66" s="734"/>
      <c r="Q66" s="728" t="s">
        <v>380</v>
      </c>
      <c r="R66" s="724"/>
      <c r="S66" s="724"/>
      <c r="T66" s="724"/>
      <c r="U66" s="725"/>
      <c r="V66" s="728" t="s">
        <v>381</v>
      </c>
      <c r="W66" s="724"/>
      <c r="X66" s="724"/>
      <c r="Y66" s="724"/>
      <c r="Z66" s="725"/>
      <c r="AA66" s="728" t="s">
        <v>382</v>
      </c>
      <c r="AB66" s="724"/>
      <c r="AC66" s="724"/>
      <c r="AD66" s="724"/>
      <c r="AE66" s="725"/>
      <c r="AF66" s="868" t="s">
        <v>383</v>
      </c>
      <c r="AG66" s="821"/>
      <c r="AH66" s="821"/>
      <c r="AI66" s="821"/>
      <c r="AJ66" s="869"/>
      <c r="AK66" s="728" t="s">
        <v>384</v>
      </c>
      <c r="AL66" s="733"/>
      <c r="AM66" s="733"/>
      <c r="AN66" s="733"/>
      <c r="AO66" s="734"/>
      <c r="AP66" s="728" t="s">
        <v>385</v>
      </c>
      <c r="AQ66" s="724"/>
      <c r="AR66" s="724"/>
      <c r="AS66" s="724"/>
      <c r="AT66" s="725"/>
      <c r="AU66" s="728" t="s">
        <v>400</v>
      </c>
      <c r="AV66" s="724"/>
      <c r="AW66" s="724"/>
      <c r="AX66" s="724"/>
      <c r="AY66" s="725"/>
      <c r="AZ66" s="728" t="s">
        <v>364</v>
      </c>
      <c r="BA66" s="724"/>
      <c r="BB66" s="724"/>
      <c r="BC66" s="724"/>
      <c r="BD66" s="73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2"/>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59"/>
      <c r="DW66" s="860"/>
      <c r="DX66" s="860"/>
      <c r="DY66" s="860"/>
      <c r="DZ66" s="861"/>
      <c r="EA66" s="218"/>
    </row>
    <row r="67" spans="1:131" ht="26.25" customHeight="1" thickBot="1" x14ac:dyDescent="0.25">
      <c r="A67" s="735"/>
      <c r="B67" s="736"/>
      <c r="C67" s="736"/>
      <c r="D67" s="736"/>
      <c r="E67" s="736"/>
      <c r="F67" s="736"/>
      <c r="G67" s="736"/>
      <c r="H67" s="736"/>
      <c r="I67" s="736"/>
      <c r="J67" s="736"/>
      <c r="K67" s="736"/>
      <c r="L67" s="736"/>
      <c r="M67" s="736"/>
      <c r="N67" s="736"/>
      <c r="O67" s="736"/>
      <c r="P67" s="737"/>
      <c r="Q67" s="729"/>
      <c r="R67" s="726"/>
      <c r="S67" s="726"/>
      <c r="T67" s="726"/>
      <c r="U67" s="727"/>
      <c r="V67" s="729"/>
      <c r="W67" s="726"/>
      <c r="X67" s="726"/>
      <c r="Y67" s="726"/>
      <c r="Z67" s="727"/>
      <c r="AA67" s="729"/>
      <c r="AB67" s="726"/>
      <c r="AC67" s="726"/>
      <c r="AD67" s="726"/>
      <c r="AE67" s="727"/>
      <c r="AF67" s="870"/>
      <c r="AG67" s="824"/>
      <c r="AH67" s="824"/>
      <c r="AI67" s="824"/>
      <c r="AJ67" s="871"/>
      <c r="AK67" s="872"/>
      <c r="AL67" s="736"/>
      <c r="AM67" s="736"/>
      <c r="AN67" s="736"/>
      <c r="AO67" s="737"/>
      <c r="AP67" s="729"/>
      <c r="AQ67" s="726"/>
      <c r="AR67" s="726"/>
      <c r="AS67" s="726"/>
      <c r="AT67" s="727"/>
      <c r="AU67" s="729"/>
      <c r="AV67" s="726"/>
      <c r="AW67" s="726"/>
      <c r="AX67" s="726"/>
      <c r="AY67" s="727"/>
      <c r="AZ67" s="729"/>
      <c r="BA67" s="726"/>
      <c r="BB67" s="726"/>
      <c r="BC67" s="726"/>
      <c r="BD67" s="731"/>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2"/>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59"/>
      <c r="DW67" s="860"/>
      <c r="DX67" s="860"/>
      <c r="DY67" s="860"/>
      <c r="DZ67" s="861"/>
      <c r="EA67" s="218"/>
    </row>
    <row r="68" spans="1:131" ht="26.25" customHeight="1" thickTop="1" x14ac:dyDescent="0.2">
      <c r="A68" s="224">
        <v>1</v>
      </c>
      <c r="B68" s="746" t="s">
        <v>549</v>
      </c>
      <c r="C68" s="747"/>
      <c r="D68" s="747"/>
      <c r="E68" s="747"/>
      <c r="F68" s="747"/>
      <c r="G68" s="747"/>
      <c r="H68" s="747"/>
      <c r="I68" s="747"/>
      <c r="J68" s="747"/>
      <c r="K68" s="747"/>
      <c r="L68" s="747"/>
      <c r="M68" s="747"/>
      <c r="N68" s="747"/>
      <c r="O68" s="747"/>
      <c r="P68" s="748"/>
      <c r="Q68" s="866">
        <v>1982</v>
      </c>
      <c r="R68" s="867"/>
      <c r="S68" s="867"/>
      <c r="T68" s="867"/>
      <c r="U68" s="867"/>
      <c r="V68" s="867">
        <v>1982</v>
      </c>
      <c r="W68" s="867"/>
      <c r="X68" s="867"/>
      <c r="Y68" s="867"/>
      <c r="Z68" s="867"/>
      <c r="AA68" s="867">
        <v>0</v>
      </c>
      <c r="AB68" s="867"/>
      <c r="AC68" s="867"/>
      <c r="AD68" s="867"/>
      <c r="AE68" s="867"/>
      <c r="AF68" s="867">
        <v>0</v>
      </c>
      <c r="AG68" s="867"/>
      <c r="AH68" s="867"/>
      <c r="AI68" s="867"/>
      <c r="AJ68" s="867"/>
      <c r="AK68" s="867">
        <v>5</v>
      </c>
      <c r="AL68" s="867"/>
      <c r="AM68" s="867"/>
      <c r="AN68" s="867"/>
      <c r="AO68" s="867"/>
      <c r="AP68" s="867">
        <v>4316</v>
      </c>
      <c r="AQ68" s="867"/>
      <c r="AR68" s="867"/>
      <c r="AS68" s="867"/>
      <c r="AT68" s="867"/>
      <c r="AU68" s="867">
        <v>3827</v>
      </c>
      <c r="AV68" s="867"/>
      <c r="AW68" s="867"/>
      <c r="AX68" s="867"/>
      <c r="AY68" s="867"/>
      <c r="AZ68" s="873"/>
      <c r="BA68" s="873"/>
      <c r="BB68" s="873"/>
      <c r="BC68" s="873"/>
      <c r="BD68" s="874"/>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2"/>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59"/>
      <c r="DW68" s="860"/>
      <c r="DX68" s="860"/>
      <c r="DY68" s="860"/>
      <c r="DZ68" s="861"/>
      <c r="EA68" s="218"/>
    </row>
    <row r="69" spans="1:131" ht="26.25" customHeight="1" x14ac:dyDescent="0.2">
      <c r="A69" s="226">
        <v>2</v>
      </c>
      <c r="B69" s="721" t="s">
        <v>550</v>
      </c>
      <c r="C69" s="722"/>
      <c r="D69" s="722"/>
      <c r="E69" s="722"/>
      <c r="F69" s="722"/>
      <c r="G69" s="722"/>
      <c r="H69" s="722"/>
      <c r="I69" s="722"/>
      <c r="J69" s="722"/>
      <c r="K69" s="722"/>
      <c r="L69" s="722"/>
      <c r="M69" s="722"/>
      <c r="N69" s="722"/>
      <c r="O69" s="722"/>
      <c r="P69" s="723"/>
      <c r="Q69" s="875">
        <v>3611</v>
      </c>
      <c r="R69" s="835"/>
      <c r="S69" s="835"/>
      <c r="T69" s="835"/>
      <c r="U69" s="835"/>
      <c r="V69" s="835">
        <v>3403</v>
      </c>
      <c r="W69" s="835"/>
      <c r="X69" s="835"/>
      <c r="Y69" s="835"/>
      <c r="Z69" s="835"/>
      <c r="AA69" s="835">
        <v>207</v>
      </c>
      <c r="AB69" s="835"/>
      <c r="AC69" s="835"/>
      <c r="AD69" s="835"/>
      <c r="AE69" s="835"/>
      <c r="AF69" s="835">
        <v>207</v>
      </c>
      <c r="AG69" s="835"/>
      <c r="AH69" s="835"/>
      <c r="AI69" s="835"/>
      <c r="AJ69" s="835"/>
      <c r="AK69" s="835">
        <v>50</v>
      </c>
      <c r="AL69" s="835"/>
      <c r="AM69" s="835"/>
      <c r="AN69" s="835"/>
      <c r="AO69" s="835"/>
      <c r="AP69" s="835" t="s">
        <v>554</v>
      </c>
      <c r="AQ69" s="835"/>
      <c r="AR69" s="835"/>
      <c r="AS69" s="835"/>
      <c r="AT69" s="835"/>
      <c r="AU69" s="835" t="s">
        <v>554</v>
      </c>
      <c r="AV69" s="835"/>
      <c r="AW69" s="835"/>
      <c r="AX69" s="835"/>
      <c r="AY69" s="835"/>
      <c r="AZ69" s="836"/>
      <c r="BA69" s="836"/>
      <c r="BB69" s="836"/>
      <c r="BC69" s="836"/>
      <c r="BD69" s="837"/>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2"/>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59"/>
      <c r="DW69" s="860"/>
      <c r="DX69" s="860"/>
      <c r="DY69" s="860"/>
      <c r="DZ69" s="861"/>
      <c r="EA69" s="218"/>
    </row>
    <row r="70" spans="1:131" ht="26.25" customHeight="1" x14ac:dyDescent="0.2">
      <c r="A70" s="226">
        <v>3</v>
      </c>
      <c r="B70" s="721" t="s">
        <v>551</v>
      </c>
      <c r="C70" s="722"/>
      <c r="D70" s="722"/>
      <c r="E70" s="722"/>
      <c r="F70" s="722"/>
      <c r="G70" s="722"/>
      <c r="H70" s="722"/>
      <c r="I70" s="722"/>
      <c r="J70" s="722"/>
      <c r="K70" s="722"/>
      <c r="L70" s="722"/>
      <c r="M70" s="722"/>
      <c r="N70" s="722"/>
      <c r="O70" s="722"/>
      <c r="P70" s="723"/>
      <c r="Q70" s="875">
        <v>5236</v>
      </c>
      <c r="R70" s="835"/>
      <c r="S70" s="835"/>
      <c r="T70" s="835"/>
      <c r="U70" s="835"/>
      <c r="V70" s="835">
        <v>4899</v>
      </c>
      <c r="W70" s="835"/>
      <c r="X70" s="835"/>
      <c r="Y70" s="835"/>
      <c r="Z70" s="835"/>
      <c r="AA70" s="835">
        <v>337</v>
      </c>
      <c r="AB70" s="835"/>
      <c r="AC70" s="835"/>
      <c r="AD70" s="835"/>
      <c r="AE70" s="835"/>
      <c r="AF70" s="835">
        <v>337</v>
      </c>
      <c r="AG70" s="835"/>
      <c r="AH70" s="835"/>
      <c r="AI70" s="835"/>
      <c r="AJ70" s="835"/>
      <c r="AK70" s="835">
        <v>863</v>
      </c>
      <c r="AL70" s="835"/>
      <c r="AM70" s="835"/>
      <c r="AN70" s="835"/>
      <c r="AO70" s="835"/>
      <c r="AP70" s="835" t="s">
        <v>554</v>
      </c>
      <c r="AQ70" s="835"/>
      <c r="AR70" s="835"/>
      <c r="AS70" s="835"/>
      <c r="AT70" s="835"/>
      <c r="AU70" s="835" t="s">
        <v>554</v>
      </c>
      <c r="AV70" s="835"/>
      <c r="AW70" s="835"/>
      <c r="AX70" s="835"/>
      <c r="AY70" s="835"/>
      <c r="AZ70" s="836"/>
      <c r="BA70" s="836"/>
      <c r="BB70" s="836"/>
      <c r="BC70" s="836"/>
      <c r="BD70" s="837"/>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2"/>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59"/>
      <c r="DW70" s="860"/>
      <c r="DX70" s="860"/>
      <c r="DY70" s="860"/>
      <c r="DZ70" s="861"/>
      <c r="EA70" s="218"/>
    </row>
    <row r="71" spans="1:131" ht="26.25" customHeight="1" x14ac:dyDescent="0.2">
      <c r="A71" s="226">
        <v>4</v>
      </c>
      <c r="B71" s="721" t="s">
        <v>552</v>
      </c>
      <c r="C71" s="722"/>
      <c r="D71" s="722"/>
      <c r="E71" s="722"/>
      <c r="F71" s="722"/>
      <c r="G71" s="722"/>
      <c r="H71" s="722"/>
      <c r="I71" s="722"/>
      <c r="J71" s="722"/>
      <c r="K71" s="722"/>
      <c r="L71" s="722"/>
      <c r="M71" s="722"/>
      <c r="N71" s="722"/>
      <c r="O71" s="722"/>
      <c r="P71" s="723"/>
      <c r="Q71" s="875">
        <v>1148479</v>
      </c>
      <c r="R71" s="835"/>
      <c r="S71" s="835"/>
      <c r="T71" s="835"/>
      <c r="U71" s="835"/>
      <c r="V71" s="835">
        <v>1132469</v>
      </c>
      <c r="W71" s="835"/>
      <c r="X71" s="835"/>
      <c r="Y71" s="835"/>
      <c r="Z71" s="835"/>
      <c r="AA71" s="835">
        <v>16010</v>
      </c>
      <c r="AB71" s="835"/>
      <c r="AC71" s="835"/>
      <c r="AD71" s="835"/>
      <c r="AE71" s="835"/>
      <c r="AF71" s="835">
        <v>16010</v>
      </c>
      <c r="AG71" s="835"/>
      <c r="AH71" s="835"/>
      <c r="AI71" s="835"/>
      <c r="AJ71" s="835"/>
      <c r="AK71" s="835">
        <v>6316</v>
      </c>
      <c r="AL71" s="835"/>
      <c r="AM71" s="835"/>
      <c r="AN71" s="835"/>
      <c r="AO71" s="835"/>
      <c r="AP71" s="835" t="s">
        <v>554</v>
      </c>
      <c r="AQ71" s="835"/>
      <c r="AR71" s="835"/>
      <c r="AS71" s="835"/>
      <c r="AT71" s="835"/>
      <c r="AU71" s="835" t="s">
        <v>554</v>
      </c>
      <c r="AV71" s="835"/>
      <c r="AW71" s="835"/>
      <c r="AX71" s="835"/>
      <c r="AY71" s="835"/>
      <c r="AZ71" s="836"/>
      <c r="BA71" s="836"/>
      <c r="BB71" s="836"/>
      <c r="BC71" s="836"/>
      <c r="BD71" s="837"/>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2"/>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59"/>
      <c r="DW71" s="860"/>
      <c r="DX71" s="860"/>
      <c r="DY71" s="860"/>
      <c r="DZ71" s="861"/>
      <c r="EA71" s="218"/>
    </row>
    <row r="72" spans="1:131" ht="26.25" customHeight="1" x14ac:dyDescent="0.2">
      <c r="A72" s="226">
        <v>5</v>
      </c>
      <c r="B72" s="721" t="s">
        <v>553</v>
      </c>
      <c r="C72" s="722"/>
      <c r="D72" s="722"/>
      <c r="E72" s="722"/>
      <c r="F72" s="722"/>
      <c r="G72" s="722"/>
      <c r="H72" s="722"/>
      <c r="I72" s="722"/>
      <c r="J72" s="722"/>
      <c r="K72" s="722"/>
      <c r="L72" s="722"/>
      <c r="M72" s="722"/>
      <c r="N72" s="722"/>
      <c r="O72" s="722"/>
      <c r="P72" s="723"/>
      <c r="Q72" s="875">
        <v>1213</v>
      </c>
      <c r="R72" s="835"/>
      <c r="S72" s="835"/>
      <c r="T72" s="835"/>
      <c r="U72" s="835"/>
      <c r="V72" s="835">
        <v>1170</v>
      </c>
      <c r="W72" s="835"/>
      <c r="X72" s="835"/>
      <c r="Y72" s="835"/>
      <c r="Z72" s="835"/>
      <c r="AA72" s="835">
        <v>43</v>
      </c>
      <c r="AB72" s="835"/>
      <c r="AC72" s="835"/>
      <c r="AD72" s="835"/>
      <c r="AE72" s="835"/>
      <c r="AF72" s="835">
        <v>43</v>
      </c>
      <c r="AG72" s="835"/>
      <c r="AH72" s="835"/>
      <c r="AI72" s="835"/>
      <c r="AJ72" s="835"/>
      <c r="AK72" s="835" t="s">
        <v>554</v>
      </c>
      <c r="AL72" s="835"/>
      <c r="AM72" s="835"/>
      <c r="AN72" s="835"/>
      <c r="AO72" s="835"/>
      <c r="AP72" s="835" t="s">
        <v>554</v>
      </c>
      <c r="AQ72" s="835"/>
      <c r="AR72" s="835"/>
      <c r="AS72" s="835"/>
      <c r="AT72" s="835"/>
      <c r="AU72" s="835" t="s">
        <v>554</v>
      </c>
      <c r="AV72" s="835"/>
      <c r="AW72" s="835"/>
      <c r="AX72" s="835"/>
      <c r="AY72" s="835"/>
      <c r="AZ72" s="836"/>
      <c r="BA72" s="836"/>
      <c r="BB72" s="836"/>
      <c r="BC72" s="836"/>
      <c r="BD72" s="837"/>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2"/>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59"/>
      <c r="DW72" s="860"/>
      <c r="DX72" s="860"/>
      <c r="DY72" s="860"/>
      <c r="DZ72" s="861"/>
      <c r="EA72" s="218"/>
    </row>
    <row r="73" spans="1:131" ht="26.25" customHeight="1" x14ac:dyDescent="0.2">
      <c r="A73" s="226">
        <v>6</v>
      </c>
      <c r="B73" s="721"/>
      <c r="C73" s="722"/>
      <c r="D73" s="722"/>
      <c r="E73" s="722"/>
      <c r="F73" s="722"/>
      <c r="G73" s="722"/>
      <c r="H73" s="722"/>
      <c r="I73" s="722"/>
      <c r="J73" s="722"/>
      <c r="K73" s="722"/>
      <c r="L73" s="722"/>
      <c r="M73" s="722"/>
      <c r="N73" s="722"/>
      <c r="O73" s="722"/>
      <c r="P73" s="723"/>
      <c r="Q73" s="875"/>
      <c r="R73" s="835"/>
      <c r="S73" s="835"/>
      <c r="T73" s="835"/>
      <c r="U73" s="835"/>
      <c r="V73" s="835"/>
      <c r="W73" s="835"/>
      <c r="X73" s="835"/>
      <c r="Y73" s="835"/>
      <c r="Z73" s="835"/>
      <c r="AA73" s="835"/>
      <c r="AB73" s="835"/>
      <c r="AC73" s="835"/>
      <c r="AD73" s="835"/>
      <c r="AE73" s="835"/>
      <c r="AF73" s="835"/>
      <c r="AG73" s="835"/>
      <c r="AH73" s="835"/>
      <c r="AI73" s="835"/>
      <c r="AJ73" s="835"/>
      <c r="AK73" s="835"/>
      <c r="AL73" s="835"/>
      <c r="AM73" s="835"/>
      <c r="AN73" s="835"/>
      <c r="AO73" s="835"/>
      <c r="AP73" s="835"/>
      <c r="AQ73" s="835"/>
      <c r="AR73" s="835"/>
      <c r="AS73" s="835"/>
      <c r="AT73" s="835"/>
      <c r="AU73" s="835"/>
      <c r="AV73" s="835"/>
      <c r="AW73" s="835"/>
      <c r="AX73" s="835"/>
      <c r="AY73" s="835"/>
      <c r="AZ73" s="836"/>
      <c r="BA73" s="836"/>
      <c r="BB73" s="836"/>
      <c r="BC73" s="836"/>
      <c r="BD73" s="837"/>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2"/>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59"/>
      <c r="DW73" s="860"/>
      <c r="DX73" s="860"/>
      <c r="DY73" s="860"/>
      <c r="DZ73" s="861"/>
      <c r="EA73" s="218"/>
    </row>
    <row r="74" spans="1:131" ht="26.25" customHeight="1" x14ac:dyDescent="0.2">
      <c r="A74" s="226">
        <v>7</v>
      </c>
      <c r="B74" s="721"/>
      <c r="C74" s="722"/>
      <c r="D74" s="722"/>
      <c r="E74" s="722"/>
      <c r="F74" s="722"/>
      <c r="G74" s="722"/>
      <c r="H74" s="722"/>
      <c r="I74" s="722"/>
      <c r="J74" s="722"/>
      <c r="K74" s="722"/>
      <c r="L74" s="722"/>
      <c r="M74" s="722"/>
      <c r="N74" s="722"/>
      <c r="O74" s="722"/>
      <c r="P74" s="723"/>
      <c r="Q74" s="875"/>
      <c r="R74" s="835"/>
      <c r="S74" s="835"/>
      <c r="T74" s="835"/>
      <c r="U74" s="835"/>
      <c r="V74" s="835"/>
      <c r="W74" s="835"/>
      <c r="X74" s="835"/>
      <c r="Y74" s="835"/>
      <c r="Z74" s="835"/>
      <c r="AA74" s="835"/>
      <c r="AB74" s="835"/>
      <c r="AC74" s="835"/>
      <c r="AD74" s="835"/>
      <c r="AE74" s="835"/>
      <c r="AF74" s="835"/>
      <c r="AG74" s="835"/>
      <c r="AH74" s="835"/>
      <c r="AI74" s="835"/>
      <c r="AJ74" s="835"/>
      <c r="AK74" s="835"/>
      <c r="AL74" s="835"/>
      <c r="AM74" s="835"/>
      <c r="AN74" s="835"/>
      <c r="AO74" s="835"/>
      <c r="AP74" s="835"/>
      <c r="AQ74" s="835"/>
      <c r="AR74" s="835"/>
      <c r="AS74" s="835"/>
      <c r="AT74" s="835"/>
      <c r="AU74" s="835"/>
      <c r="AV74" s="835"/>
      <c r="AW74" s="835"/>
      <c r="AX74" s="835"/>
      <c r="AY74" s="835"/>
      <c r="AZ74" s="836"/>
      <c r="BA74" s="836"/>
      <c r="BB74" s="836"/>
      <c r="BC74" s="836"/>
      <c r="BD74" s="837"/>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2"/>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59"/>
      <c r="DW74" s="860"/>
      <c r="DX74" s="860"/>
      <c r="DY74" s="860"/>
      <c r="DZ74" s="861"/>
      <c r="EA74" s="218"/>
    </row>
    <row r="75" spans="1:131" ht="26.25" customHeight="1" x14ac:dyDescent="0.2">
      <c r="A75" s="226">
        <v>8</v>
      </c>
      <c r="B75" s="721"/>
      <c r="C75" s="722"/>
      <c r="D75" s="722"/>
      <c r="E75" s="722"/>
      <c r="F75" s="722"/>
      <c r="G75" s="722"/>
      <c r="H75" s="722"/>
      <c r="I75" s="722"/>
      <c r="J75" s="722"/>
      <c r="K75" s="722"/>
      <c r="L75" s="722"/>
      <c r="M75" s="722"/>
      <c r="N75" s="722"/>
      <c r="O75" s="722"/>
      <c r="P75" s="723"/>
      <c r="Q75" s="876"/>
      <c r="R75" s="877"/>
      <c r="S75" s="877"/>
      <c r="T75" s="877"/>
      <c r="U75" s="838"/>
      <c r="V75" s="878"/>
      <c r="W75" s="877"/>
      <c r="X75" s="877"/>
      <c r="Y75" s="877"/>
      <c r="Z75" s="838"/>
      <c r="AA75" s="878"/>
      <c r="AB75" s="877"/>
      <c r="AC75" s="877"/>
      <c r="AD75" s="877"/>
      <c r="AE75" s="838"/>
      <c r="AF75" s="878"/>
      <c r="AG75" s="877"/>
      <c r="AH75" s="877"/>
      <c r="AI75" s="877"/>
      <c r="AJ75" s="838"/>
      <c r="AK75" s="878"/>
      <c r="AL75" s="877"/>
      <c r="AM75" s="877"/>
      <c r="AN75" s="877"/>
      <c r="AO75" s="838"/>
      <c r="AP75" s="878"/>
      <c r="AQ75" s="877"/>
      <c r="AR75" s="877"/>
      <c r="AS75" s="877"/>
      <c r="AT75" s="838"/>
      <c r="AU75" s="878"/>
      <c r="AV75" s="877"/>
      <c r="AW75" s="877"/>
      <c r="AX75" s="877"/>
      <c r="AY75" s="838"/>
      <c r="AZ75" s="836"/>
      <c r="BA75" s="836"/>
      <c r="BB75" s="836"/>
      <c r="BC75" s="836"/>
      <c r="BD75" s="837"/>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2"/>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59"/>
      <c r="DW75" s="860"/>
      <c r="DX75" s="860"/>
      <c r="DY75" s="860"/>
      <c r="DZ75" s="861"/>
      <c r="EA75" s="218"/>
    </row>
    <row r="76" spans="1:131" ht="26.25" customHeight="1" x14ac:dyDescent="0.2">
      <c r="A76" s="226">
        <v>9</v>
      </c>
      <c r="B76" s="721"/>
      <c r="C76" s="722"/>
      <c r="D76" s="722"/>
      <c r="E76" s="722"/>
      <c r="F76" s="722"/>
      <c r="G76" s="722"/>
      <c r="H76" s="722"/>
      <c r="I76" s="722"/>
      <c r="J76" s="722"/>
      <c r="K76" s="722"/>
      <c r="L76" s="722"/>
      <c r="M76" s="722"/>
      <c r="N76" s="722"/>
      <c r="O76" s="722"/>
      <c r="P76" s="723"/>
      <c r="Q76" s="876"/>
      <c r="R76" s="877"/>
      <c r="S76" s="877"/>
      <c r="T76" s="877"/>
      <c r="U76" s="838"/>
      <c r="V76" s="878"/>
      <c r="W76" s="877"/>
      <c r="X76" s="877"/>
      <c r="Y76" s="877"/>
      <c r="Z76" s="838"/>
      <c r="AA76" s="878"/>
      <c r="AB76" s="877"/>
      <c r="AC76" s="877"/>
      <c r="AD76" s="877"/>
      <c r="AE76" s="838"/>
      <c r="AF76" s="878"/>
      <c r="AG76" s="877"/>
      <c r="AH76" s="877"/>
      <c r="AI76" s="877"/>
      <c r="AJ76" s="838"/>
      <c r="AK76" s="878"/>
      <c r="AL76" s="877"/>
      <c r="AM76" s="877"/>
      <c r="AN76" s="877"/>
      <c r="AO76" s="838"/>
      <c r="AP76" s="878"/>
      <c r="AQ76" s="877"/>
      <c r="AR76" s="877"/>
      <c r="AS76" s="877"/>
      <c r="AT76" s="838"/>
      <c r="AU76" s="878"/>
      <c r="AV76" s="877"/>
      <c r="AW76" s="877"/>
      <c r="AX76" s="877"/>
      <c r="AY76" s="838"/>
      <c r="AZ76" s="836"/>
      <c r="BA76" s="836"/>
      <c r="BB76" s="836"/>
      <c r="BC76" s="836"/>
      <c r="BD76" s="837"/>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2"/>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59"/>
      <c r="DW76" s="860"/>
      <c r="DX76" s="860"/>
      <c r="DY76" s="860"/>
      <c r="DZ76" s="861"/>
      <c r="EA76" s="218"/>
    </row>
    <row r="77" spans="1:131" ht="26.25" customHeight="1" x14ac:dyDescent="0.2">
      <c r="A77" s="226">
        <v>10</v>
      </c>
      <c r="B77" s="721"/>
      <c r="C77" s="722"/>
      <c r="D77" s="722"/>
      <c r="E77" s="722"/>
      <c r="F77" s="722"/>
      <c r="G77" s="722"/>
      <c r="H77" s="722"/>
      <c r="I77" s="722"/>
      <c r="J77" s="722"/>
      <c r="K77" s="722"/>
      <c r="L77" s="722"/>
      <c r="M77" s="722"/>
      <c r="N77" s="722"/>
      <c r="O77" s="722"/>
      <c r="P77" s="723"/>
      <c r="Q77" s="876"/>
      <c r="R77" s="877"/>
      <c r="S77" s="877"/>
      <c r="T77" s="877"/>
      <c r="U77" s="838"/>
      <c r="V77" s="878"/>
      <c r="W77" s="877"/>
      <c r="X77" s="877"/>
      <c r="Y77" s="877"/>
      <c r="Z77" s="838"/>
      <c r="AA77" s="878"/>
      <c r="AB77" s="877"/>
      <c r="AC77" s="877"/>
      <c r="AD77" s="877"/>
      <c r="AE77" s="838"/>
      <c r="AF77" s="878"/>
      <c r="AG77" s="877"/>
      <c r="AH77" s="877"/>
      <c r="AI77" s="877"/>
      <c r="AJ77" s="838"/>
      <c r="AK77" s="878"/>
      <c r="AL77" s="877"/>
      <c r="AM77" s="877"/>
      <c r="AN77" s="877"/>
      <c r="AO77" s="838"/>
      <c r="AP77" s="878"/>
      <c r="AQ77" s="877"/>
      <c r="AR77" s="877"/>
      <c r="AS77" s="877"/>
      <c r="AT77" s="838"/>
      <c r="AU77" s="878"/>
      <c r="AV77" s="877"/>
      <c r="AW77" s="877"/>
      <c r="AX77" s="877"/>
      <c r="AY77" s="838"/>
      <c r="AZ77" s="836"/>
      <c r="BA77" s="836"/>
      <c r="BB77" s="836"/>
      <c r="BC77" s="836"/>
      <c r="BD77" s="837"/>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2"/>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59"/>
      <c r="DW77" s="860"/>
      <c r="DX77" s="860"/>
      <c r="DY77" s="860"/>
      <c r="DZ77" s="861"/>
      <c r="EA77" s="218"/>
    </row>
    <row r="78" spans="1:131" ht="26.25" customHeight="1" x14ac:dyDescent="0.2">
      <c r="A78" s="226">
        <v>11</v>
      </c>
      <c r="B78" s="721"/>
      <c r="C78" s="722"/>
      <c r="D78" s="722"/>
      <c r="E78" s="722"/>
      <c r="F78" s="722"/>
      <c r="G78" s="722"/>
      <c r="H78" s="722"/>
      <c r="I78" s="722"/>
      <c r="J78" s="722"/>
      <c r="K78" s="722"/>
      <c r="L78" s="722"/>
      <c r="M78" s="722"/>
      <c r="N78" s="722"/>
      <c r="O78" s="722"/>
      <c r="P78" s="723"/>
      <c r="Q78" s="875"/>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6"/>
      <c r="BA78" s="836"/>
      <c r="BB78" s="836"/>
      <c r="BC78" s="836"/>
      <c r="BD78" s="837"/>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2"/>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59"/>
      <c r="DW78" s="860"/>
      <c r="DX78" s="860"/>
      <c r="DY78" s="860"/>
      <c r="DZ78" s="861"/>
      <c r="EA78" s="218"/>
    </row>
    <row r="79" spans="1:131" ht="26.25" customHeight="1" x14ac:dyDescent="0.2">
      <c r="A79" s="226">
        <v>12</v>
      </c>
      <c r="B79" s="721"/>
      <c r="C79" s="722"/>
      <c r="D79" s="722"/>
      <c r="E79" s="722"/>
      <c r="F79" s="722"/>
      <c r="G79" s="722"/>
      <c r="H79" s="722"/>
      <c r="I79" s="722"/>
      <c r="J79" s="722"/>
      <c r="K79" s="722"/>
      <c r="L79" s="722"/>
      <c r="M79" s="722"/>
      <c r="N79" s="722"/>
      <c r="O79" s="722"/>
      <c r="P79" s="723"/>
      <c r="Q79" s="87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6"/>
      <c r="BA79" s="836"/>
      <c r="BB79" s="836"/>
      <c r="BC79" s="836"/>
      <c r="BD79" s="837"/>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2"/>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59"/>
      <c r="DW79" s="860"/>
      <c r="DX79" s="860"/>
      <c r="DY79" s="860"/>
      <c r="DZ79" s="861"/>
      <c r="EA79" s="218"/>
    </row>
    <row r="80" spans="1:131" ht="26.25" customHeight="1" x14ac:dyDescent="0.2">
      <c r="A80" s="226">
        <v>13</v>
      </c>
      <c r="B80" s="721"/>
      <c r="C80" s="722"/>
      <c r="D80" s="722"/>
      <c r="E80" s="722"/>
      <c r="F80" s="722"/>
      <c r="G80" s="722"/>
      <c r="H80" s="722"/>
      <c r="I80" s="722"/>
      <c r="J80" s="722"/>
      <c r="K80" s="722"/>
      <c r="L80" s="722"/>
      <c r="M80" s="722"/>
      <c r="N80" s="722"/>
      <c r="O80" s="722"/>
      <c r="P80" s="723"/>
      <c r="Q80" s="875"/>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6"/>
      <c r="BA80" s="836"/>
      <c r="BB80" s="836"/>
      <c r="BC80" s="836"/>
      <c r="BD80" s="837"/>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2"/>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59"/>
      <c r="DW80" s="860"/>
      <c r="DX80" s="860"/>
      <c r="DY80" s="860"/>
      <c r="DZ80" s="861"/>
      <c r="EA80" s="218"/>
    </row>
    <row r="81" spans="1:131" ht="26.25" customHeight="1" x14ac:dyDescent="0.2">
      <c r="A81" s="226">
        <v>14</v>
      </c>
      <c r="B81" s="721"/>
      <c r="C81" s="722"/>
      <c r="D81" s="722"/>
      <c r="E81" s="722"/>
      <c r="F81" s="722"/>
      <c r="G81" s="722"/>
      <c r="H81" s="722"/>
      <c r="I81" s="722"/>
      <c r="J81" s="722"/>
      <c r="K81" s="722"/>
      <c r="L81" s="722"/>
      <c r="M81" s="722"/>
      <c r="N81" s="722"/>
      <c r="O81" s="722"/>
      <c r="P81" s="723"/>
      <c r="Q81" s="87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6"/>
      <c r="BA81" s="836"/>
      <c r="BB81" s="836"/>
      <c r="BC81" s="836"/>
      <c r="BD81" s="837"/>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2"/>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59"/>
      <c r="DW81" s="860"/>
      <c r="DX81" s="860"/>
      <c r="DY81" s="860"/>
      <c r="DZ81" s="861"/>
      <c r="EA81" s="218"/>
    </row>
    <row r="82" spans="1:131" ht="26.25" customHeight="1" x14ac:dyDescent="0.2">
      <c r="A82" s="226">
        <v>15</v>
      </c>
      <c r="B82" s="721"/>
      <c r="C82" s="722"/>
      <c r="D82" s="722"/>
      <c r="E82" s="722"/>
      <c r="F82" s="722"/>
      <c r="G82" s="722"/>
      <c r="H82" s="722"/>
      <c r="I82" s="722"/>
      <c r="J82" s="722"/>
      <c r="K82" s="722"/>
      <c r="L82" s="722"/>
      <c r="M82" s="722"/>
      <c r="N82" s="722"/>
      <c r="O82" s="722"/>
      <c r="P82" s="723"/>
      <c r="Q82" s="875"/>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6"/>
      <c r="BA82" s="836"/>
      <c r="BB82" s="836"/>
      <c r="BC82" s="836"/>
      <c r="BD82" s="837"/>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2"/>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59"/>
      <c r="DW82" s="860"/>
      <c r="DX82" s="860"/>
      <c r="DY82" s="860"/>
      <c r="DZ82" s="861"/>
      <c r="EA82" s="218"/>
    </row>
    <row r="83" spans="1:131" ht="26.25" customHeight="1" x14ac:dyDescent="0.2">
      <c r="A83" s="226">
        <v>16</v>
      </c>
      <c r="B83" s="721"/>
      <c r="C83" s="722"/>
      <c r="D83" s="722"/>
      <c r="E83" s="722"/>
      <c r="F83" s="722"/>
      <c r="G83" s="722"/>
      <c r="H83" s="722"/>
      <c r="I83" s="722"/>
      <c r="J83" s="722"/>
      <c r="K83" s="722"/>
      <c r="L83" s="722"/>
      <c r="M83" s="722"/>
      <c r="N83" s="722"/>
      <c r="O83" s="722"/>
      <c r="P83" s="723"/>
      <c r="Q83" s="875"/>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6"/>
      <c r="BA83" s="836"/>
      <c r="BB83" s="836"/>
      <c r="BC83" s="836"/>
      <c r="BD83" s="837"/>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2"/>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59"/>
      <c r="DW83" s="860"/>
      <c r="DX83" s="860"/>
      <c r="DY83" s="860"/>
      <c r="DZ83" s="861"/>
      <c r="EA83" s="218"/>
    </row>
    <row r="84" spans="1:131" ht="26.25" customHeight="1" x14ac:dyDescent="0.2">
      <c r="A84" s="226">
        <v>17</v>
      </c>
      <c r="B84" s="721"/>
      <c r="C84" s="722"/>
      <c r="D84" s="722"/>
      <c r="E84" s="722"/>
      <c r="F84" s="722"/>
      <c r="G84" s="722"/>
      <c r="H84" s="722"/>
      <c r="I84" s="722"/>
      <c r="J84" s="722"/>
      <c r="K84" s="722"/>
      <c r="L84" s="722"/>
      <c r="M84" s="722"/>
      <c r="N84" s="722"/>
      <c r="O84" s="722"/>
      <c r="P84" s="723"/>
      <c r="Q84" s="875"/>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6"/>
      <c r="BA84" s="836"/>
      <c r="BB84" s="836"/>
      <c r="BC84" s="836"/>
      <c r="BD84" s="837"/>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2"/>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59"/>
      <c r="DW84" s="860"/>
      <c r="DX84" s="860"/>
      <c r="DY84" s="860"/>
      <c r="DZ84" s="861"/>
      <c r="EA84" s="218"/>
    </row>
    <row r="85" spans="1:131" ht="26.25" customHeight="1" x14ac:dyDescent="0.2">
      <c r="A85" s="226">
        <v>18</v>
      </c>
      <c r="B85" s="721"/>
      <c r="C85" s="722"/>
      <c r="D85" s="722"/>
      <c r="E85" s="722"/>
      <c r="F85" s="722"/>
      <c r="G85" s="722"/>
      <c r="H85" s="722"/>
      <c r="I85" s="722"/>
      <c r="J85" s="722"/>
      <c r="K85" s="722"/>
      <c r="L85" s="722"/>
      <c r="M85" s="722"/>
      <c r="N85" s="722"/>
      <c r="O85" s="722"/>
      <c r="P85" s="723"/>
      <c r="Q85" s="875"/>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6"/>
      <c r="BA85" s="836"/>
      <c r="BB85" s="836"/>
      <c r="BC85" s="836"/>
      <c r="BD85" s="837"/>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2"/>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59"/>
      <c r="DW85" s="860"/>
      <c r="DX85" s="860"/>
      <c r="DY85" s="860"/>
      <c r="DZ85" s="861"/>
      <c r="EA85" s="218"/>
    </row>
    <row r="86" spans="1:131" ht="26.25" customHeight="1" x14ac:dyDescent="0.2">
      <c r="A86" s="226">
        <v>19</v>
      </c>
      <c r="B86" s="721"/>
      <c r="C86" s="722"/>
      <c r="D86" s="722"/>
      <c r="E86" s="722"/>
      <c r="F86" s="722"/>
      <c r="G86" s="722"/>
      <c r="H86" s="722"/>
      <c r="I86" s="722"/>
      <c r="J86" s="722"/>
      <c r="K86" s="722"/>
      <c r="L86" s="722"/>
      <c r="M86" s="722"/>
      <c r="N86" s="722"/>
      <c r="O86" s="722"/>
      <c r="P86" s="723"/>
      <c r="Q86" s="875"/>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6"/>
      <c r="BA86" s="836"/>
      <c r="BB86" s="836"/>
      <c r="BC86" s="836"/>
      <c r="BD86" s="837"/>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2"/>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59"/>
      <c r="DW86" s="860"/>
      <c r="DX86" s="860"/>
      <c r="DY86" s="860"/>
      <c r="DZ86" s="861"/>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2"/>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59"/>
      <c r="DW87" s="860"/>
      <c r="DX87" s="860"/>
      <c r="DY87" s="860"/>
      <c r="DZ87" s="861"/>
      <c r="EA87" s="218"/>
    </row>
    <row r="88" spans="1:131" ht="26.25" customHeight="1" thickBot="1" x14ac:dyDescent="0.25">
      <c r="A88" s="228" t="s">
        <v>376</v>
      </c>
      <c r="B88" s="795" t="s">
        <v>401</v>
      </c>
      <c r="C88" s="796"/>
      <c r="D88" s="796"/>
      <c r="E88" s="796"/>
      <c r="F88" s="796"/>
      <c r="G88" s="796"/>
      <c r="H88" s="796"/>
      <c r="I88" s="796"/>
      <c r="J88" s="796"/>
      <c r="K88" s="796"/>
      <c r="L88" s="796"/>
      <c r="M88" s="796"/>
      <c r="N88" s="796"/>
      <c r="O88" s="796"/>
      <c r="P88" s="797"/>
      <c r="Q88" s="852"/>
      <c r="R88" s="853"/>
      <c r="S88" s="853"/>
      <c r="T88" s="853"/>
      <c r="U88" s="853"/>
      <c r="V88" s="853"/>
      <c r="W88" s="853"/>
      <c r="X88" s="853"/>
      <c r="Y88" s="853"/>
      <c r="Z88" s="853"/>
      <c r="AA88" s="853"/>
      <c r="AB88" s="853"/>
      <c r="AC88" s="853"/>
      <c r="AD88" s="853"/>
      <c r="AE88" s="853"/>
      <c r="AF88" s="845">
        <v>16597</v>
      </c>
      <c r="AG88" s="845"/>
      <c r="AH88" s="845"/>
      <c r="AI88" s="845"/>
      <c r="AJ88" s="845"/>
      <c r="AK88" s="853"/>
      <c r="AL88" s="853"/>
      <c r="AM88" s="853"/>
      <c r="AN88" s="853"/>
      <c r="AO88" s="853"/>
      <c r="AP88" s="845">
        <v>4316</v>
      </c>
      <c r="AQ88" s="845"/>
      <c r="AR88" s="845"/>
      <c r="AS88" s="845"/>
      <c r="AT88" s="845"/>
      <c r="AU88" s="845">
        <v>3827</v>
      </c>
      <c r="AV88" s="845"/>
      <c r="AW88" s="845"/>
      <c r="AX88" s="845"/>
      <c r="AY88" s="845"/>
      <c r="AZ88" s="847"/>
      <c r="BA88" s="847"/>
      <c r="BB88" s="847"/>
      <c r="BC88" s="847"/>
      <c r="BD88" s="848"/>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2"/>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2"/>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2"/>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2"/>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2"/>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2"/>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2"/>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2"/>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2"/>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2"/>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2"/>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2"/>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2"/>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2"/>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5" t="s">
        <v>402</v>
      </c>
      <c r="BS102" s="796"/>
      <c r="BT102" s="796"/>
      <c r="BU102" s="796"/>
      <c r="BV102" s="796"/>
      <c r="BW102" s="796"/>
      <c r="BX102" s="796"/>
      <c r="BY102" s="796"/>
      <c r="BZ102" s="796"/>
      <c r="CA102" s="796"/>
      <c r="CB102" s="796"/>
      <c r="CC102" s="796"/>
      <c r="CD102" s="796"/>
      <c r="CE102" s="796"/>
      <c r="CF102" s="796"/>
      <c r="CG102" s="797"/>
      <c r="CH102" s="886"/>
      <c r="CI102" s="887"/>
      <c r="CJ102" s="887"/>
      <c r="CK102" s="887"/>
      <c r="CL102" s="888"/>
      <c r="CM102" s="886"/>
      <c r="CN102" s="887"/>
      <c r="CO102" s="887"/>
      <c r="CP102" s="887"/>
      <c r="CQ102" s="888"/>
      <c r="CR102" s="889">
        <v>5</v>
      </c>
      <c r="CS102" s="850"/>
      <c r="CT102" s="850"/>
      <c r="CU102" s="850"/>
      <c r="CV102" s="890"/>
      <c r="CW102" s="889">
        <v>0</v>
      </c>
      <c r="CX102" s="850"/>
      <c r="CY102" s="850"/>
      <c r="CZ102" s="850"/>
      <c r="DA102" s="890"/>
      <c r="DB102" s="889" t="s">
        <v>554</v>
      </c>
      <c r="DC102" s="850"/>
      <c r="DD102" s="850"/>
      <c r="DE102" s="850"/>
      <c r="DF102" s="890"/>
      <c r="DG102" s="889">
        <v>167</v>
      </c>
      <c r="DH102" s="850"/>
      <c r="DI102" s="850"/>
      <c r="DJ102" s="850"/>
      <c r="DK102" s="890"/>
      <c r="DL102" s="889" t="s">
        <v>554</v>
      </c>
      <c r="DM102" s="850"/>
      <c r="DN102" s="850"/>
      <c r="DO102" s="850"/>
      <c r="DP102" s="890"/>
      <c r="DQ102" s="889" t="s">
        <v>554</v>
      </c>
      <c r="DR102" s="850"/>
      <c r="DS102" s="850"/>
      <c r="DT102" s="850"/>
      <c r="DU102" s="890"/>
      <c r="DV102" s="795"/>
      <c r="DW102" s="796"/>
      <c r="DX102" s="796"/>
      <c r="DY102" s="796"/>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18" customFormat="1" ht="26.25" customHeight="1" x14ac:dyDescent="0.2">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822345</v>
      </c>
      <c r="AB110" s="899"/>
      <c r="AC110" s="899"/>
      <c r="AD110" s="899"/>
      <c r="AE110" s="900"/>
      <c r="AF110" s="901">
        <v>858649</v>
      </c>
      <c r="AG110" s="899"/>
      <c r="AH110" s="899"/>
      <c r="AI110" s="899"/>
      <c r="AJ110" s="900"/>
      <c r="AK110" s="901">
        <v>878328</v>
      </c>
      <c r="AL110" s="899"/>
      <c r="AM110" s="899"/>
      <c r="AN110" s="899"/>
      <c r="AO110" s="900"/>
      <c r="AP110" s="902">
        <v>16.100000000000001</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9885279</v>
      </c>
      <c r="BR110" s="930"/>
      <c r="BS110" s="930"/>
      <c r="BT110" s="930"/>
      <c r="BU110" s="930"/>
      <c r="BV110" s="930">
        <v>9420291</v>
      </c>
      <c r="BW110" s="930"/>
      <c r="BX110" s="930"/>
      <c r="BY110" s="930"/>
      <c r="BZ110" s="930"/>
      <c r="CA110" s="930">
        <v>8745489</v>
      </c>
      <c r="CB110" s="930"/>
      <c r="CC110" s="930"/>
      <c r="CD110" s="930"/>
      <c r="CE110" s="930"/>
      <c r="CF110" s="943">
        <v>160.5</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121</v>
      </c>
      <c r="DH110" s="930"/>
      <c r="DI110" s="930"/>
      <c r="DJ110" s="930"/>
      <c r="DK110" s="930"/>
      <c r="DL110" s="930" t="s">
        <v>121</v>
      </c>
      <c r="DM110" s="930"/>
      <c r="DN110" s="930"/>
      <c r="DO110" s="930"/>
      <c r="DP110" s="930"/>
      <c r="DQ110" s="930" t="s">
        <v>121</v>
      </c>
      <c r="DR110" s="930"/>
      <c r="DS110" s="930"/>
      <c r="DT110" s="930"/>
      <c r="DU110" s="930"/>
      <c r="DV110" s="931" t="s">
        <v>121</v>
      </c>
      <c r="DW110" s="931"/>
      <c r="DX110" s="931"/>
      <c r="DY110" s="931"/>
      <c r="DZ110" s="932"/>
    </row>
    <row r="111" spans="1:131" s="218"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121</v>
      </c>
      <c r="AB111" s="937"/>
      <c r="AC111" s="937"/>
      <c r="AD111" s="937"/>
      <c r="AE111" s="938"/>
      <c r="AF111" s="939" t="s">
        <v>121</v>
      </c>
      <c r="AG111" s="937"/>
      <c r="AH111" s="937"/>
      <c r="AI111" s="937"/>
      <c r="AJ111" s="938"/>
      <c r="AK111" s="939" t="s">
        <v>121</v>
      </c>
      <c r="AL111" s="937"/>
      <c r="AM111" s="937"/>
      <c r="AN111" s="937"/>
      <c r="AO111" s="938"/>
      <c r="AP111" s="940" t="s">
        <v>121</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338562</v>
      </c>
      <c r="BR111" s="925"/>
      <c r="BS111" s="925"/>
      <c r="BT111" s="925"/>
      <c r="BU111" s="925"/>
      <c r="BV111" s="925">
        <v>311243</v>
      </c>
      <c r="BW111" s="925"/>
      <c r="BX111" s="925"/>
      <c r="BY111" s="925"/>
      <c r="BZ111" s="925"/>
      <c r="CA111" s="925">
        <v>283932</v>
      </c>
      <c r="CB111" s="925"/>
      <c r="CC111" s="925"/>
      <c r="CD111" s="925"/>
      <c r="CE111" s="925"/>
      <c r="CF111" s="919">
        <v>5.2</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121</v>
      </c>
      <c r="DH111" s="925"/>
      <c r="DI111" s="925"/>
      <c r="DJ111" s="925"/>
      <c r="DK111" s="925"/>
      <c r="DL111" s="925" t="s">
        <v>121</v>
      </c>
      <c r="DM111" s="925"/>
      <c r="DN111" s="925"/>
      <c r="DO111" s="925"/>
      <c r="DP111" s="925"/>
      <c r="DQ111" s="925" t="s">
        <v>121</v>
      </c>
      <c r="DR111" s="925"/>
      <c r="DS111" s="925"/>
      <c r="DT111" s="925"/>
      <c r="DU111" s="925"/>
      <c r="DV111" s="926" t="s">
        <v>121</v>
      </c>
      <c r="DW111" s="926"/>
      <c r="DX111" s="926"/>
      <c r="DY111" s="926"/>
      <c r="DZ111" s="927"/>
    </row>
    <row r="112" spans="1:131" s="218"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121</v>
      </c>
      <c r="AB112" s="958"/>
      <c r="AC112" s="958"/>
      <c r="AD112" s="958"/>
      <c r="AE112" s="959"/>
      <c r="AF112" s="960" t="s">
        <v>121</v>
      </c>
      <c r="AG112" s="958"/>
      <c r="AH112" s="958"/>
      <c r="AI112" s="958"/>
      <c r="AJ112" s="959"/>
      <c r="AK112" s="960" t="s">
        <v>121</v>
      </c>
      <c r="AL112" s="958"/>
      <c r="AM112" s="958"/>
      <c r="AN112" s="958"/>
      <c r="AO112" s="959"/>
      <c r="AP112" s="961" t="s">
        <v>121</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1114173</v>
      </c>
      <c r="BR112" s="925"/>
      <c r="BS112" s="925"/>
      <c r="BT112" s="925"/>
      <c r="BU112" s="925"/>
      <c r="BV112" s="925">
        <v>1044467</v>
      </c>
      <c r="BW112" s="925"/>
      <c r="BX112" s="925"/>
      <c r="BY112" s="925"/>
      <c r="BZ112" s="925"/>
      <c r="CA112" s="925">
        <v>1106837</v>
      </c>
      <c r="CB112" s="925"/>
      <c r="CC112" s="925"/>
      <c r="CD112" s="925"/>
      <c r="CE112" s="925"/>
      <c r="CF112" s="919">
        <v>20.3</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121</v>
      </c>
      <c r="DH112" s="925"/>
      <c r="DI112" s="925"/>
      <c r="DJ112" s="925"/>
      <c r="DK112" s="925"/>
      <c r="DL112" s="925" t="s">
        <v>121</v>
      </c>
      <c r="DM112" s="925"/>
      <c r="DN112" s="925"/>
      <c r="DO112" s="925"/>
      <c r="DP112" s="925"/>
      <c r="DQ112" s="925" t="s">
        <v>121</v>
      </c>
      <c r="DR112" s="925"/>
      <c r="DS112" s="925"/>
      <c r="DT112" s="925"/>
      <c r="DU112" s="925"/>
      <c r="DV112" s="926" t="s">
        <v>121</v>
      </c>
      <c r="DW112" s="926"/>
      <c r="DX112" s="926"/>
      <c r="DY112" s="926"/>
      <c r="DZ112" s="927"/>
    </row>
    <row r="113" spans="1:130" s="218"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120582</v>
      </c>
      <c r="AB113" s="937"/>
      <c r="AC113" s="937"/>
      <c r="AD113" s="937"/>
      <c r="AE113" s="938"/>
      <c r="AF113" s="939">
        <v>111831</v>
      </c>
      <c r="AG113" s="937"/>
      <c r="AH113" s="937"/>
      <c r="AI113" s="937"/>
      <c r="AJ113" s="938"/>
      <c r="AK113" s="939">
        <v>119041</v>
      </c>
      <c r="AL113" s="937"/>
      <c r="AM113" s="937"/>
      <c r="AN113" s="937"/>
      <c r="AO113" s="938"/>
      <c r="AP113" s="940">
        <v>2.2000000000000002</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4146970</v>
      </c>
      <c r="BR113" s="925"/>
      <c r="BS113" s="925"/>
      <c r="BT113" s="925"/>
      <c r="BU113" s="925"/>
      <c r="BV113" s="925">
        <v>3798328</v>
      </c>
      <c r="BW113" s="925"/>
      <c r="BX113" s="925"/>
      <c r="BY113" s="925"/>
      <c r="BZ113" s="925"/>
      <c r="CA113" s="925">
        <v>3827338</v>
      </c>
      <c r="CB113" s="925"/>
      <c r="CC113" s="925"/>
      <c r="CD113" s="925"/>
      <c r="CE113" s="925"/>
      <c r="CF113" s="919">
        <v>70.2</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121</v>
      </c>
      <c r="DH113" s="958"/>
      <c r="DI113" s="958"/>
      <c r="DJ113" s="958"/>
      <c r="DK113" s="959"/>
      <c r="DL113" s="960" t="s">
        <v>121</v>
      </c>
      <c r="DM113" s="958"/>
      <c r="DN113" s="958"/>
      <c r="DO113" s="958"/>
      <c r="DP113" s="959"/>
      <c r="DQ113" s="960" t="s">
        <v>121</v>
      </c>
      <c r="DR113" s="958"/>
      <c r="DS113" s="958"/>
      <c r="DT113" s="958"/>
      <c r="DU113" s="959"/>
      <c r="DV113" s="961" t="s">
        <v>121</v>
      </c>
      <c r="DW113" s="962"/>
      <c r="DX113" s="962"/>
      <c r="DY113" s="962"/>
      <c r="DZ113" s="963"/>
    </row>
    <row r="114" spans="1:130" s="218"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466464</v>
      </c>
      <c r="AB114" s="958"/>
      <c r="AC114" s="958"/>
      <c r="AD114" s="958"/>
      <c r="AE114" s="959"/>
      <c r="AF114" s="960">
        <v>468161</v>
      </c>
      <c r="AG114" s="958"/>
      <c r="AH114" s="958"/>
      <c r="AI114" s="958"/>
      <c r="AJ114" s="959"/>
      <c r="AK114" s="960">
        <v>501869</v>
      </c>
      <c r="AL114" s="958"/>
      <c r="AM114" s="958"/>
      <c r="AN114" s="958"/>
      <c r="AO114" s="959"/>
      <c r="AP114" s="961">
        <v>9.1999999999999993</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2197191</v>
      </c>
      <c r="BR114" s="925"/>
      <c r="BS114" s="925"/>
      <c r="BT114" s="925"/>
      <c r="BU114" s="925"/>
      <c r="BV114" s="925">
        <v>2082251</v>
      </c>
      <c r="BW114" s="925"/>
      <c r="BX114" s="925"/>
      <c r="BY114" s="925"/>
      <c r="BZ114" s="925"/>
      <c r="CA114" s="925">
        <v>2076167</v>
      </c>
      <c r="CB114" s="925"/>
      <c r="CC114" s="925"/>
      <c r="CD114" s="925"/>
      <c r="CE114" s="925"/>
      <c r="CF114" s="919">
        <v>38.1</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121</v>
      </c>
      <c r="DH114" s="958"/>
      <c r="DI114" s="958"/>
      <c r="DJ114" s="958"/>
      <c r="DK114" s="959"/>
      <c r="DL114" s="960" t="s">
        <v>121</v>
      </c>
      <c r="DM114" s="958"/>
      <c r="DN114" s="958"/>
      <c r="DO114" s="958"/>
      <c r="DP114" s="959"/>
      <c r="DQ114" s="960" t="s">
        <v>121</v>
      </c>
      <c r="DR114" s="958"/>
      <c r="DS114" s="958"/>
      <c r="DT114" s="958"/>
      <c r="DU114" s="959"/>
      <c r="DV114" s="961" t="s">
        <v>121</v>
      </c>
      <c r="DW114" s="962"/>
      <c r="DX114" s="962"/>
      <c r="DY114" s="962"/>
      <c r="DZ114" s="963"/>
    </row>
    <row r="115" spans="1:130" s="218"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27325</v>
      </c>
      <c r="AB115" s="937"/>
      <c r="AC115" s="937"/>
      <c r="AD115" s="937"/>
      <c r="AE115" s="938"/>
      <c r="AF115" s="939">
        <v>27319</v>
      </c>
      <c r="AG115" s="937"/>
      <c r="AH115" s="937"/>
      <c r="AI115" s="937"/>
      <c r="AJ115" s="938"/>
      <c r="AK115" s="939">
        <v>27312</v>
      </c>
      <c r="AL115" s="937"/>
      <c r="AM115" s="937"/>
      <c r="AN115" s="937"/>
      <c r="AO115" s="938"/>
      <c r="AP115" s="940">
        <v>0.5</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121</v>
      </c>
      <c r="BR115" s="925"/>
      <c r="BS115" s="925"/>
      <c r="BT115" s="925"/>
      <c r="BU115" s="925"/>
      <c r="BV115" s="925" t="s">
        <v>121</v>
      </c>
      <c r="BW115" s="925"/>
      <c r="BX115" s="925"/>
      <c r="BY115" s="925"/>
      <c r="BZ115" s="925"/>
      <c r="CA115" s="925" t="s">
        <v>121</v>
      </c>
      <c r="CB115" s="925"/>
      <c r="CC115" s="925"/>
      <c r="CD115" s="925"/>
      <c r="CE115" s="925"/>
      <c r="CF115" s="919" t="s">
        <v>121</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297124</v>
      </c>
      <c r="DH115" s="958"/>
      <c r="DI115" s="958"/>
      <c r="DJ115" s="958"/>
      <c r="DK115" s="959"/>
      <c r="DL115" s="960">
        <v>283624</v>
      </c>
      <c r="DM115" s="958"/>
      <c r="DN115" s="958"/>
      <c r="DO115" s="958"/>
      <c r="DP115" s="959"/>
      <c r="DQ115" s="960">
        <v>270125</v>
      </c>
      <c r="DR115" s="958"/>
      <c r="DS115" s="958"/>
      <c r="DT115" s="958"/>
      <c r="DU115" s="959"/>
      <c r="DV115" s="961">
        <v>5</v>
      </c>
      <c r="DW115" s="962"/>
      <c r="DX115" s="962"/>
      <c r="DY115" s="962"/>
      <c r="DZ115" s="963"/>
    </row>
    <row r="116" spans="1:130" s="218"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121</v>
      </c>
      <c r="AB116" s="958"/>
      <c r="AC116" s="958"/>
      <c r="AD116" s="958"/>
      <c r="AE116" s="959"/>
      <c r="AF116" s="960" t="s">
        <v>121</v>
      </c>
      <c r="AG116" s="958"/>
      <c r="AH116" s="958"/>
      <c r="AI116" s="958"/>
      <c r="AJ116" s="959"/>
      <c r="AK116" s="960" t="s">
        <v>121</v>
      </c>
      <c r="AL116" s="958"/>
      <c r="AM116" s="958"/>
      <c r="AN116" s="958"/>
      <c r="AO116" s="959"/>
      <c r="AP116" s="961" t="s">
        <v>121</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121</v>
      </c>
      <c r="BR116" s="925"/>
      <c r="BS116" s="925"/>
      <c r="BT116" s="925"/>
      <c r="BU116" s="925"/>
      <c r="BV116" s="925" t="s">
        <v>121</v>
      </c>
      <c r="BW116" s="925"/>
      <c r="BX116" s="925"/>
      <c r="BY116" s="925"/>
      <c r="BZ116" s="925"/>
      <c r="CA116" s="925" t="s">
        <v>121</v>
      </c>
      <c r="CB116" s="925"/>
      <c r="CC116" s="925"/>
      <c r="CD116" s="925"/>
      <c r="CE116" s="925"/>
      <c r="CF116" s="919" t="s">
        <v>121</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121</v>
      </c>
      <c r="DH116" s="958"/>
      <c r="DI116" s="958"/>
      <c r="DJ116" s="958"/>
      <c r="DK116" s="959"/>
      <c r="DL116" s="960" t="s">
        <v>121</v>
      </c>
      <c r="DM116" s="958"/>
      <c r="DN116" s="958"/>
      <c r="DO116" s="958"/>
      <c r="DP116" s="959"/>
      <c r="DQ116" s="960" t="s">
        <v>121</v>
      </c>
      <c r="DR116" s="958"/>
      <c r="DS116" s="958"/>
      <c r="DT116" s="958"/>
      <c r="DU116" s="959"/>
      <c r="DV116" s="961" t="s">
        <v>121</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1436716</v>
      </c>
      <c r="AB117" s="978"/>
      <c r="AC117" s="978"/>
      <c r="AD117" s="978"/>
      <c r="AE117" s="979"/>
      <c r="AF117" s="980">
        <v>1465960</v>
      </c>
      <c r="AG117" s="978"/>
      <c r="AH117" s="978"/>
      <c r="AI117" s="978"/>
      <c r="AJ117" s="979"/>
      <c r="AK117" s="980">
        <v>1526550</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121</v>
      </c>
      <c r="BR117" s="925"/>
      <c r="BS117" s="925"/>
      <c r="BT117" s="925"/>
      <c r="BU117" s="925"/>
      <c r="BV117" s="925" t="s">
        <v>121</v>
      </c>
      <c r="BW117" s="925"/>
      <c r="BX117" s="925"/>
      <c r="BY117" s="925"/>
      <c r="BZ117" s="925"/>
      <c r="CA117" s="925" t="s">
        <v>121</v>
      </c>
      <c r="CB117" s="925"/>
      <c r="CC117" s="925"/>
      <c r="CD117" s="925"/>
      <c r="CE117" s="925"/>
      <c r="CF117" s="919" t="s">
        <v>121</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121</v>
      </c>
      <c r="DH117" s="958"/>
      <c r="DI117" s="958"/>
      <c r="DJ117" s="958"/>
      <c r="DK117" s="959"/>
      <c r="DL117" s="960" t="s">
        <v>121</v>
      </c>
      <c r="DM117" s="958"/>
      <c r="DN117" s="958"/>
      <c r="DO117" s="958"/>
      <c r="DP117" s="959"/>
      <c r="DQ117" s="960" t="s">
        <v>121</v>
      </c>
      <c r="DR117" s="958"/>
      <c r="DS117" s="958"/>
      <c r="DT117" s="958"/>
      <c r="DU117" s="959"/>
      <c r="DV117" s="961" t="s">
        <v>121</v>
      </c>
      <c r="DW117" s="962"/>
      <c r="DX117" s="962"/>
      <c r="DY117" s="962"/>
      <c r="DZ117" s="963"/>
    </row>
    <row r="118" spans="1:130" s="218" customFormat="1" ht="26.25" customHeight="1" x14ac:dyDescent="0.2">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121</v>
      </c>
      <c r="BR118" s="999"/>
      <c r="BS118" s="999"/>
      <c r="BT118" s="999"/>
      <c r="BU118" s="999"/>
      <c r="BV118" s="999" t="s">
        <v>121</v>
      </c>
      <c r="BW118" s="999"/>
      <c r="BX118" s="999"/>
      <c r="BY118" s="999"/>
      <c r="BZ118" s="999"/>
      <c r="CA118" s="999" t="s">
        <v>121</v>
      </c>
      <c r="CB118" s="999"/>
      <c r="CC118" s="999"/>
      <c r="CD118" s="999"/>
      <c r="CE118" s="999"/>
      <c r="CF118" s="919" t="s">
        <v>121</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121</v>
      </c>
      <c r="DH118" s="958"/>
      <c r="DI118" s="958"/>
      <c r="DJ118" s="958"/>
      <c r="DK118" s="959"/>
      <c r="DL118" s="960" t="s">
        <v>121</v>
      </c>
      <c r="DM118" s="958"/>
      <c r="DN118" s="958"/>
      <c r="DO118" s="958"/>
      <c r="DP118" s="959"/>
      <c r="DQ118" s="960" t="s">
        <v>121</v>
      </c>
      <c r="DR118" s="958"/>
      <c r="DS118" s="958"/>
      <c r="DT118" s="958"/>
      <c r="DU118" s="959"/>
      <c r="DV118" s="961" t="s">
        <v>121</v>
      </c>
      <c r="DW118" s="962"/>
      <c r="DX118" s="962"/>
      <c r="DY118" s="962"/>
      <c r="DZ118" s="963"/>
    </row>
    <row r="119" spans="1:130" s="218" customFormat="1" ht="26.25" customHeight="1" x14ac:dyDescent="0.2">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121</v>
      </c>
      <c r="AB119" s="899"/>
      <c r="AC119" s="899"/>
      <c r="AD119" s="899"/>
      <c r="AE119" s="900"/>
      <c r="AF119" s="901" t="s">
        <v>121</v>
      </c>
      <c r="AG119" s="899"/>
      <c r="AH119" s="899"/>
      <c r="AI119" s="899"/>
      <c r="AJ119" s="900"/>
      <c r="AK119" s="901" t="s">
        <v>121</v>
      </c>
      <c r="AL119" s="899"/>
      <c r="AM119" s="899"/>
      <c r="AN119" s="899"/>
      <c r="AO119" s="900"/>
      <c r="AP119" s="902" t="s">
        <v>121</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442</v>
      </c>
      <c r="BP119" s="1004"/>
      <c r="BQ119" s="998">
        <v>17682175</v>
      </c>
      <c r="BR119" s="999"/>
      <c r="BS119" s="999"/>
      <c r="BT119" s="999"/>
      <c r="BU119" s="999"/>
      <c r="BV119" s="999">
        <v>16656580</v>
      </c>
      <c r="BW119" s="999"/>
      <c r="BX119" s="999"/>
      <c r="BY119" s="999"/>
      <c r="BZ119" s="999"/>
      <c r="CA119" s="999">
        <v>16039763</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41438</v>
      </c>
      <c r="DH119" s="985"/>
      <c r="DI119" s="985"/>
      <c r="DJ119" s="985"/>
      <c r="DK119" s="986"/>
      <c r="DL119" s="984">
        <v>27619</v>
      </c>
      <c r="DM119" s="985"/>
      <c r="DN119" s="985"/>
      <c r="DO119" s="985"/>
      <c r="DP119" s="986"/>
      <c r="DQ119" s="984">
        <v>13807</v>
      </c>
      <c r="DR119" s="985"/>
      <c r="DS119" s="985"/>
      <c r="DT119" s="985"/>
      <c r="DU119" s="986"/>
      <c r="DV119" s="987">
        <v>0.3</v>
      </c>
      <c r="DW119" s="988"/>
      <c r="DX119" s="988"/>
      <c r="DY119" s="988"/>
      <c r="DZ119" s="989"/>
    </row>
    <row r="120" spans="1:130" s="218"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121</v>
      </c>
      <c r="AB120" s="958"/>
      <c r="AC120" s="958"/>
      <c r="AD120" s="958"/>
      <c r="AE120" s="959"/>
      <c r="AF120" s="960" t="s">
        <v>121</v>
      </c>
      <c r="AG120" s="958"/>
      <c r="AH120" s="958"/>
      <c r="AI120" s="958"/>
      <c r="AJ120" s="959"/>
      <c r="AK120" s="960" t="s">
        <v>121</v>
      </c>
      <c r="AL120" s="958"/>
      <c r="AM120" s="958"/>
      <c r="AN120" s="958"/>
      <c r="AO120" s="959"/>
      <c r="AP120" s="961" t="s">
        <v>121</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3341011</v>
      </c>
      <c r="BR120" s="930"/>
      <c r="BS120" s="930"/>
      <c r="BT120" s="930"/>
      <c r="BU120" s="930"/>
      <c r="BV120" s="930">
        <v>3190767</v>
      </c>
      <c r="BW120" s="930"/>
      <c r="BX120" s="930"/>
      <c r="BY120" s="930"/>
      <c r="BZ120" s="930"/>
      <c r="CA120" s="930">
        <v>3114852</v>
      </c>
      <c r="CB120" s="930"/>
      <c r="CC120" s="930"/>
      <c r="CD120" s="930"/>
      <c r="CE120" s="930"/>
      <c r="CF120" s="943">
        <v>57.2</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1114173</v>
      </c>
      <c r="DH120" s="930"/>
      <c r="DI120" s="930"/>
      <c r="DJ120" s="930"/>
      <c r="DK120" s="930"/>
      <c r="DL120" s="930">
        <v>1044467</v>
      </c>
      <c r="DM120" s="930"/>
      <c r="DN120" s="930"/>
      <c r="DO120" s="930"/>
      <c r="DP120" s="930"/>
      <c r="DQ120" s="930">
        <v>1106837</v>
      </c>
      <c r="DR120" s="930"/>
      <c r="DS120" s="930"/>
      <c r="DT120" s="930"/>
      <c r="DU120" s="930"/>
      <c r="DV120" s="931">
        <v>20.3</v>
      </c>
      <c r="DW120" s="931"/>
      <c r="DX120" s="931"/>
      <c r="DY120" s="931"/>
      <c r="DZ120" s="932"/>
    </row>
    <row r="121" spans="1:130" s="218"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121</v>
      </c>
      <c r="AB121" s="958"/>
      <c r="AC121" s="958"/>
      <c r="AD121" s="958"/>
      <c r="AE121" s="959"/>
      <c r="AF121" s="960" t="s">
        <v>121</v>
      </c>
      <c r="AG121" s="958"/>
      <c r="AH121" s="958"/>
      <c r="AI121" s="958"/>
      <c r="AJ121" s="959"/>
      <c r="AK121" s="960" t="s">
        <v>121</v>
      </c>
      <c r="AL121" s="958"/>
      <c r="AM121" s="958"/>
      <c r="AN121" s="958"/>
      <c r="AO121" s="959"/>
      <c r="AP121" s="961" t="s">
        <v>121</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2525207</v>
      </c>
      <c r="BR121" s="925"/>
      <c r="BS121" s="925"/>
      <c r="BT121" s="925"/>
      <c r="BU121" s="925"/>
      <c r="BV121" s="925">
        <v>2200914</v>
      </c>
      <c r="BW121" s="925"/>
      <c r="BX121" s="925"/>
      <c r="BY121" s="925"/>
      <c r="BZ121" s="925"/>
      <c r="CA121" s="925">
        <v>2095469</v>
      </c>
      <c r="CB121" s="925"/>
      <c r="CC121" s="925"/>
      <c r="CD121" s="925"/>
      <c r="CE121" s="925"/>
      <c r="CF121" s="919">
        <v>38.4</v>
      </c>
      <c r="CG121" s="920"/>
      <c r="CH121" s="920"/>
      <c r="CI121" s="920"/>
      <c r="CJ121" s="920"/>
      <c r="CK121" s="1008"/>
      <c r="CL121" s="1009"/>
      <c r="CM121" s="1009"/>
      <c r="CN121" s="1009"/>
      <c r="CO121" s="1010"/>
      <c r="CP121" s="1018" t="s">
        <v>394</v>
      </c>
      <c r="CQ121" s="1019"/>
      <c r="CR121" s="1019"/>
      <c r="CS121" s="1019"/>
      <c r="CT121" s="1019"/>
      <c r="CU121" s="1019"/>
      <c r="CV121" s="1019"/>
      <c r="CW121" s="1019"/>
      <c r="CX121" s="1019"/>
      <c r="CY121" s="1019"/>
      <c r="CZ121" s="1019"/>
      <c r="DA121" s="1019"/>
      <c r="DB121" s="1019"/>
      <c r="DC121" s="1019"/>
      <c r="DD121" s="1019"/>
      <c r="DE121" s="1019"/>
      <c r="DF121" s="1020"/>
      <c r="DG121" s="924" t="s">
        <v>121</v>
      </c>
      <c r="DH121" s="925"/>
      <c r="DI121" s="925"/>
      <c r="DJ121" s="925"/>
      <c r="DK121" s="925"/>
      <c r="DL121" s="925" t="s">
        <v>121</v>
      </c>
      <c r="DM121" s="925"/>
      <c r="DN121" s="925"/>
      <c r="DO121" s="925"/>
      <c r="DP121" s="925"/>
      <c r="DQ121" s="925" t="s">
        <v>121</v>
      </c>
      <c r="DR121" s="925"/>
      <c r="DS121" s="925"/>
      <c r="DT121" s="925"/>
      <c r="DU121" s="925"/>
      <c r="DV121" s="926" t="s">
        <v>121</v>
      </c>
      <c r="DW121" s="926"/>
      <c r="DX121" s="926"/>
      <c r="DY121" s="926"/>
      <c r="DZ121" s="927"/>
    </row>
    <row r="122" spans="1:130" s="218"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121</v>
      </c>
      <c r="AB122" s="958"/>
      <c r="AC122" s="958"/>
      <c r="AD122" s="958"/>
      <c r="AE122" s="959"/>
      <c r="AF122" s="960" t="s">
        <v>121</v>
      </c>
      <c r="AG122" s="958"/>
      <c r="AH122" s="958"/>
      <c r="AI122" s="958"/>
      <c r="AJ122" s="959"/>
      <c r="AK122" s="960" t="s">
        <v>121</v>
      </c>
      <c r="AL122" s="958"/>
      <c r="AM122" s="958"/>
      <c r="AN122" s="958"/>
      <c r="AO122" s="959"/>
      <c r="AP122" s="961" t="s">
        <v>121</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8325406</v>
      </c>
      <c r="BR122" s="999"/>
      <c r="BS122" s="999"/>
      <c r="BT122" s="999"/>
      <c r="BU122" s="999"/>
      <c r="BV122" s="999">
        <v>7783491</v>
      </c>
      <c r="BW122" s="999"/>
      <c r="BX122" s="999"/>
      <c r="BY122" s="999"/>
      <c r="BZ122" s="999"/>
      <c r="CA122" s="999">
        <v>7292556</v>
      </c>
      <c r="CB122" s="999"/>
      <c r="CC122" s="999"/>
      <c r="CD122" s="999"/>
      <c r="CE122" s="999"/>
      <c r="CF122" s="1016">
        <v>133.80000000000001</v>
      </c>
      <c r="CG122" s="1017"/>
      <c r="CH122" s="1017"/>
      <c r="CI122" s="1017"/>
      <c r="CJ122" s="1017"/>
      <c r="CK122" s="1008"/>
      <c r="CL122" s="1009"/>
      <c r="CM122" s="1009"/>
      <c r="CN122" s="1009"/>
      <c r="CO122" s="1010"/>
      <c r="CP122" s="1018" t="s">
        <v>390</v>
      </c>
      <c r="CQ122" s="1019"/>
      <c r="CR122" s="1019"/>
      <c r="CS122" s="1019"/>
      <c r="CT122" s="1019"/>
      <c r="CU122" s="1019"/>
      <c r="CV122" s="1019"/>
      <c r="CW122" s="1019"/>
      <c r="CX122" s="1019"/>
      <c r="CY122" s="1019"/>
      <c r="CZ122" s="1019"/>
      <c r="DA122" s="1019"/>
      <c r="DB122" s="1019"/>
      <c r="DC122" s="1019"/>
      <c r="DD122" s="1019"/>
      <c r="DE122" s="1019"/>
      <c r="DF122" s="1020"/>
      <c r="DG122" s="924" t="s">
        <v>121</v>
      </c>
      <c r="DH122" s="925"/>
      <c r="DI122" s="925"/>
      <c r="DJ122" s="925"/>
      <c r="DK122" s="925"/>
      <c r="DL122" s="925" t="s">
        <v>121</v>
      </c>
      <c r="DM122" s="925"/>
      <c r="DN122" s="925"/>
      <c r="DO122" s="925"/>
      <c r="DP122" s="925"/>
      <c r="DQ122" s="925" t="s">
        <v>121</v>
      </c>
      <c r="DR122" s="925"/>
      <c r="DS122" s="925"/>
      <c r="DT122" s="925"/>
      <c r="DU122" s="925"/>
      <c r="DV122" s="926" t="s">
        <v>121</v>
      </c>
      <c r="DW122" s="926"/>
      <c r="DX122" s="926"/>
      <c r="DY122" s="926"/>
      <c r="DZ122" s="927"/>
    </row>
    <row r="123" spans="1:130" s="218"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121</v>
      </c>
      <c r="AB123" s="958"/>
      <c r="AC123" s="958"/>
      <c r="AD123" s="958"/>
      <c r="AE123" s="959"/>
      <c r="AF123" s="960" t="s">
        <v>121</v>
      </c>
      <c r="AG123" s="958"/>
      <c r="AH123" s="958"/>
      <c r="AI123" s="958"/>
      <c r="AJ123" s="959"/>
      <c r="AK123" s="960" t="s">
        <v>121</v>
      </c>
      <c r="AL123" s="958"/>
      <c r="AM123" s="958"/>
      <c r="AN123" s="958"/>
      <c r="AO123" s="959"/>
      <c r="AP123" s="961" t="s">
        <v>121</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450</v>
      </c>
      <c r="BP123" s="1004"/>
      <c r="BQ123" s="1062">
        <v>14191624</v>
      </c>
      <c r="BR123" s="1063"/>
      <c r="BS123" s="1063"/>
      <c r="BT123" s="1063"/>
      <c r="BU123" s="1063"/>
      <c r="BV123" s="1063">
        <v>13175172</v>
      </c>
      <c r="BW123" s="1063"/>
      <c r="BX123" s="1063"/>
      <c r="BY123" s="1063"/>
      <c r="BZ123" s="1063"/>
      <c r="CA123" s="1063">
        <v>12502877</v>
      </c>
      <c r="CB123" s="1063"/>
      <c r="CC123" s="1063"/>
      <c r="CD123" s="1063"/>
      <c r="CE123" s="1063"/>
      <c r="CF123" s="1000"/>
      <c r="CG123" s="1001"/>
      <c r="CH123" s="1001"/>
      <c r="CI123" s="1001"/>
      <c r="CJ123" s="1002"/>
      <c r="CK123" s="1008"/>
      <c r="CL123" s="1009"/>
      <c r="CM123" s="1009"/>
      <c r="CN123" s="1009"/>
      <c r="CO123" s="1010"/>
      <c r="CP123" s="1018" t="s">
        <v>389</v>
      </c>
      <c r="CQ123" s="1019"/>
      <c r="CR123" s="1019"/>
      <c r="CS123" s="1019"/>
      <c r="CT123" s="1019"/>
      <c r="CU123" s="1019"/>
      <c r="CV123" s="1019"/>
      <c r="CW123" s="1019"/>
      <c r="CX123" s="1019"/>
      <c r="CY123" s="1019"/>
      <c r="CZ123" s="1019"/>
      <c r="DA123" s="1019"/>
      <c r="DB123" s="1019"/>
      <c r="DC123" s="1019"/>
      <c r="DD123" s="1019"/>
      <c r="DE123" s="1019"/>
      <c r="DF123" s="1020"/>
      <c r="DG123" s="957" t="s">
        <v>121</v>
      </c>
      <c r="DH123" s="958"/>
      <c r="DI123" s="958"/>
      <c r="DJ123" s="958"/>
      <c r="DK123" s="959"/>
      <c r="DL123" s="960" t="s">
        <v>121</v>
      </c>
      <c r="DM123" s="958"/>
      <c r="DN123" s="958"/>
      <c r="DO123" s="958"/>
      <c r="DP123" s="959"/>
      <c r="DQ123" s="960" t="s">
        <v>121</v>
      </c>
      <c r="DR123" s="958"/>
      <c r="DS123" s="958"/>
      <c r="DT123" s="958"/>
      <c r="DU123" s="959"/>
      <c r="DV123" s="961" t="s">
        <v>121</v>
      </c>
      <c r="DW123" s="962"/>
      <c r="DX123" s="962"/>
      <c r="DY123" s="962"/>
      <c r="DZ123" s="963"/>
    </row>
    <row r="124" spans="1:130" s="218"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121</v>
      </c>
      <c r="AB124" s="958"/>
      <c r="AC124" s="958"/>
      <c r="AD124" s="958"/>
      <c r="AE124" s="959"/>
      <c r="AF124" s="960" t="s">
        <v>121</v>
      </c>
      <c r="AG124" s="958"/>
      <c r="AH124" s="958"/>
      <c r="AI124" s="958"/>
      <c r="AJ124" s="959"/>
      <c r="AK124" s="960" t="s">
        <v>121</v>
      </c>
      <c r="AL124" s="958"/>
      <c r="AM124" s="958"/>
      <c r="AN124" s="958"/>
      <c r="AO124" s="959"/>
      <c r="AP124" s="961" t="s">
        <v>121</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66.900000000000006</v>
      </c>
      <c r="BR124" s="1026"/>
      <c r="BS124" s="1026"/>
      <c r="BT124" s="1026"/>
      <c r="BU124" s="1026"/>
      <c r="BV124" s="1026">
        <v>65.7</v>
      </c>
      <c r="BW124" s="1026"/>
      <c r="BX124" s="1026"/>
      <c r="BY124" s="1026"/>
      <c r="BZ124" s="1026"/>
      <c r="CA124" s="1026">
        <v>64.8</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121</v>
      </c>
      <c r="DH124" s="985"/>
      <c r="DI124" s="985"/>
      <c r="DJ124" s="985"/>
      <c r="DK124" s="986"/>
      <c r="DL124" s="984" t="s">
        <v>121</v>
      </c>
      <c r="DM124" s="985"/>
      <c r="DN124" s="985"/>
      <c r="DO124" s="985"/>
      <c r="DP124" s="986"/>
      <c r="DQ124" s="984" t="s">
        <v>121</v>
      </c>
      <c r="DR124" s="985"/>
      <c r="DS124" s="985"/>
      <c r="DT124" s="985"/>
      <c r="DU124" s="986"/>
      <c r="DV124" s="987" t="s">
        <v>121</v>
      </c>
      <c r="DW124" s="988"/>
      <c r="DX124" s="988"/>
      <c r="DY124" s="988"/>
      <c r="DZ124" s="989"/>
    </row>
    <row r="125" spans="1:130" s="218"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121</v>
      </c>
      <c r="AB125" s="958"/>
      <c r="AC125" s="958"/>
      <c r="AD125" s="958"/>
      <c r="AE125" s="959"/>
      <c r="AF125" s="960" t="s">
        <v>121</v>
      </c>
      <c r="AG125" s="958"/>
      <c r="AH125" s="958"/>
      <c r="AI125" s="958"/>
      <c r="AJ125" s="959"/>
      <c r="AK125" s="960" t="s">
        <v>121</v>
      </c>
      <c r="AL125" s="958"/>
      <c r="AM125" s="958"/>
      <c r="AN125" s="958"/>
      <c r="AO125" s="959"/>
      <c r="AP125" s="961" t="s">
        <v>121</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121</v>
      </c>
      <c r="DH125" s="930"/>
      <c r="DI125" s="930"/>
      <c r="DJ125" s="930"/>
      <c r="DK125" s="930"/>
      <c r="DL125" s="930" t="s">
        <v>121</v>
      </c>
      <c r="DM125" s="930"/>
      <c r="DN125" s="930"/>
      <c r="DO125" s="930"/>
      <c r="DP125" s="930"/>
      <c r="DQ125" s="930" t="s">
        <v>121</v>
      </c>
      <c r="DR125" s="930"/>
      <c r="DS125" s="930"/>
      <c r="DT125" s="930"/>
      <c r="DU125" s="930"/>
      <c r="DV125" s="931" t="s">
        <v>121</v>
      </c>
      <c r="DW125" s="931"/>
      <c r="DX125" s="931"/>
      <c r="DY125" s="931"/>
      <c r="DZ125" s="932"/>
    </row>
    <row r="126" spans="1:130" s="218"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27325</v>
      </c>
      <c r="AB126" s="958"/>
      <c r="AC126" s="958"/>
      <c r="AD126" s="958"/>
      <c r="AE126" s="959"/>
      <c r="AF126" s="960">
        <v>27319</v>
      </c>
      <c r="AG126" s="958"/>
      <c r="AH126" s="958"/>
      <c r="AI126" s="958"/>
      <c r="AJ126" s="959"/>
      <c r="AK126" s="960">
        <v>27312</v>
      </c>
      <c r="AL126" s="958"/>
      <c r="AM126" s="958"/>
      <c r="AN126" s="958"/>
      <c r="AO126" s="959"/>
      <c r="AP126" s="961">
        <v>0.5</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121</v>
      </c>
      <c r="DH126" s="925"/>
      <c r="DI126" s="925"/>
      <c r="DJ126" s="925"/>
      <c r="DK126" s="925"/>
      <c r="DL126" s="925" t="s">
        <v>121</v>
      </c>
      <c r="DM126" s="925"/>
      <c r="DN126" s="925"/>
      <c r="DO126" s="925"/>
      <c r="DP126" s="925"/>
      <c r="DQ126" s="925" t="s">
        <v>121</v>
      </c>
      <c r="DR126" s="925"/>
      <c r="DS126" s="925"/>
      <c r="DT126" s="925"/>
      <c r="DU126" s="925"/>
      <c r="DV126" s="926" t="s">
        <v>121</v>
      </c>
      <c r="DW126" s="926"/>
      <c r="DX126" s="926"/>
      <c r="DY126" s="926"/>
      <c r="DZ126" s="927"/>
    </row>
    <row r="127" spans="1:130" s="218"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121</v>
      </c>
      <c r="AB127" s="958"/>
      <c r="AC127" s="958"/>
      <c r="AD127" s="958"/>
      <c r="AE127" s="959"/>
      <c r="AF127" s="960" t="s">
        <v>121</v>
      </c>
      <c r="AG127" s="958"/>
      <c r="AH127" s="958"/>
      <c r="AI127" s="958"/>
      <c r="AJ127" s="959"/>
      <c r="AK127" s="960" t="s">
        <v>121</v>
      </c>
      <c r="AL127" s="958"/>
      <c r="AM127" s="958"/>
      <c r="AN127" s="958"/>
      <c r="AO127" s="959"/>
      <c r="AP127" s="961" t="s">
        <v>121</v>
      </c>
      <c r="AQ127" s="962"/>
      <c r="AR127" s="962"/>
      <c r="AS127" s="962"/>
      <c r="AT127" s="963"/>
      <c r="AU127" s="220"/>
      <c r="AV127" s="220"/>
      <c r="AW127" s="220"/>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121</v>
      </c>
      <c r="DH127" s="925"/>
      <c r="DI127" s="925"/>
      <c r="DJ127" s="925"/>
      <c r="DK127" s="925"/>
      <c r="DL127" s="925" t="s">
        <v>121</v>
      </c>
      <c r="DM127" s="925"/>
      <c r="DN127" s="925"/>
      <c r="DO127" s="925"/>
      <c r="DP127" s="925"/>
      <c r="DQ127" s="925" t="s">
        <v>121</v>
      </c>
      <c r="DR127" s="925"/>
      <c r="DS127" s="925"/>
      <c r="DT127" s="925"/>
      <c r="DU127" s="925"/>
      <c r="DV127" s="926" t="s">
        <v>121</v>
      </c>
      <c r="DW127" s="926"/>
      <c r="DX127" s="926"/>
      <c r="DY127" s="926"/>
      <c r="DZ127" s="927"/>
    </row>
    <row r="128" spans="1:130" s="218"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266103</v>
      </c>
      <c r="AB128" s="1045"/>
      <c r="AC128" s="1045"/>
      <c r="AD128" s="1045"/>
      <c r="AE128" s="1046"/>
      <c r="AF128" s="1047">
        <v>259617</v>
      </c>
      <c r="AG128" s="1045"/>
      <c r="AH128" s="1045"/>
      <c r="AI128" s="1045"/>
      <c r="AJ128" s="1046"/>
      <c r="AK128" s="1047">
        <v>247995</v>
      </c>
      <c r="AL128" s="1045"/>
      <c r="AM128" s="1045"/>
      <c r="AN128" s="1045"/>
      <c r="AO128" s="1046"/>
      <c r="AP128" s="1048"/>
      <c r="AQ128" s="1049"/>
      <c r="AR128" s="1049"/>
      <c r="AS128" s="1049"/>
      <c r="AT128" s="1050"/>
      <c r="AU128" s="220"/>
      <c r="AV128" s="220"/>
      <c r="AW128" s="220"/>
      <c r="AX128" s="895" t="s">
        <v>464</v>
      </c>
      <c r="AY128" s="896"/>
      <c r="AZ128" s="896"/>
      <c r="BA128" s="896"/>
      <c r="BB128" s="896"/>
      <c r="BC128" s="896"/>
      <c r="BD128" s="896"/>
      <c r="BE128" s="897"/>
      <c r="BF128" s="1051" t="s">
        <v>121</v>
      </c>
      <c r="BG128" s="1052"/>
      <c r="BH128" s="1052"/>
      <c r="BI128" s="1052"/>
      <c r="BJ128" s="1052"/>
      <c r="BK128" s="1052"/>
      <c r="BL128" s="1053"/>
      <c r="BM128" s="1051">
        <v>14.35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465</v>
      </c>
      <c r="CQ128" s="743"/>
      <c r="CR128" s="743"/>
      <c r="CS128" s="743"/>
      <c r="CT128" s="743"/>
      <c r="CU128" s="743"/>
      <c r="CV128" s="743"/>
      <c r="CW128" s="743"/>
      <c r="CX128" s="743"/>
      <c r="CY128" s="743"/>
      <c r="CZ128" s="743"/>
      <c r="DA128" s="743"/>
      <c r="DB128" s="743"/>
      <c r="DC128" s="743"/>
      <c r="DD128" s="743"/>
      <c r="DE128" s="743"/>
      <c r="DF128" s="1035"/>
      <c r="DG128" s="1036" t="s">
        <v>121</v>
      </c>
      <c r="DH128" s="1037"/>
      <c r="DI128" s="1037"/>
      <c r="DJ128" s="1037"/>
      <c r="DK128" s="1037"/>
      <c r="DL128" s="1037" t="s">
        <v>121</v>
      </c>
      <c r="DM128" s="1037"/>
      <c r="DN128" s="1037"/>
      <c r="DO128" s="1037"/>
      <c r="DP128" s="1037"/>
      <c r="DQ128" s="1037" t="s">
        <v>121</v>
      </c>
      <c r="DR128" s="1037"/>
      <c r="DS128" s="1037"/>
      <c r="DT128" s="1037"/>
      <c r="DU128" s="1037"/>
      <c r="DV128" s="1038" t="s">
        <v>121</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5993202</v>
      </c>
      <c r="AB129" s="958"/>
      <c r="AC129" s="958"/>
      <c r="AD129" s="958"/>
      <c r="AE129" s="959"/>
      <c r="AF129" s="960">
        <v>6075241</v>
      </c>
      <c r="AG129" s="958"/>
      <c r="AH129" s="958"/>
      <c r="AI129" s="958"/>
      <c r="AJ129" s="959"/>
      <c r="AK129" s="960">
        <v>6214666</v>
      </c>
      <c r="AL129" s="958"/>
      <c r="AM129" s="958"/>
      <c r="AN129" s="958"/>
      <c r="AO129" s="959"/>
      <c r="AP129" s="1072"/>
      <c r="AQ129" s="1073"/>
      <c r="AR129" s="1073"/>
      <c r="AS129" s="1073"/>
      <c r="AT129" s="1074"/>
      <c r="AU129" s="221"/>
      <c r="AV129" s="221"/>
      <c r="AW129" s="221"/>
      <c r="AX129" s="1064" t="s">
        <v>467</v>
      </c>
      <c r="AY129" s="922"/>
      <c r="AZ129" s="922"/>
      <c r="BA129" s="922"/>
      <c r="BB129" s="922"/>
      <c r="BC129" s="922"/>
      <c r="BD129" s="922"/>
      <c r="BE129" s="923"/>
      <c r="BF129" s="1065" t="s">
        <v>121</v>
      </c>
      <c r="BG129" s="1066"/>
      <c r="BH129" s="1066"/>
      <c r="BI129" s="1066"/>
      <c r="BJ129" s="1066"/>
      <c r="BK129" s="1066"/>
      <c r="BL129" s="1067"/>
      <c r="BM129" s="1065">
        <v>19.350000000000001</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776616</v>
      </c>
      <c r="AB130" s="958"/>
      <c r="AC130" s="958"/>
      <c r="AD130" s="958"/>
      <c r="AE130" s="959"/>
      <c r="AF130" s="960">
        <v>782608</v>
      </c>
      <c r="AG130" s="958"/>
      <c r="AH130" s="958"/>
      <c r="AI130" s="958"/>
      <c r="AJ130" s="959"/>
      <c r="AK130" s="960">
        <v>764601</v>
      </c>
      <c r="AL130" s="958"/>
      <c r="AM130" s="958"/>
      <c r="AN130" s="958"/>
      <c r="AO130" s="959"/>
      <c r="AP130" s="1072"/>
      <c r="AQ130" s="1073"/>
      <c r="AR130" s="1073"/>
      <c r="AS130" s="1073"/>
      <c r="AT130" s="1074"/>
      <c r="AU130" s="221"/>
      <c r="AV130" s="221"/>
      <c r="AW130" s="221"/>
      <c r="AX130" s="1064" t="s">
        <v>470</v>
      </c>
      <c r="AY130" s="922"/>
      <c r="AZ130" s="922"/>
      <c r="BA130" s="922"/>
      <c r="BB130" s="922"/>
      <c r="BC130" s="922"/>
      <c r="BD130" s="922"/>
      <c r="BE130" s="923"/>
      <c r="BF130" s="1100">
        <v>8.3000000000000007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5216586</v>
      </c>
      <c r="AB131" s="985"/>
      <c r="AC131" s="985"/>
      <c r="AD131" s="985"/>
      <c r="AE131" s="986"/>
      <c r="AF131" s="984">
        <v>5292633</v>
      </c>
      <c r="AG131" s="985"/>
      <c r="AH131" s="985"/>
      <c r="AI131" s="985"/>
      <c r="AJ131" s="986"/>
      <c r="AK131" s="984">
        <v>5450065</v>
      </c>
      <c r="AL131" s="985"/>
      <c r="AM131" s="985"/>
      <c r="AN131" s="985"/>
      <c r="AO131" s="986"/>
      <c r="AP131" s="1109"/>
      <c r="AQ131" s="1110"/>
      <c r="AR131" s="1110"/>
      <c r="AS131" s="1110"/>
      <c r="AT131" s="1111"/>
      <c r="AU131" s="221"/>
      <c r="AV131" s="221"/>
      <c r="AW131" s="221"/>
      <c r="AX131" s="1082" t="s">
        <v>472</v>
      </c>
      <c r="AY131" s="743"/>
      <c r="AZ131" s="743"/>
      <c r="BA131" s="743"/>
      <c r="BB131" s="743"/>
      <c r="BC131" s="743"/>
      <c r="BD131" s="743"/>
      <c r="BE131" s="1035"/>
      <c r="BF131" s="1083">
        <v>64.8</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7.5527750390000001</v>
      </c>
      <c r="AB132" s="1096"/>
      <c r="AC132" s="1096"/>
      <c r="AD132" s="1096"/>
      <c r="AE132" s="1097"/>
      <c r="AF132" s="1098">
        <v>8.0061285190000007</v>
      </c>
      <c r="AG132" s="1096"/>
      <c r="AH132" s="1096"/>
      <c r="AI132" s="1096"/>
      <c r="AJ132" s="1097"/>
      <c r="AK132" s="1098">
        <v>9.4302361529999992</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6</v>
      </c>
      <c r="AB133" s="1079"/>
      <c r="AC133" s="1079"/>
      <c r="AD133" s="1079"/>
      <c r="AE133" s="1080"/>
      <c r="AF133" s="1078">
        <v>7.1</v>
      </c>
      <c r="AG133" s="1079"/>
      <c r="AH133" s="1079"/>
      <c r="AI133" s="1079"/>
      <c r="AJ133" s="1080"/>
      <c r="AK133" s="1078">
        <v>8.3000000000000007</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DrAiPYuo10hfe7SQ8uxl4QQ3JCK9+F2KWA8JTf/V500R1e+2RaJ64Ixu1ff6uwS07cjAHNOlLhvYHt1/V4cww==" saltValue="1+cyLbodUj9MXUbLesV+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8:AJ8"/>
    <mergeCell ref="AK8:AO8"/>
    <mergeCell ref="AP8:AT8"/>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76:P76"/>
    <mergeCell ref="B75:P75"/>
    <mergeCell ref="B74:P74"/>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2:P72"/>
    <mergeCell ref="B71:P71"/>
    <mergeCell ref="B70:P70"/>
    <mergeCell ref="B69:P69"/>
    <mergeCell ref="B68:P68"/>
    <mergeCell ref="DL7:DP7"/>
    <mergeCell ref="DQ7:DU7"/>
    <mergeCell ref="DV7:DZ7"/>
    <mergeCell ref="B8:P8"/>
    <mergeCell ref="Q8:U8"/>
    <mergeCell ref="V8:Z8"/>
    <mergeCell ref="AA8:AE8"/>
    <mergeCell ref="CH7:CL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YyzaWyz/rgX+n32j9AXtSC1AZSJMLUghf0jOpMkUCYwhNHX9ONBmWnGOyY5a1f/HQt/2aYflJ43m0q0+N2oTA==" saltValue="qagDHJHK84v/rdXlRnRQ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9ZFcPYfS2oIDNsoKfbSrHGSf/Gq6fZYNF7MQcqIrn1APa1D/rVJcV4W/wtppcW10p7X0t5bNQ6D6EDNxbPusA==" saltValue="GFkLGW8fO/38AK6liOMV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484</v>
      </c>
      <c r="AL9" s="1116"/>
      <c r="AM9" s="1116"/>
      <c r="AN9" s="1117"/>
      <c r="AO9" s="269">
        <v>2479731</v>
      </c>
      <c r="AP9" s="269">
        <v>106963</v>
      </c>
      <c r="AQ9" s="270">
        <v>72090</v>
      </c>
      <c r="AR9" s="271">
        <v>48.4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485</v>
      </c>
      <c r="AL10" s="1116"/>
      <c r="AM10" s="1116"/>
      <c r="AN10" s="1117"/>
      <c r="AO10" s="272">
        <v>18927</v>
      </c>
      <c r="AP10" s="272">
        <v>816</v>
      </c>
      <c r="AQ10" s="273">
        <v>9072</v>
      </c>
      <c r="AR10" s="274">
        <v>-91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486</v>
      </c>
      <c r="AL11" s="1116"/>
      <c r="AM11" s="1116"/>
      <c r="AN11" s="1117"/>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43410</v>
      </c>
      <c r="AP13" s="272">
        <v>1872</v>
      </c>
      <c r="AQ13" s="273">
        <v>2732</v>
      </c>
      <c r="AR13" s="274">
        <v>-31.5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v>6944</v>
      </c>
      <c r="AP14" s="272">
        <v>300</v>
      </c>
      <c r="AQ14" s="273">
        <v>1315</v>
      </c>
      <c r="AR14" s="274">
        <v>-77.2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-162702</v>
      </c>
      <c r="AP15" s="272">
        <v>-7018</v>
      </c>
      <c r="AQ15" s="273">
        <v>-4107</v>
      </c>
      <c r="AR15" s="274">
        <v>70.900000000000006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2386310</v>
      </c>
      <c r="AP16" s="272">
        <v>102934</v>
      </c>
      <c r="AQ16" s="273">
        <v>81511</v>
      </c>
      <c r="AR16" s="274">
        <v>26.3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11.69</v>
      </c>
      <c r="AP21" s="286">
        <v>6.74</v>
      </c>
      <c r="AQ21" s="287">
        <v>4.95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98.7</v>
      </c>
      <c r="AP22" s="291">
        <v>97</v>
      </c>
      <c r="AQ22" s="292">
        <v>1.7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878328</v>
      </c>
      <c r="AP32" s="300">
        <v>37887</v>
      </c>
      <c r="AQ32" s="301">
        <v>33695</v>
      </c>
      <c r="AR32" s="302">
        <v>12.4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503</v>
      </c>
      <c r="AL34" s="1130"/>
      <c r="AM34" s="1130"/>
      <c r="AN34" s="1131"/>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504</v>
      </c>
      <c r="AL35" s="1130"/>
      <c r="AM35" s="1130"/>
      <c r="AN35" s="1131"/>
      <c r="AO35" s="300">
        <v>119041</v>
      </c>
      <c r="AP35" s="300">
        <v>5135</v>
      </c>
      <c r="AQ35" s="301">
        <v>8394</v>
      </c>
      <c r="AR35" s="302">
        <v>-38.799999999999997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505</v>
      </c>
      <c r="AL36" s="1130"/>
      <c r="AM36" s="1130"/>
      <c r="AN36" s="1131"/>
      <c r="AO36" s="300">
        <v>501869</v>
      </c>
      <c r="AP36" s="300">
        <v>21648</v>
      </c>
      <c r="AQ36" s="301">
        <v>1998</v>
      </c>
      <c r="AR36" s="302">
        <v>983.5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506</v>
      </c>
      <c r="AL37" s="1130"/>
      <c r="AM37" s="1130"/>
      <c r="AN37" s="1131"/>
      <c r="AO37" s="300">
        <v>27312</v>
      </c>
      <c r="AP37" s="300">
        <v>1178</v>
      </c>
      <c r="AQ37" s="301">
        <v>1021</v>
      </c>
      <c r="AR37" s="302">
        <v>15.4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507</v>
      </c>
      <c r="AL38" s="1133"/>
      <c r="AM38" s="1133"/>
      <c r="AN38" s="1134"/>
      <c r="AO38" s="303" t="s">
        <v>487</v>
      </c>
      <c r="AP38" s="303" t="s">
        <v>487</v>
      </c>
      <c r="AQ38" s="304">
        <v>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508</v>
      </c>
      <c r="AL39" s="1133"/>
      <c r="AM39" s="1133"/>
      <c r="AN39" s="1134"/>
      <c r="AO39" s="300">
        <v>-247995</v>
      </c>
      <c r="AP39" s="300">
        <v>-10697</v>
      </c>
      <c r="AQ39" s="301">
        <v>-3210</v>
      </c>
      <c r="AR39" s="302">
        <v>233.2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509</v>
      </c>
      <c r="AL40" s="1130"/>
      <c r="AM40" s="1130"/>
      <c r="AN40" s="1131"/>
      <c r="AO40" s="300">
        <v>-764601</v>
      </c>
      <c r="AP40" s="300">
        <v>-32981</v>
      </c>
      <c r="AQ40" s="301">
        <v>-26336</v>
      </c>
      <c r="AR40" s="302">
        <v>25.2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513954</v>
      </c>
      <c r="AP41" s="300">
        <v>22169</v>
      </c>
      <c r="AQ41" s="301">
        <v>15565</v>
      </c>
      <c r="AR41" s="302">
        <v>42.4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479</v>
      </c>
      <c r="AN49" s="1126" t="s">
        <v>512</v>
      </c>
      <c r="AO49" s="1127"/>
      <c r="AP49" s="1127"/>
      <c r="AQ49" s="1127"/>
      <c r="AR49" s="112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1644772</v>
      </c>
      <c r="AN51" s="322">
        <v>67153</v>
      </c>
      <c r="AO51" s="323">
        <v>33.700000000000003</v>
      </c>
      <c r="AP51" s="324">
        <v>52068</v>
      </c>
      <c r="AQ51" s="325">
        <v>1.6</v>
      </c>
      <c r="AR51" s="326">
        <v>32.1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533484</v>
      </c>
      <c r="AN52" s="330">
        <v>21781</v>
      </c>
      <c r="AO52" s="331">
        <v>-54.1</v>
      </c>
      <c r="AP52" s="332">
        <v>26936</v>
      </c>
      <c r="AQ52" s="333">
        <v>3.4</v>
      </c>
      <c r="AR52" s="334">
        <v>-57.5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399801</v>
      </c>
      <c r="AN53" s="322">
        <v>16554</v>
      </c>
      <c r="AO53" s="323">
        <v>-75.3</v>
      </c>
      <c r="AP53" s="324">
        <v>47161</v>
      </c>
      <c r="AQ53" s="325">
        <v>-9.4</v>
      </c>
      <c r="AR53" s="326">
        <v>-65.900000000000006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331918</v>
      </c>
      <c r="AN54" s="330">
        <v>13743</v>
      </c>
      <c r="AO54" s="331">
        <v>-36.9</v>
      </c>
      <c r="AP54" s="332">
        <v>24595</v>
      </c>
      <c r="AQ54" s="333">
        <v>-8.6999999999999993</v>
      </c>
      <c r="AR54" s="334">
        <v>-28.2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381957</v>
      </c>
      <c r="AN55" s="322">
        <v>15982</v>
      </c>
      <c r="AO55" s="323">
        <v>-3.5</v>
      </c>
      <c r="AP55" s="324">
        <v>43423</v>
      </c>
      <c r="AQ55" s="325">
        <v>-7.9</v>
      </c>
      <c r="AR55" s="326">
        <v>4.4000000000000004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265762</v>
      </c>
      <c r="AN56" s="330">
        <v>11120</v>
      </c>
      <c r="AO56" s="331">
        <v>-19.100000000000001</v>
      </c>
      <c r="AP56" s="332">
        <v>22207</v>
      </c>
      <c r="AQ56" s="333">
        <v>-9.6999999999999993</v>
      </c>
      <c r="AR56" s="334">
        <v>-9.4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598253</v>
      </c>
      <c r="AN57" s="322">
        <v>25476</v>
      </c>
      <c r="AO57" s="323">
        <v>59.4</v>
      </c>
      <c r="AP57" s="324">
        <v>45265</v>
      </c>
      <c r="AQ57" s="325">
        <v>4.2</v>
      </c>
      <c r="AR57" s="326">
        <v>55.2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504521</v>
      </c>
      <c r="AN58" s="330">
        <v>21485</v>
      </c>
      <c r="AO58" s="331">
        <v>93.2</v>
      </c>
      <c r="AP58" s="332">
        <v>22600</v>
      </c>
      <c r="AQ58" s="333">
        <v>1.8</v>
      </c>
      <c r="AR58" s="334">
        <v>91.4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273759</v>
      </c>
      <c r="AN59" s="322">
        <v>11809</v>
      </c>
      <c r="AO59" s="323">
        <v>-53.6</v>
      </c>
      <c r="AP59" s="324">
        <v>54621</v>
      </c>
      <c r="AQ59" s="325">
        <v>20.7</v>
      </c>
      <c r="AR59" s="326">
        <v>-74.3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193201</v>
      </c>
      <c r="AN60" s="330">
        <v>8334</v>
      </c>
      <c r="AO60" s="331">
        <v>-61.2</v>
      </c>
      <c r="AP60" s="332">
        <v>30892</v>
      </c>
      <c r="AQ60" s="333">
        <v>36.700000000000003</v>
      </c>
      <c r="AR60" s="334">
        <v>-97.9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659708</v>
      </c>
      <c r="AN61" s="337">
        <v>27395</v>
      </c>
      <c r="AO61" s="338">
        <v>-7.9</v>
      </c>
      <c r="AP61" s="339">
        <v>48508</v>
      </c>
      <c r="AQ61" s="340">
        <v>1.8</v>
      </c>
      <c r="AR61" s="326">
        <v>-9.6999999999999993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365777</v>
      </c>
      <c r="AN62" s="330">
        <v>15293</v>
      </c>
      <c r="AO62" s="331">
        <v>-15.6</v>
      </c>
      <c r="AP62" s="332">
        <v>25446</v>
      </c>
      <c r="AQ62" s="333">
        <v>4.7</v>
      </c>
      <c r="AR62" s="334">
        <v>-20.3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zLCmvWreFarALQdBrz9qwRdu0EOLT/U+18BguOURFyZg7TDdWoHVu7I8JXpvFiVcFcQn3dgfNPDcB9HVKkfWw==" saltValue="l/8lrebxuEihEJbO9Boh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rAaqCP6sxlhUtqvfLorzxo+6Qn+R8fKvCQYTAjsh4ibGurNgGiMaZUc6mJBQHSFQBsEaJyw/SWlRr2TGG5WSMw==" saltValue="+yiBhwy9OYqBP8keux7n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JZt1m8At1xIY7FCv8CTyzUnW/CSVsO6V86noearfAzfJPsvaRaxwL+GpI+Y5BC8Idm62QoDFJrfAvRPpwRgOFQ==" saltValue="nui28Mlf3IfUquSJwDyG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11.27</v>
      </c>
      <c r="G47" s="12">
        <v>14.65</v>
      </c>
      <c r="H47" s="12">
        <v>19.28</v>
      </c>
      <c r="I47" s="12">
        <v>17.37</v>
      </c>
      <c r="J47" s="13">
        <v>12.8</v>
      </c>
    </row>
    <row r="48" spans="2:10" ht="57.75" customHeight="1" x14ac:dyDescent="0.2">
      <c r="B48" s="14"/>
      <c r="C48" s="1140" t="s">
        <v>4</v>
      </c>
      <c r="D48" s="1140"/>
      <c r="E48" s="1141"/>
      <c r="F48" s="15">
        <v>6.16</v>
      </c>
      <c r="G48" s="16">
        <v>10.29</v>
      </c>
      <c r="H48" s="16">
        <v>8.67</v>
      </c>
      <c r="I48" s="16">
        <v>4.74</v>
      </c>
      <c r="J48" s="17">
        <v>7.27</v>
      </c>
    </row>
    <row r="49" spans="2:10" ht="57.75" customHeight="1" thickBot="1" x14ac:dyDescent="0.25">
      <c r="B49" s="18"/>
      <c r="C49" s="1142" t="s">
        <v>5</v>
      </c>
      <c r="D49" s="1142"/>
      <c r="E49" s="1143"/>
      <c r="F49" s="19" t="s">
        <v>531</v>
      </c>
      <c r="G49" s="20">
        <v>8.66</v>
      </c>
      <c r="H49" s="20">
        <v>2.2200000000000002</v>
      </c>
      <c r="I49" s="20" t="s">
        <v>532</v>
      </c>
      <c r="J49" s="21" t="s">
        <v>533</v>
      </c>
    </row>
    <row r="50" spans="2:10" ht="13" x14ac:dyDescent="0.2"/>
  </sheetData>
  <sheetProtection algorithmName="SHA-512" hashValue="fPSJb2RtKNKhpP56yzjCEXco0r3DBShxiyeTW65SaqqvoGrE5nA2bSicJFiN8w26iKPz51WDomiCQ7abQyJYlA==" saltValue="epOxsWucI4nWL2/9YIdS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2026-03-23T07:26:47Z</cp:lastPrinted>
  <dcterms:created xsi:type="dcterms:W3CDTF">2026-02-26T09:40:46Z</dcterms:created>
  <dcterms:modified xsi:type="dcterms:W3CDTF">2026-03-25T03:10:00Z</dcterms:modified>
  <cp:category/>
</cp:coreProperties>
</file>