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5 公表\02 対応\03 施行\01 公表データ\Exel\"/>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EQ7" i="5"/>
  <c r="EP7" i="5"/>
  <c r="EO7" i="5"/>
  <c r="EN7" i="5"/>
  <c r="EL7" i="5"/>
  <c r="HM80" i="4" s="1"/>
  <c r="EK7" i="5"/>
  <c r="GT80" i="4" s="1"/>
  <c r="EJ7" i="5"/>
  <c r="EI7" i="5"/>
  <c r="EH7" i="5"/>
  <c r="EG7" i="5"/>
  <c r="EF7" i="5"/>
  <c r="EE7" i="5"/>
  <c r="ED7" i="5"/>
  <c r="EC7" i="5"/>
  <c r="EA7" i="5"/>
  <c r="DZ7" i="5"/>
  <c r="DY7" i="5"/>
  <c r="BG80" i="4" s="1"/>
  <c r="DX7" i="5"/>
  <c r="AN80" i="4" s="1"/>
  <c r="DW7" i="5"/>
  <c r="DV7" i="5"/>
  <c r="DU7" i="5"/>
  <c r="DT7" i="5"/>
  <c r="DS7" i="5"/>
  <c r="DR7" i="5"/>
  <c r="DP7" i="5"/>
  <c r="DO7" i="5"/>
  <c r="DN7" i="5"/>
  <c r="DM7" i="5"/>
  <c r="DL7" i="5"/>
  <c r="KF56" i="4" s="1"/>
  <c r="DK7" i="5"/>
  <c r="MN55" i="4" s="1"/>
  <c r="DJ7" i="5"/>
  <c r="DI7" i="5"/>
  <c r="DH7" i="5"/>
  <c r="DG7" i="5"/>
  <c r="DE7" i="5"/>
  <c r="DD7" i="5"/>
  <c r="DC7" i="5"/>
  <c r="DB7" i="5"/>
  <c r="DA7" i="5"/>
  <c r="CZ7" i="5"/>
  <c r="CY7" i="5"/>
  <c r="IK55" i="4" s="1"/>
  <c r="CX7" i="5"/>
  <c r="HV55" i="4" s="1"/>
  <c r="CW7" i="5"/>
  <c r="CV7" i="5"/>
  <c r="CT7" i="5"/>
  <c r="CS7" i="5"/>
  <c r="CR7" i="5"/>
  <c r="CQ7" i="5"/>
  <c r="CP7" i="5"/>
  <c r="CO7" i="5"/>
  <c r="CN7" i="5"/>
  <c r="CM7" i="5"/>
  <c r="CL7" i="5"/>
  <c r="CK7" i="5"/>
  <c r="DD55" i="4" s="1"/>
  <c r="CI7" i="5"/>
  <c r="CH7" i="5"/>
  <c r="CG7" i="5"/>
  <c r="CF7" i="5"/>
  <c r="CE7" i="5"/>
  <c r="CD7" i="5"/>
  <c r="CC7" i="5"/>
  <c r="CB7" i="5"/>
  <c r="CA7" i="5"/>
  <c r="BZ7" i="5"/>
  <c r="BX7" i="5"/>
  <c r="MN34" i="4" s="1"/>
  <c r="BW7" i="5"/>
  <c r="LY34" i="4" s="1"/>
  <c r="BV7" i="5"/>
  <c r="BU7" i="5"/>
  <c r="BT7" i="5"/>
  <c r="BS7" i="5"/>
  <c r="BR7" i="5"/>
  <c r="BQ7" i="5"/>
  <c r="BP7" i="5"/>
  <c r="BO7" i="5"/>
  <c r="BM7" i="5"/>
  <c r="BL7" i="5"/>
  <c r="BK7" i="5"/>
  <c r="HV34" i="4" s="1"/>
  <c r="BJ7" i="5"/>
  <c r="HG34" i="4" s="1"/>
  <c r="BI7" i="5"/>
  <c r="BH7" i="5"/>
  <c r="BG7" i="5"/>
  <c r="BF7" i="5"/>
  <c r="BE7" i="5"/>
  <c r="BD7" i="5"/>
  <c r="BB7" i="5"/>
  <c r="BA7" i="5"/>
  <c r="AZ7" i="5"/>
  <c r="AY7" i="5"/>
  <c r="AX7" i="5"/>
  <c r="DD34" i="4" s="1"/>
  <c r="AW7" i="5"/>
  <c r="FL33" i="4" s="1"/>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JW10" i="4" s="1"/>
  <c r="AB6" i="5"/>
  <c r="AA6" i="5"/>
  <c r="Z6" i="5"/>
  <c r="Y6" i="5"/>
  <c r="X6" i="5"/>
  <c r="EG12" i="4" s="1"/>
  <c r="W6" i="5"/>
  <c r="V6" i="5"/>
  <c r="AU12" i="4" s="1"/>
  <c r="U6" i="5"/>
  <c r="T6" i="5"/>
  <c r="S6" i="5"/>
  <c r="R6" i="5"/>
  <c r="Q6" i="5"/>
  <c r="P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MH80" i="4"/>
  <c r="LO80" i="4"/>
  <c r="KV80" i="4"/>
  <c r="KC80" i="4"/>
  <c r="JJ80" i="4"/>
  <c r="GA80" i="4"/>
  <c r="FH80" i="4"/>
  <c r="EO80" i="4"/>
  <c r="CS80" i="4"/>
  <c r="BZ80" i="4"/>
  <c r="U80" i="4"/>
  <c r="MH79" i="4"/>
  <c r="LO79" i="4"/>
  <c r="KV79" i="4"/>
  <c r="KC79" i="4"/>
  <c r="JJ79" i="4"/>
  <c r="HM79" i="4"/>
  <c r="GT79" i="4"/>
  <c r="GA79" i="4"/>
  <c r="FH79" i="4"/>
  <c r="EO79" i="4"/>
  <c r="CS79" i="4"/>
  <c r="BZ79" i="4"/>
  <c r="BG79" i="4"/>
  <c r="AN79" i="4"/>
  <c r="U79" i="4"/>
  <c r="MN56" i="4"/>
  <c r="LY56" i="4"/>
  <c r="LJ56" i="4"/>
  <c r="KU56" i="4"/>
  <c r="IZ56" i="4"/>
  <c r="IK56" i="4"/>
  <c r="HV56" i="4"/>
  <c r="HG56" i="4"/>
  <c r="GR56" i="4"/>
  <c r="FL56" i="4"/>
  <c r="EW56" i="4"/>
  <c r="EH56" i="4"/>
  <c r="DS56" i="4"/>
  <c r="DD56" i="4"/>
  <c r="BX56" i="4"/>
  <c r="BI56" i="4"/>
  <c r="AT56" i="4"/>
  <c r="AE56" i="4"/>
  <c r="P56" i="4"/>
  <c r="LY55" i="4"/>
  <c r="LJ55" i="4"/>
  <c r="KU55" i="4"/>
  <c r="KF55" i="4"/>
  <c r="IZ55" i="4"/>
  <c r="HG55" i="4"/>
  <c r="GR55" i="4"/>
  <c r="FL55" i="4"/>
  <c r="EW55" i="4"/>
  <c r="EH55" i="4"/>
  <c r="DS55" i="4"/>
  <c r="BX55" i="4"/>
  <c r="BI55" i="4"/>
  <c r="AT55" i="4"/>
  <c r="AE55" i="4"/>
  <c r="P55" i="4"/>
  <c r="LJ34" i="4"/>
  <c r="KU34" i="4"/>
  <c r="KF34" i="4"/>
  <c r="IZ34" i="4"/>
  <c r="IK34" i="4"/>
  <c r="GR34" i="4"/>
  <c r="FL34" i="4"/>
  <c r="EW34" i="4"/>
  <c r="EH34" i="4"/>
  <c r="DS34" i="4"/>
  <c r="BX34" i="4"/>
  <c r="BI34" i="4"/>
  <c r="AT34" i="4"/>
  <c r="AE34" i="4"/>
  <c r="P34" i="4"/>
  <c r="MN33" i="4"/>
  <c r="LY33" i="4"/>
  <c r="LJ33" i="4"/>
  <c r="KU33" i="4"/>
  <c r="KF33" i="4"/>
  <c r="IZ33" i="4"/>
  <c r="IK33" i="4"/>
  <c r="HV33" i="4"/>
  <c r="HG33" i="4"/>
  <c r="GR33" i="4"/>
  <c r="EW33" i="4"/>
  <c r="EH33" i="4"/>
  <c r="DS33" i="4"/>
  <c r="DD33" i="4"/>
  <c r="BX33" i="4"/>
  <c r="AE33" i="4"/>
  <c r="P33" i="4"/>
  <c r="LP12" i="4"/>
  <c r="JW12" i="4"/>
  <c r="CN12" i="4"/>
  <c r="B12" i="4"/>
  <c r="ID10" i="4"/>
  <c r="FZ10" i="4"/>
  <c r="EG10" i="4"/>
  <c r="CN10" i="4"/>
  <c r="AU10" i="4"/>
  <c r="B10" i="4"/>
  <c r="LP8" i="4"/>
  <c r="JW8" i="4"/>
  <c r="ID8" i="4"/>
  <c r="EG8" i="4"/>
  <c r="CN8" i="4"/>
  <c r="AU8" i="4"/>
  <c r="HM78" i="4" l="1"/>
  <c r="FL54" i="4"/>
  <c r="FL32" i="4"/>
  <c r="CS78" i="4"/>
  <c r="BX54" i="4"/>
  <c r="BX32" i="4"/>
  <c r="MN54" i="4"/>
  <c r="MH78" i="4"/>
  <c r="IZ54" i="4"/>
  <c r="IZ32" i="4"/>
  <c r="MN32" i="4"/>
  <c r="C11" i="5"/>
  <c r="D11" i="5"/>
  <c r="E11" i="5"/>
  <c r="B11" i="5"/>
  <c r="AN78" i="4" l="1"/>
  <c r="AE54" i="4"/>
  <c r="AE32" i="4"/>
  <c r="KU54" i="4"/>
  <c r="KU32" i="4"/>
  <c r="KC78" i="4"/>
  <c r="HG54" i="4"/>
  <c r="FH78" i="4"/>
  <c r="DS54" i="4"/>
  <c r="DS32" i="4"/>
  <c r="HG32" i="4"/>
  <c r="LO78" i="4"/>
  <c r="IK54" i="4"/>
  <c r="IK32" i="4"/>
  <c r="BZ78" i="4"/>
  <c r="GT78" i="4"/>
  <c r="EW54" i="4"/>
  <c r="EW32" i="4"/>
  <c r="BI54" i="4"/>
  <c r="BI32" i="4"/>
  <c r="LY54" i="4"/>
  <c r="LY32" i="4"/>
  <c r="EO78" i="4"/>
  <c r="DD54" i="4"/>
  <c r="DD32" i="4"/>
  <c r="U78" i="4"/>
  <c r="P32" i="4"/>
  <c r="KF32" i="4"/>
  <c r="P54" i="4"/>
  <c r="KF54" i="4"/>
  <c r="JJ78" i="4"/>
  <c r="GR54" i="4"/>
  <c r="GR32" i="4"/>
  <c r="LJ54" i="4"/>
  <c r="LJ32" i="4"/>
  <c r="KV78" i="4"/>
  <c r="HV54" i="4"/>
  <c r="HV32" i="4"/>
  <c r="EH32" i="4"/>
  <c r="GA78" i="4"/>
  <c r="EH54" i="4"/>
  <c r="BG78" i="4"/>
  <c r="AT54" i="4"/>
  <c r="AT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<sst xmlns="http://schemas.openxmlformats.org/spreadsheetml/2006/main" count="289" uniqueCount="149">
  <si>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</si>
  <si>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</si>
  <si>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</si>
  <si>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</si>
  <si>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</si>
  <si>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</si>
  <si>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</si>
  <si>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</si>
  <si>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</si>
  <si>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</si>
  <si>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</si>
  <si>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</si>
  <si>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</si>
  <si>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</si>
  <si>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</si>
  <si>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</si>
  <si>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</si>
  <si>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</si>
  <si>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</si>
  <si>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</si>
  <si>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</si>
  <si>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</si>
  <si>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</si>
  <si>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</si>
  <si>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</si>
  <si>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</si>
  <si>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</si>
  <si>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</si>
  <si>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</si>
  <si>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</si>
  <si>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</si>
  <si>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</si>
  <si>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</si>
  <si>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</si>
  <si>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</si>
  <si>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</si>
  <si>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</si>
  <si>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</si>
  <si>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</si>
  <si>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</si>
  <si>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</si>
  <si>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</si>
  <si>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</si>
  <si>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</si>
  <si>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</si>
  <si>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</si>
  <si>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</si>
  <si>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</si>
  <si>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</si>
  <si>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</si>
  <si>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</si>
  <si>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</si>
  <si>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</si>
  <si>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</si>
  <si>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</si>
  <si>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</si>
  <si>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</si>
  <si>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</si>
  <si>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</si>
  <si>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</si>
  <si>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</si>
  <si>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</si>
  <si>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</si>
  <si>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</si>
  <si>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</si>
  <si>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</si>
  <si>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</si>
  <si>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</si>
  <si>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</si>
  <si>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</si>
  <si>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</si>
  <si>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</si>
  <si>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</si>
  <si>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</si>
  <si>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</si>
  <si>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</si>
  <si>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</si>
  <si>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</si>
  <si>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</si>
  <si>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</si>
  <si>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</si>
  <si>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</si>
  <si>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</si>
  <si>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</si>
  <si>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</si>
  <si>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</si>
  <si>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</si>
  <si>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</si>
  <si>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</si>
  <si>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</si>
  <si>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</si>
  <si>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</si>
  <si>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</si>
  <si>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</si>
  <si>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</si>
  <si>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</si>
  <si>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</si>
  <si>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</si>
  <si>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</si>
  <si>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</si>
  <si>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</si>
  <si>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</si>
  <si>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</si>
  <si>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</si>
  <si>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</si>
  <si>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</si>
  <si>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</si>
  <si>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</si>
  <si>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</si>
  <si>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</si>
  <si>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</si>
  <si>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</si>
  <si>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</si>
  <si>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</si>
  <si>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</si>
  <si>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</si>
  <si>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</si>
  <si>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</si>
  <si>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</si>
  <si>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</si>
  <si>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</si>
  <si>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</si>
  <si>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</si>
  <si>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</si>
  <si>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藤沢市</t>
  </si>
  <si>
    <t>藤沢市民病院</t>
  </si>
  <si>
    <t>当然財務</t>
  </si>
  <si>
    <t>病院事業</t>
  </si>
  <si>
    <t>一般病院</t>
  </si>
  <si>
    <t>500床以上</t>
  </si>
  <si>
    <t>直営</t>
  </si>
  <si>
    <t>対象</t>
  </si>
  <si>
    <t>透 I 未 訓 ガ</t>
  </si>
  <si>
    <t>救 臨 が 感 災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</si>
  <si>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</si>
  <si>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</si>
  <si>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</si>
  <si>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</si>
  <si>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</si>
  <si>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</si>
  <si>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</si>
  <si>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</si>
  <si>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</si>
  <si>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</si>
  <si>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</si>
  <si>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救命救急センター、災害拠点病院、地域医療支援病院などの指定や承認を受けており、湘南東部保健医療圏において数多くの医療機能を担い、地域から必要とされる高度急性期・急性期医療を提供する役割を担っております。</t>
    <rPh sb="1" eb="3">
      <t>トウイン</t>
    </rPh>
    <rPh sb="4" eb="6">
      <t>キュウメイ</t>
    </rPh>
    <rPh sb="6" eb="8">
      <t>キュウキュウ</t>
    </rPh>
    <rPh sb="13" eb="15">
      <t>サイガイ</t>
    </rPh>
    <rPh sb="15" eb="17">
      <t>キョテン</t>
    </rPh>
    <rPh sb="17" eb="19">
      <t>ビョウイン</t>
    </rPh>
    <rPh sb="20" eb="22">
      <t>チイキ</t>
    </rPh>
    <rPh sb="22" eb="24">
      <t>イリョウ</t>
    </rPh>
    <rPh sb="24" eb="26">
      <t>シエン</t>
    </rPh>
    <rPh sb="26" eb="28">
      <t>ビョウイン</t>
    </rPh>
    <rPh sb="31" eb="33">
      <t>シテイ</t>
    </rPh>
    <rPh sb="34" eb="36">
      <t>ショウニン</t>
    </rPh>
    <rPh sb="37" eb="38">
      <t>ウ</t>
    </rPh>
    <rPh sb="43" eb="45">
      <t>ショウナン</t>
    </rPh>
    <rPh sb="45" eb="47">
      <t>トウブ</t>
    </rPh>
    <rPh sb="47" eb="49">
      <t>ホケン</t>
    </rPh>
    <rPh sb="49" eb="51">
      <t>イリョウ</t>
    </rPh>
    <rPh sb="51" eb="52">
      <t>ケン</t>
    </rPh>
    <rPh sb="56" eb="58">
      <t>カズオオ</t>
    </rPh>
    <rPh sb="60" eb="62">
      <t>イリョウ</t>
    </rPh>
    <rPh sb="62" eb="64">
      <t>キノウ</t>
    </rPh>
    <rPh sb="65" eb="66">
      <t>ニナ</t>
    </rPh>
    <rPh sb="68" eb="70">
      <t>チイキ</t>
    </rPh>
    <rPh sb="72" eb="74">
      <t>ヒツヨウ</t>
    </rPh>
    <rPh sb="78" eb="80">
      <t>コウド</t>
    </rPh>
    <rPh sb="80" eb="83">
      <t>キュウセイキ</t>
    </rPh>
    <rPh sb="84" eb="87">
      <t>キュウセイキ</t>
    </rPh>
    <rPh sb="87" eb="89">
      <t>イリョウ</t>
    </rPh>
    <rPh sb="90" eb="92">
      <t>テイキョウ</t>
    </rPh>
    <rPh sb="94" eb="96">
      <t>ヤクワリ</t>
    </rPh>
    <rPh sb="97" eb="98">
      <t>ニナ</t>
    </rPh>
    <phoneticPr fontId="5"/>
  </si>
  <si>
    <t xml:space="preserve">・旧東館が建設から40年を経過することなどから有形固定資産減価償却率は高い値で推移していました。
・耐震不足と老朽化に起因する医療提供上の課題を解決すること等を目的として、H24年度より旧東館の建て替えを中心とした市民病院再整備事業を進めております。
・H27年度に新しく建設した東館の一部の供用を開始するとともに医療器械等も併せて更新を行ったため、H26年度以前に比べ有形固定資産減価償却率は下がっております。
</t>
    <rPh sb="1" eb="2">
      <t>キュウ</t>
    </rPh>
    <rPh sb="2" eb="3">
      <t>ヒガシ</t>
    </rPh>
    <rPh sb="3" eb="4">
      <t>カン</t>
    </rPh>
    <rPh sb="5" eb="7">
      <t>ケンセツ</t>
    </rPh>
    <rPh sb="11" eb="12">
      <t>ネン</t>
    </rPh>
    <rPh sb="13" eb="15">
      <t>ケイカ</t>
    </rPh>
    <rPh sb="23" eb="25">
      <t>ユウケイ</t>
    </rPh>
    <rPh sb="25" eb="27">
      <t>コテイ</t>
    </rPh>
    <rPh sb="27" eb="29">
      <t>シサン</t>
    </rPh>
    <rPh sb="29" eb="31">
      <t>ゲンカ</t>
    </rPh>
    <rPh sb="31" eb="33">
      <t>ショウキャク</t>
    </rPh>
    <rPh sb="33" eb="34">
      <t>リツ</t>
    </rPh>
    <rPh sb="35" eb="36">
      <t>タカ</t>
    </rPh>
    <rPh sb="37" eb="38">
      <t>アタイ</t>
    </rPh>
    <rPh sb="39" eb="41">
      <t>スイイ</t>
    </rPh>
    <rPh sb="50" eb="52">
      <t>タイシン</t>
    </rPh>
    <rPh sb="52" eb="54">
      <t>ブソク</t>
    </rPh>
    <rPh sb="55" eb="58">
      <t>ロウキュウカ</t>
    </rPh>
    <rPh sb="59" eb="61">
      <t>キイン</t>
    </rPh>
    <rPh sb="63" eb="65">
      <t>イリョウ</t>
    </rPh>
    <rPh sb="65" eb="67">
      <t>テイキョウ</t>
    </rPh>
    <rPh sb="67" eb="68">
      <t>ジョウ</t>
    </rPh>
    <rPh sb="69" eb="71">
      <t>カダイ</t>
    </rPh>
    <rPh sb="72" eb="74">
      <t>カイケツ</t>
    </rPh>
    <rPh sb="78" eb="79">
      <t>トウ</t>
    </rPh>
    <rPh sb="80" eb="82">
      <t>モクテキ</t>
    </rPh>
    <rPh sb="89" eb="91">
      <t>ネンド</t>
    </rPh>
    <rPh sb="93" eb="94">
      <t>キュウ</t>
    </rPh>
    <rPh sb="94" eb="95">
      <t>ヒガシ</t>
    </rPh>
    <rPh sb="95" eb="96">
      <t>カン</t>
    </rPh>
    <rPh sb="97" eb="98">
      <t>タ</t>
    </rPh>
    <rPh sb="99" eb="100">
      <t>カ</t>
    </rPh>
    <rPh sb="102" eb="104">
      <t>チュウシン</t>
    </rPh>
    <rPh sb="107" eb="109">
      <t>シミン</t>
    </rPh>
    <rPh sb="109" eb="111">
      <t>ビョウイン</t>
    </rPh>
    <rPh sb="111" eb="114">
      <t>サイセイビ</t>
    </rPh>
    <rPh sb="114" eb="116">
      <t>ジギョウ</t>
    </rPh>
    <rPh sb="117" eb="118">
      <t>スス</t>
    </rPh>
    <rPh sb="130" eb="132">
      <t>ネンド</t>
    </rPh>
    <rPh sb="133" eb="134">
      <t>アタラ</t>
    </rPh>
    <rPh sb="136" eb="138">
      <t>ケンセツ</t>
    </rPh>
    <rPh sb="140" eb="141">
      <t>ヒガシ</t>
    </rPh>
    <rPh sb="141" eb="142">
      <t>カン</t>
    </rPh>
    <rPh sb="143" eb="145">
      <t>イチブ</t>
    </rPh>
    <rPh sb="146" eb="148">
      <t>キョウヨウ</t>
    </rPh>
    <rPh sb="149" eb="151">
      <t>カイシ</t>
    </rPh>
    <rPh sb="157" eb="159">
      <t>イリョウ</t>
    </rPh>
    <rPh sb="159" eb="161">
      <t>キカイ</t>
    </rPh>
    <rPh sb="161" eb="162">
      <t>トウ</t>
    </rPh>
    <rPh sb="163" eb="164">
      <t>アワ</t>
    </rPh>
    <rPh sb="166" eb="168">
      <t>コウシン</t>
    </rPh>
    <rPh sb="169" eb="170">
      <t>オコナ</t>
    </rPh>
    <rPh sb="178" eb="180">
      <t>ネンド</t>
    </rPh>
    <rPh sb="180" eb="182">
      <t>イゼン</t>
    </rPh>
    <rPh sb="183" eb="184">
      <t>クラ</t>
    </rPh>
    <rPh sb="197" eb="198">
      <t>サ</t>
    </rPh>
    <phoneticPr fontId="5"/>
  </si>
  <si>
    <t>　平成28年度は給与改定や市民病院再整備事業の進捗に伴う減価償却費の増加等により経常収支比率が100％を下回りました。今後も病院を取り巻く環境は厳しいものが想定されますが、平成28年度末に策定した藤沢市民病院健全経営推進計画書に基づき、医療機能を強化して収入を確保するとともに、費用の適正化を含めて支出を縮減し、平成32年度までに経常収支比率を100％以上とすることを目標としております。</t>
    <rPh sb="1" eb="3">
      <t>ヘイセイ</t>
    </rPh>
    <rPh sb="5" eb="7">
      <t>ネンド</t>
    </rPh>
    <rPh sb="8" eb="10">
      <t>キュウヨ</t>
    </rPh>
    <rPh sb="10" eb="12">
      <t>カイテイ</t>
    </rPh>
    <rPh sb="13" eb="15">
      <t>シミン</t>
    </rPh>
    <rPh sb="15" eb="17">
      <t>ビョウイン</t>
    </rPh>
    <rPh sb="17" eb="20">
      <t>サイセイビ</t>
    </rPh>
    <rPh sb="20" eb="22">
      <t>ジギョウ</t>
    </rPh>
    <rPh sb="23" eb="25">
      <t>シンチョク</t>
    </rPh>
    <rPh sb="26" eb="27">
      <t>トモナ</t>
    </rPh>
    <rPh sb="28" eb="30">
      <t>ゲンカ</t>
    </rPh>
    <rPh sb="30" eb="32">
      <t>ショウキャク</t>
    </rPh>
    <rPh sb="32" eb="33">
      <t>ヒ</t>
    </rPh>
    <rPh sb="34" eb="36">
      <t>ゾウカ</t>
    </rPh>
    <rPh sb="36" eb="37">
      <t>トウ</t>
    </rPh>
    <rPh sb="40" eb="42">
      <t>ケイジョウ</t>
    </rPh>
    <rPh sb="42" eb="44">
      <t>シュウシ</t>
    </rPh>
    <rPh sb="44" eb="46">
      <t>ヒリツ</t>
    </rPh>
    <rPh sb="52" eb="54">
      <t>シタマワ</t>
    </rPh>
    <rPh sb="59" eb="61">
      <t>コンゴ</t>
    </rPh>
    <rPh sb="62" eb="64">
      <t>ビョウイン</t>
    </rPh>
    <rPh sb="65" eb="66">
      <t>ト</t>
    </rPh>
    <rPh sb="67" eb="68">
      <t>マ</t>
    </rPh>
    <rPh sb="69" eb="71">
      <t>カンキョウ</t>
    </rPh>
    <rPh sb="72" eb="73">
      <t>キビ</t>
    </rPh>
    <rPh sb="78" eb="80">
      <t>ソウテイ</t>
    </rPh>
    <rPh sb="86" eb="88">
      <t>ヘイセイ</t>
    </rPh>
    <rPh sb="90" eb="92">
      <t>ネンド</t>
    </rPh>
    <rPh sb="92" eb="93">
      <t>マツ</t>
    </rPh>
    <rPh sb="94" eb="96">
      <t>サクテイ</t>
    </rPh>
    <rPh sb="98" eb="102">
      <t>フジサワシミン</t>
    </rPh>
    <rPh sb="102" eb="104">
      <t>ビョウイン</t>
    </rPh>
    <rPh sb="104" eb="106">
      <t>ケンゼン</t>
    </rPh>
    <rPh sb="106" eb="108">
      <t>ケイエイ</t>
    </rPh>
    <rPh sb="108" eb="110">
      <t>スイシン</t>
    </rPh>
    <rPh sb="110" eb="113">
      <t>ケイカクショ</t>
    </rPh>
    <rPh sb="114" eb="115">
      <t>モト</t>
    </rPh>
    <rPh sb="118" eb="120">
      <t>イリョウ</t>
    </rPh>
    <rPh sb="120" eb="122">
      <t>キノウ</t>
    </rPh>
    <rPh sb="123" eb="125">
      <t>キョウカ</t>
    </rPh>
    <rPh sb="127" eb="129">
      <t>シュウニュウ</t>
    </rPh>
    <rPh sb="130" eb="132">
      <t>カクホ</t>
    </rPh>
    <rPh sb="139" eb="141">
      <t>ヒヨウ</t>
    </rPh>
    <rPh sb="142" eb="145">
      <t>テキセイカ</t>
    </rPh>
    <rPh sb="146" eb="147">
      <t>フク</t>
    </rPh>
    <rPh sb="149" eb="151">
      <t>シシュツ</t>
    </rPh>
    <rPh sb="152" eb="154">
      <t>シュクゲン</t>
    </rPh>
    <rPh sb="156" eb="158">
      <t>ヘイセイ</t>
    </rPh>
    <rPh sb="160" eb="162">
      <t>ネンド</t>
    </rPh>
    <rPh sb="165" eb="167">
      <t>ケイジョウ</t>
    </rPh>
    <rPh sb="167" eb="169">
      <t>シュウシ</t>
    </rPh>
    <rPh sb="169" eb="171">
      <t>ヒリツ</t>
    </rPh>
    <rPh sb="176" eb="178">
      <t>イジョウ</t>
    </rPh>
    <rPh sb="184" eb="186">
      <t>モクヒョウ</t>
    </rPh>
    <phoneticPr fontId="5"/>
  </si>
  <si>
    <t>・H27年度までは経常収支比率が100％を超えていましたが、H28年度は給与改定や再整備事業の進捗に伴う減価償却費の増加等により100％を割り込み、97％となりました。また累積欠損金はH26年度の会計基準の改正に伴い退職給付引当金等を計上したことに加えて、再整備事業の進捗に伴い建物等の除却費が発生したことによりH28年度末時点で11億4千万円となりました。
・収益においては入院、外来ともに患者１人１日当たり収益について前年度に比べて増加しており、入院収益及び医業収益としても増収となりました。</t>
    <rPh sb="4" eb="6">
      <t>ネンド</t>
    </rPh>
    <rPh sb="9" eb="11">
      <t>ケイジョウ</t>
    </rPh>
    <rPh sb="11" eb="13">
      <t>シュウシ</t>
    </rPh>
    <rPh sb="13" eb="15">
      <t>ヒリツ</t>
    </rPh>
    <rPh sb="21" eb="22">
      <t>コ</t>
    </rPh>
    <rPh sb="33" eb="35">
      <t>ネンド</t>
    </rPh>
    <rPh sb="36" eb="38">
      <t>キュウヨ</t>
    </rPh>
    <rPh sb="38" eb="40">
      <t>カイテイ</t>
    </rPh>
    <rPh sb="41" eb="44">
      <t>サイセイビ</t>
    </rPh>
    <rPh sb="44" eb="46">
      <t>ジギョウ</t>
    </rPh>
    <rPh sb="47" eb="49">
      <t>シンチョク</t>
    </rPh>
    <rPh sb="50" eb="51">
      <t>トモナ</t>
    </rPh>
    <rPh sb="52" eb="54">
      <t>ゲンカ</t>
    </rPh>
    <rPh sb="54" eb="56">
      <t>ショウキャク</t>
    </rPh>
    <rPh sb="56" eb="57">
      <t>ヒ</t>
    </rPh>
    <rPh sb="58" eb="60">
      <t>ゾウカ</t>
    </rPh>
    <rPh sb="60" eb="61">
      <t>トウ</t>
    </rPh>
    <rPh sb="69" eb="70">
      <t>ワ</t>
    </rPh>
    <rPh sb="71" eb="72">
      <t>コ</t>
    </rPh>
    <rPh sb="86" eb="88">
      <t>ルイセキ</t>
    </rPh>
    <rPh sb="88" eb="91">
      <t>ケッソンキン</t>
    </rPh>
    <rPh sb="95" eb="97">
      <t>ネンド</t>
    </rPh>
    <rPh sb="98" eb="100">
      <t>カイケイ</t>
    </rPh>
    <rPh sb="100" eb="102">
      <t>キジュン</t>
    </rPh>
    <rPh sb="103" eb="105">
      <t>カイセイ</t>
    </rPh>
    <rPh sb="106" eb="107">
      <t>トモナ</t>
    </rPh>
    <rPh sb="108" eb="110">
      <t>タイショク</t>
    </rPh>
    <rPh sb="110" eb="112">
      <t>キュウフ</t>
    </rPh>
    <rPh sb="112" eb="114">
      <t>ヒキアテ</t>
    </rPh>
    <rPh sb="114" eb="115">
      <t>キン</t>
    </rPh>
    <rPh sb="115" eb="116">
      <t>トウ</t>
    </rPh>
    <rPh sb="117" eb="119">
      <t>ケイジョウ</t>
    </rPh>
    <rPh sb="124" eb="125">
      <t>クワ</t>
    </rPh>
    <rPh sb="128" eb="131">
      <t>サイセイビ</t>
    </rPh>
    <rPh sb="131" eb="133">
      <t>ジギョウ</t>
    </rPh>
    <rPh sb="134" eb="136">
      <t>シンチョク</t>
    </rPh>
    <rPh sb="137" eb="138">
      <t>トモナ</t>
    </rPh>
    <rPh sb="139" eb="141">
      <t>タテモノ</t>
    </rPh>
    <rPh sb="141" eb="142">
      <t>トウ</t>
    </rPh>
    <rPh sb="143" eb="145">
      <t>ジョキャク</t>
    </rPh>
    <rPh sb="145" eb="146">
      <t>ヒ</t>
    </rPh>
    <rPh sb="147" eb="149">
      <t>ハッセイ</t>
    </rPh>
    <rPh sb="159" eb="161">
      <t>ネンド</t>
    </rPh>
    <rPh sb="161" eb="162">
      <t>マツ</t>
    </rPh>
    <rPh sb="162" eb="164">
      <t>ジテン</t>
    </rPh>
    <rPh sb="167" eb="168">
      <t>オク</t>
    </rPh>
    <rPh sb="169" eb="172">
      <t>センマンエン</t>
    </rPh>
    <rPh sb="181" eb="183">
      <t>シュウエキ</t>
    </rPh>
    <rPh sb="188" eb="190">
      <t>ニュウイン</t>
    </rPh>
    <rPh sb="191" eb="193">
      <t>ガイライ</t>
    </rPh>
    <rPh sb="196" eb="198">
      <t>カンジャ</t>
    </rPh>
    <rPh sb="199" eb="200">
      <t>ニン</t>
    </rPh>
    <rPh sb="201" eb="202">
      <t>ニチ</t>
    </rPh>
    <rPh sb="202" eb="203">
      <t>ア</t>
    </rPh>
    <rPh sb="205" eb="207">
      <t>シュウエキ</t>
    </rPh>
    <rPh sb="211" eb="214">
      <t>ゼンネンド</t>
    </rPh>
    <rPh sb="215" eb="216">
      <t>クラ</t>
    </rPh>
    <rPh sb="218" eb="220">
      <t>ゾウカ</t>
    </rPh>
    <rPh sb="225" eb="227">
      <t>ニュウイン</t>
    </rPh>
    <rPh sb="227" eb="229">
      <t>シュウエキ</t>
    </rPh>
    <rPh sb="229" eb="230">
      <t>オヨ</t>
    </rPh>
    <rPh sb="231" eb="233">
      <t>イギョウ</t>
    </rPh>
    <rPh sb="233" eb="235">
      <t>シュウエキ</t>
    </rPh>
    <rPh sb="239" eb="241">
      <t>ゾウシュウ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</si>
</sst>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3" fillId="0" borderId="0">
      <alignment vertical="center"/>
    </xf>
    <xf numFmtId="0" fontId="17" fillId="0" borderId="0"/>
    <xf numFmtId="0" fontId="20" fillId="0" borderId="0"/>
    <xf numFmtId="0" fontId="21" fillId="0" borderId="0">
      <alignment vertical="center"/>
    </xf>
    <xf numFmtId="0" fontId="12" fillId="0" borderId="0">
      <alignment vertical="center"/>
    </xf>
    <xf numFmtId="0" fontId="17" fillId="0" borderId="0"/>
    <xf numFmtId="0" fontId="1" fillId="0" borderId="0">
      <alignment vertical="center"/>
    </xf>
    <xf numFmtId="0" fontId="20" fillId="0" borderId="0"/>
    <xf numFmtId="0" fontId="22" fillId="0" borderId="0">
      <alignment vertical="center"/>
    </xf>
    <xf numFmtId="0" fontId="23" fillId="0" borderId="0"/>
  </cellStyleXfs>
  <cellXfs count="14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3"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4" fillId="0" borderId="0" xfId="1" applyNumberFormat="1" applyFont="1" applyBorder="1" applyAlignment="1">
      <alignment vertical="center" shrinkToFit="1"/>
    </xf>
    <xf numFmtId="38" fontId="9" fillId="0" borderId="0" xfId="2" applyFont="1" applyBorder="1" applyAlignment="1">
      <alignment vertical="center"/>
    </xf>
    <xf numFmtId="0" fontId="14" fillId="0" borderId="0" xfId="1" applyFont="1" applyBorder="1" applyAlignment="1">
      <alignment vertical="center" shrinkToFit="1"/>
    </xf>
    <xf numFmtId="180"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0" fontId="15" fillId="0" borderId="0" xfId="1" applyFont="1" applyFill="1" applyBorder="1" applyAlignment="1">
      <alignment vertical="center"/>
    </xf>
    <xf numFmtId="0" fontId="16" fillId="0" borderId="0" xfId="1" applyFont="1">
      <alignment vertical="center"/>
    </xf>
    <xf numFmtId="0" fontId="2" fillId="0" borderId="0" xfId="1" applyFont="1" applyProtection="1">
      <alignment vertical="center"/>
      <protection hidden="1"/>
    </xf>
    <xf numFmtId="0" fontId="17" fillId="0" borderId="0" xfId="1" applyFont="1">
      <alignment vertical="center"/>
    </xf>
    <xf numFmtId="0" fontId="18"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0" fillId="0" borderId="5" xfId="1" applyFont="1" applyBorder="1" applyAlignment="1" applyProtection="1">
      <alignment horizontal="left" vertical="top" wrapText="1"/>
      <protection locked="0"/>
    </xf>
    <xf numFmtId="0" fontId="20" fillId="0" borderId="6"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24" fillId="0" borderId="0" xfId="1" applyFont="1" applyBorder="1" applyAlignment="1">
      <alignment horizontal="left" shrinkToFit="1"/>
    </xf>
    <xf numFmtId="0" fontId="24" fillId="0" borderId="1" xfId="1" applyFont="1" applyBorder="1" applyAlignment="1">
      <alignment horizontal="left" shrinkToFit="1"/>
    </xf>
    <xf numFmtId="0" fontId="25" fillId="0" borderId="5" xfId="1" applyFont="1" applyBorder="1" applyAlignment="1">
      <alignment horizontal="left" vertical="center" shrinkToFit="1"/>
    </xf>
    <xf numFmtId="0" fontId="25" fillId="0" borderId="6" xfId="1" applyFont="1" applyBorder="1" applyAlignment="1">
      <alignment horizontal="left" vertical="center" shrinkToFit="1"/>
    </xf>
    <xf numFmtId="0" fontId="25" fillId="0" borderId="7" xfId="1" applyFont="1" applyBorder="1" applyAlignment="1">
      <alignment horizontal="left" vertical="center" shrinkToFit="1"/>
    </xf>
    <xf numFmtId="0" fontId="25" fillId="0" borderId="8"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5"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92.1</c:v>
                </c:pt>
                <c:pt idx="1">
                  <c:v>88.2</c:v>
                </c:pt>
                <c:pt idx="2">
                  <c:v>84.8</c:v>
                </c:pt>
                <c:pt idx="3">
                  <c:v>86.6</c:v>
                </c:pt>
                <c:pt idx="4">
                  <c:v>86.6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4081328"/>
        <c:axId val="36408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4081328"/>
        <c:axId val="364080936"/>
      </c:lineChart>
      <c:dateAx>
        <c:axId val="364081328"/>
        <c:scaling>
          <c:orientation val="minMax"/>
        </c:scaling>
        <c:delete val="1"/>
        <c:axPos val="b"/>
        <c:numFmt formatCode="ge" sourceLinked="1"/>
        <c:majorTickMark val="none"/>
        <c:minorTickMark val="none"/>
        <c:tickLblPos val="none"/>
        <c:crossAx val="364080936"/>
        <c:crosses val="autoZero"/>
        <c:auto val="1"/>
        <c:lblOffset val="100"/>
        <c:baseTimeUnit val="years"/>
      </c:dateAx>
      <c:valAx>
        <c:axId val="36408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8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4.8</c:v>
                </c:pt>
                <c:pt idx="3">
                  <c:v>5.3</c:v>
                </c:pt>
                <c:pt idx="4">
                  <c:v>11.4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4082896"/>
        <c:axId val="36407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4082896"/>
        <c:axId val="364075448"/>
      </c:lineChart>
      <c:dateAx>
        <c:axId val="364082896"/>
        <c:scaling>
          <c:orientation val="minMax"/>
        </c:scaling>
        <c:delete val="1"/>
        <c:axPos val="b"/>
        <c:numFmt formatCode="ge" sourceLinked="1"/>
        <c:majorTickMark val="none"/>
        <c:minorTickMark val="none"/>
        <c:tickLblPos val="none"/>
        <c:crossAx val="364075448"/>
        <c:crosses val="autoZero"/>
        <c:auto val="1"/>
        <c:lblOffset val="100"/>
        <c:baseTimeUnit val="years"/>
      </c:dateAx>
      <c:valAx>
        <c:axId val="36407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8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102.3</c:v>
                </c:pt>
                <c:pt idx="1">
                  <c:v>100.7</c:v>
                </c:pt>
                <c:pt idx="2">
                  <c:v>98.3</c:v>
                </c:pt>
                <c:pt idx="3">
                  <c:v>99.7</c:v>
                </c:pt>
                <c:pt idx="4">
                  <c:v>94.7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4082112"/>
        <c:axId val="3640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4082112"/>
        <c:axId val="364075840"/>
      </c:lineChart>
      <c:dateAx>
        <c:axId val="364082112"/>
        <c:scaling>
          <c:orientation val="minMax"/>
        </c:scaling>
        <c:delete val="1"/>
        <c:axPos val="b"/>
        <c:numFmt formatCode="ge" sourceLinked="1"/>
        <c:majorTickMark val="none"/>
        <c:minorTickMark val="none"/>
        <c:tickLblPos val="none"/>
        <c:crossAx val="364075840"/>
        <c:crosses val="autoZero"/>
        <c:auto val="1"/>
        <c:lblOffset val="100"/>
        <c:baseTimeUnit val="years"/>
      </c:dateAx>
      <c:valAx>
        <c:axId val="36407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106.7</c:v>
                </c:pt>
                <c:pt idx="1">
                  <c:v>104.2</c:v>
                </c:pt>
                <c:pt idx="2">
                  <c:v>101.5</c:v>
                </c:pt>
                <c:pt idx="3">
                  <c:v>102.2</c:v>
                </c:pt>
                <c:pt idx="4">
                  <c:v>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4079760"/>
        <c:axId val="36407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4079760"/>
        <c:axId val="364076232"/>
      </c:lineChart>
      <c:dateAx>
        <c:axId val="364079760"/>
        <c:scaling>
          <c:orientation val="minMax"/>
        </c:scaling>
        <c:delete val="1"/>
        <c:axPos val="b"/>
        <c:numFmt formatCode="ge" sourceLinked="1"/>
        <c:majorTickMark val="none"/>
        <c:minorTickMark val="none"/>
        <c:tickLblPos val="none"/>
        <c:crossAx val="364076232"/>
        <c:crosses val="autoZero"/>
        <c:auto val="1"/>
        <c:lblOffset val="100"/>
        <c:baseTimeUnit val="years"/>
      </c:dateAx>
      <c:valAx>
        <c:axId val="36407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407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59.8</c:v>
                </c:pt>
                <c:pt idx="1">
                  <c:v>60.1</c:v>
                </c:pt>
                <c:pt idx="2">
                  <c:v>67.8</c:v>
                </c:pt>
                <c:pt idx="3">
                  <c:v>50.9</c:v>
                </c:pt>
                <c:pt idx="4">
                  <c:v>46.9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6423760"/>
        <c:axId val="3964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6423760"/>
        <c:axId val="396424544"/>
      </c:lineChart>
      <c:dateAx>
        <c:axId val="396423760"/>
        <c:scaling>
          <c:orientation val="minMax"/>
        </c:scaling>
        <c:delete val="1"/>
        <c:axPos val="b"/>
        <c:numFmt formatCode="ge" sourceLinked="1"/>
        <c:majorTickMark val="none"/>
        <c:minorTickMark val="none"/>
        <c:tickLblPos val="none"/>
        <c:crossAx val="396424544"/>
        <c:crosses val="autoZero"/>
        <c:auto val="1"/>
        <c:lblOffset val="100"/>
        <c:baseTimeUnit val="years"/>
      </c:dateAx>
      <c:valAx>
        <c:axId val="39642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2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68.3</c:v>
                </c:pt>
                <c:pt idx="1">
                  <c:v>68.599999999999994</c:v>
                </c:pt>
                <c:pt idx="2">
                  <c:v>71.3</c:v>
                </c:pt>
                <c:pt idx="3">
                  <c:v>63.5</c:v>
                </c:pt>
                <c:pt idx="4">
                  <c:v>61.7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96427288"/>
        <c:axId val="39642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96427288"/>
        <c:axId val="396428856"/>
      </c:lineChart>
      <c:dateAx>
        <c:axId val="396427288"/>
        <c:scaling>
          <c:orientation val="minMax"/>
        </c:scaling>
        <c:delete val="1"/>
        <c:axPos val="b"/>
        <c:numFmt formatCode="ge" sourceLinked="1"/>
        <c:majorTickMark val="none"/>
        <c:minorTickMark val="none"/>
        <c:tickLblPos val="none"/>
        <c:crossAx val="396428856"/>
        <c:crosses val="autoZero"/>
        <c:auto val="1"/>
        <c:lblOffset val="100"/>
        <c:baseTimeUnit val="years"/>
      </c:dateAx>
      <c:valAx>
        <c:axId val="39642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2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41731256</c:v>
                </c:pt>
                <c:pt idx="1">
                  <c:v>40883004</c:v>
                </c:pt>
                <c:pt idx="2">
                  <c:v>40693119</c:v>
                </c:pt>
                <c:pt idx="3">
                  <c:v>50809696</c:v>
                </c:pt>
                <c:pt idx="4">
                  <c:v>49243218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96424936"/>
        <c:axId val="39642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96424936"/>
        <c:axId val="396428072"/>
      </c:lineChart>
      <c:dateAx>
        <c:axId val="396424936"/>
        <c:scaling>
          <c:orientation val="minMax"/>
        </c:scaling>
        <c:delete val="1"/>
        <c:axPos val="b"/>
        <c:numFmt formatCode="ge" sourceLinked="1"/>
        <c:majorTickMark val="none"/>
        <c:minorTickMark val="none"/>
        <c:tickLblPos val="none"/>
        <c:crossAx val="396428072"/>
        <c:crosses val="autoZero"/>
        <c:auto val="1"/>
        <c:lblOffset val="100"/>
        <c:baseTimeUnit val="years"/>
      </c:dateAx>
      <c:valAx>
        <c:axId val="39642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2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25.1</c:v>
                </c:pt>
                <c:pt idx="1">
                  <c:v>26</c:v>
                </c:pt>
                <c:pt idx="2">
                  <c:v>25.2</c:v>
                </c:pt>
                <c:pt idx="3">
                  <c:v>25.1</c:v>
                </c:pt>
                <c:pt idx="4">
                  <c:v>25.7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6430816"/>
        <c:axId val="39642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6430816"/>
        <c:axId val="396423368"/>
      </c:lineChart>
      <c:dateAx>
        <c:axId val="396430816"/>
        <c:scaling>
          <c:orientation val="minMax"/>
        </c:scaling>
        <c:delete val="1"/>
        <c:axPos val="b"/>
        <c:numFmt formatCode="ge" sourceLinked="1"/>
        <c:majorTickMark val="none"/>
        <c:minorTickMark val="none"/>
        <c:tickLblPos val="none"/>
        <c:crossAx val="396423368"/>
        <c:crosses val="autoZero"/>
        <c:auto val="1"/>
        <c:lblOffset val="100"/>
        <c:baseTimeUnit val="years"/>
      </c:dateAx>
      <c:valAx>
        <c:axId val="39642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49.1</c:v>
                </c:pt>
                <c:pt idx="1">
                  <c:v>49.1</c:v>
                </c:pt>
                <c:pt idx="2">
                  <c:v>51.4</c:v>
                </c:pt>
                <c:pt idx="3">
                  <c:v>50.2</c:v>
                </c:pt>
                <c:pt idx="4">
                  <c:v>50.5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6428464"/>
        <c:axId val="39642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6428464"/>
        <c:axId val="396425328"/>
      </c:lineChart>
      <c:dateAx>
        <c:axId val="396428464"/>
        <c:scaling>
          <c:orientation val="minMax"/>
        </c:scaling>
        <c:delete val="1"/>
        <c:axPos val="b"/>
        <c:numFmt formatCode="ge" sourceLinked="1"/>
        <c:majorTickMark val="none"/>
        <c:minorTickMark val="none"/>
        <c:tickLblPos val="none"/>
        <c:crossAx val="396425328"/>
        <c:crosses val="autoZero"/>
        <c:auto val="1"/>
        <c:lblOffset val="100"/>
        <c:baseTimeUnit val="years"/>
      </c:dateAx>
      <c:valAx>
        <c:axId val="39642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2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12720</c:v>
                </c:pt>
                <c:pt idx="1">
                  <c:v>13338</c:v>
                </c:pt>
                <c:pt idx="2">
                  <c:v>13528</c:v>
                </c:pt>
                <c:pt idx="3">
                  <c:v>13862</c:v>
                </c:pt>
                <c:pt idx="4">
                  <c:v>14194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2789688"/>
        <c:axId val="3627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2789688"/>
        <c:axId val="362791256"/>
      </c:lineChart>
      <c:dateAx>
        <c:axId val="362789688"/>
        <c:scaling>
          <c:orientation val="minMax"/>
        </c:scaling>
        <c:delete val="1"/>
        <c:axPos val="b"/>
        <c:numFmt formatCode="ge" sourceLinked="1"/>
        <c:majorTickMark val="none"/>
        <c:minorTickMark val="none"/>
        <c:tickLblPos val="none"/>
        <c:crossAx val="362791256"/>
        <c:crosses val="autoZero"/>
        <c:auto val="1"/>
        <c:lblOffset val="100"/>
        <c:baseTimeUnit val="years"/>
      </c:dateAx>
      <c:valAx>
        <c:axId val="362791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78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61216</c:v>
                </c:pt>
                <c:pt idx="1">
                  <c:v>61578</c:v>
                </c:pt>
                <c:pt idx="2">
                  <c:v>62299</c:v>
                </c:pt>
                <c:pt idx="3">
                  <c:v>63223</c:v>
                </c:pt>
                <c:pt idx="4">
                  <c:v>65069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2790864"/>
        <c:axId val="36279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2790864"/>
        <c:axId val="362792824"/>
      </c:lineChart>
      <c:dateAx>
        <c:axId val="362790864"/>
        <c:scaling>
          <c:orientation val="minMax"/>
        </c:scaling>
        <c:delete val="1"/>
        <c:axPos val="b"/>
        <c:numFmt formatCode="ge" sourceLinked="1"/>
        <c:majorTickMark val="none"/>
        <c:minorTickMark val="none"/>
        <c:tickLblPos val="none"/>
        <c:crossAx val="362792824"/>
        <c:crosses val="autoZero"/>
        <c:auto val="1"/>
        <c:lblOffset val="100"/>
        <c:baseTimeUnit val="years"/>
      </c:dateAx>
      <c:valAx>
        <c:axId val="36279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79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神奈川県藤沢市　藤沢市民病院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428612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69957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3" t="s">
        <v>35</v>
      </c>
      <c r="NK26" s="113"/>
      <c r="NL26" s="113"/>
      <c r="NM26" s="113"/>
      <c r="NN26" s="113"/>
      <c r="NO26" s="113"/>
      <c r="NP26" s="113"/>
      <c r="NQ26" s="113"/>
      <c r="NR26" s="113"/>
      <c r="NS26" s="113"/>
      <c r="NT26" s="113"/>
      <c r="NU26" s="113"/>
      <c r="NV26" s="113"/>
      <c r="NW26" s="113"/>
      <c r="NX26" s="113"/>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4"/>
      <c r="NK27" s="114"/>
      <c r="NL27" s="114"/>
      <c r="NM27" s="114"/>
      <c r="NN27" s="114"/>
      <c r="NO27" s="114"/>
      <c r="NP27" s="114"/>
      <c r="NQ27" s="114"/>
      <c r="NR27" s="114"/>
      <c r="NS27" s="114"/>
      <c r="NT27" s="114"/>
      <c r="NU27" s="114"/>
      <c r="NV27" s="114"/>
      <c r="NW27" s="114"/>
      <c r="NX27" s="114"/>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5" t="s">
        <v>36</v>
      </c>
      <c r="NK28" s="116"/>
      <c r="NL28" s="116"/>
      <c r="NM28" s="116"/>
      <c r="NN28" s="116"/>
      <c r="NO28" s="116"/>
      <c r="NP28" s="116"/>
      <c r="NQ28" s="116"/>
      <c r="NR28" s="116"/>
      <c r="NS28" s="116"/>
      <c r="NT28" s="116"/>
      <c r="NU28" s="116"/>
      <c r="NV28" s="116"/>
      <c r="NW28" s="116"/>
      <c r="NX28" s="11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8"/>
      <c r="NK29" s="119"/>
      <c r="NL29" s="119"/>
      <c r="NM29" s="119"/>
      <c r="NN29" s="119"/>
      <c r="NO29" s="119"/>
      <c r="NP29" s="119"/>
      <c r="NQ29" s="119"/>
      <c r="NR29" s="119"/>
      <c r="NS29" s="119"/>
      <c r="NT29" s="119"/>
      <c r="NU29" s="119"/>
      <c r="NV29" s="119"/>
      <c r="NW29" s="119"/>
      <c r="NX29" s="12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148</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21">
        <f>データ!$B$11</f>
        <v>40909</v>
      </c>
      <c r="Q32" s="122"/>
      <c r="R32" s="122"/>
      <c r="S32" s="122"/>
      <c r="T32" s="122"/>
      <c r="U32" s="122"/>
      <c r="V32" s="122"/>
      <c r="W32" s="122"/>
      <c r="X32" s="122"/>
      <c r="Y32" s="122"/>
      <c r="Z32" s="122"/>
      <c r="AA32" s="122"/>
      <c r="AB32" s="122"/>
      <c r="AC32" s="122"/>
      <c r="AD32" s="123"/>
      <c r="AE32" s="121">
        <f>データ!$C$11</f>
        <v>41275</v>
      </c>
      <c r="AF32" s="122"/>
      <c r="AG32" s="122"/>
      <c r="AH32" s="122"/>
      <c r="AI32" s="122"/>
      <c r="AJ32" s="122"/>
      <c r="AK32" s="122"/>
      <c r="AL32" s="122"/>
      <c r="AM32" s="122"/>
      <c r="AN32" s="122"/>
      <c r="AO32" s="122"/>
      <c r="AP32" s="122"/>
      <c r="AQ32" s="122"/>
      <c r="AR32" s="122"/>
      <c r="AS32" s="123"/>
      <c r="AT32" s="121">
        <f>データ!$D$11</f>
        <v>41640</v>
      </c>
      <c r="AU32" s="122"/>
      <c r="AV32" s="122"/>
      <c r="AW32" s="122"/>
      <c r="AX32" s="122"/>
      <c r="AY32" s="122"/>
      <c r="AZ32" s="122"/>
      <c r="BA32" s="122"/>
      <c r="BB32" s="122"/>
      <c r="BC32" s="122"/>
      <c r="BD32" s="122"/>
      <c r="BE32" s="122"/>
      <c r="BF32" s="122"/>
      <c r="BG32" s="122"/>
      <c r="BH32" s="123"/>
      <c r="BI32" s="121">
        <f>データ!$E$11</f>
        <v>42005</v>
      </c>
      <c r="BJ32" s="122"/>
      <c r="BK32" s="122"/>
      <c r="BL32" s="122"/>
      <c r="BM32" s="122"/>
      <c r="BN32" s="122"/>
      <c r="BO32" s="122"/>
      <c r="BP32" s="122"/>
      <c r="BQ32" s="122"/>
      <c r="BR32" s="122"/>
      <c r="BS32" s="122"/>
      <c r="BT32" s="122"/>
      <c r="BU32" s="122"/>
      <c r="BV32" s="122"/>
      <c r="BW32" s="123"/>
      <c r="BX32" s="121">
        <f>データ!$F$11</f>
        <v>42370</v>
      </c>
      <c r="BY32" s="122"/>
      <c r="BZ32" s="122"/>
      <c r="CA32" s="122"/>
      <c r="CB32" s="122"/>
      <c r="CC32" s="122"/>
      <c r="CD32" s="122"/>
      <c r="CE32" s="122"/>
      <c r="CF32" s="122"/>
      <c r="CG32" s="122"/>
      <c r="CH32" s="122"/>
      <c r="CI32" s="122"/>
      <c r="CJ32" s="122"/>
      <c r="CK32" s="122"/>
      <c r="CL32" s="123"/>
      <c r="CO32" s="6"/>
      <c r="CP32" s="6"/>
      <c r="CQ32" s="6"/>
      <c r="CR32" s="6"/>
      <c r="CS32" s="6"/>
      <c r="CT32" s="6"/>
      <c r="CU32" s="29"/>
      <c r="CV32" s="29"/>
      <c r="CW32" s="29"/>
      <c r="CX32" s="29"/>
      <c r="CY32" s="29"/>
      <c r="CZ32" s="29"/>
      <c r="DA32" s="29"/>
      <c r="DB32" s="29"/>
      <c r="DC32" s="29"/>
      <c r="DD32" s="121">
        <f>データ!$B$11</f>
        <v>40909</v>
      </c>
      <c r="DE32" s="122"/>
      <c r="DF32" s="122"/>
      <c r="DG32" s="122"/>
      <c r="DH32" s="122"/>
      <c r="DI32" s="122"/>
      <c r="DJ32" s="122"/>
      <c r="DK32" s="122"/>
      <c r="DL32" s="122"/>
      <c r="DM32" s="122"/>
      <c r="DN32" s="122"/>
      <c r="DO32" s="122"/>
      <c r="DP32" s="122"/>
      <c r="DQ32" s="122"/>
      <c r="DR32" s="123"/>
      <c r="DS32" s="121">
        <f>データ!$C$11</f>
        <v>41275</v>
      </c>
      <c r="DT32" s="122"/>
      <c r="DU32" s="122"/>
      <c r="DV32" s="122"/>
      <c r="DW32" s="122"/>
      <c r="DX32" s="122"/>
      <c r="DY32" s="122"/>
      <c r="DZ32" s="122"/>
      <c r="EA32" s="122"/>
      <c r="EB32" s="122"/>
      <c r="EC32" s="122"/>
      <c r="ED32" s="122"/>
      <c r="EE32" s="122"/>
      <c r="EF32" s="122"/>
      <c r="EG32" s="123"/>
      <c r="EH32" s="121">
        <f>データ!$D$11</f>
        <v>41640</v>
      </c>
      <c r="EI32" s="122"/>
      <c r="EJ32" s="122"/>
      <c r="EK32" s="122"/>
      <c r="EL32" s="122"/>
      <c r="EM32" s="122"/>
      <c r="EN32" s="122"/>
      <c r="EO32" s="122"/>
      <c r="EP32" s="122"/>
      <c r="EQ32" s="122"/>
      <c r="ER32" s="122"/>
      <c r="ES32" s="122"/>
      <c r="ET32" s="122"/>
      <c r="EU32" s="122"/>
      <c r="EV32" s="123"/>
      <c r="EW32" s="121">
        <f>データ!$E$11</f>
        <v>42005</v>
      </c>
      <c r="EX32" s="122"/>
      <c r="EY32" s="122"/>
      <c r="EZ32" s="122"/>
      <c r="FA32" s="122"/>
      <c r="FB32" s="122"/>
      <c r="FC32" s="122"/>
      <c r="FD32" s="122"/>
      <c r="FE32" s="122"/>
      <c r="FF32" s="122"/>
      <c r="FG32" s="122"/>
      <c r="FH32" s="122"/>
      <c r="FI32" s="122"/>
      <c r="FJ32" s="122"/>
      <c r="FK32" s="123"/>
      <c r="FL32" s="121">
        <f>データ!$F$11</f>
        <v>42370</v>
      </c>
      <c r="FM32" s="122"/>
      <c r="FN32" s="122"/>
      <c r="FO32" s="122"/>
      <c r="FP32" s="122"/>
      <c r="FQ32" s="122"/>
      <c r="FR32" s="122"/>
      <c r="FS32" s="122"/>
      <c r="FT32" s="122"/>
      <c r="FU32" s="122"/>
      <c r="FV32" s="122"/>
      <c r="FW32" s="122"/>
      <c r="FX32" s="122"/>
      <c r="FY32" s="122"/>
      <c r="FZ32" s="123"/>
      <c r="GA32" s="6"/>
      <c r="GB32" s="6"/>
      <c r="GC32" s="6"/>
      <c r="GD32" s="6"/>
      <c r="GE32" s="6"/>
      <c r="GF32" s="6"/>
      <c r="GG32" s="6"/>
      <c r="GH32" s="6"/>
      <c r="GI32" s="29"/>
      <c r="GJ32" s="29"/>
      <c r="GK32" s="29"/>
      <c r="GL32" s="29"/>
      <c r="GM32" s="29"/>
      <c r="GN32" s="29"/>
      <c r="GO32" s="29"/>
      <c r="GP32" s="29"/>
      <c r="GQ32" s="29"/>
      <c r="GR32" s="121">
        <f>データ!$B$11</f>
        <v>40909</v>
      </c>
      <c r="GS32" s="122"/>
      <c r="GT32" s="122"/>
      <c r="GU32" s="122"/>
      <c r="GV32" s="122"/>
      <c r="GW32" s="122"/>
      <c r="GX32" s="122"/>
      <c r="GY32" s="122"/>
      <c r="GZ32" s="122"/>
      <c r="HA32" s="122"/>
      <c r="HB32" s="122"/>
      <c r="HC32" s="122"/>
      <c r="HD32" s="122"/>
      <c r="HE32" s="122"/>
      <c r="HF32" s="123"/>
      <c r="HG32" s="121">
        <f>データ!$C$11</f>
        <v>41275</v>
      </c>
      <c r="HH32" s="122"/>
      <c r="HI32" s="122"/>
      <c r="HJ32" s="122"/>
      <c r="HK32" s="122"/>
      <c r="HL32" s="122"/>
      <c r="HM32" s="122"/>
      <c r="HN32" s="122"/>
      <c r="HO32" s="122"/>
      <c r="HP32" s="122"/>
      <c r="HQ32" s="122"/>
      <c r="HR32" s="122"/>
      <c r="HS32" s="122"/>
      <c r="HT32" s="122"/>
      <c r="HU32" s="123"/>
      <c r="HV32" s="121">
        <f>データ!$D$11</f>
        <v>41640</v>
      </c>
      <c r="HW32" s="122"/>
      <c r="HX32" s="122"/>
      <c r="HY32" s="122"/>
      <c r="HZ32" s="122"/>
      <c r="IA32" s="122"/>
      <c r="IB32" s="122"/>
      <c r="IC32" s="122"/>
      <c r="ID32" s="122"/>
      <c r="IE32" s="122"/>
      <c r="IF32" s="122"/>
      <c r="IG32" s="122"/>
      <c r="IH32" s="122"/>
      <c r="II32" s="122"/>
      <c r="IJ32" s="123"/>
      <c r="IK32" s="121">
        <f>データ!$E$11</f>
        <v>42005</v>
      </c>
      <c r="IL32" s="122"/>
      <c r="IM32" s="122"/>
      <c r="IN32" s="122"/>
      <c r="IO32" s="122"/>
      <c r="IP32" s="122"/>
      <c r="IQ32" s="122"/>
      <c r="IR32" s="122"/>
      <c r="IS32" s="122"/>
      <c r="IT32" s="122"/>
      <c r="IU32" s="122"/>
      <c r="IV32" s="122"/>
      <c r="IW32" s="122"/>
      <c r="IX32" s="122"/>
      <c r="IY32" s="123"/>
      <c r="IZ32" s="121">
        <f>データ!$F$11</f>
        <v>42370</v>
      </c>
      <c r="JA32" s="122"/>
      <c r="JB32" s="122"/>
      <c r="JC32" s="122"/>
      <c r="JD32" s="122"/>
      <c r="JE32" s="122"/>
      <c r="JF32" s="122"/>
      <c r="JG32" s="122"/>
      <c r="JH32" s="122"/>
      <c r="JI32" s="122"/>
      <c r="JJ32" s="122"/>
      <c r="JK32" s="122"/>
      <c r="JL32" s="122"/>
      <c r="JM32" s="122"/>
      <c r="JN32" s="123"/>
      <c r="JO32" s="6"/>
      <c r="JP32" s="6"/>
      <c r="JQ32" s="6"/>
      <c r="JR32" s="6"/>
      <c r="JS32" s="6"/>
      <c r="JT32" s="6"/>
      <c r="JU32" s="6"/>
      <c r="JV32" s="6"/>
      <c r="JW32" s="29"/>
      <c r="JX32" s="29"/>
      <c r="JY32" s="29"/>
      <c r="JZ32" s="29"/>
      <c r="KA32" s="29"/>
      <c r="KB32" s="29"/>
      <c r="KC32" s="29"/>
      <c r="KD32" s="29"/>
      <c r="KE32" s="29"/>
      <c r="KF32" s="121">
        <f>データ!$B$11</f>
        <v>40909</v>
      </c>
      <c r="KG32" s="122"/>
      <c r="KH32" s="122"/>
      <c r="KI32" s="122"/>
      <c r="KJ32" s="122"/>
      <c r="KK32" s="122"/>
      <c r="KL32" s="122"/>
      <c r="KM32" s="122"/>
      <c r="KN32" s="122"/>
      <c r="KO32" s="122"/>
      <c r="KP32" s="122"/>
      <c r="KQ32" s="122"/>
      <c r="KR32" s="122"/>
      <c r="KS32" s="122"/>
      <c r="KT32" s="123"/>
      <c r="KU32" s="121">
        <f>データ!$C$11</f>
        <v>41275</v>
      </c>
      <c r="KV32" s="122"/>
      <c r="KW32" s="122"/>
      <c r="KX32" s="122"/>
      <c r="KY32" s="122"/>
      <c r="KZ32" s="122"/>
      <c r="LA32" s="122"/>
      <c r="LB32" s="122"/>
      <c r="LC32" s="122"/>
      <c r="LD32" s="122"/>
      <c r="LE32" s="122"/>
      <c r="LF32" s="122"/>
      <c r="LG32" s="122"/>
      <c r="LH32" s="122"/>
      <c r="LI32" s="123"/>
      <c r="LJ32" s="121">
        <f>データ!$D$11</f>
        <v>41640</v>
      </c>
      <c r="LK32" s="122"/>
      <c r="LL32" s="122"/>
      <c r="LM32" s="122"/>
      <c r="LN32" s="122"/>
      <c r="LO32" s="122"/>
      <c r="LP32" s="122"/>
      <c r="LQ32" s="122"/>
      <c r="LR32" s="122"/>
      <c r="LS32" s="122"/>
      <c r="LT32" s="122"/>
      <c r="LU32" s="122"/>
      <c r="LV32" s="122"/>
      <c r="LW32" s="122"/>
      <c r="LX32" s="123"/>
      <c r="LY32" s="121">
        <f>データ!$E$11</f>
        <v>42005</v>
      </c>
      <c r="LZ32" s="122"/>
      <c r="MA32" s="122"/>
      <c r="MB32" s="122"/>
      <c r="MC32" s="122"/>
      <c r="MD32" s="122"/>
      <c r="ME32" s="122"/>
      <c r="MF32" s="122"/>
      <c r="MG32" s="122"/>
      <c r="MH32" s="122"/>
      <c r="MI32" s="122"/>
      <c r="MJ32" s="122"/>
      <c r="MK32" s="122"/>
      <c r="ML32" s="122"/>
      <c r="MM32" s="123"/>
      <c r="MN32" s="121">
        <f>データ!$F$11</f>
        <v>42370</v>
      </c>
      <c r="MO32" s="122"/>
      <c r="MP32" s="122"/>
      <c r="MQ32" s="122"/>
      <c r="MR32" s="122"/>
      <c r="MS32" s="122"/>
      <c r="MT32" s="122"/>
      <c r="MU32" s="122"/>
      <c r="MV32" s="122"/>
      <c r="MW32" s="122"/>
      <c r="MX32" s="122"/>
      <c r="MY32" s="122"/>
      <c r="MZ32" s="122"/>
      <c r="NA32" s="122"/>
      <c r="NB32" s="123"/>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7" t="s">
        <v>37</v>
      </c>
      <c r="H33" s="127"/>
      <c r="I33" s="127"/>
      <c r="J33" s="127"/>
      <c r="K33" s="127"/>
      <c r="L33" s="127"/>
      <c r="M33" s="127"/>
      <c r="N33" s="127"/>
      <c r="O33" s="127"/>
      <c r="P33" s="124">
        <f>データ!AH7</f>
        <v>106.7</v>
      </c>
      <c r="Q33" s="125"/>
      <c r="R33" s="125"/>
      <c r="S33" s="125"/>
      <c r="T33" s="125"/>
      <c r="U33" s="125"/>
      <c r="V33" s="125"/>
      <c r="W33" s="125"/>
      <c r="X33" s="125"/>
      <c r="Y33" s="125"/>
      <c r="Z33" s="125"/>
      <c r="AA33" s="125"/>
      <c r="AB33" s="125"/>
      <c r="AC33" s="125"/>
      <c r="AD33" s="126"/>
      <c r="AE33" s="124">
        <f>データ!AI7</f>
        <v>104.2</v>
      </c>
      <c r="AF33" s="125"/>
      <c r="AG33" s="125"/>
      <c r="AH33" s="125"/>
      <c r="AI33" s="125"/>
      <c r="AJ33" s="125"/>
      <c r="AK33" s="125"/>
      <c r="AL33" s="125"/>
      <c r="AM33" s="125"/>
      <c r="AN33" s="125"/>
      <c r="AO33" s="125"/>
      <c r="AP33" s="125"/>
      <c r="AQ33" s="125"/>
      <c r="AR33" s="125"/>
      <c r="AS33" s="126"/>
      <c r="AT33" s="124">
        <f>データ!AJ7</f>
        <v>101.5</v>
      </c>
      <c r="AU33" s="125"/>
      <c r="AV33" s="125"/>
      <c r="AW33" s="125"/>
      <c r="AX33" s="125"/>
      <c r="AY33" s="125"/>
      <c r="AZ33" s="125"/>
      <c r="BA33" s="125"/>
      <c r="BB33" s="125"/>
      <c r="BC33" s="125"/>
      <c r="BD33" s="125"/>
      <c r="BE33" s="125"/>
      <c r="BF33" s="125"/>
      <c r="BG33" s="125"/>
      <c r="BH33" s="126"/>
      <c r="BI33" s="124">
        <f>データ!AK7</f>
        <v>102.2</v>
      </c>
      <c r="BJ33" s="125"/>
      <c r="BK33" s="125"/>
      <c r="BL33" s="125"/>
      <c r="BM33" s="125"/>
      <c r="BN33" s="125"/>
      <c r="BO33" s="125"/>
      <c r="BP33" s="125"/>
      <c r="BQ33" s="125"/>
      <c r="BR33" s="125"/>
      <c r="BS33" s="125"/>
      <c r="BT33" s="125"/>
      <c r="BU33" s="125"/>
      <c r="BV33" s="125"/>
      <c r="BW33" s="126"/>
      <c r="BX33" s="124">
        <f>データ!AL7</f>
        <v>97</v>
      </c>
      <c r="BY33" s="125"/>
      <c r="BZ33" s="125"/>
      <c r="CA33" s="125"/>
      <c r="CB33" s="125"/>
      <c r="CC33" s="125"/>
      <c r="CD33" s="125"/>
      <c r="CE33" s="125"/>
      <c r="CF33" s="125"/>
      <c r="CG33" s="125"/>
      <c r="CH33" s="125"/>
      <c r="CI33" s="125"/>
      <c r="CJ33" s="125"/>
      <c r="CK33" s="125"/>
      <c r="CL33" s="126"/>
      <c r="CO33" s="6"/>
      <c r="CP33" s="6"/>
      <c r="CQ33" s="6"/>
      <c r="CR33" s="6"/>
      <c r="CS33" s="6"/>
      <c r="CT33" s="6"/>
      <c r="CU33" s="127" t="s">
        <v>37</v>
      </c>
      <c r="CV33" s="127"/>
      <c r="CW33" s="127"/>
      <c r="CX33" s="127"/>
      <c r="CY33" s="127"/>
      <c r="CZ33" s="127"/>
      <c r="DA33" s="127"/>
      <c r="DB33" s="127"/>
      <c r="DC33" s="127"/>
      <c r="DD33" s="124">
        <f>データ!AS7</f>
        <v>102.3</v>
      </c>
      <c r="DE33" s="125"/>
      <c r="DF33" s="125"/>
      <c r="DG33" s="125"/>
      <c r="DH33" s="125"/>
      <c r="DI33" s="125"/>
      <c r="DJ33" s="125"/>
      <c r="DK33" s="125"/>
      <c r="DL33" s="125"/>
      <c r="DM33" s="125"/>
      <c r="DN33" s="125"/>
      <c r="DO33" s="125"/>
      <c r="DP33" s="125"/>
      <c r="DQ33" s="125"/>
      <c r="DR33" s="126"/>
      <c r="DS33" s="124">
        <f>データ!AT7</f>
        <v>100.7</v>
      </c>
      <c r="DT33" s="125"/>
      <c r="DU33" s="125"/>
      <c r="DV33" s="125"/>
      <c r="DW33" s="125"/>
      <c r="DX33" s="125"/>
      <c r="DY33" s="125"/>
      <c r="DZ33" s="125"/>
      <c r="EA33" s="125"/>
      <c r="EB33" s="125"/>
      <c r="EC33" s="125"/>
      <c r="ED33" s="125"/>
      <c r="EE33" s="125"/>
      <c r="EF33" s="125"/>
      <c r="EG33" s="126"/>
      <c r="EH33" s="124">
        <f>データ!AU7</f>
        <v>98.3</v>
      </c>
      <c r="EI33" s="125"/>
      <c r="EJ33" s="125"/>
      <c r="EK33" s="125"/>
      <c r="EL33" s="125"/>
      <c r="EM33" s="125"/>
      <c r="EN33" s="125"/>
      <c r="EO33" s="125"/>
      <c r="EP33" s="125"/>
      <c r="EQ33" s="125"/>
      <c r="ER33" s="125"/>
      <c r="ES33" s="125"/>
      <c r="ET33" s="125"/>
      <c r="EU33" s="125"/>
      <c r="EV33" s="126"/>
      <c r="EW33" s="124">
        <f>データ!AV7</f>
        <v>99.7</v>
      </c>
      <c r="EX33" s="125"/>
      <c r="EY33" s="125"/>
      <c r="EZ33" s="125"/>
      <c r="FA33" s="125"/>
      <c r="FB33" s="125"/>
      <c r="FC33" s="125"/>
      <c r="FD33" s="125"/>
      <c r="FE33" s="125"/>
      <c r="FF33" s="125"/>
      <c r="FG33" s="125"/>
      <c r="FH33" s="125"/>
      <c r="FI33" s="125"/>
      <c r="FJ33" s="125"/>
      <c r="FK33" s="126"/>
      <c r="FL33" s="124">
        <f>データ!AW7</f>
        <v>94.7</v>
      </c>
      <c r="FM33" s="125"/>
      <c r="FN33" s="125"/>
      <c r="FO33" s="125"/>
      <c r="FP33" s="125"/>
      <c r="FQ33" s="125"/>
      <c r="FR33" s="125"/>
      <c r="FS33" s="125"/>
      <c r="FT33" s="125"/>
      <c r="FU33" s="125"/>
      <c r="FV33" s="125"/>
      <c r="FW33" s="125"/>
      <c r="FX33" s="125"/>
      <c r="FY33" s="125"/>
      <c r="FZ33" s="126"/>
      <c r="GA33" s="6"/>
      <c r="GB33" s="6"/>
      <c r="GC33" s="6"/>
      <c r="GD33" s="6"/>
      <c r="GE33" s="6"/>
      <c r="GF33" s="6"/>
      <c r="GG33" s="6"/>
      <c r="GH33" s="6"/>
      <c r="GI33" s="127" t="s">
        <v>37</v>
      </c>
      <c r="GJ33" s="127"/>
      <c r="GK33" s="127"/>
      <c r="GL33" s="127"/>
      <c r="GM33" s="127"/>
      <c r="GN33" s="127"/>
      <c r="GO33" s="127"/>
      <c r="GP33" s="127"/>
      <c r="GQ33" s="127"/>
      <c r="GR33" s="124" t="str">
        <f>データ!BD7</f>
        <v>該当数値なし</v>
      </c>
      <c r="GS33" s="125"/>
      <c r="GT33" s="125"/>
      <c r="GU33" s="125"/>
      <c r="GV33" s="125"/>
      <c r="GW33" s="125"/>
      <c r="GX33" s="125"/>
      <c r="GY33" s="125"/>
      <c r="GZ33" s="125"/>
      <c r="HA33" s="125"/>
      <c r="HB33" s="125"/>
      <c r="HC33" s="125"/>
      <c r="HD33" s="125"/>
      <c r="HE33" s="125"/>
      <c r="HF33" s="126"/>
      <c r="HG33" s="124" t="str">
        <f>データ!BE7</f>
        <v>該当数値なし</v>
      </c>
      <c r="HH33" s="125"/>
      <c r="HI33" s="125"/>
      <c r="HJ33" s="125"/>
      <c r="HK33" s="125"/>
      <c r="HL33" s="125"/>
      <c r="HM33" s="125"/>
      <c r="HN33" s="125"/>
      <c r="HO33" s="125"/>
      <c r="HP33" s="125"/>
      <c r="HQ33" s="125"/>
      <c r="HR33" s="125"/>
      <c r="HS33" s="125"/>
      <c r="HT33" s="125"/>
      <c r="HU33" s="126"/>
      <c r="HV33" s="124">
        <f>データ!BF7</f>
        <v>4.8</v>
      </c>
      <c r="HW33" s="125"/>
      <c r="HX33" s="125"/>
      <c r="HY33" s="125"/>
      <c r="HZ33" s="125"/>
      <c r="IA33" s="125"/>
      <c r="IB33" s="125"/>
      <c r="IC33" s="125"/>
      <c r="ID33" s="125"/>
      <c r="IE33" s="125"/>
      <c r="IF33" s="125"/>
      <c r="IG33" s="125"/>
      <c r="IH33" s="125"/>
      <c r="II33" s="125"/>
      <c r="IJ33" s="126"/>
      <c r="IK33" s="124">
        <f>データ!BG7</f>
        <v>5.3</v>
      </c>
      <c r="IL33" s="125"/>
      <c r="IM33" s="125"/>
      <c r="IN33" s="125"/>
      <c r="IO33" s="125"/>
      <c r="IP33" s="125"/>
      <c r="IQ33" s="125"/>
      <c r="IR33" s="125"/>
      <c r="IS33" s="125"/>
      <c r="IT33" s="125"/>
      <c r="IU33" s="125"/>
      <c r="IV33" s="125"/>
      <c r="IW33" s="125"/>
      <c r="IX33" s="125"/>
      <c r="IY33" s="126"/>
      <c r="IZ33" s="124">
        <f>データ!BH7</f>
        <v>11.4</v>
      </c>
      <c r="JA33" s="125"/>
      <c r="JB33" s="125"/>
      <c r="JC33" s="125"/>
      <c r="JD33" s="125"/>
      <c r="JE33" s="125"/>
      <c r="JF33" s="125"/>
      <c r="JG33" s="125"/>
      <c r="JH33" s="125"/>
      <c r="JI33" s="125"/>
      <c r="JJ33" s="125"/>
      <c r="JK33" s="125"/>
      <c r="JL33" s="125"/>
      <c r="JM33" s="125"/>
      <c r="JN33" s="126"/>
      <c r="JO33" s="6"/>
      <c r="JP33" s="6"/>
      <c r="JQ33" s="6"/>
      <c r="JR33" s="6"/>
      <c r="JS33" s="6"/>
      <c r="JT33" s="6"/>
      <c r="JU33" s="6"/>
      <c r="JV33" s="6"/>
      <c r="JW33" s="127" t="s">
        <v>37</v>
      </c>
      <c r="JX33" s="127"/>
      <c r="JY33" s="127"/>
      <c r="JZ33" s="127"/>
      <c r="KA33" s="127"/>
      <c r="KB33" s="127"/>
      <c r="KC33" s="127"/>
      <c r="KD33" s="127"/>
      <c r="KE33" s="127"/>
      <c r="KF33" s="124">
        <f>データ!BO7</f>
        <v>92.1</v>
      </c>
      <c r="KG33" s="125"/>
      <c r="KH33" s="125"/>
      <c r="KI33" s="125"/>
      <c r="KJ33" s="125"/>
      <c r="KK33" s="125"/>
      <c r="KL33" s="125"/>
      <c r="KM33" s="125"/>
      <c r="KN33" s="125"/>
      <c r="KO33" s="125"/>
      <c r="KP33" s="125"/>
      <c r="KQ33" s="125"/>
      <c r="KR33" s="125"/>
      <c r="KS33" s="125"/>
      <c r="KT33" s="126"/>
      <c r="KU33" s="124">
        <f>データ!BP7</f>
        <v>88.2</v>
      </c>
      <c r="KV33" s="125"/>
      <c r="KW33" s="125"/>
      <c r="KX33" s="125"/>
      <c r="KY33" s="125"/>
      <c r="KZ33" s="125"/>
      <c r="LA33" s="125"/>
      <c r="LB33" s="125"/>
      <c r="LC33" s="125"/>
      <c r="LD33" s="125"/>
      <c r="LE33" s="125"/>
      <c r="LF33" s="125"/>
      <c r="LG33" s="125"/>
      <c r="LH33" s="125"/>
      <c r="LI33" s="126"/>
      <c r="LJ33" s="124">
        <f>データ!BQ7</f>
        <v>84.8</v>
      </c>
      <c r="LK33" s="125"/>
      <c r="LL33" s="125"/>
      <c r="LM33" s="125"/>
      <c r="LN33" s="125"/>
      <c r="LO33" s="125"/>
      <c r="LP33" s="125"/>
      <c r="LQ33" s="125"/>
      <c r="LR33" s="125"/>
      <c r="LS33" s="125"/>
      <c r="LT33" s="125"/>
      <c r="LU33" s="125"/>
      <c r="LV33" s="125"/>
      <c r="LW33" s="125"/>
      <c r="LX33" s="126"/>
      <c r="LY33" s="124">
        <f>データ!BR7</f>
        <v>86.6</v>
      </c>
      <c r="LZ33" s="125"/>
      <c r="MA33" s="125"/>
      <c r="MB33" s="125"/>
      <c r="MC33" s="125"/>
      <c r="MD33" s="125"/>
      <c r="ME33" s="125"/>
      <c r="MF33" s="125"/>
      <c r="MG33" s="125"/>
      <c r="MH33" s="125"/>
      <c r="MI33" s="125"/>
      <c r="MJ33" s="125"/>
      <c r="MK33" s="125"/>
      <c r="ML33" s="125"/>
      <c r="MM33" s="126"/>
      <c r="MN33" s="124">
        <f>データ!BS7</f>
        <v>86.6</v>
      </c>
      <c r="MO33" s="125"/>
      <c r="MP33" s="125"/>
      <c r="MQ33" s="125"/>
      <c r="MR33" s="125"/>
      <c r="MS33" s="125"/>
      <c r="MT33" s="125"/>
      <c r="MU33" s="125"/>
      <c r="MV33" s="125"/>
      <c r="MW33" s="125"/>
      <c r="MX33" s="125"/>
      <c r="MY33" s="125"/>
      <c r="MZ33" s="125"/>
      <c r="NA33" s="125"/>
      <c r="NB33" s="126"/>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7" t="s">
        <v>38</v>
      </c>
      <c r="H34" s="127"/>
      <c r="I34" s="127"/>
      <c r="J34" s="127"/>
      <c r="K34" s="127"/>
      <c r="L34" s="127"/>
      <c r="M34" s="127"/>
      <c r="N34" s="127"/>
      <c r="O34" s="127"/>
      <c r="P34" s="124">
        <f>データ!AM7</f>
        <v>103</v>
      </c>
      <c r="Q34" s="125"/>
      <c r="R34" s="125"/>
      <c r="S34" s="125"/>
      <c r="T34" s="125"/>
      <c r="U34" s="125"/>
      <c r="V34" s="125"/>
      <c r="W34" s="125"/>
      <c r="X34" s="125"/>
      <c r="Y34" s="125"/>
      <c r="Z34" s="125"/>
      <c r="AA34" s="125"/>
      <c r="AB34" s="125"/>
      <c r="AC34" s="125"/>
      <c r="AD34" s="126"/>
      <c r="AE34" s="124">
        <f>データ!AN7</f>
        <v>101.7</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100.3</v>
      </c>
      <c r="BJ34" s="125"/>
      <c r="BK34" s="125"/>
      <c r="BL34" s="125"/>
      <c r="BM34" s="125"/>
      <c r="BN34" s="125"/>
      <c r="BO34" s="125"/>
      <c r="BP34" s="125"/>
      <c r="BQ34" s="125"/>
      <c r="BR34" s="125"/>
      <c r="BS34" s="125"/>
      <c r="BT34" s="125"/>
      <c r="BU34" s="125"/>
      <c r="BV34" s="125"/>
      <c r="BW34" s="126"/>
      <c r="BX34" s="124">
        <f>データ!AQ7</f>
        <v>99.8</v>
      </c>
      <c r="BY34" s="125"/>
      <c r="BZ34" s="125"/>
      <c r="CA34" s="125"/>
      <c r="CB34" s="125"/>
      <c r="CC34" s="125"/>
      <c r="CD34" s="125"/>
      <c r="CE34" s="125"/>
      <c r="CF34" s="125"/>
      <c r="CG34" s="125"/>
      <c r="CH34" s="125"/>
      <c r="CI34" s="125"/>
      <c r="CJ34" s="125"/>
      <c r="CK34" s="125"/>
      <c r="CL34" s="126"/>
      <c r="CO34" s="6"/>
      <c r="CP34" s="6"/>
      <c r="CQ34" s="6"/>
      <c r="CR34" s="6"/>
      <c r="CS34" s="6"/>
      <c r="CT34" s="6"/>
      <c r="CU34" s="127" t="s">
        <v>38</v>
      </c>
      <c r="CV34" s="127"/>
      <c r="CW34" s="127"/>
      <c r="CX34" s="127"/>
      <c r="CY34" s="127"/>
      <c r="CZ34" s="127"/>
      <c r="DA34" s="127"/>
      <c r="DB34" s="127"/>
      <c r="DC34" s="127"/>
      <c r="DD34" s="124">
        <f>データ!AX7</f>
        <v>97.2</v>
      </c>
      <c r="DE34" s="125"/>
      <c r="DF34" s="125"/>
      <c r="DG34" s="125"/>
      <c r="DH34" s="125"/>
      <c r="DI34" s="125"/>
      <c r="DJ34" s="125"/>
      <c r="DK34" s="125"/>
      <c r="DL34" s="125"/>
      <c r="DM34" s="125"/>
      <c r="DN34" s="125"/>
      <c r="DO34" s="125"/>
      <c r="DP34" s="125"/>
      <c r="DQ34" s="125"/>
      <c r="DR34" s="126"/>
      <c r="DS34" s="124">
        <f>データ!AY7</f>
        <v>96</v>
      </c>
      <c r="DT34" s="125"/>
      <c r="DU34" s="125"/>
      <c r="DV34" s="125"/>
      <c r="DW34" s="125"/>
      <c r="DX34" s="125"/>
      <c r="DY34" s="125"/>
      <c r="DZ34" s="125"/>
      <c r="EA34" s="125"/>
      <c r="EB34" s="125"/>
      <c r="EC34" s="125"/>
      <c r="ED34" s="125"/>
      <c r="EE34" s="125"/>
      <c r="EF34" s="125"/>
      <c r="EG34" s="126"/>
      <c r="EH34" s="124">
        <f>データ!AZ7</f>
        <v>94.6</v>
      </c>
      <c r="EI34" s="125"/>
      <c r="EJ34" s="125"/>
      <c r="EK34" s="125"/>
      <c r="EL34" s="125"/>
      <c r="EM34" s="125"/>
      <c r="EN34" s="125"/>
      <c r="EO34" s="125"/>
      <c r="EP34" s="125"/>
      <c r="EQ34" s="125"/>
      <c r="ER34" s="125"/>
      <c r="ES34" s="125"/>
      <c r="ET34" s="125"/>
      <c r="EU34" s="125"/>
      <c r="EV34" s="126"/>
      <c r="EW34" s="124">
        <f>データ!BA7</f>
        <v>94.4</v>
      </c>
      <c r="EX34" s="125"/>
      <c r="EY34" s="125"/>
      <c r="EZ34" s="125"/>
      <c r="FA34" s="125"/>
      <c r="FB34" s="125"/>
      <c r="FC34" s="125"/>
      <c r="FD34" s="125"/>
      <c r="FE34" s="125"/>
      <c r="FF34" s="125"/>
      <c r="FG34" s="125"/>
      <c r="FH34" s="125"/>
      <c r="FI34" s="125"/>
      <c r="FJ34" s="125"/>
      <c r="FK34" s="126"/>
      <c r="FL34" s="124">
        <f>データ!BB7</f>
        <v>93.6</v>
      </c>
      <c r="FM34" s="125"/>
      <c r="FN34" s="125"/>
      <c r="FO34" s="125"/>
      <c r="FP34" s="125"/>
      <c r="FQ34" s="125"/>
      <c r="FR34" s="125"/>
      <c r="FS34" s="125"/>
      <c r="FT34" s="125"/>
      <c r="FU34" s="125"/>
      <c r="FV34" s="125"/>
      <c r="FW34" s="125"/>
      <c r="FX34" s="125"/>
      <c r="FY34" s="125"/>
      <c r="FZ34" s="126"/>
      <c r="GA34" s="6"/>
      <c r="GB34" s="6"/>
      <c r="GC34" s="6"/>
      <c r="GD34" s="6"/>
      <c r="GE34" s="6"/>
      <c r="GF34" s="6"/>
      <c r="GG34" s="6"/>
      <c r="GH34" s="6"/>
      <c r="GI34" s="127" t="s">
        <v>38</v>
      </c>
      <c r="GJ34" s="127"/>
      <c r="GK34" s="127"/>
      <c r="GL34" s="127"/>
      <c r="GM34" s="127"/>
      <c r="GN34" s="127"/>
      <c r="GO34" s="127"/>
      <c r="GP34" s="127"/>
      <c r="GQ34" s="127"/>
      <c r="GR34" s="124">
        <f>データ!BI7</f>
        <v>45.6</v>
      </c>
      <c r="GS34" s="125"/>
      <c r="GT34" s="125"/>
      <c r="GU34" s="125"/>
      <c r="GV34" s="125"/>
      <c r="GW34" s="125"/>
      <c r="GX34" s="125"/>
      <c r="GY34" s="125"/>
      <c r="GZ34" s="125"/>
      <c r="HA34" s="125"/>
      <c r="HB34" s="125"/>
      <c r="HC34" s="125"/>
      <c r="HD34" s="125"/>
      <c r="HE34" s="125"/>
      <c r="HF34" s="126"/>
      <c r="HG34" s="124">
        <f>データ!BJ7</f>
        <v>41.7</v>
      </c>
      <c r="HH34" s="125"/>
      <c r="HI34" s="125"/>
      <c r="HJ34" s="125"/>
      <c r="HK34" s="125"/>
      <c r="HL34" s="125"/>
      <c r="HM34" s="125"/>
      <c r="HN34" s="125"/>
      <c r="HO34" s="125"/>
      <c r="HP34" s="125"/>
      <c r="HQ34" s="125"/>
      <c r="HR34" s="125"/>
      <c r="HS34" s="125"/>
      <c r="HT34" s="125"/>
      <c r="HU34" s="126"/>
      <c r="HV34" s="124">
        <f>データ!BK7</f>
        <v>37.700000000000003</v>
      </c>
      <c r="HW34" s="125"/>
      <c r="HX34" s="125"/>
      <c r="HY34" s="125"/>
      <c r="HZ34" s="125"/>
      <c r="IA34" s="125"/>
      <c r="IB34" s="125"/>
      <c r="IC34" s="125"/>
      <c r="ID34" s="125"/>
      <c r="IE34" s="125"/>
      <c r="IF34" s="125"/>
      <c r="IG34" s="125"/>
      <c r="IH34" s="125"/>
      <c r="II34" s="125"/>
      <c r="IJ34" s="126"/>
      <c r="IK34" s="124">
        <f>データ!BL7</f>
        <v>36.799999999999997</v>
      </c>
      <c r="IL34" s="125"/>
      <c r="IM34" s="125"/>
      <c r="IN34" s="125"/>
      <c r="IO34" s="125"/>
      <c r="IP34" s="125"/>
      <c r="IQ34" s="125"/>
      <c r="IR34" s="125"/>
      <c r="IS34" s="125"/>
      <c r="IT34" s="125"/>
      <c r="IU34" s="125"/>
      <c r="IV34" s="125"/>
      <c r="IW34" s="125"/>
      <c r="IX34" s="125"/>
      <c r="IY34" s="126"/>
      <c r="IZ34" s="124">
        <f>データ!BM7</f>
        <v>33.9</v>
      </c>
      <c r="JA34" s="125"/>
      <c r="JB34" s="125"/>
      <c r="JC34" s="125"/>
      <c r="JD34" s="125"/>
      <c r="JE34" s="125"/>
      <c r="JF34" s="125"/>
      <c r="JG34" s="125"/>
      <c r="JH34" s="125"/>
      <c r="JI34" s="125"/>
      <c r="JJ34" s="125"/>
      <c r="JK34" s="125"/>
      <c r="JL34" s="125"/>
      <c r="JM34" s="125"/>
      <c r="JN34" s="126"/>
      <c r="JO34" s="6"/>
      <c r="JP34" s="6"/>
      <c r="JQ34" s="6"/>
      <c r="JR34" s="6"/>
      <c r="JS34" s="6"/>
      <c r="JT34" s="6"/>
      <c r="JU34" s="6"/>
      <c r="JV34" s="6"/>
      <c r="JW34" s="127" t="s">
        <v>38</v>
      </c>
      <c r="JX34" s="127"/>
      <c r="JY34" s="127"/>
      <c r="JZ34" s="127"/>
      <c r="KA34" s="127"/>
      <c r="KB34" s="127"/>
      <c r="KC34" s="127"/>
      <c r="KD34" s="127"/>
      <c r="KE34" s="127"/>
      <c r="KF34" s="124">
        <f>データ!BT7</f>
        <v>81.2</v>
      </c>
      <c r="KG34" s="125"/>
      <c r="KH34" s="125"/>
      <c r="KI34" s="125"/>
      <c r="KJ34" s="125"/>
      <c r="KK34" s="125"/>
      <c r="KL34" s="125"/>
      <c r="KM34" s="125"/>
      <c r="KN34" s="125"/>
      <c r="KO34" s="125"/>
      <c r="KP34" s="125"/>
      <c r="KQ34" s="125"/>
      <c r="KR34" s="125"/>
      <c r="KS34" s="125"/>
      <c r="KT34" s="126"/>
      <c r="KU34" s="124">
        <f>データ!BU7</f>
        <v>80.3</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80.7</v>
      </c>
      <c r="LZ34" s="125"/>
      <c r="MA34" s="125"/>
      <c r="MB34" s="125"/>
      <c r="MC34" s="125"/>
      <c r="MD34" s="125"/>
      <c r="ME34" s="125"/>
      <c r="MF34" s="125"/>
      <c r="MG34" s="125"/>
      <c r="MH34" s="125"/>
      <c r="MI34" s="125"/>
      <c r="MJ34" s="125"/>
      <c r="MK34" s="125"/>
      <c r="ML34" s="125"/>
      <c r="MM34" s="126"/>
      <c r="MN34" s="124">
        <f>データ!BX7</f>
        <v>79.5</v>
      </c>
      <c r="MO34" s="125"/>
      <c r="MP34" s="125"/>
      <c r="MQ34" s="125"/>
      <c r="MR34" s="125"/>
      <c r="MS34" s="125"/>
      <c r="MT34" s="125"/>
      <c r="MU34" s="125"/>
      <c r="MV34" s="125"/>
      <c r="MW34" s="125"/>
      <c r="MX34" s="125"/>
      <c r="MY34" s="125"/>
      <c r="MZ34" s="125"/>
      <c r="NA34" s="125"/>
      <c r="NB34" s="126"/>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6"/>
      <c r="CQ36" s="6"/>
      <c r="CR36" s="6"/>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7"/>
      <c r="GE36" s="27"/>
      <c r="GF36" s="27"/>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6"/>
      <c r="JS36" s="6"/>
      <c r="JT36" s="6"/>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6"/>
      <c r="CQ37" s="6"/>
      <c r="CR37" s="6"/>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7"/>
      <c r="GE37" s="27"/>
      <c r="GF37" s="27"/>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6"/>
      <c r="JS37" s="6"/>
      <c r="JT37" s="6"/>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5" t="s">
        <v>43</v>
      </c>
      <c r="NK47" s="116"/>
      <c r="NL47" s="116"/>
      <c r="NM47" s="116"/>
      <c r="NN47" s="116"/>
      <c r="NO47" s="116"/>
      <c r="NP47" s="116"/>
      <c r="NQ47" s="116"/>
      <c r="NR47" s="116"/>
      <c r="NS47" s="116"/>
      <c r="NT47" s="116"/>
      <c r="NU47" s="116"/>
      <c r="NV47" s="116"/>
      <c r="NW47" s="116"/>
      <c r="NX47" s="11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8"/>
      <c r="NK48" s="119"/>
      <c r="NL48" s="119"/>
      <c r="NM48" s="119"/>
      <c r="NN48" s="119"/>
      <c r="NO48" s="119"/>
      <c r="NP48" s="119"/>
      <c r="NQ48" s="119"/>
      <c r="NR48" s="119"/>
      <c r="NS48" s="119"/>
      <c r="NT48" s="119"/>
      <c r="NU48" s="119"/>
      <c r="NV48" s="119"/>
      <c r="NW48" s="119"/>
      <c r="NX48" s="12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1">
        <f>データ!$B$11</f>
        <v>40909</v>
      </c>
      <c r="Q54" s="122"/>
      <c r="R54" s="122"/>
      <c r="S54" s="122"/>
      <c r="T54" s="122"/>
      <c r="U54" s="122"/>
      <c r="V54" s="122"/>
      <c r="W54" s="122"/>
      <c r="X54" s="122"/>
      <c r="Y54" s="122"/>
      <c r="Z54" s="122"/>
      <c r="AA54" s="122"/>
      <c r="AB54" s="122"/>
      <c r="AC54" s="122"/>
      <c r="AD54" s="123"/>
      <c r="AE54" s="121">
        <f>データ!$C$11</f>
        <v>41275</v>
      </c>
      <c r="AF54" s="122"/>
      <c r="AG54" s="122"/>
      <c r="AH54" s="122"/>
      <c r="AI54" s="122"/>
      <c r="AJ54" s="122"/>
      <c r="AK54" s="122"/>
      <c r="AL54" s="122"/>
      <c r="AM54" s="122"/>
      <c r="AN54" s="122"/>
      <c r="AO54" s="122"/>
      <c r="AP54" s="122"/>
      <c r="AQ54" s="122"/>
      <c r="AR54" s="122"/>
      <c r="AS54" s="123"/>
      <c r="AT54" s="121">
        <f>データ!$D$11</f>
        <v>41640</v>
      </c>
      <c r="AU54" s="122"/>
      <c r="AV54" s="122"/>
      <c r="AW54" s="122"/>
      <c r="AX54" s="122"/>
      <c r="AY54" s="122"/>
      <c r="AZ54" s="122"/>
      <c r="BA54" s="122"/>
      <c r="BB54" s="122"/>
      <c r="BC54" s="122"/>
      <c r="BD54" s="122"/>
      <c r="BE54" s="122"/>
      <c r="BF54" s="122"/>
      <c r="BG54" s="122"/>
      <c r="BH54" s="123"/>
      <c r="BI54" s="121">
        <f>データ!$E$11</f>
        <v>42005</v>
      </c>
      <c r="BJ54" s="122"/>
      <c r="BK54" s="122"/>
      <c r="BL54" s="122"/>
      <c r="BM54" s="122"/>
      <c r="BN54" s="122"/>
      <c r="BO54" s="122"/>
      <c r="BP54" s="122"/>
      <c r="BQ54" s="122"/>
      <c r="BR54" s="122"/>
      <c r="BS54" s="122"/>
      <c r="BT54" s="122"/>
      <c r="BU54" s="122"/>
      <c r="BV54" s="122"/>
      <c r="BW54" s="123"/>
      <c r="BX54" s="121">
        <f>データ!$F$11</f>
        <v>42370</v>
      </c>
      <c r="BY54" s="122"/>
      <c r="BZ54" s="122"/>
      <c r="CA54" s="122"/>
      <c r="CB54" s="122"/>
      <c r="CC54" s="122"/>
      <c r="CD54" s="122"/>
      <c r="CE54" s="122"/>
      <c r="CF54" s="122"/>
      <c r="CG54" s="122"/>
      <c r="CH54" s="122"/>
      <c r="CI54" s="122"/>
      <c r="CJ54" s="122"/>
      <c r="CK54" s="122"/>
      <c r="CL54" s="123"/>
      <c r="CO54" s="6"/>
      <c r="CP54" s="6"/>
      <c r="CQ54" s="6"/>
      <c r="CR54" s="6"/>
      <c r="CS54" s="6"/>
      <c r="CT54" s="6"/>
      <c r="CU54" s="29"/>
      <c r="CV54" s="29"/>
      <c r="CW54" s="29"/>
      <c r="CX54" s="29"/>
      <c r="CY54" s="29"/>
      <c r="CZ54" s="29"/>
      <c r="DA54" s="29"/>
      <c r="DB54" s="29"/>
      <c r="DC54" s="29"/>
      <c r="DD54" s="121">
        <f>データ!$B$11</f>
        <v>40909</v>
      </c>
      <c r="DE54" s="122"/>
      <c r="DF54" s="122"/>
      <c r="DG54" s="122"/>
      <c r="DH54" s="122"/>
      <c r="DI54" s="122"/>
      <c r="DJ54" s="122"/>
      <c r="DK54" s="122"/>
      <c r="DL54" s="122"/>
      <c r="DM54" s="122"/>
      <c r="DN54" s="122"/>
      <c r="DO54" s="122"/>
      <c r="DP54" s="122"/>
      <c r="DQ54" s="122"/>
      <c r="DR54" s="123"/>
      <c r="DS54" s="121">
        <f>データ!$C$11</f>
        <v>41275</v>
      </c>
      <c r="DT54" s="122"/>
      <c r="DU54" s="122"/>
      <c r="DV54" s="122"/>
      <c r="DW54" s="122"/>
      <c r="DX54" s="122"/>
      <c r="DY54" s="122"/>
      <c r="DZ54" s="122"/>
      <c r="EA54" s="122"/>
      <c r="EB54" s="122"/>
      <c r="EC54" s="122"/>
      <c r="ED54" s="122"/>
      <c r="EE54" s="122"/>
      <c r="EF54" s="122"/>
      <c r="EG54" s="123"/>
      <c r="EH54" s="121">
        <f>データ!$D$11</f>
        <v>41640</v>
      </c>
      <c r="EI54" s="122"/>
      <c r="EJ54" s="122"/>
      <c r="EK54" s="122"/>
      <c r="EL54" s="122"/>
      <c r="EM54" s="122"/>
      <c r="EN54" s="122"/>
      <c r="EO54" s="122"/>
      <c r="EP54" s="122"/>
      <c r="EQ54" s="122"/>
      <c r="ER54" s="122"/>
      <c r="ES54" s="122"/>
      <c r="ET54" s="122"/>
      <c r="EU54" s="122"/>
      <c r="EV54" s="123"/>
      <c r="EW54" s="121">
        <f>データ!$E$11</f>
        <v>42005</v>
      </c>
      <c r="EX54" s="122"/>
      <c r="EY54" s="122"/>
      <c r="EZ54" s="122"/>
      <c r="FA54" s="122"/>
      <c r="FB54" s="122"/>
      <c r="FC54" s="122"/>
      <c r="FD54" s="122"/>
      <c r="FE54" s="122"/>
      <c r="FF54" s="122"/>
      <c r="FG54" s="122"/>
      <c r="FH54" s="122"/>
      <c r="FI54" s="122"/>
      <c r="FJ54" s="122"/>
      <c r="FK54" s="123"/>
      <c r="FL54" s="121">
        <f>データ!$F$11</f>
        <v>42370</v>
      </c>
      <c r="FM54" s="122"/>
      <c r="FN54" s="122"/>
      <c r="FO54" s="122"/>
      <c r="FP54" s="122"/>
      <c r="FQ54" s="122"/>
      <c r="FR54" s="122"/>
      <c r="FS54" s="122"/>
      <c r="FT54" s="122"/>
      <c r="FU54" s="122"/>
      <c r="FV54" s="122"/>
      <c r="FW54" s="122"/>
      <c r="FX54" s="122"/>
      <c r="FY54" s="122"/>
      <c r="FZ54" s="123"/>
      <c r="GA54" s="6"/>
      <c r="GB54" s="6"/>
      <c r="GC54" s="6"/>
      <c r="GD54" s="6"/>
      <c r="GE54" s="6"/>
      <c r="GF54" s="6"/>
      <c r="GG54" s="6"/>
      <c r="GH54" s="6"/>
      <c r="GI54" s="29"/>
      <c r="GJ54" s="29"/>
      <c r="GK54" s="29"/>
      <c r="GL54" s="29"/>
      <c r="GM54" s="29"/>
      <c r="GN54" s="29"/>
      <c r="GO54" s="29"/>
      <c r="GP54" s="29"/>
      <c r="GQ54" s="29"/>
      <c r="GR54" s="121">
        <f>データ!$B$11</f>
        <v>40909</v>
      </c>
      <c r="GS54" s="122"/>
      <c r="GT54" s="122"/>
      <c r="GU54" s="122"/>
      <c r="GV54" s="122"/>
      <c r="GW54" s="122"/>
      <c r="GX54" s="122"/>
      <c r="GY54" s="122"/>
      <c r="GZ54" s="122"/>
      <c r="HA54" s="122"/>
      <c r="HB54" s="122"/>
      <c r="HC54" s="122"/>
      <c r="HD54" s="122"/>
      <c r="HE54" s="122"/>
      <c r="HF54" s="123"/>
      <c r="HG54" s="121">
        <f>データ!$C$11</f>
        <v>41275</v>
      </c>
      <c r="HH54" s="122"/>
      <c r="HI54" s="122"/>
      <c r="HJ54" s="122"/>
      <c r="HK54" s="122"/>
      <c r="HL54" s="122"/>
      <c r="HM54" s="122"/>
      <c r="HN54" s="122"/>
      <c r="HO54" s="122"/>
      <c r="HP54" s="122"/>
      <c r="HQ54" s="122"/>
      <c r="HR54" s="122"/>
      <c r="HS54" s="122"/>
      <c r="HT54" s="122"/>
      <c r="HU54" s="123"/>
      <c r="HV54" s="121">
        <f>データ!$D$11</f>
        <v>41640</v>
      </c>
      <c r="HW54" s="122"/>
      <c r="HX54" s="122"/>
      <c r="HY54" s="122"/>
      <c r="HZ54" s="122"/>
      <c r="IA54" s="122"/>
      <c r="IB54" s="122"/>
      <c r="IC54" s="122"/>
      <c r="ID54" s="122"/>
      <c r="IE54" s="122"/>
      <c r="IF54" s="122"/>
      <c r="IG54" s="122"/>
      <c r="IH54" s="122"/>
      <c r="II54" s="122"/>
      <c r="IJ54" s="123"/>
      <c r="IK54" s="121">
        <f>データ!$E$11</f>
        <v>42005</v>
      </c>
      <c r="IL54" s="122"/>
      <c r="IM54" s="122"/>
      <c r="IN54" s="122"/>
      <c r="IO54" s="122"/>
      <c r="IP54" s="122"/>
      <c r="IQ54" s="122"/>
      <c r="IR54" s="122"/>
      <c r="IS54" s="122"/>
      <c r="IT54" s="122"/>
      <c r="IU54" s="122"/>
      <c r="IV54" s="122"/>
      <c r="IW54" s="122"/>
      <c r="IX54" s="122"/>
      <c r="IY54" s="123"/>
      <c r="IZ54" s="121">
        <f>データ!$F$11</f>
        <v>42370</v>
      </c>
      <c r="JA54" s="122"/>
      <c r="JB54" s="122"/>
      <c r="JC54" s="122"/>
      <c r="JD54" s="122"/>
      <c r="JE54" s="122"/>
      <c r="JF54" s="122"/>
      <c r="JG54" s="122"/>
      <c r="JH54" s="122"/>
      <c r="JI54" s="122"/>
      <c r="JJ54" s="122"/>
      <c r="JK54" s="122"/>
      <c r="JL54" s="122"/>
      <c r="JM54" s="122"/>
      <c r="JN54" s="123"/>
      <c r="JO54" s="6"/>
      <c r="JP54" s="6"/>
      <c r="JQ54" s="6"/>
      <c r="JR54" s="6"/>
      <c r="JS54" s="6"/>
      <c r="JT54" s="6"/>
      <c r="JU54" s="6"/>
      <c r="JV54" s="6"/>
      <c r="JW54" s="29"/>
      <c r="JX54" s="29"/>
      <c r="JY54" s="29"/>
      <c r="JZ54" s="29"/>
      <c r="KA54" s="29"/>
      <c r="KB54" s="29"/>
      <c r="KC54" s="29"/>
      <c r="KD54" s="29"/>
      <c r="KE54" s="29"/>
      <c r="KF54" s="121">
        <f>データ!$B$11</f>
        <v>40909</v>
      </c>
      <c r="KG54" s="122"/>
      <c r="KH54" s="122"/>
      <c r="KI54" s="122"/>
      <c r="KJ54" s="122"/>
      <c r="KK54" s="122"/>
      <c r="KL54" s="122"/>
      <c r="KM54" s="122"/>
      <c r="KN54" s="122"/>
      <c r="KO54" s="122"/>
      <c r="KP54" s="122"/>
      <c r="KQ54" s="122"/>
      <c r="KR54" s="122"/>
      <c r="KS54" s="122"/>
      <c r="KT54" s="123"/>
      <c r="KU54" s="121">
        <f>データ!$C$11</f>
        <v>41275</v>
      </c>
      <c r="KV54" s="122"/>
      <c r="KW54" s="122"/>
      <c r="KX54" s="122"/>
      <c r="KY54" s="122"/>
      <c r="KZ54" s="122"/>
      <c r="LA54" s="122"/>
      <c r="LB54" s="122"/>
      <c r="LC54" s="122"/>
      <c r="LD54" s="122"/>
      <c r="LE54" s="122"/>
      <c r="LF54" s="122"/>
      <c r="LG54" s="122"/>
      <c r="LH54" s="122"/>
      <c r="LI54" s="123"/>
      <c r="LJ54" s="121">
        <f>データ!$D$11</f>
        <v>41640</v>
      </c>
      <c r="LK54" s="122"/>
      <c r="LL54" s="122"/>
      <c r="LM54" s="122"/>
      <c r="LN54" s="122"/>
      <c r="LO54" s="122"/>
      <c r="LP54" s="122"/>
      <c r="LQ54" s="122"/>
      <c r="LR54" s="122"/>
      <c r="LS54" s="122"/>
      <c r="LT54" s="122"/>
      <c r="LU54" s="122"/>
      <c r="LV54" s="122"/>
      <c r="LW54" s="122"/>
      <c r="LX54" s="123"/>
      <c r="LY54" s="121">
        <f>データ!$E$11</f>
        <v>42005</v>
      </c>
      <c r="LZ54" s="122"/>
      <c r="MA54" s="122"/>
      <c r="MB54" s="122"/>
      <c r="MC54" s="122"/>
      <c r="MD54" s="122"/>
      <c r="ME54" s="122"/>
      <c r="MF54" s="122"/>
      <c r="MG54" s="122"/>
      <c r="MH54" s="122"/>
      <c r="MI54" s="122"/>
      <c r="MJ54" s="122"/>
      <c r="MK54" s="122"/>
      <c r="ML54" s="122"/>
      <c r="MM54" s="123"/>
      <c r="MN54" s="121">
        <f>データ!$F$11</f>
        <v>42370</v>
      </c>
      <c r="MO54" s="122"/>
      <c r="MP54" s="122"/>
      <c r="MQ54" s="122"/>
      <c r="MR54" s="122"/>
      <c r="MS54" s="122"/>
      <c r="MT54" s="122"/>
      <c r="MU54" s="122"/>
      <c r="MV54" s="122"/>
      <c r="MW54" s="122"/>
      <c r="MX54" s="122"/>
      <c r="MY54" s="122"/>
      <c r="MZ54" s="122"/>
      <c r="NA54" s="122"/>
      <c r="NB54" s="123"/>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7" t="s">
        <v>37</v>
      </c>
      <c r="H55" s="127"/>
      <c r="I55" s="127"/>
      <c r="J55" s="127"/>
      <c r="K55" s="127"/>
      <c r="L55" s="127"/>
      <c r="M55" s="127"/>
      <c r="N55" s="127"/>
      <c r="O55" s="127"/>
      <c r="P55" s="128">
        <f>データ!BZ7</f>
        <v>61216</v>
      </c>
      <c r="Q55" s="129"/>
      <c r="R55" s="129"/>
      <c r="S55" s="129"/>
      <c r="T55" s="129"/>
      <c r="U55" s="129"/>
      <c r="V55" s="129"/>
      <c r="W55" s="129"/>
      <c r="X55" s="129"/>
      <c r="Y55" s="129"/>
      <c r="Z55" s="129"/>
      <c r="AA55" s="129"/>
      <c r="AB55" s="129"/>
      <c r="AC55" s="129"/>
      <c r="AD55" s="130"/>
      <c r="AE55" s="128">
        <f>データ!CA7</f>
        <v>61578</v>
      </c>
      <c r="AF55" s="129"/>
      <c r="AG55" s="129"/>
      <c r="AH55" s="129"/>
      <c r="AI55" s="129"/>
      <c r="AJ55" s="129"/>
      <c r="AK55" s="129"/>
      <c r="AL55" s="129"/>
      <c r="AM55" s="129"/>
      <c r="AN55" s="129"/>
      <c r="AO55" s="129"/>
      <c r="AP55" s="129"/>
      <c r="AQ55" s="129"/>
      <c r="AR55" s="129"/>
      <c r="AS55" s="130"/>
      <c r="AT55" s="128">
        <f>データ!CB7</f>
        <v>62299</v>
      </c>
      <c r="AU55" s="129"/>
      <c r="AV55" s="129"/>
      <c r="AW55" s="129"/>
      <c r="AX55" s="129"/>
      <c r="AY55" s="129"/>
      <c r="AZ55" s="129"/>
      <c r="BA55" s="129"/>
      <c r="BB55" s="129"/>
      <c r="BC55" s="129"/>
      <c r="BD55" s="129"/>
      <c r="BE55" s="129"/>
      <c r="BF55" s="129"/>
      <c r="BG55" s="129"/>
      <c r="BH55" s="130"/>
      <c r="BI55" s="128">
        <f>データ!CC7</f>
        <v>63223</v>
      </c>
      <c r="BJ55" s="129"/>
      <c r="BK55" s="129"/>
      <c r="BL55" s="129"/>
      <c r="BM55" s="129"/>
      <c r="BN55" s="129"/>
      <c r="BO55" s="129"/>
      <c r="BP55" s="129"/>
      <c r="BQ55" s="129"/>
      <c r="BR55" s="129"/>
      <c r="BS55" s="129"/>
      <c r="BT55" s="129"/>
      <c r="BU55" s="129"/>
      <c r="BV55" s="129"/>
      <c r="BW55" s="130"/>
      <c r="BX55" s="128">
        <f>データ!CD7</f>
        <v>65069</v>
      </c>
      <c r="BY55" s="129"/>
      <c r="BZ55" s="129"/>
      <c r="CA55" s="129"/>
      <c r="CB55" s="129"/>
      <c r="CC55" s="129"/>
      <c r="CD55" s="129"/>
      <c r="CE55" s="129"/>
      <c r="CF55" s="129"/>
      <c r="CG55" s="129"/>
      <c r="CH55" s="129"/>
      <c r="CI55" s="129"/>
      <c r="CJ55" s="129"/>
      <c r="CK55" s="129"/>
      <c r="CL55" s="130"/>
      <c r="CO55" s="6"/>
      <c r="CP55" s="6"/>
      <c r="CQ55" s="6"/>
      <c r="CR55" s="6"/>
      <c r="CS55" s="6"/>
      <c r="CT55" s="6"/>
      <c r="CU55" s="127" t="s">
        <v>37</v>
      </c>
      <c r="CV55" s="127"/>
      <c r="CW55" s="127"/>
      <c r="CX55" s="127"/>
      <c r="CY55" s="127"/>
      <c r="CZ55" s="127"/>
      <c r="DA55" s="127"/>
      <c r="DB55" s="127"/>
      <c r="DC55" s="127"/>
      <c r="DD55" s="128">
        <f>データ!CK7</f>
        <v>12720</v>
      </c>
      <c r="DE55" s="129"/>
      <c r="DF55" s="129"/>
      <c r="DG55" s="129"/>
      <c r="DH55" s="129"/>
      <c r="DI55" s="129"/>
      <c r="DJ55" s="129"/>
      <c r="DK55" s="129"/>
      <c r="DL55" s="129"/>
      <c r="DM55" s="129"/>
      <c r="DN55" s="129"/>
      <c r="DO55" s="129"/>
      <c r="DP55" s="129"/>
      <c r="DQ55" s="129"/>
      <c r="DR55" s="130"/>
      <c r="DS55" s="128">
        <f>データ!CL7</f>
        <v>13338</v>
      </c>
      <c r="DT55" s="129"/>
      <c r="DU55" s="129"/>
      <c r="DV55" s="129"/>
      <c r="DW55" s="129"/>
      <c r="DX55" s="129"/>
      <c r="DY55" s="129"/>
      <c r="DZ55" s="129"/>
      <c r="EA55" s="129"/>
      <c r="EB55" s="129"/>
      <c r="EC55" s="129"/>
      <c r="ED55" s="129"/>
      <c r="EE55" s="129"/>
      <c r="EF55" s="129"/>
      <c r="EG55" s="130"/>
      <c r="EH55" s="128">
        <f>データ!CM7</f>
        <v>13528</v>
      </c>
      <c r="EI55" s="129"/>
      <c r="EJ55" s="129"/>
      <c r="EK55" s="129"/>
      <c r="EL55" s="129"/>
      <c r="EM55" s="129"/>
      <c r="EN55" s="129"/>
      <c r="EO55" s="129"/>
      <c r="EP55" s="129"/>
      <c r="EQ55" s="129"/>
      <c r="ER55" s="129"/>
      <c r="ES55" s="129"/>
      <c r="ET55" s="129"/>
      <c r="EU55" s="129"/>
      <c r="EV55" s="130"/>
      <c r="EW55" s="128">
        <f>データ!CN7</f>
        <v>13862</v>
      </c>
      <c r="EX55" s="129"/>
      <c r="EY55" s="129"/>
      <c r="EZ55" s="129"/>
      <c r="FA55" s="129"/>
      <c r="FB55" s="129"/>
      <c r="FC55" s="129"/>
      <c r="FD55" s="129"/>
      <c r="FE55" s="129"/>
      <c r="FF55" s="129"/>
      <c r="FG55" s="129"/>
      <c r="FH55" s="129"/>
      <c r="FI55" s="129"/>
      <c r="FJ55" s="129"/>
      <c r="FK55" s="130"/>
      <c r="FL55" s="128">
        <f>データ!CO7</f>
        <v>14194</v>
      </c>
      <c r="FM55" s="129"/>
      <c r="FN55" s="129"/>
      <c r="FO55" s="129"/>
      <c r="FP55" s="129"/>
      <c r="FQ55" s="129"/>
      <c r="FR55" s="129"/>
      <c r="FS55" s="129"/>
      <c r="FT55" s="129"/>
      <c r="FU55" s="129"/>
      <c r="FV55" s="129"/>
      <c r="FW55" s="129"/>
      <c r="FX55" s="129"/>
      <c r="FY55" s="129"/>
      <c r="FZ55" s="130"/>
      <c r="GA55" s="6"/>
      <c r="GB55" s="6"/>
      <c r="GC55" s="6"/>
      <c r="GD55" s="6"/>
      <c r="GE55" s="6"/>
      <c r="GF55" s="6"/>
      <c r="GG55" s="6"/>
      <c r="GH55" s="6"/>
      <c r="GI55" s="127" t="s">
        <v>37</v>
      </c>
      <c r="GJ55" s="127"/>
      <c r="GK55" s="127"/>
      <c r="GL55" s="127"/>
      <c r="GM55" s="127"/>
      <c r="GN55" s="127"/>
      <c r="GO55" s="127"/>
      <c r="GP55" s="127"/>
      <c r="GQ55" s="127"/>
      <c r="GR55" s="124">
        <f>データ!CV7</f>
        <v>49.1</v>
      </c>
      <c r="GS55" s="125"/>
      <c r="GT55" s="125"/>
      <c r="GU55" s="125"/>
      <c r="GV55" s="125"/>
      <c r="GW55" s="125"/>
      <c r="GX55" s="125"/>
      <c r="GY55" s="125"/>
      <c r="GZ55" s="125"/>
      <c r="HA55" s="125"/>
      <c r="HB55" s="125"/>
      <c r="HC55" s="125"/>
      <c r="HD55" s="125"/>
      <c r="HE55" s="125"/>
      <c r="HF55" s="126"/>
      <c r="HG55" s="124">
        <f>データ!CW7</f>
        <v>49.1</v>
      </c>
      <c r="HH55" s="125"/>
      <c r="HI55" s="125"/>
      <c r="HJ55" s="125"/>
      <c r="HK55" s="125"/>
      <c r="HL55" s="125"/>
      <c r="HM55" s="125"/>
      <c r="HN55" s="125"/>
      <c r="HO55" s="125"/>
      <c r="HP55" s="125"/>
      <c r="HQ55" s="125"/>
      <c r="HR55" s="125"/>
      <c r="HS55" s="125"/>
      <c r="HT55" s="125"/>
      <c r="HU55" s="126"/>
      <c r="HV55" s="124">
        <f>データ!CX7</f>
        <v>51.4</v>
      </c>
      <c r="HW55" s="125"/>
      <c r="HX55" s="125"/>
      <c r="HY55" s="125"/>
      <c r="HZ55" s="125"/>
      <c r="IA55" s="125"/>
      <c r="IB55" s="125"/>
      <c r="IC55" s="125"/>
      <c r="ID55" s="125"/>
      <c r="IE55" s="125"/>
      <c r="IF55" s="125"/>
      <c r="IG55" s="125"/>
      <c r="IH55" s="125"/>
      <c r="II55" s="125"/>
      <c r="IJ55" s="126"/>
      <c r="IK55" s="124">
        <f>データ!CY7</f>
        <v>50.2</v>
      </c>
      <c r="IL55" s="125"/>
      <c r="IM55" s="125"/>
      <c r="IN55" s="125"/>
      <c r="IO55" s="125"/>
      <c r="IP55" s="125"/>
      <c r="IQ55" s="125"/>
      <c r="IR55" s="125"/>
      <c r="IS55" s="125"/>
      <c r="IT55" s="125"/>
      <c r="IU55" s="125"/>
      <c r="IV55" s="125"/>
      <c r="IW55" s="125"/>
      <c r="IX55" s="125"/>
      <c r="IY55" s="126"/>
      <c r="IZ55" s="124">
        <f>データ!CZ7</f>
        <v>50.5</v>
      </c>
      <c r="JA55" s="125"/>
      <c r="JB55" s="125"/>
      <c r="JC55" s="125"/>
      <c r="JD55" s="125"/>
      <c r="JE55" s="125"/>
      <c r="JF55" s="125"/>
      <c r="JG55" s="125"/>
      <c r="JH55" s="125"/>
      <c r="JI55" s="125"/>
      <c r="JJ55" s="125"/>
      <c r="JK55" s="125"/>
      <c r="JL55" s="125"/>
      <c r="JM55" s="125"/>
      <c r="JN55" s="126"/>
      <c r="JO55" s="6"/>
      <c r="JP55" s="6"/>
      <c r="JQ55" s="6"/>
      <c r="JR55" s="6"/>
      <c r="JS55" s="6"/>
      <c r="JT55" s="6"/>
      <c r="JU55" s="6"/>
      <c r="JV55" s="6"/>
      <c r="JW55" s="127" t="s">
        <v>37</v>
      </c>
      <c r="JX55" s="127"/>
      <c r="JY55" s="127"/>
      <c r="JZ55" s="127"/>
      <c r="KA55" s="127"/>
      <c r="KB55" s="127"/>
      <c r="KC55" s="127"/>
      <c r="KD55" s="127"/>
      <c r="KE55" s="127"/>
      <c r="KF55" s="124">
        <f>データ!DG7</f>
        <v>25.1</v>
      </c>
      <c r="KG55" s="125"/>
      <c r="KH55" s="125"/>
      <c r="KI55" s="125"/>
      <c r="KJ55" s="125"/>
      <c r="KK55" s="125"/>
      <c r="KL55" s="125"/>
      <c r="KM55" s="125"/>
      <c r="KN55" s="125"/>
      <c r="KO55" s="125"/>
      <c r="KP55" s="125"/>
      <c r="KQ55" s="125"/>
      <c r="KR55" s="125"/>
      <c r="KS55" s="125"/>
      <c r="KT55" s="126"/>
      <c r="KU55" s="124">
        <f>データ!DH7</f>
        <v>26</v>
      </c>
      <c r="KV55" s="125"/>
      <c r="KW55" s="125"/>
      <c r="KX55" s="125"/>
      <c r="KY55" s="125"/>
      <c r="KZ55" s="125"/>
      <c r="LA55" s="125"/>
      <c r="LB55" s="125"/>
      <c r="LC55" s="125"/>
      <c r="LD55" s="125"/>
      <c r="LE55" s="125"/>
      <c r="LF55" s="125"/>
      <c r="LG55" s="125"/>
      <c r="LH55" s="125"/>
      <c r="LI55" s="126"/>
      <c r="LJ55" s="124">
        <f>データ!DI7</f>
        <v>25.2</v>
      </c>
      <c r="LK55" s="125"/>
      <c r="LL55" s="125"/>
      <c r="LM55" s="125"/>
      <c r="LN55" s="125"/>
      <c r="LO55" s="125"/>
      <c r="LP55" s="125"/>
      <c r="LQ55" s="125"/>
      <c r="LR55" s="125"/>
      <c r="LS55" s="125"/>
      <c r="LT55" s="125"/>
      <c r="LU55" s="125"/>
      <c r="LV55" s="125"/>
      <c r="LW55" s="125"/>
      <c r="LX55" s="126"/>
      <c r="LY55" s="124">
        <f>データ!DJ7</f>
        <v>25.1</v>
      </c>
      <c r="LZ55" s="125"/>
      <c r="MA55" s="125"/>
      <c r="MB55" s="125"/>
      <c r="MC55" s="125"/>
      <c r="MD55" s="125"/>
      <c r="ME55" s="125"/>
      <c r="MF55" s="125"/>
      <c r="MG55" s="125"/>
      <c r="MH55" s="125"/>
      <c r="MI55" s="125"/>
      <c r="MJ55" s="125"/>
      <c r="MK55" s="125"/>
      <c r="ML55" s="125"/>
      <c r="MM55" s="126"/>
      <c r="MN55" s="124">
        <f>データ!DK7</f>
        <v>25.7</v>
      </c>
      <c r="MO55" s="125"/>
      <c r="MP55" s="125"/>
      <c r="MQ55" s="125"/>
      <c r="MR55" s="125"/>
      <c r="MS55" s="125"/>
      <c r="MT55" s="125"/>
      <c r="MU55" s="125"/>
      <c r="MV55" s="125"/>
      <c r="MW55" s="125"/>
      <c r="MX55" s="125"/>
      <c r="MY55" s="125"/>
      <c r="MZ55" s="125"/>
      <c r="NA55" s="125"/>
      <c r="NB55" s="126"/>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7" t="s">
        <v>38</v>
      </c>
      <c r="H56" s="127"/>
      <c r="I56" s="127"/>
      <c r="J56" s="127"/>
      <c r="K56" s="127"/>
      <c r="L56" s="127"/>
      <c r="M56" s="127"/>
      <c r="N56" s="127"/>
      <c r="O56" s="127"/>
      <c r="P56" s="128">
        <f>データ!CE7</f>
        <v>56653</v>
      </c>
      <c r="Q56" s="129"/>
      <c r="R56" s="129"/>
      <c r="S56" s="129"/>
      <c r="T56" s="129"/>
      <c r="U56" s="129"/>
      <c r="V56" s="129"/>
      <c r="W56" s="129"/>
      <c r="X56" s="129"/>
      <c r="Y56" s="129"/>
      <c r="Z56" s="129"/>
      <c r="AA56" s="129"/>
      <c r="AB56" s="129"/>
      <c r="AC56" s="129"/>
      <c r="AD56" s="130"/>
      <c r="AE56" s="128">
        <f>データ!CF7</f>
        <v>59159</v>
      </c>
      <c r="AF56" s="129"/>
      <c r="AG56" s="129"/>
      <c r="AH56" s="129"/>
      <c r="AI56" s="129"/>
      <c r="AJ56" s="129"/>
      <c r="AK56" s="129"/>
      <c r="AL56" s="129"/>
      <c r="AM56" s="129"/>
      <c r="AN56" s="129"/>
      <c r="AO56" s="129"/>
      <c r="AP56" s="129"/>
      <c r="AQ56" s="129"/>
      <c r="AR56" s="129"/>
      <c r="AS56" s="130"/>
      <c r="AT56" s="128">
        <f>データ!CG7</f>
        <v>60787</v>
      </c>
      <c r="AU56" s="129"/>
      <c r="AV56" s="129"/>
      <c r="AW56" s="129"/>
      <c r="AX56" s="129"/>
      <c r="AY56" s="129"/>
      <c r="AZ56" s="129"/>
      <c r="BA56" s="129"/>
      <c r="BB56" s="129"/>
      <c r="BC56" s="129"/>
      <c r="BD56" s="129"/>
      <c r="BE56" s="129"/>
      <c r="BF56" s="129"/>
      <c r="BG56" s="129"/>
      <c r="BH56" s="130"/>
      <c r="BI56" s="128">
        <f>データ!CH7</f>
        <v>62913</v>
      </c>
      <c r="BJ56" s="129"/>
      <c r="BK56" s="129"/>
      <c r="BL56" s="129"/>
      <c r="BM56" s="129"/>
      <c r="BN56" s="129"/>
      <c r="BO56" s="129"/>
      <c r="BP56" s="129"/>
      <c r="BQ56" s="129"/>
      <c r="BR56" s="129"/>
      <c r="BS56" s="129"/>
      <c r="BT56" s="129"/>
      <c r="BU56" s="129"/>
      <c r="BV56" s="129"/>
      <c r="BW56" s="130"/>
      <c r="BX56" s="128">
        <f>データ!CI7</f>
        <v>64765</v>
      </c>
      <c r="BY56" s="129"/>
      <c r="BZ56" s="129"/>
      <c r="CA56" s="129"/>
      <c r="CB56" s="129"/>
      <c r="CC56" s="129"/>
      <c r="CD56" s="129"/>
      <c r="CE56" s="129"/>
      <c r="CF56" s="129"/>
      <c r="CG56" s="129"/>
      <c r="CH56" s="129"/>
      <c r="CI56" s="129"/>
      <c r="CJ56" s="129"/>
      <c r="CK56" s="129"/>
      <c r="CL56" s="130"/>
      <c r="CO56" s="6"/>
      <c r="CP56" s="6"/>
      <c r="CQ56" s="6"/>
      <c r="CR56" s="6"/>
      <c r="CS56" s="6"/>
      <c r="CT56" s="6"/>
      <c r="CU56" s="127" t="s">
        <v>38</v>
      </c>
      <c r="CV56" s="127"/>
      <c r="CW56" s="127"/>
      <c r="CX56" s="127"/>
      <c r="CY56" s="127"/>
      <c r="CZ56" s="127"/>
      <c r="DA56" s="127"/>
      <c r="DB56" s="127"/>
      <c r="DC56" s="127"/>
      <c r="DD56" s="128">
        <f>データ!CP7</f>
        <v>14082</v>
      </c>
      <c r="DE56" s="129"/>
      <c r="DF56" s="129"/>
      <c r="DG56" s="129"/>
      <c r="DH56" s="129"/>
      <c r="DI56" s="129"/>
      <c r="DJ56" s="129"/>
      <c r="DK56" s="129"/>
      <c r="DL56" s="129"/>
      <c r="DM56" s="129"/>
      <c r="DN56" s="129"/>
      <c r="DO56" s="129"/>
      <c r="DP56" s="129"/>
      <c r="DQ56" s="129"/>
      <c r="DR56" s="130"/>
      <c r="DS56" s="128">
        <f>データ!CQ7</f>
        <v>14865</v>
      </c>
      <c r="DT56" s="129"/>
      <c r="DU56" s="129"/>
      <c r="DV56" s="129"/>
      <c r="DW56" s="129"/>
      <c r="DX56" s="129"/>
      <c r="DY56" s="129"/>
      <c r="DZ56" s="129"/>
      <c r="EA56" s="129"/>
      <c r="EB56" s="129"/>
      <c r="EC56" s="129"/>
      <c r="ED56" s="129"/>
      <c r="EE56" s="129"/>
      <c r="EF56" s="129"/>
      <c r="EG56" s="130"/>
      <c r="EH56" s="128">
        <f>データ!CR7</f>
        <v>15610</v>
      </c>
      <c r="EI56" s="129"/>
      <c r="EJ56" s="129"/>
      <c r="EK56" s="129"/>
      <c r="EL56" s="129"/>
      <c r="EM56" s="129"/>
      <c r="EN56" s="129"/>
      <c r="EO56" s="129"/>
      <c r="EP56" s="129"/>
      <c r="EQ56" s="129"/>
      <c r="ER56" s="129"/>
      <c r="ES56" s="129"/>
      <c r="ET56" s="129"/>
      <c r="EU56" s="129"/>
      <c r="EV56" s="130"/>
      <c r="EW56" s="128">
        <f>データ!CS7</f>
        <v>16993</v>
      </c>
      <c r="EX56" s="129"/>
      <c r="EY56" s="129"/>
      <c r="EZ56" s="129"/>
      <c r="FA56" s="129"/>
      <c r="FB56" s="129"/>
      <c r="FC56" s="129"/>
      <c r="FD56" s="129"/>
      <c r="FE56" s="129"/>
      <c r="FF56" s="129"/>
      <c r="FG56" s="129"/>
      <c r="FH56" s="129"/>
      <c r="FI56" s="129"/>
      <c r="FJ56" s="129"/>
      <c r="FK56" s="130"/>
      <c r="FL56" s="128">
        <f>データ!CT7</f>
        <v>17680</v>
      </c>
      <c r="FM56" s="129"/>
      <c r="FN56" s="129"/>
      <c r="FO56" s="129"/>
      <c r="FP56" s="129"/>
      <c r="FQ56" s="129"/>
      <c r="FR56" s="129"/>
      <c r="FS56" s="129"/>
      <c r="FT56" s="129"/>
      <c r="FU56" s="129"/>
      <c r="FV56" s="129"/>
      <c r="FW56" s="129"/>
      <c r="FX56" s="129"/>
      <c r="FY56" s="129"/>
      <c r="FZ56" s="130"/>
      <c r="GA56" s="6"/>
      <c r="GB56" s="6"/>
      <c r="GC56" s="6"/>
      <c r="GD56" s="6"/>
      <c r="GE56" s="6"/>
      <c r="GF56" s="6"/>
      <c r="GG56" s="6"/>
      <c r="GH56" s="6"/>
      <c r="GI56" s="127" t="s">
        <v>38</v>
      </c>
      <c r="GJ56" s="127"/>
      <c r="GK56" s="127"/>
      <c r="GL56" s="127"/>
      <c r="GM56" s="127"/>
      <c r="GN56" s="127"/>
      <c r="GO56" s="127"/>
      <c r="GP56" s="127"/>
      <c r="GQ56" s="127"/>
      <c r="GR56" s="124">
        <f>データ!DA7</f>
        <v>48</v>
      </c>
      <c r="GS56" s="125"/>
      <c r="GT56" s="125"/>
      <c r="GU56" s="125"/>
      <c r="GV56" s="125"/>
      <c r="GW56" s="125"/>
      <c r="GX56" s="125"/>
      <c r="GY56" s="125"/>
      <c r="GZ56" s="125"/>
      <c r="HA56" s="125"/>
      <c r="HB56" s="125"/>
      <c r="HC56" s="125"/>
      <c r="HD56" s="125"/>
      <c r="HE56" s="125"/>
      <c r="HF56" s="126"/>
      <c r="HG56" s="124">
        <f>データ!DB7</f>
        <v>47.8</v>
      </c>
      <c r="HH56" s="125"/>
      <c r="HI56" s="125"/>
      <c r="HJ56" s="125"/>
      <c r="HK56" s="125"/>
      <c r="HL56" s="125"/>
      <c r="HM56" s="125"/>
      <c r="HN56" s="125"/>
      <c r="HO56" s="125"/>
      <c r="HP56" s="125"/>
      <c r="HQ56" s="125"/>
      <c r="HR56" s="125"/>
      <c r="HS56" s="125"/>
      <c r="HT56" s="125"/>
      <c r="HU56" s="126"/>
      <c r="HV56" s="124">
        <f>データ!DC7</f>
        <v>48.7</v>
      </c>
      <c r="HW56" s="125"/>
      <c r="HX56" s="125"/>
      <c r="HY56" s="125"/>
      <c r="HZ56" s="125"/>
      <c r="IA56" s="125"/>
      <c r="IB56" s="125"/>
      <c r="IC56" s="125"/>
      <c r="ID56" s="125"/>
      <c r="IE56" s="125"/>
      <c r="IF56" s="125"/>
      <c r="IG56" s="125"/>
      <c r="IH56" s="125"/>
      <c r="II56" s="125"/>
      <c r="IJ56" s="126"/>
      <c r="IK56" s="124">
        <f>データ!DD7</f>
        <v>48.5</v>
      </c>
      <c r="IL56" s="125"/>
      <c r="IM56" s="125"/>
      <c r="IN56" s="125"/>
      <c r="IO56" s="125"/>
      <c r="IP56" s="125"/>
      <c r="IQ56" s="125"/>
      <c r="IR56" s="125"/>
      <c r="IS56" s="125"/>
      <c r="IT56" s="125"/>
      <c r="IU56" s="125"/>
      <c r="IV56" s="125"/>
      <c r="IW56" s="125"/>
      <c r="IX56" s="125"/>
      <c r="IY56" s="126"/>
      <c r="IZ56" s="124">
        <f>データ!DE7</f>
        <v>49.2</v>
      </c>
      <c r="JA56" s="125"/>
      <c r="JB56" s="125"/>
      <c r="JC56" s="125"/>
      <c r="JD56" s="125"/>
      <c r="JE56" s="125"/>
      <c r="JF56" s="125"/>
      <c r="JG56" s="125"/>
      <c r="JH56" s="125"/>
      <c r="JI56" s="125"/>
      <c r="JJ56" s="125"/>
      <c r="JK56" s="125"/>
      <c r="JL56" s="125"/>
      <c r="JM56" s="125"/>
      <c r="JN56" s="126"/>
      <c r="JO56" s="6"/>
      <c r="JP56" s="6"/>
      <c r="JQ56" s="6"/>
      <c r="JR56" s="6"/>
      <c r="JS56" s="6"/>
      <c r="JT56" s="6"/>
      <c r="JU56" s="6"/>
      <c r="JV56" s="6"/>
      <c r="JW56" s="127" t="s">
        <v>38</v>
      </c>
      <c r="JX56" s="127"/>
      <c r="JY56" s="127"/>
      <c r="JZ56" s="127"/>
      <c r="KA56" s="127"/>
      <c r="KB56" s="127"/>
      <c r="KC56" s="127"/>
      <c r="KD56" s="127"/>
      <c r="KE56" s="127"/>
      <c r="KF56" s="124">
        <f>データ!DL7</f>
        <v>25.6</v>
      </c>
      <c r="KG56" s="125"/>
      <c r="KH56" s="125"/>
      <c r="KI56" s="125"/>
      <c r="KJ56" s="125"/>
      <c r="KK56" s="125"/>
      <c r="KL56" s="125"/>
      <c r="KM56" s="125"/>
      <c r="KN56" s="125"/>
      <c r="KO56" s="125"/>
      <c r="KP56" s="125"/>
      <c r="KQ56" s="125"/>
      <c r="KR56" s="125"/>
      <c r="KS56" s="125"/>
      <c r="KT56" s="126"/>
      <c r="KU56" s="124">
        <f>データ!DM7</f>
        <v>26.2</v>
      </c>
      <c r="KV56" s="125"/>
      <c r="KW56" s="125"/>
      <c r="KX56" s="125"/>
      <c r="KY56" s="125"/>
      <c r="KZ56" s="125"/>
      <c r="LA56" s="125"/>
      <c r="LB56" s="125"/>
      <c r="LC56" s="125"/>
      <c r="LD56" s="125"/>
      <c r="LE56" s="125"/>
      <c r="LF56" s="125"/>
      <c r="LG56" s="125"/>
      <c r="LH56" s="125"/>
      <c r="LI56" s="126"/>
      <c r="LJ56" s="124">
        <f>データ!DN7</f>
        <v>26.3</v>
      </c>
      <c r="LK56" s="125"/>
      <c r="LL56" s="125"/>
      <c r="LM56" s="125"/>
      <c r="LN56" s="125"/>
      <c r="LO56" s="125"/>
      <c r="LP56" s="125"/>
      <c r="LQ56" s="125"/>
      <c r="LR56" s="125"/>
      <c r="LS56" s="125"/>
      <c r="LT56" s="125"/>
      <c r="LU56" s="125"/>
      <c r="LV56" s="125"/>
      <c r="LW56" s="125"/>
      <c r="LX56" s="126"/>
      <c r="LY56" s="124">
        <f>データ!DO7</f>
        <v>27.5</v>
      </c>
      <c r="LZ56" s="125"/>
      <c r="MA56" s="125"/>
      <c r="MB56" s="125"/>
      <c r="MC56" s="125"/>
      <c r="MD56" s="125"/>
      <c r="ME56" s="125"/>
      <c r="MF56" s="125"/>
      <c r="MG56" s="125"/>
      <c r="MH56" s="125"/>
      <c r="MI56" s="125"/>
      <c r="MJ56" s="125"/>
      <c r="MK56" s="125"/>
      <c r="ML56" s="125"/>
      <c r="MM56" s="126"/>
      <c r="MN56" s="124">
        <f>データ!DP7</f>
        <v>27.4</v>
      </c>
      <c r="MO56" s="125"/>
      <c r="MP56" s="125"/>
      <c r="MQ56" s="125"/>
      <c r="MR56" s="125"/>
      <c r="MS56" s="125"/>
      <c r="MT56" s="125"/>
      <c r="MU56" s="125"/>
      <c r="MV56" s="125"/>
      <c r="MW56" s="125"/>
      <c r="MX56" s="125"/>
      <c r="MY56" s="125"/>
      <c r="MZ56" s="125"/>
      <c r="NA56" s="125"/>
      <c r="NB56" s="126"/>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6"/>
      <c r="CQ58" s="6"/>
      <c r="CR58" s="6"/>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7"/>
      <c r="GE58" s="27"/>
      <c r="GF58" s="27"/>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6"/>
      <c r="JS58" s="6"/>
      <c r="JT58" s="6"/>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6"/>
      <c r="CQ59" s="6"/>
      <c r="CR59" s="6"/>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7"/>
      <c r="GE59" s="27"/>
      <c r="GF59" s="27"/>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6"/>
      <c r="JS59" s="6"/>
      <c r="JT59" s="6"/>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5" t="s">
        <v>49</v>
      </c>
      <c r="NK66" s="116"/>
      <c r="NL66" s="116"/>
      <c r="NM66" s="116"/>
      <c r="NN66" s="116"/>
      <c r="NO66" s="116"/>
      <c r="NP66" s="116"/>
      <c r="NQ66" s="116"/>
      <c r="NR66" s="116"/>
      <c r="NS66" s="116"/>
      <c r="NT66" s="116"/>
      <c r="NU66" s="116"/>
      <c r="NV66" s="116"/>
      <c r="NW66" s="116"/>
      <c r="NX66" s="11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8"/>
      <c r="NK67" s="119"/>
      <c r="NL67" s="119"/>
      <c r="NM67" s="119"/>
      <c r="NN67" s="119"/>
      <c r="NO67" s="119"/>
      <c r="NP67" s="119"/>
      <c r="NQ67" s="119"/>
      <c r="NR67" s="119"/>
      <c r="NS67" s="119"/>
      <c r="NT67" s="119"/>
      <c r="NU67" s="119"/>
      <c r="NV67" s="119"/>
      <c r="NW67" s="119"/>
      <c r="NX67" s="12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2">
        <f>データ!$B$11</f>
        <v>40909</v>
      </c>
      <c r="V78" s="132"/>
      <c r="W78" s="132"/>
      <c r="X78" s="132"/>
      <c r="Y78" s="132"/>
      <c r="Z78" s="132"/>
      <c r="AA78" s="132"/>
      <c r="AB78" s="132"/>
      <c r="AC78" s="132"/>
      <c r="AD78" s="132"/>
      <c r="AE78" s="132"/>
      <c r="AF78" s="132"/>
      <c r="AG78" s="132"/>
      <c r="AH78" s="132"/>
      <c r="AI78" s="132"/>
      <c r="AJ78" s="132"/>
      <c r="AK78" s="132"/>
      <c r="AL78" s="132"/>
      <c r="AM78" s="132"/>
      <c r="AN78" s="132">
        <f>データ!$C$11</f>
        <v>41275</v>
      </c>
      <c r="AO78" s="132"/>
      <c r="AP78" s="132"/>
      <c r="AQ78" s="132"/>
      <c r="AR78" s="132"/>
      <c r="AS78" s="132"/>
      <c r="AT78" s="132"/>
      <c r="AU78" s="132"/>
      <c r="AV78" s="132"/>
      <c r="AW78" s="132"/>
      <c r="AX78" s="132"/>
      <c r="AY78" s="132"/>
      <c r="AZ78" s="132"/>
      <c r="BA78" s="132"/>
      <c r="BB78" s="132"/>
      <c r="BC78" s="132"/>
      <c r="BD78" s="132"/>
      <c r="BE78" s="132"/>
      <c r="BF78" s="132"/>
      <c r="BG78" s="132">
        <f>データ!$D$11</f>
        <v>41640</v>
      </c>
      <c r="BH78" s="132"/>
      <c r="BI78" s="132"/>
      <c r="BJ78" s="132"/>
      <c r="BK78" s="132"/>
      <c r="BL78" s="132"/>
      <c r="BM78" s="132"/>
      <c r="BN78" s="132"/>
      <c r="BO78" s="132"/>
      <c r="BP78" s="132"/>
      <c r="BQ78" s="132"/>
      <c r="BR78" s="132"/>
      <c r="BS78" s="132"/>
      <c r="BT78" s="132"/>
      <c r="BU78" s="132"/>
      <c r="BV78" s="132"/>
      <c r="BW78" s="132"/>
      <c r="BX78" s="132"/>
      <c r="BY78" s="132"/>
      <c r="BZ78" s="132">
        <f>データ!$E$11</f>
        <v>42005</v>
      </c>
      <c r="CA78" s="132"/>
      <c r="CB78" s="132"/>
      <c r="CC78" s="132"/>
      <c r="CD78" s="132"/>
      <c r="CE78" s="132"/>
      <c r="CF78" s="132"/>
      <c r="CG78" s="132"/>
      <c r="CH78" s="132"/>
      <c r="CI78" s="132"/>
      <c r="CJ78" s="132"/>
      <c r="CK78" s="132"/>
      <c r="CL78" s="132"/>
      <c r="CM78" s="132"/>
      <c r="CN78" s="132"/>
      <c r="CO78" s="132"/>
      <c r="CP78" s="132"/>
      <c r="CQ78" s="132"/>
      <c r="CR78" s="132"/>
      <c r="CS78" s="132">
        <f>データ!$F$11</f>
        <v>42370</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f>データ!$B$11</f>
        <v>40909</v>
      </c>
      <c r="EP78" s="132"/>
      <c r="EQ78" s="132"/>
      <c r="ER78" s="132"/>
      <c r="ES78" s="132"/>
      <c r="ET78" s="132"/>
      <c r="EU78" s="132"/>
      <c r="EV78" s="132"/>
      <c r="EW78" s="132"/>
      <c r="EX78" s="132"/>
      <c r="EY78" s="132"/>
      <c r="EZ78" s="132"/>
      <c r="FA78" s="132"/>
      <c r="FB78" s="132"/>
      <c r="FC78" s="132"/>
      <c r="FD78" s="132"/>
      <c r="FE78" s="132"/>
      <c r="FF78" s="132"/>
      <c r="FG78" s="132"/>
      <c r="FH78" s="132">
        <f>データ!$C$11</f>
        <v>41275</v>
      </c>
      <c r="FI78" s="132"/>
      <c r="FJ78" s="132"/>
      <c r="FK78" s="132"/>
      <c r="FL78" s="132"/>
      <c r="FM78" s="132"/>
      <c r="FN78" s="132"/>
      <c r="FO78" s="132"/>
      <c r="FP78" s="132"/>
      <c r="FQ78" s="132"/>
      <c r="FR78" s="132"/>
      <c r="FS78" s="132"/>
      <c r="FT78" s="132"/>
      <c r="FU78" s="132"/>
      <c r="FV78" s="132"/>
      <c r="FW78" s="132"/>
      <c r="FX78" s="132"/>
      <c r="FY78" s="132"/>
      <c r="FZ78" s="132"/>
      <c r="GA78" s="132">
        <f>データ!$D$11</f>
        <v>41640</v>
      </c>
      <c r="GB78" s="132"/>
      <c r="GC78" s="132"/>
      <c r="GD78" s="132"/>
      <c r="GE78" s="132"/>
      <c r="GF78" s="132"/>
      <c r="GG78" s="132"/>
      <c r="GH78" s="132"/>
      <c r="GI78" s="132"/>
      <c r="GJ78" s="132"/>
      <c r="GK78" s="132"/>
      <c r="GL78" s="132"/>
      <c r="GM78" s="132"/>
      <c r="GN78" s="132"/>
      <c r="GO78" s="132"/>
      <c r="GP78" s="132"/>
      <c r="GQ78" s="132"/>
      <c r="GR78" s="132"/>
      <c r="GS78" s="132"/>
      <c r="GT78" s="132">
        <f>データ!$E$11</f>
        <v>42005</v>
      </c>
      <c r="GU78" s="132"/>
      <c r="GV78" s="132"/>
      <c r="GW78" s="132"/>
      <c r="GX78" s="132"/>
      <c r="GY78" s="132"/>
      <c r="GZ78" s="132"/>
      <c r="HA78" s="132"/>
      <c r="HB78" s="132"/>
      <c r="HC78" s="132"/>
      <c r="HD78" s="132"/>
      <c r="HE78" s="132"/>
      <c r="HF78" s="132"/>
      <c r="HG78" s="132"/>
      <c r="HH78" s="132"/>
      <c r="HI78" s="132"/>
      <c r="HJ78" s="132"/>
      <c r="HK78" s="132"/>
      <c r="HL78" s="132"/>
      <c r="HM78" s="132">
        <f>データ!$F$11</f>
        <v>42370</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f>データ!$B$11</f>
        <v>40909</v>
      </c>
      <c r="JK78" s="132"/>
      <c r="JL78" s="132"/>
      <c r="JM78" s="132"/>
      <c r="JN78" s="132"/>
      <c r="JO78" s="132"/>
      <c r="JP78" s="132"/>
      <c r="JQ78" s="132"/>
      <c r="JR78" s="132"/>
      <c r="JS78" s="132"/>
      <c r="JT78" s="132"/>
      <c r="JU78" s="132"/>
      <c r="JV78" s="132"/>
      <c r="JW78" s="132"/>
      <c r="JX78" s="132"/>
      <c r="JY78" s="132"/>
      <c r="JZ78" s="132"/>
      <c r="KA78" s="132"/>
      <c r="KB78" s="132"/>
      <c r="KC78" s="132">
        <f>データ!$C$11</f>
        <v>41275</v>
      </c>
      <c r="KD78" s="132"/>
      <c r="KE78" s="132"/>
      <c r="KF78" s="132"/>
      <c r="KG78" s="132"/>
      <c r="KH78" s="132"/>
      <c r="KI78" s="132"/>
      <c r="KJ78" s="132"/>
      <c r="KK78" s="132"/>
      <c r="KL78" s="132"/>
      <c r="KM78" s="132"/>
      <c r="KN78" s="132"/>
      <c r="KO78" s="132"/>
      <c r="KP78" s="132"/>
      <c r="KQ78" s="132"/>
      <c r="KR78" s="132"/>
      <c r="KS78" s="132"/>
      <c r="KT78" s="132"/>
      <c r="KU78" s="132"/>
      <c r="KV78" s="132">
        <f>データ!$D$11</f>
        <v>41640</v>
      </c>
      <c r="KW78" s="132"/>
      <c r="KX78" s="132"/>
      <c r="KY78" s="132"/>
      <c r="KZ78" s="132"/>
      <c r="LA78" s="132"/>
      <c r="LB78" s="132"/>
      <c r="LC78" s="132"/>
      <c r="LD78" s="132"/>
      <c r="LE78" s="132"/>
      <c r="LF78" s="132"/>
      <c r="LG78" s="132"/>
      <c r="LH78" s="132"/>
      <c r="LI78" s="132"/>
      <c r="LJ78" s="132"/>
      <c r="LK78" s="132"/>
      <c r="LL78" s="132"/>
      <c r="LM78" s="132"/>
      <c r="LN78" s="132"/>
      <c r="LO78" s="132">
        <f>データ!$E$11</f>
        <v>42005</v>
      </c>
      <c r="LP78" s="132"/>
      <c r="LQ78" s="132"/>
      <c r="LR78" s="132"/>
      <c r="LS78" s="132"/>
      <c r="LT78" s="132"/>
      <c r="LU78" s="132"/>
      <c r="LV78" s="132"/>
      <c r="LW78" s="132"/>
      <c r="LX78" s="132"/>
      <c r="LY78" s="132"/>
      <c r="LZ78" s="132"/>
      <c r="MA78" s="132"/>
      <c r="MB78" s="132"/>
      <c r="MC78" s="132"/>
      <c r="MD78" s="132"/>
      <c r="ME78" s="132"/>
      <c r="MF78" s="132"/>
      <c r="MG78" s="132"/>
      <c r="MH78" s="132">
        <f>データ!$F$11</f>
        <v>42370</v>
      </c>
      <c r="MI78" s="132"/>
      <c r="MJ78" s="132"/>
      <c r="MK78" s="132"/>
      <c r="ML78" s="132"/>
      <c r="MM78" s="132"/>
      <c r="MN78" s="132"/>
      <c r="MO78" s="132"/>
      <c r="MP78" s="132"/>
      <c r="MQ78" s="132"/>
      <c r="MR78" s="132"/>
      <c r="MS78" s="132"/>
      <c r="MT78" s="132"/>
      <c r="MU78" s="132"/>
      <c r="MV78" s="132"/>
      <c r="MW78" s="132"/>
      <c r="MX78" s="132"/>
      <c r="MY78" s="132"/>
      <c r="MZ78" s="132"/>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5" t="s">
        <v>37</v>
      </c>
      <c r="K79" s="136"/>
      <c r="L79" s="136"/>
      <c r="M79" s="136"/>
      <c r="N79" s="136"/>
      <c r="O79" s="136"/>
      <c r="P79" s="136"/>
      <c r="Q79" s="136"/>
      <c r="R79" s="136"/>
      <c r="S79" s="136"/>
      <c r="T79" s="137"/>
      <c r="U79" s="138">
        <f>データ!DR7</f>
        <v>59.8</v>
      </c>
      <c r="V79" s="138"/>
      <c r="W79" s="138"/>
      <c r="X79" s="138"/>
      <c r="Y79" s="138"/>
      <c r="Z79" s="138"/>
      <c r="AA79" s="138"/>
      <c r="AB79" s="138"/>
      <c r="AC79" s="138"/>
      <c r="AD79" s="138"/>
      <c r="AE79" s="138"/>
      <c r="AF79" s="138"/>
      <c r="AG79" s="138"/>
      <c r="AH79" s="138"/>
      <c r="AI79" s="138"/>
      <c r="AJ79" s="138"/>
      <c r="AK79" s="138"/>
      <c r="AL79" s="138"/>
      <c r="AM79" s="138"/>
      <c r="AN79" s="138">
        <f>データ!DS7</f>
        <v>60.1</v>
      </c>
      <c r="AO79" s="138"/>
      <c r="AP79" s="138"/>
      <c r="AQ79" s="138"/>
      <c r="AR79" s="138"/>
      <c r="AS79" s="138"/>
      <c r="AT79" s="138"/>
      <c r="AU79" s="138"/>
      <c r="AV79" s="138"/>
      <c r="AW79" s="138"/>
      <c r="AX79" s="138"/>
      <c r="AY79" s="138"/>
      <c r="AZ79" s="138"/>
      <c r="BA79" s="138"/>
      <c r="BB79" s="138"/>
      <c r="BC79" s="138"/>
      <c r="BD79" s="138"/>
      <c r="BE79" s="138"/>
      <c r="BF79" s="138"/>
      <c r="BG79" s="138">
        <f>データ!DT7</f>
        <v>67.8</v>
      </c>
      <c r="BH79" s="138"/>
      <c r="BI79" s="138"/>
      <c r="BJ79" s="138"/>
      <c r="BK79" s="138"/>
      <c r="BL79" s="138"/>
      <c r="BM79" s="138"/>
      <c r="BN79" s="138"/>
      <c r="BO79" s="138"/>
      <c r="BP79" s="138"/>
      <c r="BQ79" s="138"/>
      <c r="BR79" s="138"/>
      <c r="BS79" s="138"/>
      <c r="BT79" s="138"/>
      <c r="BU79" s="138"/>
      <c r="BV79" s="138"/>
      <c r="BW79" s="138"/>
      <c r="BX79" s="138"/>
      <c r="BY79" s="138"/>
      <c r="BZ79" s="138">
        <f>データ!DU7</f>
        <v>50.9</v>
      </c>
      <c r="CA79" s="138"/>
      <c r="CB79" s="138"/>
      <c r="CC79" s="138"/>
      <c r="CD79" s="138"/>
      <c r="CE79" s="138"/>
      <c r="CF79" s="138"/>
      <c r="CG79" s="138"/>
      <c r="CH79" s="138"/>
      <c r="CI79" s="138"/>
      <c r="CJ79" s="138"/>
      <c r="CK79" s="138"/>
      <c r="CL79" s="138"/>
      <c r="CM79" s="138"/>
      <c r="CN79" s="138"/>
      <c r="CO79" s="138"/>
      <c r="CP79" s="138"/>
      <c r="CQ79" s="138"/>
      <c r="CR79" s="138"/>
      <c r="CS79" s="138">
        <f>データ!DV7</f>
        <v>46.9</v>
      </c>
      <c r="CT79" s="138"/>
      <c r="CU79" s="138"/>
      <c r="CV79" s="138"/>
      <c r="CW79" s="138"/>
      <c r="CX79" s="138"/>
      <c r="CY79" s="138"/>
      <c r="CZ79" s="138"/>
      <c r="DA79" s="138"/>
      <c r="DB79" s="138"/>
      <c r="DC79" s="138"/>
      <c r="DD79" s="138"/>
      <c r="DE79" s="138"/>
      <c r="DF79" s="138"/>
      <c r="DG79" s="138"/>
      <c r="DH79" s="138"/>
      <c r="DI79" s="138"/>
      <c r="DJ79" s="138"/>
      <c r="DK79" s="138"/>
      <c r="DL79" s="41"/>
      <c r="DM79" s="41"/>
      <c r="DN79" s="41"/>
      <c r="DO79" s="41"/>
      <c r="DP79" s="41"/>
      <c r="DQ79" s="41"/>
      <c r="DR79" s="41"/>
      <c r="DS79" s="41"/>
      <c r="DT79" s="41"/>
      <c r="DU79" s="41"/>
      <c r="DV79" s="41"/>
      <c r="DW79" s="41"/>
      <c r="DX79" s="41"/>
      <c r="DY79" s="41"/>
      <c r="DZ79" s="41"/>
      <c r="ED79" s="135" t="s">
        <v>37</v>
      </c>
      <c r="EE79" s="136"/>
      <c r="EF79" s="136"/>
      <c r="EG79" s="136"/>
      <c r="EH79" s="136"/>
      <c r="EI79" s="136"/>
      <c r="EJ79" s="136"/>
      <c r="EK79" s="136"/>
      <c r="EL79" s="136"/>
      <c r="EM79" s="136"/>
      <c r="EN79" s="137"/>
      <c r="EO79" s="138">
        <f>データ!EC7</f>
        <v>68.3</v>
      </c>
      <c r="EP79" s="138"/>
      <c r="EQ79" s="138"/>
      <c r="ER79" s="138"/>
      <c r="ES79" s="138"/>
      <c r="ET79" s="138"/>
      <c r="EU79" s="138"/>
      <c r="EV79" s="138"/>
      <c r="EW79" s="138"/>
      <c r="EX79" s="138"/>
      <c r="EY79" s="138"/>
      <c r="EZ79" s="138"/>
      <c r="FA79" s="138"/>
      <c r="FB79" s="138"/>
      <c r="FC79" s="138"/>
      <c r="FD79" s="138"/>
      <c r="FE79" s="138"/>
      <c r="FF79" s="138"/>
      <c r="FG79" s="138"/>
      <c r="FH79" s="138">
        <f>データ!ED7</f>
        <v>68.599999999999994</v>
      </c>
      <c r="FI79" s="138"/>
      <c r="FJ79" s="138"/>
      <c r="FK79" s="138"/>
      <c r="FL79" s="138"/>
      <c r="FM79" s="138"/>
      <c r="FN79" s="138"/>
      <c r="FO79" s="138"/>
      <c r="FP79" s="138"/>
      <c r="FQ79" s="138"/>
      <c r="FR79" s="138"/>
      <c r="FS79" s="138"/>
      <c r="FT79" s="138"/>
      <c r="FU79" s="138"/>
      <c r="FV79" s="138"/>
      <c r="FW79" s="138"/>
      <c r="FX79" s="138"/>
      <c r="FY79" s="138"/>
      <c r="FZ79" s="138"/>
      <c r="GA79" s="138">
        <f>データ!EE7</f>
        <v>71.3</v>
      </c>
      <c r="GB79" s="138"/>
      <c r="GC79" s="138"/>
      <c r="GD79" s="138"/>
      <c r="GE79" s="138"/>
      <c r="GF79" s="138"/>
      <c r="GG79" s="138"/>
      <c r="GH79" s="138"/>
      <c r="GI79" s="138"/>
      <c r="GJ79" s="138"/>
      <c r="GK79" s="138"/>
      <c r="GL79" s="138"/>
      <c r="GM79" s="138"/>
      <c r="GN79" s="138"/>
      <c r="GO79" s="138"/>
      <c r="GP79" s="138"/>
      <c r="GQ79" s="138"/>
      <c r="GR79" s="138"/>
      <c r="GS79" s="138"/>
      <c r="GT79" s="138">
        <f>データ!EF7</f>
        <v>63.5</v>
      </c>
      <c r="GU79" s="138"/>
      <c r="GV79" s="138"/>
      <c r="GW79" s="138"/>
      <c r="GX79" s="138"/>
      <c r="GY79" s="138"/>
      <c r="GZ79" s="138"/>
      <c r="HA79" s="138"/>
      <c r="HB79" s="138"/>
      <c r="HC79" s="138"/>
      <c r="HD79" s="138"/>
      <c r="HE79" s="138"/>
      <c r="HF79" s="138"/>
      <c r="HG79" s="138"/>
      <c r="HH79" s="138"/>
      <c r="HI79" s="138"/>
      <c r="HJ79" s="138"/>
      <c r="HK79" s="138"/>
      <c r="HL79" s="138"/>
      <c r="HM79" s="138">
        <f>データ!EG7</f>
        <v>61.7</v>
      </c>
      <c r="HN79" s="138"/>
      <c r="HO79" s="138"/>
      <c r="HP79" s="138"/>
      <c r="HQ79" s="138"/>
      <c r="HR79" s="138"/>
      <c r="HS79" s="138"/>
      <c r="HT79" s="138"/>
      <c r="HU79" s="138"/>
      <c r="HV79" s="138"/>
      <c r="HW79" s="138"/>
      <c r="HX79" s="138"/>
      <c r="HY79" s="138"/>
      <c r="HZ79" s="138"/>
      <c r="IA79" s="138"/>
      <c r="IB79" s="138"/>
      <c r="IC79" s="138"/>
      <c r="ID79" s="138"/>
      <c r="IE79" s="138"/>
      <c r="IF79" s="42"/>
      <c r="IG79" s="42"/>
      <c r="IH79" s="42"/>
      <c r="II79" s="42"/>
      <c r="IJ79" s="42"/>
      <c r="IK79" s="42"/>
      <c r="IL79" s="42"/>
      <c r="IM79" s="42"/>
      <c r="IN79" s="42"/>
      <c r="IO79" s="42"/>
      <c r="IP79" s="42"/>
      <c r="IQ79" s="42"/>
      <c r="IY79" s="135" t="s">
        <v>37</v>
      </c>
      <c r="IZ79" s="136"/>
      <c r="JA79" s="136"/>
      <c r="JB79" s="136"/>
      <c r="JC79" s="136"/>
      <c r="JD79" s="136"/>
      <c r="JE79" s="136"/>
      <c r="JF79" s="136"/>
      <c r="JG79" s="136"/>
      <c r="JH79" s="136"/>
      <c r="JI79" s="137"/>
      <c r="JJ79" s="133">
        <f>データ!EN7</f>
        <v>41731256</v>
      </c>
      <c r="JK79" s="133"/>
      <c r="JL79" s="133"/>
      <c r="JM79" s="133"/>
      <c r="JN79" s="133"/>
      <c r="JO79" s="133"/>
      <c r="JP79" s="133"/>
      <c r="JQ79" s="133"/>
      <c r="JR79" s="133"/>
      <c r="JS79" s="133"/>
      <c r="JT79" s="133"/>
      <c r="JU79" s="133"/>
      <c r="JV79" s="133"/>
      <c r="JW79" s="133"/>
      <c r="JX79" s="133"/>
      <c r="JY79" s="133"/>
      <c r="JZ79" s="133"/>
      <c r="KA79" s="133"/>
      <c r="KB79" s="133"/>
      <c r="KC79" s="133">
        <f>データ!EO7</f>
        <v>40883004</v>
      </c>
      <c r="KD79" s="133"/>
      <c r="KE79" s="133"/>
      <c r="KF79" s="133"/>
      <c r="KG79" s="133"/>
      <c r="KH79" s="133"/>
      <c r="KI79" s="133"/>
      <c r="KJ79" s="133"/>
      <c r="KK79" s="133"/>
      <c r="KL79" s="133"/>
      <c r="KM79" s="133"/>
      <c r="KN79" s="133"/>
      <c r="KO79" s="133"/>
      <c r="KP79" s="133"/>
      <c r="KQ79" s="133"/>
      <c r="KR79" s="133"/>
      <c r="KS79" s="133"/>
      <c r="KT79" s="133"/>
      <c r="KU79" s="133"/>
      <c r="KV79" s="133">
        <f>データ!EP7</f>
        <v>40693119</v>
      </c>
      <c r="KW79" s="133"/>
      <c r="KX79" s="133"/>
      <c r="KY79" s="133"/>
      <c r="KZ79" s="133"/>
      <c r="LA79" s="133"/>
      <c r="LB79" s="133"/>
      <c r="LC79" s="133"/>
      <c r="LD79" s="133"/>
      <c r="LE79" s="133"/>
      <c r="LF79" s="133"/>
      <c r="LG79" s="133"/>
      <c r="LH79" s="133"/>
      <c r="LI79" s="133"/>
      <c r="LJ79" s="133"/>
      <c r="LK79" s="133"/>
      <c r="LL79" s="133"/>
      <c r="LM79" s="133"/>
      <c r="LN79" s="133"/>
      <c r="LO79" s="133">
        <f>データ!EQ7</f>
        <v>50809696</v>
      </c>
      <c r="LP79" s="133"/>
      <c r="LQ79" s="133"/>
      <c r="LR79" s="133"/>
      <c r="LS79" s="133"/>
      <c r="LT79" s="133"/>
      <c r="LU79" s="133"/>
      <c r="LV79" s="133"/>
      <c r="LW79" s="133"/>
      <c r="LX79" s="133"/>
      <c r="LY79" s="133"/>
      <c r="LZ79" s="133"/>
      <c r="MA79" s="133"/>
      <c r="MB79" s="133"/>
      <c r="MC79" s="133"/>
      <c r="MD79" s="133"/>
      <c r="ME79" s="133"/>
      <c r="MF79" s="133"/>
      <c r="MG79" s="133"/>
      <c r="MH79" s="133">
        <f>データ!ER7</f>
        <v>49243218</v>
      </c>
      <c r="MI79" s="133"/>
      <c r="MJ79" s="133"/>
      <c r="MK79" s="133"/>
      <c r="ML79" s="133"/>
      <c r="MM79" s="133"/>
      <c r="MN79" s="133"/>
      <c r="MO79" s="133"/>
      <c r="MP79" s="133"/>
      <c r="MQ79" s="133"/>
      <c r="MR79" s="133"/>
      <c r="MS79" s="133"/>
      <c r="MT79" s="133"/>
      <c r="MU79" s="133"/>
      <c r="MV79" s="133"/>
      <c r="MW79" s="133"/>
      <c r="MX79" s="133"/>
      <c r="MY79" s="133"/>
      <c r="MZ79" s="133"/>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5" t="s">
        <v>38</v>
      </c>
      <c r="K80" s="136"/>
      <c r="L80" s="136"/>
      <c r="M80" s="136"/>
      <c r="N80" s="136"/>
      <c r="O80" s="136"/>
      <c r="P80" s="136"/>
      <c r="Q80" s="136"/>
      <c r="R80" s="136"/>
      <c r="S80" s="136"/>
      <c r="T80" s="137"/>
      <c r="U80" s="138">
        <f>データ!DW7</f>
        <v>46.4</v>
      </c>
      <c r="V80" s="138"/>
      <c r="W80" s="138"/>
      <c r="X80" s="138"/>
      <c r="Y80" s="138"/>
      <c r="Z80" s="138"/>
      <c r="AA80" s="138"/>
      <c r="AB80" s="138"/>
      <c r="AC80" s="138"/>
      <c r="AD80" s="138"/>
      <c r="AE80" s="138"/>
      <c r="AF80" s="138"/>
      <c r="AG80" s="138"/>
      <c r="AH80" s="138"/>
      <c r="AI80" s="138"/>
      <c r="AJ80" s="138"/>
      <c r="AK80" s="138"/>
      <c r="AL80" s="138"/>
      <c r="AM80" s="138"/>
      <c r="AN80" s="138">
        <f>データ!DX7</f>
        <v>45.9</v>
      </c>
      <c r="AO80" s="138"/>
      <c r="AP80" s="138"/>
      <c r="AQ80" s="138"/>
      <c r="AR80" s="138"/>
      <c r="AS80" s="138"/>
      <c r="AT80" s="138"/>
      <c r="AU80" s="138"/>
      <c r="AV80" s="138"/>
      <c r="AW80" s="138"/>
      <c r="AX80" s="138"/>
      <c r="AY80" s="138"/>
      <c r="AZ80" s="138"/>
      <c r="BA80" s="138"/>
      <c r="BB80" s="138"/>
      <c r="BC80" s="138"/>
      <c r="BD80" s="138"/>
      <c r="BE80" s="138"/>
      <c r="BF80" s="138"/>
      <c r="BG80" s="138">
        <f>データ!DY7</f>
        <v>50.7</v>
      </c>
      <c r="BH80" s="138"/>
      <c r="BI80" s="138"/>
      <c r="BJ80" s="138"/>
      <c r="BK80" s="138"/>
      <c r="BL80" s="138"/>
      <c r="BM80" s="138"/>
      <c r="BN80" s="138"/>
      <c r="BO80" s="138"/>
      <c r="BP80" s="138"/>
      <c r="BQ80" s="138"/>
      <c r="BR80" s="138"/>
      <c r="BS80" s="138"/>
      <c r="BT80" s="138"/>
      <c r="BU80" s="138"/>
      <c r="BV80" s="138"/>
      <c r="BW80" s="138"/>
      <c r="BX80" s="138"/>
      <c r="BY80" s="138"/>
      <c r="BZ80" s="138">
        <f>データ!DZ7</f>
        <v>51.3</v>
      </c>
      <c r="CA80" s="138"/>
      <c r="CB80" s="138"/>
      <c r="CC80" s="138"/>
      <c r="CD80" s="138"/>
      <c r="CE80" s="138"/>
      <c r="CF80" s="138"/>
      <c r="CG80" s="138"/>
      <c r="CH80" s="138"/>
      <c r="CI80" s="138"/>
      <c r="CJ80" s="138"/>
      <c r="CK80" s="138"/>
      <c r="CL80" s="138"/>
      <c r="CM80" s="138"/>
      <c r="CN80" s="138"/>
      <c r="CO80" s="138"/>
      <c r="CP80" s="138"/>
      <c r="CQ80" s="138"/>
      <c r="CR80" s="138"/>
      <c r="CS80" s="138">
        <f>データ!EA7</f>
        <v>51.2</v>
      </c>
      <c r="CT80" s="138"/>
      <c r="CU80" s="138"/>
      <c r="CV80" s="138"/>
      <c r="CW80" s="138"/>
      <c r="CX80" s="138"/>
      <c r="CY80" s="138"/>
      <c r="CZ80" s="138"/>
      <c r="DA80" s="138"/>
      <c r="DB80" s="138"/>
      <c r="DC80" s="138"/>
      <c r="DD80" s="138"/>
      <c r="DE80" s="138"/>
      <c r="DF80" s="138"/>
      <c r="DG80" s="138"/>
      <c r="DH80" s="138"/>
      <c r="DI80" s="138"/>
      <c r="DJ80" s="138"/>
      <c r="DK80" s="138"/>
      <c r="DL80" s="41"/>
      <c r="DM80" s="41"/>
      <c r="DN80" s="41"/>
      <c r="DO80" s="41"/>
      <c r="DP80" s="41"/>
      <c r="DQ80" s="41"/>
      <c r="DR80" s="41"/>
      <c r="DS80" s="41"/>
      <c r="DT80" s="41"/>
      <c r="DU80" s="41"/>
      <c r="DV80" s="41"/>
      <c r="DW80" s="41"/>
      <c r="DX80" s="41"/>
      <c r="DY80" s="41"/>
      <c r="DZ80" s="41"/>
      <c r="ED80" s="135" t="s">
        <v>38</v>
      </c>
      <c r="EE80" s="136"/>
      <c r="EF80" s="136"/>
      <c r="EG80" s="136"/>
      <c r="EH80" s="136"/>
      <c r="EI80" s="136"/>
      <c r="EJ80" s="136"/>
      <c r="EK80" s="136"/>
      <c r="EL80" s="136"/>
      <c r="EM80" s="136"/>
      <c r="EN80" s="137"/>
      <c r="EO80" s="138">
        <f>データ!EH7</f>
        <v>59.7</v>
      </c>
      <c r="EP80" s="138"/>
      <c r="EQ80" s="138"/>
      <c r="ER80" s="138"/>
      <c r="ES80" s="138"/>
      <c r="ET80" s="138"/>
      <c r="EU80" s="138"/>
      <c r="EV80" s="138"/>
      <c r="EW80" s="138"/>
      <c r="EX80" s="138"/>
      <c r="EY80" s="138"/>
      <c r="EZ80" s="138"/>
      <c r="FA80" s="138"/>
      <c r="FB80" s="138"/>
      <c r="FC80" s="138"/>
      <c r="FD80" s="138"/>
      <c r="FE80" s="138"/>
      <c r="FF80" s="138"/>
      <c r="FG80" s="138"/>
      <c r="FH80" s="138">
        <f>データ!EI7</f>
        <v>56.6</v>
      </c>
      <c r="FI80" s="138"/>
      <c r="FJ80" s="138"/>
      <c r="FK80" s="138"/>
      <c r="FL80" s="138"/>
      <c r="FM80" s="138"/>
      <c r="FN80" s="138"/>
      <c r="FO80" s="138"/>
      <c r="FP80" s="138"/>
      <c r="FQ80" s="138"/>
      <c r="FR80" s="138"/>
      <c r="FS80" s="138"/>
      <c r="FT80" s="138"/>
      <c r="FU80" s="138"/>
      <c r="FV80" s="138"/>
      <c r="FW80" s="138"/>
      <c r="FX80" s="138"/>
      <c r="FY80" s="138"/>
      <c r="FZ80" s="138"/>
      <c r="GA80" s="138">
        <f>データ!EJ7</f>
        <v>62.6</v>
      </c>
      <c r="GB80" s="138"/>
      <c r="GC80" s="138"/>
      <c r="GD80" s="138"/>
      <c r="GE80" s="138"/>
      <c r="GF80" s="138"/>
      <c r="GG80" s="138"/>
      <c r="GH80" s="138"/>
      <c r="GI80" s="138"/>
      <c r="GJ80" s="138"/>
      <c r="GK80" s="138"/>
      <c r="GL80" s="138"/>
      <c r="GM80" s="138"/>
      <c r="GN80" s="138"/>
      <c r="GO80" s="138"/>
      <c r="GP80" s="138"/>
      <c r="GQ80" s="138"/>
      <c r="GR80" s="138"/>
      <c r="GS80" s="138"/>
      <c r="GT80" s="138">
        <f>データ!EK7</f>
        <v>64.099999999999994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64.3</v>
      </c>
      <c r="HN80" s="138"/>
      <c r="HO80" s="138"/>
      <c r="HP80" s="138"/>
      <c r="HQ80" s="138"/>
      <c r="HR80" s="138"/>
      <c r="HS80" s="138"/>
      <c r="HT80" s="138"/>
      <c r="HU80" s="138"/>
      <c r="HV80" s="138"/>
      <c r="HW80" s="138"/>
      <c r="HX80" s="138"/>
      <c r="HY80" s="138"/>
      <c r="HZ80" s="138"/>
      <c r="IA80" s="138"/>
      <c r="IB80" s="138"/>
      <c r="IC80" s="138"/>
      <c r="ID80" s="138"/>
      <c r="IE80" s="138"/>
      <c r="IF80" s="42"/>
      <c r="IG80" s="42"/>
      <c r="IH80" s="42"/>
      <c r="II80" s="42"/>
      <c r="IJ80" s="42"/>
      <c r="IK80" s="42"/>
      <c r="IL80" s="42"/>
      <c r="IM80" s="42"/>
      <c r="IN80" s="42"/>
      <c r="IO80" s="42"/>
      <c r="IP80" s="42"/>
      <c r="IQ80" s="42"/>
      <c r="IY80" s="135" t="s">
        <v>38</v>
      </c>
      <c r="IZ80" s="136"/>
      <c r="JA80" s="136"/>
      <c r="JB80" s="136"/>
      <c r="JC80" s="136"/>
      <c r="JD80" s="136"/>
      <c r="JE80" s="136"/>
      <c r="JF80" s="136"/>
      <c r="JG80" s="136"/>
      <c r="JH80" s="136"/>
      <c r="JI80" s="137"/>
      <c r="JJ80" s="133">
        <f>データ!ES7</f>
        <v>48095074</v>
      </c>
      <c r="JK80" s="133"/>
      <c r="JL80" s="133"/>
      <c r="JM80" s="133"/>
      <c r="JN80" s="133"/>
      <c r="JO80" s="133"/>
      <c r="JP80" s="133"/>
      <c r="JQ80" s="133"/>
      <c r="JR80" s="133"/>
      <c r="JS80" s="133"/>
      <c r="JT80" s="133"/>
      <c r="JU80" s="133"/>
      <c r="JV80" s="133"/>
      <c r="JW80" s="133"/>
      <c r="JX80" s="133"/>
      <c r="JY80" s="133"/>
      <c r="JZ80" s="133"/>
      <c r="KA80" s="133"/>
      <c r="KB80" s="133"/>
      <c r="KC80" s="133">
        <f>データ!ET7</f>
        <v>50135188</v>
      </c>
      <c r="KD80" s="133"/>
      <c r="KE80" s="133"/>
      <c r="KF80" s="133"/>
      <c r="KG80" s="133"/>
      <c r="KH80" s="133"/>
      <c r="KI80" s="133"/>
      <c r="KJ80" s="133"/>
      <c r="KK80" s="133"/>
      <c r="KL80" s="133"/>
      <c r="KM80" s="133"/>
      <c r="KN80" s="133"/>
      <c r="KO80" s="133"/>
      <c r="KP80" s="133"/>
      <c r="KQ80" s="133"/>
      <c r="KR80" s="133"/>
      <c r="KS80" s="133"/>
      <c r="KT80" s="133"/>
      <c r="KU80" s="133"/>
      <c r="KV80" s="133">
        <f>データ!EU7</f>
        <v>50543381</v>
      </c>
      <c r="KW80" s="133"/>
      <c r="KX80" s="133"/>
      <c r="KY80" s="133"/>
      <c r="KZ80" s="133"/>
      <c r="LA80" s="133"/>
      <c r="LB80" s="133"/>
      <c r="LC80" s="133"/>
      <c r="LD80" s="133"/>
      <c r="LE80" s="133"/>
      <c r="LF80" s="133"/>
      <c r="LG80" s="133"/>
      <c r="LH80" s="133"/>
      <c r="LI80" s="133"/>
      <c r="LJ80" s="133"/>
      <c r="LK80" s="133"/>
      <c r="LL80" s="133"/>
      <c r="LM80" s="133"/>
      <c r="LN80" s="133"/>
      <c r="LO80" s="133">
        <f>データ!EV7</f>
        <v>51238617</v>
      </c>
      <c r="LP80" s="133"/>
      <c r="LQ80" s="133"/>
      <c r="LR80" s="133"/>
      <c r="LS80" s="133"/>
      <c r="LT80" s="133"/>
      <c r="LU80" s="133"/>
      <c r="LV80" s="133"/>
      <c r="LW80" s="133"/>
      <c r="LX80" s="133"/>
      <c r="LY80" s="133"/>
      <c r="LZ80" s="133"/>
      <c r="MA80" s="133"/>
      <c r="MB80" s="133"/>
      <c r="MC80" s="133"/>
      <c r="MD80" s="133"/>
      <c r="ME80" s="133"/>
      <c r="MF80" s="133"/>
      <c r="MG80" s="133"/>
      <c r="MH80" s="133">
        <f>データ!EW7</f>
        <v>51669762</v>
      </c>
      <c r="MI80" s="133"/>
      <c r="MJ80" s="133"/>
      <c r="MK80" s="133"/>
      <c r="ML80" s="133"/>
      <c r="MM80" s="133"/>
      <c r="MN80" s="133"/>
      <c r="MO80" s="133"/>
      <c r="MP80" s="133"/>
      <c r="MQ80" s="133"/>
      <c r="MR80" s="133"/>
      <c r="MS80" s="133"/>
      <c r="MT80" s="133"/>
      <c r="MU80" s="133"/>
      <c r="MV80" s="133"/>
      <c r="MW80" s="133"/>
      <c r="MX80" s="133"/>
      <c r="MY80" s="133"/>
      <c r="MZ80" s="133"/>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7"/>
      <c r="DQ82" s="27"/>
      <c r="DR82" s="27"/>
      <c r="DS82" s="27"/>
      <c r="DT82" s="27"/>
      <c r="DU82" s="27"/>
      <c r="DV82" s="27"/>
      <c r="DW82" s="27"/>
      <c r="DX82" s="27"/>
      <c r="DY82" s="43"/>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7"/>
      <c r="IK82" s="27"/>
      <c r="IL82" s="27"/>
      <c r="IM82" s="27"/>
      <c r="IN82" s="27"/>
      <c r="IO82" s="27"/>
      <c r="IP82" s="27"/>
      <c r="IQ82" s="27"/>
      <c r="IR82" s="27"/>
      <c r="IS82" s="27"/>
      <c r="IT82" s="27"/>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7"/>
      <c r="DQ83" s="27"/>
      <c r="DR83" s="27"/>
      <c r="DS83" s="27"/>
      <c r="DT83" s="27"/>
      <c r="DU83" s="27"/>
      <c r="DV83" s="27"/>
      <c r="DW83" s="27"/>
      <c r="DX83" s="27"/>
      <c r="DY83" s="43"/>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7"/>
      <c r="IK83" s="27"/>
      <c r="IL83" s="27"/>
      <c r="IM83" s="27"/>
      <c r="IN83" s="27"/>
      <c r="IO83" s="27"/>
      <c r="IP83" s="27"/>
      <c r="IQ83" s="27"/>
      <c r="IR83" s="27"/>
      <c r="IS83" s="27"/>
      <c r="IT83" s="27"/>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142051</v>
      </c>
      <c r="D6" s="63">
        <f t="shared" si="2"/>
        <v>46</v>
      </c>
      <c r="E6" s="63">
        <f t="shared" si="2"/>
        <v>6</v>
      </c>
      <c r="F6" s="63">
        <f t="shared" si="2"/>
        <v>0</v>
      </c>
      <c r="G6" s="63">
        <f t="shared" si="2"/>
        <v>1</v>
      </c>
      <c r="H6" s="141" t="str">
        <f>IF(H8&lt;&gt;I8,H8,"")&amp;IF(I8&lt;&gt;J8,I8,"")&amp;"　"&amp;J8</f>
        <v>神奈川県藤沢市　藤沢市民病院</v>
      </c>
      <c r="I6" s="142"/>
      <c r="J6" s="143"/>
      <c r="K6" s="63" t="str">
        <f t="shared" si="2"/>
        <v>当然財務</v>
      </c>
      <c r="L6" s="63" t="str">
        <f t="shared" si="2"/>
        <v>病院事業</v>
      </c>
      <c r="M6" s="63" t="str">
        <f t="shared" si="2"/>
        <v>一般病院</v>
      </c>
      <c r="N6" s="63" t="str">
        <f>N8</f>
        <v>500床以上</v>
      </c>
      <c r="O6" s="63"/>
      <c r="P6" s="63" t="str">
        <f>P8</f>
        <v>直営</v>
      </c>
      <c r="Q6" s="64">
        <f t="shared" ref="Q6:AG6" si="3">Q8</f>
        <v>34</v>
      </c>
      <c r="R6" s="63" t="str">
        <f t="shared" si="3"/>
        <v>対象</v>
      </c>
      <c r="S6" s="63" t="str">
        <f t="shared" si="3"/>
        <v>透 I 未 訓 ガ</v>
      </c>
      <c r="T6" s="63" t="str">
        <f t="shared" si="3"/>
        <v>救 臨 が 感 災 地</v>
      </c>
      <c r="U6" s="64">
        <f>U8</f>
        <v>428612</v>
      </c>
      <c r="V6" s="64">
        <f>V8</f>
        <v>69957</v>
      </c>
      <c r="W6" s="63" t="str">
        <f>W8</f>
        <v>非該当</v>
      </c>
      <c r="X6" s="63" t="str">
        <f t="shared" si="3"/>
        <v>７：１</v>
      </c>
      <c r="Y6" s="64">
        <f t="shared" si="3"/>
        <v>530</v>
      </c>
      <c r="Z6" s="64" t="str">
        <f t="shared" si="3"/>
        <v>-</v>
      </c>
      <c r="AA6" s="64" t="str">
        <f t="shared" si="3"/>
        <v>-</v>
      </c>
      <c r="AB6" s="64" t="str">
        <f t="shared" si="3"/>
        <v>-</v>
      </c>
      <c r="AC6" s="64">
        <f t="shared" si="3"/>
        <v>6</v>
      </c>
      <c r="AD6" s="64">
        <f t="shared" si="3"/>
        <v>536</v>
      </c>
      <c r="AE6" s="64">
        <f t="shared" si="3"/>
        <v>530</v>
      </c>
      <c r="AF6" s="64" t="str">
        <f t="shared" si="3"/>
        <v>-</v>
      </c>
      <c r="AG6" s="64">
        <f t="shared" si="3"/>
        <v>530</v>
      </c>
      <c r="AH6" s="65">
        <f>IF(AH8="-",NA(),AH8)</f>
        <v>106.7</v>
      </c>
      <c r="AI6" s="65">
        <f t="shared" ref="AI6:AQ6" si="4">IF(AI8="-",NA(),AI8)</f>
        <v>104.2</v>
      </c>
      <c r="AJ6" s="65">
        <f t="shared" si="4"/>
        <v>101.5</v>
      </c>
      <c r="AK6" s="65">
        <f t="shared" si="4"/>
        <v>102.2</v>
      </c>
      <c r="AL6" s="65">
        <f t="shared" si="4"/>
        <v>97</v>
      </c>
      <c r="AM6" s="65">
        <f t="shared" si="4"/>
        <v>103</v>
      </c>
      <c r="AN6" s="65">
        <f t="shared" si="4"/>
        <v>101.7</v>
      </c>
      <c r="AO6" s="65">
        <f t="shared" si="4"/>
        <v>101.1</v>
      </c>
      <c r="AP6" s="65">
        <f t="shared" si="4"/>
        <v>100.3</v>
      </c>
      <c r="AQ6" s="65">
        <f t="shared" si="4"/>
        <v>99.8</v>
      </c>
      <c r="AR6" s="65" t="str">
        <f>IF(AR8="-","【-】","【"&amp;SUBSTITUTE(TEXT(AR8,"#,##0.0"),"-","△")&amp;"】")</f>
        <v>【98.4】</v>
      </c>
      <c r="AS6" s="65">
        <f>IF(AS8="-",NA(),AS8)</f>
        <v>102.3</v>
      </c>
      <c r="AT6" s="65">
        <f t="shared" ref="AT6:BB6" si="5">IF(AT8="-",NA(),AT8)</f>
        <v>100.7</v>
      </c>
      <c r="AU6" s="65">
        <f t="shared" si="5"/>
        <v>98.3</v>
      </c>
      <c r="AV6" s="65">
        <f t="shared" si="5"/>
        <v>99.7</v>
      </c>
      <c r="AW6" s="65">
        <f t="shared" si="5"/>
        <v>94.7</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4.8</v>
      </c>
      <c r="BG6" s="65">
        <f t="shared" si="6"/>
        <v>5.3</v>
      </c>
      <c r="BH6" s="65">
        <f t="shared" si="6"/>
        <v>11.4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92.1</v>
      </c>
      <c r="BP6" s="65">
        <f t="shared" ref="BP6:BX6" si="7">IF(BP8="-",NA(),BP8)</f>
        <v>88.2</v>
      </c>
      <c r="BQ6" s="65">
        <f t="shared" si="7"/>
        <v>84.8</v>
      </c>
      <c r="BR6" s="65">
        <f t="shared" si="7"/>
        <v>86.6</v>
      </c>
      <c r="BS6" s="65">
        <f t="shared" si="7"/>
        <v>86.6</v>
      </c>
      <c r="BT6" s="65">
        <f t="shared" si="7"/>
        <v>81.2</v>
      </c>
      <c r="BU6" s="65">
        <f t="shared" si="7"/>
        <v>80.3</v>
      </c>
      <c r="BV6" s="65">
        <f t="shared" si="7"/>
        <v>80.7</v>
      </c>
      <c r="BW6" s="65">
        <f t="shared" si="7"/>
        <v>80.7</v>
      </c>
      <c r="BX6" s="65">
        <f t="shared" si="7"/>
        <v>79.5</v>
      </c>
      <c r="BY6" s="65" t="str">
        <f>IF(BY8="-","【-】","【"&amp;SUBSTITUTE(TEXT(BY8,"#,##0.0"),"-","△")&amp;"】")</f>
        <v>【74.2】</v>
      </c>
      <c r="BZ6" s="66">
        <f>IF(BZ8="-",NA(),BZ8)</f>
        <v>61216</v>
      </c>
      <c r="CA6" s="66">
        <f t="shared" ref="CA6:CI6" si="8">IF(CA8="-",NA(),CA8)</f>
        <v>61578</v>
      </c>
      <c r="CB6" s="66">
        <f t="shared" si="8"/>
        <v>62299</v>
      </c>
      <c r="CC6" s="66">
        <f t="shared" si="8"/>
        <v>63223</v>
      </c>
      <c r="CD6" s="66">
        <f t="shared" si="8"/>
        <v>65069</v>
      </c>
      <c r="CE6" s="66">
        <f t="shared" si="8"/>
        <v>56653</v>
      </c>
      <c r="CF6" s="66">
        <f t="shared" si="8"/>
        <v>59159</v>
      </c>
      <c r="CG6" s="66">
        <f t="shared" si="8"/>
        <v>60787</v>
      </c>
      <c r="CH6" s="66">
        <f t="shared" si="8"/>
        <v>62913</v>
      </c>
      <c r="CI6" s="66">
        <f t="shared" si="8"/>
        <v>64765</v>
      </c>
      <c r="CJ6" s="65" t="str">
        <f>IF(CJ8="-","【-】","【"&amp;SUBSTITUTE(TEXT(CJ8,"#,##0"),"-","△")&amp;"】")</f>
        <v>【49,667】</v>
      </c>
      <c r="CK6" s="66">
        <f>IF(CK8="-",NA(),CK8)</f>
        <v>12720</v>
      </c>
      <c r="CL6" s="66">
        <f t="shared" ref="CL6:CT6" si="9">IF(CL8="-",NA(),CL8)</f>
        <v>13338</v>
      </c>
      <c r="CM6" s="66">
        <f t="shared" si="9"/>
        <v>13528</v>
      </c>
      <c r="CN6" s="66">
        <f t="shared" si="9"/>
        <v>13862</v>
      </c>
      <c r="CO6" s="66">
        <f t="shared" si="9"/>
        <v>14194</v>
      </c>
      <c r="CP6" s="66">
        <f t="shared" si="9"/>
        <v>14082</v>
      </c>
      <c r="CQ6" s="66">
        <f t="shared" si="9"/>
        <v>14865</v>
      </c>
      <c r="CR6" s="66">
        <f t="shared" si="9"/>
        <v>15610</v>
      </c>
      <c r="CS6" s="66">
        <f t="shared" si="9"/>
        <v>16993</v>
      </c>
      <c r="CT6" s="66">
        <f t="shared" si="9"/>
        <v>17680</v>
      </c>
      <c r="CU6" s="65" t="str">
        <f>IF(CU8="-","【-】","【"&amp;SUBSTITUTE(TEXT(CU8,"#,##0"),"-","△")&amp;"】")</f>
        <v>【13,758】</v>
      </c>
      <c r="CV6" s="65">
        <f>IF(CV8="-",NA(),CV8)</f>
        <v>49.1</v>
      </c>
      <c r="CW6" s="65">
        <f t="shared" ref="CW6:DE6" si="10">IF(CW8="-",NA(),CW8)</f>
        <v>49.1</v>
      </c>
      <c r="CX6" s="65">
        <f t="shared" si="10"/>
        <v>51.4</v>
      </c>
      <c r="CY6" s="65">
        <f t="shared" si="10"/>
        <v>50.2</v>
      </c>
      <c r="CZ6" s="65">
        <f t="shared" si="10"/>
        <v>50.5</v>
      </c>
      <c r="DA6" s="65">
        <f t="shared" si="10"/>
        <v>48</v>
      </c>
      <c r="DB6" s="65">
        <f t="shared" si="10"/>
        <v>47.8</v>
      </c>
      <c r="DC6" s="65">
        <f t="shared" si="10"/>
        <v>48.7</v>
      </c>
      <c r="DD6" s="65">
        <f t="shared" si="10"/>
        <v>48.5</v>
      </c>
      <c r="DE6" s="65">
        <f t="shared" si="10"/>
        <v>49.2</v>
      </c>
      <c r="DF6" s="65" t="str">
        <f>IF(DF8="-","【-】","【"&amp;SUBSTITUTE(TEXT(DF8,"#,##0.0"),"-","△")&amp;"】")</f>
        <v>【55.2】</v>
      </c>
      <c r="DG6" s="65">
        <f>IF(DG8="-",NA(),DG8)</f>
        <v>25.1</v>
      </c>
      <c r="DH6" s="65">
        <f t="shared" ref="DH6:DP6" si="11">IF(DH8="-",NA(),DH8)</f>
        <v>26</v>
      </c>
      <c r="DI6" s="65">
        <f t="shared" si="11"/>
        <v>25.2</v>
      </c>
      <c r="DJ6" s="65">
        <f t="shared" si="11"/>
        <v>25.1</v>
      </c>
      <c r="DK6" s="65">
        <f t="shared" si="11"/>
        <v>25.7</v>
      </c>
      <c r="DL6" s="65">
        <f t="shared" si="11"/>
        <v>25.6</v>
      </c>
      <c r="DM6" s="65">
        <f t="shared" si="11"/>
        <v>26.2</v>
      </c>
      <c r="DN6" s="65">
        <f t="shared" si="11"/>
        <v>26.3</v>
      </c>
      <c r="DO6" s="65">
        <f t="shared" si="11"/>
        <v>27.5</v>
      </c>
      <c r="DP6" s="65">
        <f t="shared" si="11"/>
        <v>27.4</v>
      </c>
      <c r="DQ6" s="65" t="str">
        <f>IF(DQ8="-","【-】","【"&amp;SUBSTITUTE(TEXT(DQ8,"#,##0.0"),"-","△")&amp;"】")</f>
        <v>【24.1】</v>
      </c>
      <c r="DR6" s="65">
        <f>IF(DR8="-",NA(),DR8)</f>
        <v>59.8</v>
      </c>
      <c r="DS6" s="65">
        <f t="shared" ref="DS6:EA6" si="12">IF(DS8="-",NA(),DS8)</f>
        <v>60.1</v>
      </c>
      <c r="DT6" s="65">
        <f t="shared" si="12"/>
        <v>67.8</v>
      </c>
      <c r="DU6" s="65">
        <f t="shared" si="12"/>
        <v>50.9</v>
      </c>
      <c r="DV6" s="65">
        <f t="shared" si="12"/>
        <v>46.9</v>
      </c>
      <c r="DW6" s="65">
        <f t="shared" si="12"/>
        <v>46.4</v>
      </c>
      <c r="DX6" s="65">
        <f t="shared" si="12"/>
        <v>45.9</v>
      </c>
      <c r="DY6" s="65">
        <f t="shared" si="12"/>
        <v>50.7</v>
      </c>
      <c r="DZ6" s="65">
        <f t="shared" si="12"/>
        <v>51.3</v>
      </c>
      <c r="EA6" s="65">
        <f t="shared" si="12"/>
        <v>51.2</v>
      </c>
      <c r="EB6" s="65" t="str">
        <f>IF(EB8="-","【-】","【"&amp;SUBSTITUTE(TEXT(EB8,"#,##0.0"),"-","△")&amp;"】")</f>
        <v>【50.7】</v>
      </c>
      <c r="EC6" s="65">
        <f>IF(EC8="-",NA(),EC8)</f>
        <v>68.3</v>
      </c>
      <c r="ED6" s="65">
        <f t="shared" ref="ED6:EL6" si="13">IF(ED8="-",NA(),ED8)</f>
        <v>68.599999999999994</v>
      </c>
      <c r="EE6" s="65">
        <f t="shared" si="13"/>
        <v>71.3</v>
      </c>
      <c r="EF6" s="65">
        <f t="shared" si="13"/>
        <v>63.5</v>
      </c>
      <c r="EG6" s="65">
        <f t="shared" si="13"/>
        <v>61.7</v>
      </c>
      <c r="EH6" s="65">
        <f t="shared" si="13"/>
        <v>59.7</v>
      </c>
      <c r="EI6" s="65">
        <f t="shared" si="13"/>
        <v>56.6</v>
      </c>
      <c r="EJ6" s="65">
        <f t="shared" si="13"/>
        <v>62.6</v>
      </c>
      <c r="EK6" s="65">
        <f t="shared" si="13"/>
        <v>64.099999999999994</v>
      </c>
      <c r="EL6" s="65">
        <f t="shared" si="13"/>
        <v>64.3</v>
      </c>
      <c r="EM6" s="65" t="str">
        <f>IF(EM8="-","【-】","【"&amp;SUBSTITUTE(TEXT(EM8,"#,##0.0"),"-","△")&amp;"】")</f>
        <v>【65.7】</v>
      </c>
      <c r="EN6" s="66">
        <f>IF(EN8="-",NA(),EN8)</f>
        <v>41731256</v>
      </c>
      <c r="EO6" s="66">
        <f t="shared" ref="EO6:EW6" si="14">IF(EO8="-",NA(),EO8)</f>
        <v>40883004</v>
      </c>
      <c r="EP6" s="66">
        <f t="shared" si="14"/>
        <v>40693119</v>
      </c>
      <c r="EQ6" s="66">
        <f t="shared" si="14"/>
        <v>50809696</v>
      </c>
      <c r="ER6" s="66">
        <f t="shared" si="14"/>
        <v>49243218</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142051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34</v>
      </c>
      <c r="R7" s="63" t="str">
        <f t="shared" si="15"/>
        <v>対象</v>
      </c>
      <c r="S7" s="63" t="str">
        <f t="shared" si="15"/>
        <v>透 I 未 訓 ガ</v>
      </c>
      <c r="T7" s="63" t="str">
        <f t="shared" si="15"/>
        <v>救 臨 が 感 災 地</v>
      </c>
      <c r="U7" s="64">
        <f>U8</f>
        <v>428612</v>
      </c>
      <c r="V7" s="64">
        <f>V8</f>
        <v>69957</v>
      </c>
      <c r="W7" s="63" t="str">
        <f>W8</f>
        <v>非該当</v>
      </c>
      <c r="X7" s="63" t="str">
        <f t="shared" si="15"/>
        <v>７：１</v>
      </c>
      <c r="Y7" s="64">
        <f t="shared" si="15"/>
        <v>530</v>
      </c>
      <c r="Z7" s="64" t="str">
        <f t="shared" si="15"/>
        <v>-</v>
      </c>
      <c r="AA7" s="64" t="str">
        <f t="shared" si="15"/>
        <v>-</v>
      </c>
      <c r="AB7" s="64" t="str">
        <f t="shared" si="15"/>
        <v>-</v>
      </c>
      <c r="AC7" s="64">
        <f t="shared" si="15"/>
        <v>6</v>
      </c>
      <c r="AD7" s="64">
        <f t="shared" si="15"/>
        <v>536</v>
      </c>
      <c r="AE7" s="64">
        <f t="shared" si="15"/>
        <v>530</v>
      </c>
      <c r="AF7" s="64" t="str">
        <f t="shared" si="15"/>
        <v>-</v>
      </c>
      <c r="AG7" s="64">
        <f t="shared" si="15"/>
        <v>530</v>
      </c>
      <c r="AH7" s="65">
        <f>AH8</f>
        <v>106.7</v>
      </c>
      <c r="AI7" s="65">
        <f t="shared" ref="AI7:AQ7" si="16">AI8</f>
        <v>104.2</v>
      </c>
      <c r="AJ7" s="65">
        <f t="shared" si="16"/>
        <v>101.5</v>
      </c>
      <c r="AK7" s="65">
        <f t="shared" si="16"/>
        <v>102.2</v>
      </c>
      <c r="AL7" s="65">
        <f t="shared" si="16"/>
        <v>97</v>
      </c>
      <c r="AM7" s="65">
        <f t="shared" si="16"/>
        <v>103</v>
      </c>
      <c r="AN7" s="65">
        <f t="shared" si="16"/>
        <v>101.7</v>
      </c>
      <c r="AO7" s="65">
        <f t="shared" si="16"/>
        <v>101.1</v>
      </c>
      <c r="AP7" s="65">
        <f t="shared" si="16"/>
        <v>100.3</v>
      </c>
      <c r="AQ7" s="65">
        <f t="shared" si="16"/>
        <v>99.8</v>
      </c>
      <c r="AR7" s="65"/>
      <c r="AS7" s="65">
        <f>AS8</f>
        <v>102.3</v>
      </c>
      <c r="AT7" s="65">
        <f t="shared" ref="AT7:BB7" si="17">AT8</f>
        <v>100.7</v>
      </c>
      <c r="AU7" s="65">
        <f t="shared" si="17"/>
        <v>98.3</v>
      </c>
      <c r="AV7" s="65">
        <f t="shared" si="17"/>
        <v>99.7</v>
      </c>
      <c r="AW7" s="65">
        <f t="shared" si="17"/>
        <v>94.7</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f t="shared" si="18"/>
        <v>4.8</v>
      </c>
      <c r="BG7" s="65">
        <f t="shared" si="18"/>
        <v>5.3</v>
      </c>
      <c r="BH7" s="65">
        <f t="shared" si="18"/>
        <v>11.4</v>
      </c>
      <c r="BI7" s="65">
        <f t="shared" si="18"/>
        <v>45.6</v>
      </c>
      <c r="BJ7" s="65">
        <f t="shared" si="18"/>
        <v>41.7</v>
      </c>
      <c r="BK7" s="65">
        <f t="shared" si="18"/>
        <v>37.700000000000003</v>
      </c>
      <c r="BL7" s="65">
        <f t="shared" si="18"/>
        <v>36.799999999999997</v>
      </c>
      <c r="BM7" s="65">
        <f t="shared" si="18"/>
        <v>33.9</v>
      </c>
      <c r="BN7" s="65"/>
      <c r="BO7" s="65">
        <f>BO8</f>
        <v>92.1</v>
      </c>
      <c r="BP7" s="65">
        <f t="shared" ref="BP7:BX7" si="19">BP8</f>
        <v>88.2</v>
      </c>
      <c r="BQ7" s="65">
        <f t="shared" si="19"/>
        <v>84.8</v>
      </c>
      <c r="BR7" s="65">
        <f t="shared" si="19"/>
        <v>86.6</v>
      </c>
      <c r="BS7" s="65">
        <f t="shared" si="19"/>
        <v>86.6</v>
      </c>
      <c r="BT7" s="65">
        <f t="shared" si="19"/>
        <v>81.2</v>
      </c>
      <c r="BU7" s="65">
        <f t="shared" si="19"/>
        <v>80.3</v>
      </c>
      <c r="BV7" s="65">
        <f t="shared" si="19"/>
        <v>80.7</v>
      </c>
      <c r="BW7" s="65">
        <f t="shared" si="19"/>
        <v>80.7</v>
      </c>
      <c r="BX7" s="65">
        <f t="shared" si="19"/>
        <v>79.5</v>
      </c>
      <c r="BY7" s="65"/>
      <c r="BZ7" s="66">
        <f>BZ8</f>
        <v>61216</v>
      </c>
      <c r="CA7" s="66">
        <f t="shared" ref="CA7:CI7" si="20">CA8</f>
        <v>61578</v>
      </c>
      <c r="CB7" s="66">
        <f t="shared" si="20"/>
        <v>62299</v>
      </c>
      <c r="CC7" s="66">
        <f t="shared" si="20"/>
        <v>63223</v>
      </c>
      <c r="CD7" s="66">
        <f t="shared" si="20"/>
        <v>65069</v>
      </c>
      <c r="CE7" s="66">
        <f t="shared" si="20"/>
        <v>56653</v>
      </c>
      <c r="CF7" s="66">
        <f t="shared" si="20"/>
        <v>59159</v>
      </c>
      <c r="CG7" s="66">
        <f t="shared" si="20"/>
        <v>60787</v>
      </c>
      <c r="CH7" s="66">
        <f t="shared" si="20"/>
        <v>62913</v>
      </c>
      <c r="CI7" s="66">
        <f t="shared" si="20"/>
        <v>64765</v>
      </c>
      <c r="CJ7" s="65"/>
      <c r="CK7" s="66">
        <f>CK8</f>
        <v>12720</v>
      </c>
      <c r="CL7" s="66">
        <f t="shared" ref="CL7:CT7" si="21">CL8</f>
        <v>13338</v>
      </c>
      <c r="CM7" s="66">
        <f t="shared" si="21"/>
        <v>13528</v>
      </c>
      <c r="CN7" s="66">
        <f t="shared" si="21"/>
        <v>13862</v>
      </c>
      <c r="CO7" s="66">
        <f t="shared" si="21"/>
        <v>14194</v>
      </c>
      <c r="CP7" s="66">
        <f t="shared" si="21"/>
        <v>14082</v>
      </c>
      <c r="CQ7" s="66">
        <f t="shared" si="21"/>
        <v>14865</v>
      </c>
      <c r="CR7" s="66">
        <f t="shared" si="21"/>
        <v>15610</v>
      </c>
      <c r="CS7" s="66">
        <f t="shared" si="21"/>
        <v>16993</v>
      </c>
      <c r="CT7" s="66">
        <f t="shared" si="21"/>
        <v>17680</v>
      </c>
      <c r="CU7" s="65"/>
      <c r="CV7" s="65">
        <f>CV8</f>
        <v>49.1</v>
      </c>
      <c r="CW7" s="65">
        <f t="shared" ref="CW7:DE7" si="22">CW8</f>
        <v>49.1</v>
      </c>
      <c r="CX7" s="65">
        <f t="shared" si="22"/>
        <v>51.4</v>
      </c>
      <c r="CY7" s="65">
        <f t="shared" si="22"/>
        <v>50.2</v>
      </c>
      <c r="CZ7" s="65">
        <f t="shared" si="22"/>
        <v>50.5</v>
      </c>
      <c r="DA7" s="65">
        <f t="shared" si="22"/>
        <v>48</v>
      </c>
      <c r="DB7" s="65">
        <f t="shared" si="22"/>
        <v>47.8</v>
      </c>
      <c r="DC7" s="65">
        <f t="shared" si="22"/>
        <v>48.7</v>
      </c>
      <c r="DD7" s="65">
        <f t="shared" si="22"/>
        <v>48.5</v>
      </c>
      <c r="DE7" s="65">
        <f t="shared" si="22"/>
        <v>49.2</v>
      </c>
      <c r="DF7" s="65"/>
      <c r="DG7" s="65">
        <f>DG8</f>
        <v>25.1</v>
      </c>
      <c r="DH7" s="65">
        <f t="shared" ref="DH7:DP7" si="23">DH8</f>
        <v>26</v>
      </c>
      <c r="DI7" s="65">
        <f t="shared" si="23"/>
        <v>25.2</v>
      </c>
      <c r="DJ7" s="65">
        <f t="shared" si="23"/>
        <v>25.1</v>
      </c>
      <c r="DK7" s="65">
        <f t="shared" si="23"/>
        <v>25.7</v>
      </c>
      <c r="DL7" s="65">
        <f t="shared" si="23"/>
        <v>25.6</v>
      </c>
      <c r="DM7" s="65">
        <f t="shared" si="23"/>
        <v>26.2</v>
      </c>
      <c r="DN7" s="65">
        <f t="shared" si="23"/>
        <v>26.3</v>
      </c>
      <c r="DO7" s="65">
        <f t="shared" si="23"/>
        <v>27.5</v>
      </c>
      <c r="DP7" s="65">
        <f t="shared" si="23"/>
        <v>27.4</v>
      </c>
      <c r="DQ7" s="65"/>
      <c r="DR7" s="65">
        <f>DR8</f>
        <v>59.8</v>
      </c>
      <c r="DS7" s="65">
        <f t="shared" ref="DS7:EA7" si="24">DS8</f>
        <v>60.1</v>
      </c>
      <c r="DT7" s="65">
        <f t="shared" si="24"/>
        <v>67.8</v>
      </c>
      <c r="DU7" s="65">
        <f t="shared" si="24"/>
        <v>50.9</v>
      </c>
      <c r="DV7" s="65">
        <f t="shared" si="24"/>
        <v>46.9</v>
      </c>
      <c r="DW7" s="65">
        <f t="shared" si="24"/>
        <v>46.4</v>
      </c>
      <c r="DX7" s="65">
        <f t="shared" si="24"/>
        <v>45.9</v>
      </c>
      <c r="DY7" s="65">
        <f t="shared" si="24"/>
        <v>50.7</v>
      </c>
      <c r="DZ7" s="65">
        <f t="shared" si="24"/>
        <v>51.3</v>
      </c>
      <c r="EA7" s="65">
        <f t="shared" si="24"/>
        <v>51.2</v>
      </c>
      <c r="EB7" s="65"/>
      <c r="EC7" s="65">
        <f>EC8</f>
        <v>68.3</v>
      </c>
      <c r="ED7" s="65">
        <f t="shared" ref="ED7:EL7" si="25">ED8</f>
        <v>68.599999999999994</v>
      </c>
      <c r="EE7" s="65">
        <f t="shared" si="25"/>
        <v>71.3</v>
      </c>
      <c r="EF7" s="65">
        <f t="shared" si="25"/>
        <v>63.5</v>
      </c>
      <c r="EG7" s="65">
        <f t="shared" si="25"/>
        <v>61.7</v>
      </c>
      <c r="EH7" s="65">
        <f t="shared" si="25"/>
        <v>59.7</v>
      </c>
      <c r="EI7" s="65">
        <f t="shared" si="25"/>
        <v>56.6</v>
      </c>
      <c r="EJ7" s="65">
        <f t="shared" si="25"/>
        <v>62.6</v>
      </c>
      <c r="EK7" s="65">
        <f t="shared" si="25"/>
        <v>64.099999999999994</v>
      </c>
      <c r="EL7" s="65">
        <f t="shared" si="25"/>
        <v>64.3</v>
      </c>
      <c r="EM7" s="65"/>
      <c r="EN7" s="66">
        <f>EN8</f>
        <v>41731256</v>
      </c>
      <c r="EO7" s="66">
        <f t="shared" ref="EO7:EW7" si="26">EO8</f>
        <v>40883004</v>
      </c>
      <c r="EP7" s="66">
        <f t="shared" si="26"/>
        <v>40693119</v>
      </c>
      <c r="EQ7" s="66">
        <f t="shared" si="26"/>
        <v>50809696</v>
      </c>
      <c r="ER7" s="66">
        <f t="shared" si="26"/>
        <v>49243218</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142051</v>
      </c>
      <c r="D8" s="68">
        <v>46</v>
      </c>
      <c r="E8" s="68">
        <v>6</v>
      </c>
      <c r="F8" s="68">
        <v>0</v>
      </c>
      <c r="G8" s="68">
        <v>1</v>
      </c>
      <c r="H8" s="68" t="s">
        <v>123</v>
      </c>
      <c r="I8" s="68" t="s">
        <v>124</v>
      </c>
      <c r="J8" s="68" t="s">
        <v>125</v>
      </c>
      <c r="K8" s="68" t="s">
        <v>126</v>
      </c>
      <c r="L8" s="68" t="s">
        <v>127</v>
      </c>
      <c r="M8" s="68" t="s">
        <v>128</v>
      </c>
      <c r="N8" s="68" t="s">
        <v>129</v>
      </c>
      <c r="O8" s="68"/>
      <c r="P8" s="68" t="s">
        <v>130</v>
      </c>
      <c r="Q8" s="69">
        <v>34</v>
      </c>
      <c r="R8" s="68" t="s">
        <v>131</v>
      </c>
      <c r="S8" s="68" t="s">
        <v>132</v>
      </c>
      <c r="T8" s="68" t="s">
        <v>133</v>
      </c>
      <c r="U8" s="69">
        <v>428612</v>
      </c>
      <c r="V8" s="69">
        <v>69957</v>
      </c>
      <c r="W8" s="68" t="s">
        <v>134</v>
      </c>
      <c r="X8" s="70" t="s">
        <v>135</v>
      </c>
      <c r="Y8" s="69">
        <v>530</v>
      </c>
      <c r="Z8" s="69" t="s">
        <v>136</v>
      </c>
      <c r="AA8" s="69" t="s">
        <v>136</v>
      </c>
      <c r="AB8" s="69" t="s">
        <v>136</v>
      </c>
      <c r="AC8" s="69">
        <v>6</v>
      </c>
      <c r="AD8" s="69">
        <v>536</v>
      </c>
      <c r="AE8" s="69">
        <v>530</v>
      </c>
      <c r="AF8" s="69" t="s">
        <v>136</v>
      </c>
      <c r="AG8" s="69">
        <v>530</v>
      </c>
      <c r="AH8" s="71">
        <v>106.7</v>
      </c>
      <c r="AI8" s="71">
        <v>104.2</v>
      </c>
      <c r="AJ8" s="71">
        <v>101.5</v>
      </c>
      <c r="AK8" s="71">
        <v>102.2</v>
      </c>
      <c r="AL8" s="71">
        <v>97</v>
      </c>
      <c r="AM8" s="71">
        <v>103</v>
      </c>
      <c r="AN8" s="71">
        <v>101.7</v>
      </c>
      <c r="AO8" s="71">
        <v>101.1</v>
      </c>
      <c r="AP8" s="71">
        <v>100.3</v>
      </c>
      <c r="AQ8" s="71">
        <v>99.8</v>
      </c>
      <c r="AR8" s="71">
        <v>98.4</v>
      </c>
      <c r="AS8" s="71">
        <v>102.3</v>
      </c>
      <c r="AT8" s="71">
        <v>100.7</v>
      </c>
      <c r="AU8" s="71">
        <v>98.3</v>
      </c>
      <c r="AV8" s="71">
        <v>99.7</v>
      </c>
      <c r="AW8" s="71">
        <v>94.7</v>
      </c>
      <c r="AX8" s="71">
        <v>97.2</v>
      </c>
      <c r="AY8" s="71">
        <v>96</v>
      </c>
      <c r="AZ8" s="71">
        <v>94.6</v>
      </c>
      <c r="BA8" s="71">
        <v>94.4</v>
      </c>
      <c r="BB8" s="71">
        <v>93.6</v>
      </c>
      <c r="BC8" s="71">
        <v>89.5</v>
      </c>
      <c r="BD8" s="72" t="s">
        <v>137</v>
      </c>
      <c r="BE8" s="72" t="s">
        <v>137</v>
      </c>
      <c r="BF8" s="72">
        <v>4.8</v>
      </c>
      <c r="BG8" s="72">
        <v>5.3</v>
      </c>
      <c r="BH8" s="72">
        <v>11.4</v>
      </c>
      <c r="BI8" s="72">
        <v>45.6</v>
      </c>
      <c r="BJ8" s="72">
        <v>41.7</v>
      </c>
      <c r="BK8" s="72">
        <v>37.700000000000003</v>
      </c>
      <c r="BL8" s="72">
        <v>36.799999999999997</v>
      </c>
      <c r="BM8" s="72">
        <v>33.9</v>
      </c>
      <c r="BN8" s="72">
        <v>63.6</v>
      </c>
      <c r="BO8" s="71">
        <v>92.1</v>
      </c>
      <c r="BP8" s="71">
        <v>88.2</v>
      </c>
      <c r="BQ8" s="71">
        <v>84.8</v>
      </c>
      <c r="BR8" s="71">
        <v>86.6</v>
      </c>
      <c r="BS8" s="71">
        <v>86.6</v>
      </c>
      <c r="BT8" s="71">
        <v>81.2</v>
      </c>
      <c r="BU8" s="71">
        <v>80.3</v>
      </c>
      <c r="BV8" s="71">
        <v>80.7</v>
      </c>
      <c r="BW8" s="71">
        <v>80.7</v>
      </c>
      <c r="BX8" s="71">
        <v>79.5</v>
      </c>
      <c r="BY8" s="71">
        <v>74.2</v>
      </c>
      <c r="BZ8" s="72">
        <v>61216</v>
      </c>
      <c r="CA8" s="72">
        <v>61578</v>
      </c>
      <c r="CB8" s="72">
        <v>62299</v>
      </c>
      <c r="CC8" s="72">
        <v>63223</v>
      </c>
      <c r="CD8" s="72">
        <v>65069</v>
      </c>
      <c r="CE8" s="72">
        <v>56653</v>
      </c>
      <c r="CF8" s="72">
        <v>59159</v>
      </c>
      <c r="CG8" s="72">
        <v>60787</v>
      </c>
      <c r="CH8" s="72">
        <v>62913</v>
      </c>
      <c r="CI8" s="72">
        <v>64765</v>
      </c>
      <c r="CJ8" s="71">
        <v>49667</v>
      </c>
      <c r="CK8" s="72">
        <v>12720</v>
      </c>
      <c r="CL8" s="72">
        <v>13338</v>
      </c>
      <c r="CM8" s="72">
        <v>13528</v>
      </c>
      <c r="CN8" s="72">
        <v>13862</v>
      </c>
      <c r="CO8" s="72">
        <v>14194</v>
      </c>
      <c r="CP8" s="72">
        <v>14082</v>
      </c>
      <c r="CQ8" s="72">
        <v>14865</v>
      </c>
      <c r="CR8" s="72">
        <v>15610</v>
      </c>
      <c r="CS8" s="72">
        <v>16993</v>
      </c>
      <c r="CT8" s="72">
        <v>17680</v>
      </c>
      <c r="CU8" s="71">
        <v>13758</v>
      </c>
      <c r="CV8" s="72">
        <v>49.1</v>
      </c>
      <c r="CW8" s="72">
        <v>49.1</v>
      </c>
      <c r="CX8" s="72">
        <v>51.4</v>
      </c>
      <c r="CY8" s="72">
        <v>50.2</v>
      </c>
      <c r="CZ8" s="72">
        <v>50.5</v>
      </c>
      <c r="DA8" s="72">
        <v>48</v>
      </c>
      <c r="DB8" s="72">
        <v>47.8</v>
      </c>
      <c r="DC8" s="72">
        <v>48.7</v>
      </c>
      <c r="DD8" s="72">
        <v>48.5</v>
      </c>
      <c r="DE8" s="72">
        <v>49.2</v>
      </c>
      <c r="DF8" s="72">
        <v>55.2</v>
      </c>
      <c r="DG8" s="72">
        <v>25.1</v>
      </c>
      <c r="DH8" s="72">
        <v>26</v>
      </c>
      <c r="DI8" s="72">
        <v>25.2</v>
      </c>
      <c r="DJ8" s="72">
        <v>25.1</v>
      </c>
      <c r="DK8" s="72">
        <v>25.7</v>
      </c>
      <c r="DL8" s="72">
        <v>25.6</v>
      </c>
      <c r="DM8" s="72">
        <v>26.2</v>
      </c>
      <c r="DN8" s="72">
        <v>26.3</v>
      </c>
      <c r="DO8" s="72">
        <v>27.5</v>
      </c>
      <c r="DP8" s="72">
        <v>27.4</v>
      </c>
      <c r="DQ8" s="72">
        <v>24.1</v>
      </c>
      <c r="DR8" s="71">
        <v>59.8</v>
      </c>
      <c r="DS8" s="71">
        <v>60.1</v>
      </c>
      <c r="DT8" s="71">
        <v>67.8</v>
      </c>
      <c r="DU8" s="71">
        <v>50.9</v>
      </c>
      <c r="DV8" s="71">
        <v>46.9</v>
      </c>
      <c r="DW8" s="71">
        <v>46.4</v>
      </c>
      <c r="DX8" s="71">
        <v>45.9</v>
      </c>
      <c r="DY8" s="71">
        <v>50.7</v>
      </c>
      <c r="DZ8" s="71">
        <v>51.3</v>
      </c>
      <c r="EA8" s="71">
        <v>51.2</v>
      </c>
      <c r="EB8" s="71">
        <v>50.7</v>
      </c>
      <c r="EC8" s="71">
        <v>68.3</v>
      </c>
      <c r="ED8" s="71">
        <v>68.599999999999994</v>
      </c>
      <c r="EE8" s="71">
        <v>71.3</v>
      </c>
      <c r="EF8" s="71">
        <v>63.5</v>
      </c>
      <c r="EG8" s="71">
        <v>61.7</v>
      </c>
      <c r="EH8" s="71">
        <v>59.7</v>
      </c>
      <c r="EI8" s="71">
        <v>56.6</v>
      </c>
      <c r="EJ8" s="71">
        <v>62.6</v>
      </c>
      <c r="EK8" s="71">
        <v>64.099999999999994</v>
      </c>
      <c r="EL8" s="71">
        <v>64.3</v>
      </c>
      <c r="EM8" s="71">
        <v>65.7</v>
      </c>
      <c r="EN8" s="72">
        <v>41731256</v>
      </c>
      <c r="EO8" s="72">
        <v>40883004</v>
      </c>
      <c r="EP8" s="72">
        <v>40693119</v>
      </c>
      <c r="EQ8" s="72">
        <v>50809696</v>
      </c>
      <c r="ER8" s="72">
        <v>49243218</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2018-11-08T23:56:06Z</cp:lastPrinted>
  <dcterms:created xsi:type="dcterms:W3CDTF">2018-06-14T04:21:03Z</dcterms:created>
  <dcterms:modified xsi:type="dcterms:W3CDTF">2018-11-08T23:56:08Z</dcterms:modified>
</cp:coreProperties>
</file>