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<sst xmlns="http://schemas.openxmlformats.org/spreadsheetml/2006/main" count="245" uniqueCount="125">
  <si>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</si>
  <si>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</si>
  <si>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</si>
  <si>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</si>
  <si>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</si>
  <si>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</si>
  <si>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</si>
  <si>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</si>
  <si>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</si>
  <si>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</si>
  <si>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</si>
  <si>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</si>
  <si>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</si>
  <si>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</si>
  <si>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</si>
  <si>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</si>
  <si>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</si>
  <si>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</si>
  <si>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</si>
  <si>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</si>
  <si>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</si>
  <si>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</si>
  <si>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</si>
  <si>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</si>
  <si>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</si>
  <si>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</si>
  <si>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</si>
  <si>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</si>
  <si>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</si>
  <si>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</si>
  <si>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</si>
  <si>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</si>
  <si>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</si>
  <si>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</si>
  <si>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</si>
  <si>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</si>
  <si>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</si>
  <si>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</si>
  <si>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</si>
  <si>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</si>
  <si>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</si>
  <si>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</si>
  <si>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</si>
  <si>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</si>
  <si>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</si>
  <si>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</si>
  <si>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</si>
  <si>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</si>
  <si>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</si>
  <si>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</si>
  <si>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</si>
  <si>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</si>
  <si>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</si>
  <si>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</si>
  <si>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</si>
  <si>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</si>
  <si>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</si>
  <si>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</si>
  <si>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</si>
  <si>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</si>
  <si>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</si>
  <si>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</si>
  <si>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</si>
  <si>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</si>
  <si>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</si>
  <si>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</si>
  <si>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</si>
  <si>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</si>
  <si>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</si>
  <si>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</si>
  <si>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</si>
  <si>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</si>
  <si>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</si>
  <si>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</si>
  <si>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</si>
  <si>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</si>
  <si>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</si>
  <si>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</si>
  <si>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</si>
  <si>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</si>
  <si>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</si>
  <si>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</si>
  <si>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</si>
  <si>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</si>
  <si>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</si>
  <si>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</si>
  <si>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</si>
  <si>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</si>
  <si>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</si>
  <si>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</si>
  <si>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</si>
  <si>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</si>
  <si>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</si>
  <si>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</si>
  <si>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</si>
  <si>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</si>
  <si>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</si>
  <si>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</si>
  <si>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</si>
  <si>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</si>
  <si>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</si>
  <si>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</si>
  <si>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</si>
  <si>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</si>
  <si>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</si>
  <si>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</si>
  <si>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</si>
  <si>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</si>
  <si>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</si>
  <si>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湯河原町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</si>
  <si>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</si>
  <si>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</si>
  <si>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</si>
  <si>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</si>
  <si>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</si>
  <si>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</si>
  <si>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</si>
  <si>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</si>
  <si>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</si>
  <si>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</si>
  <si>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</si>
  <si>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</si>
  <si>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特定環境保全公共下水道事業の処理区域については、平成７年度に事業着手、処理施設については公共下水道事業で建設された施設（昭和60年に供用開始）を利用しています。
　建設開始からの年月も短く管路施設の日常点検においては腐食や破損等の状況は見受けられない状況下にあります。今後も日常点検結果に注視し、地域住民生活のライフラインとしての使命を果たすよう点検に努め、老朽化の状況を確認していきます。
　ただし、本処理区から下流の公共下水道処理区内管路や処理場については老朽化対策が必要な時期にあり、当該施設を利用している本処理区においても効率的な老朽化対策事業の取り組みを検討していきます。</t>
    <rPh sb="1" eb="3">
      <t>トクテイ</t>
    </rPh>
    <rPh sb="3" eb="5">
      <t>カンキョウ</t>
    </rPh>
    <rPh sb="5" eb="7">
      <t>ホゼン</t>
    </rPh>
    <rPh sb="7" eb="9">
      <t>コウキョウ</t>
    </rPh>
    <rPh sb="9" eb="12">
      <t>ゲスイドウ</t>
    </rPh>
    <rPh sb="12" eb="14">
      <t>ジギョウ</t>
    </rPh>
    <rPh sb="15" eb="17">
      <t>ショリ</t>
    </rPh>
    <rPh sb="17" eb="19">
      <t>クイキ</t>
    </rPh>
    <rPh sb="25" eb="27">
      <t>ヘイセイ</t>
    </rPh>
    <rPh sb="28" eb="30">
      <t>ネンド</t>
    </rPh>
    <rPh sb="31" eb="33">
      <t>ジギョウ</t>
    </rPh>
    <rPh sb="33" eb="35">
      <t>チャクシュ</t>
    </rPh>
    <rPh sb="36" eb="38">
      <t>ショリ</t>
    </rPh>
    <rPh sb="38" eb="40">
      <t>シセツ</t>
    </rPh>
    <rPh sb="45" eb="47">
      <t>コウキョウ</t>
    </rPh>
    <rPh sb="47" eb="50">
      <t>ゲスイドウ</t>
    </rPh>
    <rPh sb="50" eb="52">
      <t>ジギョウ</t>
    </rPh>
    <rPh sb="53" eb="55">
      <t>ケンセツ</t>
    </rPh>
    <rPh sb="58" eb="60">
      <t>シセツ</t>
    </rPh>
    <rPh sb="61" eb="63">
      <t>ショウワ</t>
    </rPh>
    <rPh sb="65" eb="66">
      <t>ネン</t>
    </rPh>
    <rPh sb="67" eb="69">
      <t>キョウヨウ</t>
    </rPh>
    <rPh sb="69" eb="71">
      <t>カイシ</t>
    </rPh>
    <rPh sb="73" eb="75">
      <t>リヨウ</t>
    </rPh>
    <rPh sb="83" eb="85">
      <t>ケンセツ</t>
    </rPh>
    <rPh sb="85" eb="87">
      <t>カイシ</t>
    </rPh>
    <rPh sb="90" eb="92">
      <t>ネンゲツ</t>
    </rPh>
    <rPh sb="93" eb="94">
      <t>ミジカ</t>
    </rPh>
    <rPh sb="95" eb="97">
      <t>カンロ</t>
    </rPh>
    <rPh sb="97" eb="99">
      <t>シセツ</t>
    </rPh>
    <rPh sb="100" eb="102">
      <t>ニチジョウ</t>
    </rPh>
    <rPh sb="102" eb="104">
      <t>テンケン</t>
    </rPh>
    <rPh sb="109" eb="111">
      <t>フショク</t>
    </rPh>
    <rPh sb="112" eb="114">
      <t>ハソン</t>
    </rPh>
    <rPh sb="114" eb="115">
      <t>トウ</t>
    </rPh>
    <rPh sb="116" eb="118">
      <t>ジョウキョウ</t>
    </rPh>
    <rPh sb="119" eb="121">
      <t>ミウ</t>
    </rPh>
    <rPh sb="126" eb="129">
      <t>ジョウキョウカ</t>
    </rPh>
    <rPh sb="135" eb="137">
      <t>コンゴ</t>
    </rPh>
    <rPh sb="138" eb="140">
      <t>ニチジョウ</t>
    </rPh>
    <rPh sb="140" eb="142">
      <t>テンケン</t>
    </rPh>
    <rPh sb="142" eb="144">
      <t>ケッカ</t>
    </rPh>
    <rPh sb="145" eb="147">
      <t>チュウシ</t>
    </rPh>
    <rPh sb="149" eb="151">
      <t>チイキ</t>
    </rPh>
    <rPh sb="151" eb="153">
      <t>ジュウミン</t>
    </rPh>
    <rPh sb="153" eb="155">
      <t>セイカツ</t>
    </rPh>
    <rPh sb="166" eb="168">
      <t>シメイ</t>
    </rPh>
    <rPh sb="169" eb="170">
      <t>ハ</t>
    </rPh>
    <rPh sb="174" eb="176">
      <t>テンケン</t>
    </rPh>
    <rPh sb="177" eb="178">
      <t>ツト</t>
    </rPh>
    <rPh sb="180" eb="183">
      <t>ロウキュウカ</t>
    </rPh>
    <rPh sb="184" eb="186">
      <t>ジョウキョウ</t>
    </rPh>
    <rPh sb="187" eb="189">
      <t>カクニン</t>
    </rPh>
    <rPh sb="202" eb="203">
      <t>ホン</t>
    </rPh>
    <rPh sb="203" eb="205">
      <t>ショリ</t>
    </rPh>
    <rPh sb="205" eb="206">
      <t>ク</t>
    </rPh>
    <rPh sb="208" eb="210">
      <t>カリュウ</t>
    </rPh>
    <rPh sb="211" eb="213">
      <t>コウキョウ</t>
    </rPh>
    <rPh sb="213" eb="216">
      <t>ゲスイドウ</t>
    </rPh>
    <rPh sb="216" eb="218">
      <t>ショリ</t>
    </rPh>
    <rPh sb="218" eb="220">
      <t>クナイ</t>
    </rPh>
    <rPh sb="220" eb="222">
      <t>カンロ</t>
    </rPh>
    <rPh sb="223" eb="226">
      <t>ショリジョウ</t>
    </rPh>
    <rPh sb="231" eb="234">
      <t>ロウキュウカ</t>
    </rPh>
    <rPh sb="234" eb="236">
      <t>タイサク</t>
    </rPh>
    <rPh sb="237" eb="239">
      <t>ヒツヨウ</t>
    </rPh>
    <rPh sb="240" eb="242">
      <t>ジキ</t>
    </rPh>
    <rPh sb="246" eb="248">
      <t>トウガイ</t>
    </rPh>
    <rPh sb="248" eb="250">
      <t>シセツ</t>
    </rPh>
    <rPh sb="251" eb="253">
      <t>リヨウ</t>
    </rPh>
    <rPh sb="257" eb="258">
      <t>ホン</t>
    </rPh>
    <rPh sb="258" eb="260">
      <t>ショリ</t>
    </rPh>
    <rPh sb="260" eb="261">
      <t>ク</t>
    </rPh>
    <rPh sb="266" eb="269">
      <t>コウリツテキ</t>
    </rPh>
    <rPh sb="270" eb="273">
      <t>ロウキュウカ</t>
    </rPh>
    <rPh sb="273" eb="275">
      <t>タイサク</t>
    </rPh>
    <rPh sb="275" eb="277">
      <t>ジギョウ</t>
    </rPh>
    <rPh sb="278" eb="279">
      <t>ト</t>
    </rPh>
    <rPh sb="280" eb="281">
      <t>ク</t>
    </rPh>
    <rPh sb="283" eb="285">
      <t>ケントウ</t>
    </rPh>
    <phoneticPr fontId="4"/>
  </si>
  <si>
    <t>　収益的収支比率は、経年比較においては総収益で賄えている傾向にありますが、企業債残高対事業規模比率は類似団体平均値よりも高い値になりました。しかしながら収益的収支比率及び経費回収率は100％を維持している状況にあります。
　本処理区域は温泉観光地であり、ホテルなどの大規模施設が多いため、施設改造負担など水洗化率が伸び悩む傾向にあります。公共下水道事業と比較し低い値で推移している水洗化率の向上に向け接続（水洗化）の促進を図る必要がある状況です。ただし、ホテル等の１軒の接続で各数値が一気に改善する要因を持っています。
　特環処理区内の管路施設の老朽化対策は不要と考えられますが、将来的に改築・更新費用の発生が予想されます。したがって収入増のため、さらなる接続（水洗化）の促進を図るため特に事業所への啓発活動並びに下水道事業の状況について住民や使用者に理解していただいた上での下水道使用料の見直し、維持管理の効率化を図る必要があります。
　以上の対策を実施するため、本事業については公共下水道と合わせ平成29年度から地方公営企業法を適用し、経営状況の明確化及び計画性・透明性を向上させ、住民の理解を得ながら使用料水準の適正化を図り下水道サービスを提供していきます。</t>
    <rPh sb="1" eb="4">
      <t>シュウエキテキ</t>
    </rPh>
    <rPh sb="4" eb="6">
      <t>シュウシ</t>
    </rPh>
    <rPh sb="6" eb="8">
      <t>ヒリツ</t>
    </rPh>
    <rPh sb="10" eb="12">
      <t>ケイネン</t>
    </rPh>
    <rPh sb="12" eb="14">
      <t>ヒカク</t>
    </rPh>
    <rPh sb="19" eb="22">
      <t>ソウシュウエキ</t>
    </rPh>
    <rPh sb="23" eb="24">
      <t>マカナ</t>
    </rPh>
    <rPh sb="28" eb="30">
      <t>ケイコウ</t>
    </rPh>
    <rPh sb="37" eb="39">
      <t>キギョウ</t>
    </rPh>
    <rPh sb="39" eb="40">
      <t>サイ</t>
    </rPh>
    <rPh sb="40" eb="42">
      <t>ザンダカ</t>
    </rPh>
    <rPh sb="42" eb="43">
      <t>タイ</t>
    </rPh>
    <rPh sb="43" eb="45">
      <t>ジギョウ</t>
    </rPh>
    <rPh sb="45" eb="47">
      <t>キボ</t>
    </rPh>
    <rPh sb="47" eb="49">
      <t>ヒリツ</t>
    </rPh>
    <rPh sb="50" eb="52">
      <t>ルイジ</t>
    </rPh>
    <rPh sb="52" eb="54">
      <t>ダンタイ</t>
    </rPh>
    <rPh sb="54" eb="56">
      <t>ヘイキン</t>
    </rPh>
    <rPh sb="56" eb="57">
      <t>アタイ</t>
    </rPh>
    <rPh sb="60" eb="61">
      <t>タカ</t>
    </rPh>
    <rPh sb="62" eb="63">
      <t>アタイ</t>
    </rPh>
    <rPh sb="76" eb="79">
      <t>シュウエキテキ</t>
    </rPh>
    <rPh sb="79" eb="81">
      <t>シュウシ</t>
    </rPh>
    <rPh sb="81" eb="83">
      <t>ヒリツ</t>
    </rPh>
    <rPh sb="83" eb="84">
      <t>オヨ</t>
    </rPh>
    <rPh sb="85" eb="87">
      <t>ケイヒ</t>
    </rPh>
    <rPh sb="87" eb="89">
      <t>カイシュウ</t>
    </rPh>
    <rPh sb="89" eb="90">
      <t>リツ</t>
    </rPh>
    <rPh sb="96" eb="98">
      <t>イジ</t>
    </rPh>
    <rPh sb="102" eb="104">
      <t>ジョウキョウ</t>
    </rPh>
    <rPh sb="112" eb="113">
      <t>ホン</t>
    </rPh>
    <rPh sb="113" eb="115">
      <t>ショリ</t>
    </rPh>
    <rPh sb="115" eb="117">
      <t>クイキ</t>
    </rPh>
    <rPh sb="118" eb="120">
      <t>オンセン</t>
    </rPh>
    <rPh sb="120" eb="123">
      <t>カンコウチ</t>
    </rPh>
    <rPh sb="133" eb="136">
      <t>ダイキボ</t>
    </rPh>
    <rPh sb="136" eb="138">
      <t>シセツ</t>
    </rPh>
    <rPh sb="139" eb="140">
      <t>オオ</t>
    </rPh>
    <rPh sb="144" eb="146">
      <t>シセツ</t>
    </rPh>
    <rPh sb="146" eb="148">
      <t>カイゾウ</t>
    </rPh>
    <rPh sb="148" eb="150">
      <t>フタン</t>
    </rPh>
    <rPh sb="152" eb="155">
      <t>スイセンカ</t>
    </rPh>
    <rPh sb="155" eb="156">
      <t>リツ</t>
    </rPh>
    <rPh sb="157" eb="158">
      <t>ノ</t>
    </rPh>
    <rPh sb="159" eb="160">
      <t>ナヤ</t>
    </rPh>
    <rPh sb="161" eb="163">
      <t>ケイコウ</t>
    </rPh>
    <rPh sb="169" eb="171">
      <t>コウキョウ</t>
    </rPh>
    <rPh sb="171" eb="174">
      <t>ゲスイドウ</t>
    </rPh>
    <rPh sb="174" eb="176">
      <t>ジギョウ</t>
    </rPh>
    <rPh sb="177" eb="179">
      <t>ヒカク</t>
    </rPh>
    <rPh sb="180" eb="181">
      <t>ヒク</t>
    </rPh>
    <rPh sb="182" eb="183">
      <t>アタイ</t>
    </rPh>
    <rPh sb="184" eb="186">
      <t>スイイ</t>
    </rPh>
    <rPh sb="190" eb="193">
      <t>スイセンカ</t>
    </rPh>
    <rPh sb="193" eb="194">
      <t>リツ</t>
    </rPh>
    <rPh sb="195" eb="197">
      <t>コウジョウ</t>
    </rPh>
    <rPh sb="198" eb="199">
      <t>ム</t>
    </rPh>
    <rPh sb="200" eb="202">
      <t>セツゾク</t>
    </rPh>
    <rPh sb="203" eb="206">
      <t>スイセンカ</t>
    </rPh>
    <rPh sb="208" eb="210">
      <t>ソクシン</t>
    </rPh>
    <rPh sb="211" eb="212">
      <t>ハカ</t>
    </rPh>
    <rPh sb="213" eb="215">
      <t>ヒツヨウ</t>
    </rPh>
    <rPh sb="218" eb="220">
      <t>ジョウキョウ</t>
    </rPh>
    <rPh sb="230" eb="231">
      <t>トウ</t>
    </rPh>
    <rPh sb="233" eb="234">
      <t>ケン</t>
    </rPh>
    <rPh sb="235" eb="237">
      <t>セツゾク</t>
    </rPh>
    <rPh sb="238" eb="241">
      <t>カクスウチ</t>
    </rPh>
    <rPh sb="242" eb="244">
      <t>イッキ</t>
    </rPh>
    <rPh sb="245" eb="247">
      <t>カイゼン</t>
    </rPh>
    <rPh sb="249" eb="251">
      <t>ヨウイン</t>
    </rPh>
    <rPh sb="252" eb="253">
      <t>モ</t>
    </rPh>
    <rPh sb="261" eb="263">
      <t>トッカン</t>
    </rPh>
    <rPh sb="263" eb="265">
      <t>ショリ</t>
    </rPh>
    <rPh sb="265" eb="267">
      <t>クナイ</t>
    </rPh>
    <rPh sb="268" eb="270">
      <t>カンロ</t>
    </rPh>
    <rPh sb="270" eb="272">
      <t>シセツ</t>
    </rPh>
    <rPh sb="273" eb="276">
      <t>ロウキュウカ</t>
    </rPh>
    <rPh sb="276" eb="278">
      <t>タイサク</t>
    </rPh>
    <rPh sb="279" eb="281">
      <t>フヨウ</t>
    </rPh>
    <rPh sb="282" eb="283">
      <t>カンガ</t>
    </rPh>
    <rPh sb="290" eb="293">
      <t>ショウライテキ</t>
    </rPh>
    <rPh sb="294" eb="296">
      <t>カイチク</t>
    </rPh>
    <rPh sb="297" eb="299">
      <t>コウシン</t>
    </rPh>
    <rPh sb="299" eb="301">
      <t>ヒヨウ</t>
    </rPh>
    <rPh sb="302" eb="304">
      <t>ハッセイ</t>
    </rPh>
    <rPh sb="305" eb="307">
      <t>ヨソウ</t>
    </rPh>
    <rPh sb="317" eb="319">
      <t>シュウニュウ</t>
    </rPh>
    <rPh sb="319" eb="320">
      <t>ゾウ</t>
    </rPh>
    <rPh sb="328" eb="330">
      <t>セツゾク</t>
    </rPh>
    <rPh sb="331" eb="334">
      <t>スイセンカ</t>
    </rPh>
    <rPh sb="336" eb="338">
      <t>ソクシン</t>
    </rPh>
    <rPh sb="339" eb="340">
      <t>ハカ</t>
    </rPh>
    <rPh sb="343" eb="344">
      <t>トク</t>
    </rPh>
    <rPh sb="345" eb="348">
      <t>ジギョウショ</t>
    </rPh>
    <rPh sb="350" eb="352">
      <t>ケイハツ</t>
    </rPh>
    <rPh sb="352" eb="354">
      <t>カツドウ</t>
    </rPh>
    <rPh sb="354" eb="355">
      <t>ナラ</t>
    </rPh>
    <rPh sb="357" eb="360">
      <t>ゲスイドウ</t>
    </rPh>
    <rPh sb="360" eb="362">
      <t>ジギョウ</t>
    </rPh>
    <rPh sb="363" eb="365">
      <t>ジョウキョウ</t>
    </rPh>
    <rPh sb="369" eb="371">
      <t>ジュウミン</t>
    </rPh>
    <rPh sb="372" eb="375">
      <t>シヨウシャ</t>
    </rPh>
    <rPh sb="376" eb="378">
      <t>リカイ</t>
    </rPh>
    <rPh sb="385" eb="386">
      <t>ウエ</t>
    </rPh>
    <rPh sb="388" eb="391">
      <t>ゲスイドウ</t>
    </rPh>
    <rPh sb="391" eb="394">
      <t>シヨウリョウ</t>
    </rPh>
    <rPh sb="395" eb="397">
      <t>ミナオ</t>
    </rPh>
    <rPh sb="399" eb="401">
      <t>イジ</t>
    </rPh>
    <rPh sb="401" eb="403">
      <t>カンリ</t>
    </rPh>
    <rPh sb="404" eb="407">
      <t>コウリツカ</t>
    </rPh>
    <rPh sb="408" eb="409">
      <t>ハカ</t>
    </rPh>
    <rPh sb="410" eb="412">
      <t>ヒツヨウ</t>
    </rPh>
    <rPh sb="420" eb="422">
      <t>イジョウ</t>
    </rPh>
    <rPh sb="423" eb="425">
      <t>タイサク</t>
    </rPh>
    <rPh sb="426" eb="428">
      <t>ジッシ</t>
    </rPh>
    <rPh sb="433" eb="434">
      <t>ホン</t>
    </rPh>
    <rPh sb="434" eb="436">
      <t>ジギョウ</t>
    </rPh>
    <rPh sb="441" eb="443">
      <t>コウキョウ</t>
    </rPh>
    <rPh sb="443" eb="446">
      <t>ゲスイドウ</t>
    </rPh>
    <rPh sb="447" eb="448">
      <t>ア</t>
    </rPh>
    <rPh sb="450" eb="452">
      <t>ヘイセイ</t>
    </rPh>
    <rPh sb="454" eb="456">
      <t>ネンド</t>
    </rPh>
    <rPh sb="458" eb="460">
      <t>チホウ</t>
    </rPh>
    <rPh sb="460" eb="462">
      <t>コウエイ</t>
    </rPh>
    <rPh sb="462" eb="464">
      <t>キギョウ</t>
    </rPh>
    <rPh sb="464" eb="465">
      <t>ホウ</t>
    </rPh>
    <rPh sb="466" eb="468">
      <t>テキヨウ</t>
    </rPh>
    <rPh sb="470" eb="472">
      <t>ケイエイ</t>
    </rPh>
    <rPh sb="472" eb="474">
      <t>ジョウキョウ</t>
    </rPh>
    <rPh sb="475" eb="478">
      <t>メイカクカ</t>
    </rPh>
    <rPh sb="478" eb="479">
      <t>オヨ</t>
    </rPh>
    <rPh sb="480" eb="483">
      <t>ケイカクセイ</t>
    </rPh>
    <rPh sb="484" eb="487">
      <t>トウメイセイ</t>
    </rPh>
    <rPh sb="488" eb="490">
      <t>コウジョウ</t>
    </rPh>
    <rPh sb="493" eb="495">
      <t>ジュウミン</t>
    </rPh>
    <rPh sb="496" eb="498">
      <t>リカイ</t>
    </rPh>
    <rPh sb="499" eb="500">
      <t>エ</t>
    </rPh>
    <rPh sb="503" eb="506">
      <t>シヨウリョウ</t>
    </rPh>
    <rPh sb="506" eb="508">
      <t>スイジュン</t>
    </rPh>
    <rPh sb="509" eb="512">
      <t>テキセイカ</t>
    </rPh>
    <rPh sb="513" eb="514">
      <t>ハカ</t>
    </rPh>
    <rPh sb="515" eb="518">
      <t>ゲスイドウ</t>
    </rPh>
    <rPh sb="523" eb="525">
      <t>テイキョウ</t>
    </rPh>
    <phoneticPr fontId="4"/>
  </si>
  <si>
    <t>　収益的収支比率と経費回収率は100％を維持している状況になりました。定住者においては少子高齢化による人口減少並びに節水機器の普及に伴う処理水量の減少等による使用料収入の減少が推測されます。
　本処理区は公共関連特環であり、対象施設は管路施設のみですが、現状は劣化等の不具合はほとんど無いものの、施設の健全度を維持していくため、今後の日常点検や清掃等の維持管理を計画的に行い、施設老朽化に伴う支出費用の抑制を図っていく必要があります。したがって、平成29年度から地方公営企業法を適用し、今後ストックマネジメント計画を策定して、経営の効率化に取り組みます。</t>
    <rPh sb="1" eb="4">
      <t>シュウエキテキ</t>
    </rPh>
    <rPh sb="4" eb="6">
      <t>シュウシ</t>
    </rPh>
    <rPh sb="6" eb="8">
      <t>ヒリツ</t>
    </rPh>
    <rPh sb="9" eb="11">
      <t>ケイヒ</t>
    </rPh>
    <rPh sb="11" eb="13">
      <t>カイシュウ</t>
    </rPh>
    <rPh sb="13" eb="14">
      <t>リツ</t>
    </rPh>
    <rPh sb="20" eb="22">
      <t>イジ</t>
    </rPh>
    <rPh sb="26" eb="28">
      <t>ジョウキョウ</t>
    </rPh>
    <rPh sb="35" eb="38">
      <t>テイジュウシャ</t>
    </rPh>
    <rPh sb="43" eb="45">
      <t>ショウシ</t>
    </rPh>
    <rPh sb="45" eb="48">
      <t>コウレイカ</t>
    </rPh>
    <rPh sb="51" eb="53">
      <t>ジンコウ</t>
    </rPh>
    <rPh sb="53" eb="55">
      <t>ゲンショウ</t>
    </rPh>
    <rPh sb="55" eb="56">
      <t>ナラ</t>
    </rPh>
    <rPh sb="58" eb="60">
      <t>セッスイ</t>
    </rPh>
    <rPh sb="60" eb="62">
      <t>キキ</t>
    </rPh>
    <rPh sb="63" eb="65">
      <t>フキュウ</t>
    </rPh>
    <rPh sb="66" eb="67">
      <t>トモナ</t>
    </rPh>
    <rPh sb="68" eb="70">
      <t>ショリ</t>
    </rPh>
    <rPh sb="70" eb="72">
      <t>スイリョウ</t>
    </rPh>
    <rPh sb="73" eb="75">
      <t>ゲンショウ</t>
    </rPh>
    <rPh sb="75" eb="76">
      <t>トウ</t>
    </rPh>
    <rPh sb="79" eb="82">
      <t>シヨウリョウ</t>
    </rPh>
    <rPh sb="82" eb="84">
      <t>シュウニュウ</t>
    </rPh>
    <rPh sb="85" eb="87">
      <t>ゲンショウ</t>
    </rPh>
    <rPh sb="88" eb="90">
      <t>スイソク</t>
    </rPh>
    <rPh sb="97" eb="98">
      <t>ホン</t>
    </rPh>
    <rPh sb="98" eb="100">
      <t>ショリ</t>
    </rPh>
    <rPh sb="100" eb="101">
      <t>ク</t>
    </rPh>
    <rPh sb="102" eb="104">
      <t>コウキョウ</t>
    </rPh>
    <rPh sb="104" eb="106">
      <t>カンレン</t>
    </rPh>
    <rPh sb="106" eb="108">
      <t>トッカン</t>
    </rPh>
    <rPh sb="112" eb="114">
      <t>タイショウ</t>
    </rPh>
    <rPh sb="114" eb="116">
      <t>シセツ</t>
    </rPh>
    <rPh sb="117" eb="119">
      <t>カンロ</t>
    </rPh>
    <rPh sb="119" eb="121">
      <t>シセツ</t>
    </rPh>
    <rPh sb="127" eb="129">
      <t>ゲンジョウ</t>
    </rPh>
    <rPh sb="130" eb="132">
      <t>レッカ</t>
    </rPh>
    <rPh sb="132" eb="133">
      <t>トウ</t>
    </rPh>
    <rPh sb="134" eb="137">
      <t>フグアイ</t>
    </rPh>
    <rPh sb="142" eb="143">
      <t>ナ</t>
    </rPh>
    <rPh sb="148" eb="150">
      <t>シセツ</t>
    </rPh>
    <rPh sb="151" eb="153">
      <t>ケンゼン</t>
    </rPh>
    <rPh sb="153" eb="154">
      <t>ド</t>
    </rPh>
    <rPh sb="155" eb="157">
      <t>イジ</t>
    </rPh>
    <rPh sb="164" eb="166">
      <t>コンゴ</t>
    </rPh>
    <rPh sb="167" eb="169">
      <t>ニチジョウ</t>
    </rPh>
    <rPh sb="169" eb="171">
      <t>テンケン</t>
    </rPh>
    <rPh sb="172" eb="174">
      <t>セイソウ</t>
    </rPh>
    <rPh sb="174" eb="175">
      <t>トウ</t>
    </rPh>
    <rPh sb="176" eb="178">
      <t>イジ</t>
    </rPh>
    <rPh sb="178" eb="180">
      <t>カンリ</t>
    </rPh>
    <rPh sb="181" eb="184">
      <t>ケイカクテキ</t>
    </rPh>
    <rPh sb="185" eb="186">
      <t>オコナ</t>
    </rPh>
    <rPh sb="188" eb="190">
      <t>シセツ</t>
    </rPh>
    <rPh sb="190" eb="193">
      <t>ロウキュウカ</t>
    </rPh>
    <rPh sb="194" eb="195">
      <t>トモナ</t>
    </rPh>
    <rPh sb="196" eb="198">
      <t>シシュツ</t>
    </rPh>
    <rPh sb="198" eb="200">
      <t>ヒヨウ</t>
    </rPh>
    <rPh sb="201" eb="203">
      <t>ヨクセイ</t>
    </rPh>
    <rPh sb="204" eb="205">
      <t>ハカ</t>
    </rPh>
    <rPh sb="209" eb="211">
      <t>ヒツヨウ</t>
    </rPh>
    <rPh sb="223" eb="225">
      <t>ヘイセイ</t>
    </rPh>
    <rPh sb="227" eb="229">
      <t>ネンド</t>
    </rPh>
    <rPh sb="231" eb="233">
      <t>チホウ</t>
    </rPh>
    <rPh sb="233" eb="235">
      <t>コウエイ</t>
    </rPh>
    <rPh sb="235" eb="237">
      <t>キギョウ</t>
    </rPh>
    <rPh sb="237" eb="238">
      <t>ホウ</t>
    </rPh>
    <rPh sb="239" eb="241">
      <t>テキヨウ</t>
    </rPh>
    <rPh sb="243" eb="245">
      <t>コンゴ</t>
    </rPh>
    <rPh sb="255" eb="257">
      <t>ケイカク</t>
    </rPh>
    <rPh sb="258" eb="260">
      <t>サクテイ</t>
    </rPh>
    <rPh sb="263" eb="265">
      <t>ケイエイ</t>
    </rPh>
    <rPh sb="266" eb="269">
      <t>コウリツカ</t>
    </rPh>
    <rPh sb="270" eb="271">
      <t>ト</t>
    </rPh>
    <rPh sb="272" eb="27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</si>
</sst>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042328"/>
        <c:axId val="11061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08042328"/>
        <c:axId val="110611440"/>
      </c:lineChart>
      <c:dateAx>
        <c:axId val="208042328"/>
        <c:scaling>
          <c:orientation val="minMax"/>
        </c:scaling>
        <c:delete val="1"/>
        <c:axPos val="b"/>
        <c:numFmt formatCode="ge" sourceLinked="1"/>
        <c:majorTickMark val="none"/>
        <c:minorTickMark val="none"/>
        <c:tickLblPos val="none"/>
        <c:crossAx val="110611440"/>
        <c:crosses val="autoZero"/>
        <c:auto val="1"/>
        <c:lblOffset val="100"/>
        <c:baseTimeUnit val="years"/>
      </c:dateAx>
      <c:valAx>
        <c:axId val="1106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484544"/>
        <c:axId val="2094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9484544"/>
        <c:axId val="209484936"/>
      </c:lineChart>
      <c:dateAx>
        <c:axId val="209484544"/>
        <c:scaling>
          <c:orientation val="minMax"/>
        </c:scaling>
        <c:delete val="1"/>
        <c:axPos val="b"/>
        <c:numFmt formatCode="ge" sourceLinked="1"/>
        <c:majorTickMark val="none"/>
        <c:minorTickMark val="none"/>
        <c:tickLblPos val="none"/>
        <c:crossAx val="209484936"/>
        <c:crosses val="autoZero"/>
        <c:auto val="1"/>
        <c:lblOffset val="100"/>
        <c:baseTimeUnit val="years"/>
      </c:dateAx>
      <c:valAx>
        <c:axId val="2094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56.79</c:v>
                </c:pt>
                <c:pt idx="1">
                  <c:v>57.14</c:v>
                </c:pt>
                <c:pt idx="2">
                  <c:v>60.93</c:v>
                </c:pt>
                <c:pt idx="3">
                  <c:v>72.3</c:v>
                </c:pt>
                <c:pt idx="4">
                  <c:v>59.87</c:v>
                </c:pt>
              </c:numCache>
            </c:numRef>
          </c:val>
        </c:ser>
        <c:dLbls>
          <c:showLegendKey val="0"/>
          <c:showVal val="0"/>
          <c:showCatName val="0"/>
          <c:showSerName val="0"/>
          <c:showPercent val="0"/>
          <c:showBubbleSize val="0"/>
        </c:dLbls>
        <c:gapWidth val="150"/>
        <c:axId val="209516432"/>
        <c:axId val="2095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9516432"/>
        <c:axId val="209516824"/>
      </c:lineChart>
      <c:dateAx>
        <c:axId val="209516432"/>
        <c:scaling>
          <c:orientation val="minMax"/>
        </c:scaling>
        <c:delete val="1"/>
        <c:axPos val="b"/>
        <c:numFmt formatCode="ge" sourceLinked="1"/>
        <c:majorTickMark val="none"/>
        <c:minorTickMark val="none"/>
        <c:tickLblPos val="none"/>
        <c:crossAx val="209516824"/>
        <c:crosses val="autoZero"/>
        <c:auto val="1"/>
        <c:lblOffset val="100"/>
        <c:baseTimeUnit val="years"/>
      </c:dateAx>
      <c:valAx>
        <c:axId val="2095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48.82</c:v>
                </c:pt>
                <c:pt idx="1">
                  <c:v>55.33</c:v>
                </c:pt>
                <c:pt idx="2">
                  <c:v>60.13</c:v>
                </c:pt>
                <c:pt idx="3">
                  <c:v>100</c:v>
                </c:pt>
                <c:pt idx="4">
                  <c:v>100</c:v>
                </c:pt>
              </c:numCache>
            </c:numRef>
          </c:val>
        </c:ser>
        <c:dLbls>
          <c:showLegendKey val="0"/>
          <c:showVal val="0"/>
          <c:showCatName val="0"/>
          <c:showSerName val="0"/>
          <c:showPercent val="0"/>
          <c:showBubbleSize val="0"/>
        </c:dLbls>
        <c:gapWidth val="150"/>
        <c:axId val="208872952"/>
        <c:axId val="20887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872952"/>
        <c:axId val="208877432"/>
      </c:lineChart>
      <c:dateAx>
        <c:axId val="208872952"/>
        <c:scaling>
          <c:orientation val="minMax"/>
        </c:scaling>
        <c:delete val="1"/>
        <c:axPos val="b"/>
        <c:numFmt formatCode="ge" sourceLinked="1"/>
        <c:majorTickMark val="none"/>
        <c:minorTickMark val="none"/>
        <c:tickLblPos val="none"/>
        <c:crossAx val="208877432"/>
        <c:crosses val="autoZero"/>
        <c:auto val="1"/>
        <c:lblOffset val="100"/>
        <c:baseTimeUnit val="years"/>
      </c:dateAx>
      <c:valAx>
        <c:axId val="2088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858112"/>
        <c:axId val="2088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858112"/>
        <c:axId val="208858496"/>
      </c:lineChart>
      <c:dateAx>
        <c:axId val="208858112"/>
        <c:scaling>
          <c:orientation val="minMax"/>
        </c:scaling>
        <c:delete val="1"/>
        <c:axPos val="b"/>
        <c:numFmt formatCode="ge" sourceLinked="1"/>
        <c:majorTickMark val="none"/>
        <c:minorTickMark val="none"/>
        <c:tickLblPos val="none"/>
        <c:crossAx val="208858496"/>
        <c:crosses val="autoZero"/>
        <c:auto val="1"/>
        <c:lblOffset val="100"/>
        <c:baseTimeUnit val="years"/>
      </c:dateAx>
      <c:valAx>
        <c:axId val="2088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799448"/>
        <c:axId val="2077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99448"/>
        <c:axId val="207799840"/>
      </c:lineChart>
      <c:dateAx>
        <c:axId val="207799448"/>
        <c:scaling>
          <c:orientation val="minMax"/>
        </c:scaling>
        <c:delete val="1"/>
        <c:axPos val="b"/>
        <c:numFmt formatCode="ge" sourceLinked="1"/>
        <c:majorTickMark val="none"/>
        <c:minorTickMark val="none"/>
        <c:tickLblPos val="none"/>
        <c:crossAx val="207799840"/>
        <c:crosses val="autoZero"/>
        <c:auto val="1"/>
        <c:lblOffset val="100"/>
        <c:baseTimeUnit val="years"/>
      </c:dateAx>
      <c:valAx>
        <c:axId val="2077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9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59248"/>
        <c:axId val="2089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59248"/>
        <c:axId val="208959640"/>
      </c:lineChart>
      <c:dateAx>
        <c:axId val="208959248"/>
        <c:scaling>
          <c:orientation val="minMax"/>
        </c:scaling>
        <c:delete val="1"/>
        <c:axPos val="b"/>
        <c:numFmt formatCode="ge" sourceLinked="1"/>
        <c:majorTickMark val="none"/>
        <c:minorTickMark val="none"/>
        <c:tickLblPos val="none"/>
        <c:crossAx val="208959640"/>
        <c:crosses val="autoZero"/>
        <c:auto val="1"/>
        <c:lblOffset val="100"/>
        <c:baseTimeUnit val="years"/>
      </c:dateAx>
      <c:valAx>
        <c:axId val="2089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960816"/>
        <c:axId val="20896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960816"/>
        <c:axId val="208961208"/>
      </c:lineChart>
      <c:dateAx>
        <c:axId val="208960816"/>
        <c:scaling>
          <c:orientation val="minMax"/>
        </c:scaling>
        <c:delete val="1"/>
        <c:axPos val="b"/>
        <c:numFmt formatCode="ge" sourceLinked="1"/>
        <c:majorTickMark val="none"/>
        <c:minorTickMark val="none"/>
        <c:tickLblPos val="none"/>
        <c:crossAx val="208961208"/>
        <c:crosses val="autoZero"/>
        <c:auto val="1"/>
        <c:lblOffset val="100"/>
        <c:baseTimeUnit val="years"/>
      </c:dateAx>
      <c:valAx>
        <c:axId val="20896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2440.84</c:v>
                </c:pt>
                <c:pt idx="1">
                  <c:v>2036.34</c:v>
                </c:pt>
                <c:pt idx="2">
                  <c:v>1772.23</c:v>
                </c:pt>
                <c:pt idx="3">
                  <c:v>957.24</c:v>
                </c:pt>
                <c:pt idx="4">
                  <c:v>1860.06</c:v>
                </c:pt>
              </c:numCache>
            </c:numRef>
          </c:val>
        </c:ser>
        <c:dLbls>
          <c:showLegendKey val="0"/>
          <c:showVal val="0"/>
          <c:showCatName val="0"/>
          <c:showSerName val="0"/>
          <c:showPercent val="0"/>
          <c:showBubbleSize val="0"/>
        </c:dLbls>
        <c:gapWidth val="150"/>
        <c:axId val="208958856"/>
        <c:axId val="208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08958856"/>
        <c:axId val="208958464"/>
      </c:lineChart>
      <c:dateAx>
        <c:axId val="208958856"/>
        <c:scaling>
          <c:orientation val="minMax"/>
        </c:scaling>
        <c:delete val="1"/>
        <c:axPos val="b"/>
        <c:numFmt formatCode="ge" sourceLinked="1"/>
        <c:majorTickMark val="none"/>
        <c:minorTickMark val="none"/>
        <c:tickLblPos val="none"/>
        <c:crossAx val="208958464"/>
        <c:crosses val="autoZero"/>
        <c:auto val="1"/>
        <c:lblOffset val="100"/>
        <c:baseTimeUnit val="years"/>
      </c:dateAx>
      <c:valAx>
        <c:axId val="2089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48.82</c:v>
                </c:pt>
                <c:pt idx="1">
                  <c:v>55.33</c:v>
                </c:pt>
                <c:pt idx="2">
                  <c:v>60.13</c:v>
                </c:pt>
                <c:pt idx="3">
                  <c:v>100</c:v>
                </c:pt>
                <c:pt idx="4">
                  <c:v>100</c:v>
                </c:pt>
              </c:numCache>
            </c:numRef>
          </c:val>
        </c:ser>
        <c:dLbls>
          <c:showLegendKey val="0"/>
          <c:showVal val="0"/>
          <c:showCatName val="0"/>
          <c:showSerName val="0"/>
          <c:showPercent val="0"/>
          <c:showBubbleSize val="0"/>
        </c:dLbls>
        <c:gapWidth val="150"/>
        <c:axId val="207801016"/>
        <c:axId val="20948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07801016"/>
        <c:axId val="209481800"/>
      </c:lineChart>
      <c:dateAx>
        <c:axId val="207801016"/>
        <c:scaling>
          <c:orientation val="minMax"/>
        </c:scaling>
        <c:delete val="1"/>
        <c:axPos val="b"/>
        <c:numFmt formatCode="ge" sourceLinked="1"/>
        <c:majorTickMark val="none"/>
        <c:minorTickMark val="none"/>
        <c:tickLblPos val="none"/>
        <c:crossAx val="209481800"/>
        <c:crosses val="autoZero"/>
        <c:auto val="1"/>
        <c:lblOffset val="100"/>
        <c:baseTimeUnit val="years"/>
      </c:dateAx>
      <c:valAx>
        <c:axId val="20948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0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273.72000000000003</c:v>
                </c:pt>
                <c:pt idx="1">
                  <c:v>250.96</c:v>
                </c:pt>
                <c:pt idx="2">
                  <c:v>251.66</c:v>
                </c:pt>
                <c:pt idx="3">
                  <c:v>153.83000000000001</c:v>
                </c:pt>
                <c:pt idx="4">
                  <c:v>153.5</c:v>
                </c:pt>
              </c:numCache>
            </c:numRef>
          </c:val>
        </c:ser>
        <c:dLbls>
          <c:showLegendKey val="0"/>
          <c:showVal val="0"/>
          <c:showCatName val="0"/>
          <c:showSerName val="0"/>
          <c:showPercent val="0"/>
          <c:showBubbleSize val="0"/>
        </c:dLbls>
        <c:gapWidth val="150"/>
        <c:axId val="209482976"/>
        <c:axId val="2094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9482976"/>
        <c:axId val="209483368"/>
      </c:lineChart>
      <c:dateAx>
        <c:axId val="209482976"/>
        <c:scaling>
          <c:orientation val="minMax"/>
        </c:scaling>
        <c:delete val="1"/>
        <c:axPos val="b"/>
        <c:numFmt formatCode="ge" sourceLinked="1"/>
        <c:majorTickMark val="none"/>
        <c:minorTickMark val="none"/>
        <c:tickLblPos val="none"/>
        <c:crossAx val="209483368"/>
        <c:crosses val="autoZero"/>
        <c:auto val="1"/>
        <c:lblOffset val="100"/>
        <c:baseTimeUnit val="years"/>
      </c:dateAx>
      <c:valAx>
        <c:axId val="2094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30" sqref="CB3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湯河原町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25683</v>
      </c>
      <c r="AM8" s="50"/>
      <c r="AN8" s="50"/>
      <c r="AO8" s="50"/>
      <c r="AP8" s="50"/>
      <c r="AQ8" s="50"/>
      <c r="AR8" s="50"/>
      <c r="AS8" s="50"/>
      <c r="AT8" s="45">
        <f>データ!T6</f>
        <v>40.97</v>
      </c>
      <c r="AU8" s="45"/>
      <c r="AV8" s="45"/>
      <c r="AW8" s="45"/>
      <c r="AX8" s="45"/>
      <c r="AY8" s="45"/>
      <c r="AZ8" s="45"/>
      <c r="BA8" s="45"/>
      <c r="BB8" s="45">
        <f>データ!U6</f>
        <v>626.87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2740</v>
      </c>
      <c r="AE10" s="50"/>
      <c r="AF10" s="50"/>
      <c r="AG10" s="50"/>
      <c r="AH10" s="50"/>
      <c r="AI10" s="50"/>
      <c r="AJ10" s="50"/>
      <c r="AK10" s="2"/>
      <c r="AL10" s="50">
        <f>データ!V6</f>
        <v>157</v>
      </c>
      <c r="AM10" s="50"/>
      <c r="AN10" s="50"/>
      <c r="AO10" s="50"/>
      <c r="AP10" s="50"/>
      <c r="AQ10" s="50"/>
      <c r="AR10" s="50"/>
      <c r="AS10" s="50"/>
      <c r="AT10" s="45">
        <f>データ!W6</f>
        <v>0.15</v>
      </c>
      <c r="AU10" s="45"/>
      <c r="AV10" s="45"/>
      <c r="AW10" s="45"/>
      <c r="AX10" s="45"/>
      <c r="AY10" s="45"/>
      <c r="AZ10" s="45"/>
      <c r="BA10" s="45"/>
      <c r="BB10" s="45">
        <f>データ!X6</f>
        <v>1046.67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143847</v>
      </c>
      <c r="D6" s="33">
        <f t="shared" si="3"/>
        <v>47</v>
      </c>
      <c r="E6" s="33">
        <f t="shared" si="3"/>
        <v>17</v>
      </c>
      <c r="F6" s="33">
        <f t="shared" si="3"/>
        <v>4</v>
      </c>
      <c r="G6" s="33">
        <f t="shared" si="3"/>
        <v>0</v>
      </c>
      <c r="H6" s="33" t="str">
        <f t="shared" si="3"/>
        <v>神奈川県　湯河原町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0.61</v>
      </c>
      <c r="Q6" s="34">
        <f t="shared" si="3"/>
        <v>100</v>
      </c>
      <c r="R6" s="34">
        <f t="shared" si="3"/>
        <v>2740</v>
      </c>
      <c r="S6" s="34">
        <f t="shared" si="3"/>
        <v>25683</v>
      </c>
      <c r="T6" s="34">
        <f t="shared" si="3"/>
        <v>40.97</v>
      </c>
      <c r="U6" s="34">
        <f t="shared" si="3"/>
        <v>626.87</v>
      </c>
      <c r="V6" s="34">
        <f t="shared" si="3"/>
        <v>157</v>
      </c>
      <c r="W6" s="34">
        <f t="shared" si="3"/>
        <v>0.15</v>
      </c>
      <c r="X6" s="34">
        <f t="shared" si="3"/>
        <v>1046.67</v>
      </c>
      <c r="Y6" s="35">
        <f>IF(Y7="",NA(),Y7)</f>
        <v>48.82</v>
      </c>
      <c r="Z6" s="35">
        <f t="shared" ref="Z6:AH6" si="4">IF(Z7="",NA(),Z7)</f>
        <v>55.33</v>
      </c>
      <c r="AA6" s="35">
        <f t="shared" si="4"/>
        <v>60.13</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2440.84</v>
      </c>
      <c r="BG6" s="35">
        <f t="shared" ref="BG6:BO6" si="7">IF(BG7="",NA(),BG7)</f>
        <v>2036.34</v>
      </c>
      <c r="BH6" s="35">
        <f t="shared" si="7"/>
        <v>1772.23</v>
      </c>
      <c r="BI6" s="35">
        <f t="shared" si="7"/>
        <v>957.24</v>
      </c>
      <c r="BJ6" s="35">
        <f t="shared" si="7"/>
        <v>1860.06</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48.82</v>
      </c>
      <c r="BR6" s="35">
        <f t="shared" ref="BR6:BZ6" si="8">IF(BR7="",NA(),BR7)</f>
        <v>55.33</v>
      </c>
      <c r="BS6" s="35">
        <f t="shared" si="8"/>
        <v>60.13</v>
      </c>
      <c r="BT6" s="35">
        <f t="shared" si="8"/>
        <v>100</v>
      </c>
      <c r="BU6" s="35">
        <f t="shared" si="8"/>
        <v>100</v>
      </c>
      <c r="BV6" s="35">
        <f t="shared" si="8"/>
        <v>51.73</v>
      </c>
      <c r="BW6" s="35">
        <f t="shared" si="8"/>
        <v>64.63</v>
      </c>
      <c r="BX6" s="35">
        <f t="shared" si="8"/>
        <v>66.56</v>
      </c>
      <c r="BY6" s="35">
        <f t="shared" si="8"/>
        <v>66.22</v>
      </c>
      <c r="BZ6" s="35">
        <f t="shared" si="8"/>
        <v>69.87</v>
      </c>
      <c r="CA6" s="34" t="str">
        <f>IF(CA7="","",IF(CA7="-","【-】","【"&amp;SUBSTITUTE(TEXT(CA7,"#,##0.00"),"-","△")&amp;"】"))</f>
        <v>【69.80】</v>
      </c>
      <c r="CB6" s="35">
        <f>IF(CB7="",NA(),CB7)</f>
        <v>273.72000000000003</v>
      </c>
      <c r="CC6" s="35">
        <f t="shared" ref="CC6:CK6" si="9">IF(CC7="",NA(),CC7)</f>
        <v>250.96</v>
      </c>
      <c r="CD6" s="35">
        <f t="shared" si="9"/>
        <v>251.66</v>
      </c>
      <c r="CE6" s="35">
        <f t="shared" si="9"/>
        <v>153.83000000000001</v>
      </c>
      <c r="CF6" s="35">
        <f t="shared" si="9"/>
        <v>153.5</v>
      </c>
      <c r="CG6" s="35">
        <f t="shared" si="9"/>
        <v>310.47000000000003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56.79</v>
      </c>
      <c r="CY6" s="35">
        <f t="shared" ref="CY6:DG6" si="11">IF(CY7="",NA(),CY7)</f>
        <v>57.14</v>
      </c>
      <c r="CZ6" s="35">
        <f t="shared" si="11"/>
        <v>60.93</v>
      </c>
      <c r="DA6" s="35">
        <f t="shared" si="11"/>
        <v>72.3</v>
      </c>
      <c r="DB6" s="35">
        <f t="shared" si="11"/>
        <v>59.87</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143847</v>
      </c>
      <c r="D7" s="37">
        <v>47</v>
      </c>
      <c r="E7" s="37">
        <v>17</v>
      </c>
      <c r="F7" s="37">
        <v>4</v>
      </c>
      <c r="G7" s="37">
        <v>0</v>
      </c>
      <c r="H7" s="37" t="s">
        <v>109</v>
      </c>
      <c r="I7" s="37" t="s">
        <v>110</v>
      </c>
      <c r="J7" s="37" t="s">
        <v>111</v>
      </c>
      <c r="K7" s="37" t="s">
        <v>112</v>
      </c>
      <c r="L7" s="37" t="s">
        <v>113</v>
      </c>
      <c r="M7" s="37"/>
      <c r="N7" s="38" t="s">
        <v>114</v>
      </c>
      <c r="O7" s="38" t="s">
        <v>115</v>
      </c>
      <c r="P7" s="38">
        <v>0.61</v>
      </c>
      <c r="Q7" s="38">
        <v>100</v>
      </c>
      <c r="R7" s="38">
        <v>2740</v>
      </c>
      <c r="S7" s="38">
        <v>25683</v>
      </c>
      <c r="T7" s="38">
        <v>40.97</v>
      </c>
      <c r="U7" s="38">
        <v>626.87</v>
      </c>
      <c r="V7" s="38">
        <v>157</v>
      </c>
      <c r="W7" s="38">
        <v>0.15</v>
      </c>
      <c r="X7" s="38">
        <v>1046.67</v>
      </c>
      <c r="Y7" s="38">
        <v>48.82</v>
      </c>
      <c r="Z7" s="38">
        <v>55.33</v>
      </c>
      <c r="AA7" s="38">
        <v>60.13</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2440.84</v>
      </c>
      <c r="BG7" s="38">
        <v>2036.34</v>
      </c>
      <c r="BH7" s="38">
        <v>1772.23</v>
      </c>
      <c r="BI7" s="38">
        <v>957.24</v>
      </c>
      <c r="BJ7" s="38">
        <v>1860.06</v>
      </c>
      <c r="BK7" s="38">
        <v>1716.82</v>
      </c>
      <c r="BL7" s="38">
        <v>1569.13</v>
      </c>
      <c r="BM7" s="38">
        <v>1436</v>
      </c>
      <c r="BN7" s="38">
        <v>1434.89</v>
      </c>
      <c r="BO7" s="38">
        <v>1298.9100000000001</v>
      </c>
      <c r="BP7" s="38">
        <v>1348.09</v>
      </c>
      <c r="BQ7" s="38">
        <v>48.82</v>
      </c>
      <c r="BR7" s="38">
        <v>55.33</v>
      </c>
      <c r="BS7" s="38">
        <v>60.13</v>
      </c>
      <c r="BT7" s="38">
        <v>100</v>
      </c>
      <c r="BU7" s="38">
        <v>100</v>
      </c>
      <c r="BV7" s="38">
        <v>51.73</v>
      </c>
      <c r="BW7" s="38">
        <v>64.63</v>
      </c>
      <c r="BX7" s="38">
        <v>66.56</v>
      </c>
      <c r="BY7" s="38">
        <v>66.22</v>
      </c>
      <c r="BZ7" s="38">
        <v>69.87</v>
      </c>
      <c r="CA7" s="38">
        <v>69.8</v>
      </c>
      <c r="CB7" s="38">
        <v>273.72000000000003</v>
      </c>
      <c r="CC7" s="38">
        <v>250.96</v>
      </c>
      <c r="CD7" s="38">
        <v>251.66</v>
      </c>
      <c r="CE7" s="38">
        <v>153.83000000000001</v>
      </c>
      <c r="CF7" s="38">
        <v>153.5</v>
      </c>
      <c r="CG7" s="38">
        <v>310.47000000000003</v>
      </c>
      <c r="CH7" s="38">
        <v>245.75</v>
      </c>
      <c r="CI7" s="38">
        <v>244.29</v>
      </c>
      <c r="CJ7" s="38">
        <v>246.72</v>
      </c>
      <c r="CK7" s="38">
        <v>234.96</v>
      </c>
      <c r="CL7" s="38">
        <v>232.54</v>
      </c>
      <c r="CM7" s="38" t="s">
        <v>114</v>
      </c>
      <c r="CN7" s="38" t="s">
        <v>114</v>
      </c>
      <c r="CO7" s="38" t="s">
        <v>114</v>
      </c>
      <c r="CP7" s="38" t="s">
        <v>114</v>
      </c>
      <c r="CQ7" s="38" t="s">
        <v>114</v>
      </c>
      <c r="CR7" s="38">
        <v>36.67</v>
      </c>
      <c r="CS7" s="38">
        <v>43.65</v>
      </c>
      <c r="CT7" s="38">
        <v>43.58</v>
      </c>
      <c r="CU7" s="38">
        <v>41.35</v>
      </c>
      <c r="CV7" s="38">
        <v>42.9</v>
      </c>
      <c r="CW7" s="38">
        <v>42.17</v>
      </c>
      <c r="CX7" s="38">
        <v>56.79</v>
      </c>
      <c r="CY7" s="38">
        <v>57.14</v>
      </c>
      <c r="CZ7" s="38">
        <v>60.93</v>
      </c>
      <c r="DA7" s="38">
        <v>72.3</v>
      </c>
      <c r="DB7" s="38">
        <v>59.87</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2018-01-30T02:39:51Z</cp:lastPrinted>
  <dcterms:created xsi:type="dcterms:W3CDTF">2017-12-25T02:18:22Z</dcterms:created>
  <dcterms:modified xsi:type="dcterms:W3CDTF">2018-02-14T06:35:07Z</dcterms:modified>
  <cp:category/>
</cp:coreProperties>
</file>