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<sst xmlns="http://schemas.openxmlformats.org/spreadsheetml/2006/main" count="245" uniqueCount="125">
  <si>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</si>
  <si>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</si>
  <si>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</si>
  <si>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</si>
  <si>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</si>
  <si>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</si>
  <si>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</si>
  <si>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</si>
  <si>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</si>
  <si>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</si>
  <si>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</si>
  <si>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</si>
  <si>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</si>
  <si>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</si>
  <si>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</si>
  <si>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</si>
  <si>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</si>
  <si>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</si>
  <si>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</si>
  <si>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</si>
  <si>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</si>
  <si>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</si>
  <si>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</si>
  <si>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</si>
  <si>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</si>
  <si>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</si>
  <si>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</si>
  <si>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</si>
  <si>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</si>
  <si>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</si>
  <si>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</si>
  <si>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</si>
  <si>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</si>
  <si>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</si>
  <si>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</si>
  <si>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</si>
  <si>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</si>
  <si>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</si>
  <si>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</si>
  <si>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</si>
  <si>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</si>
  <si>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</si>
  <si>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</si>
  <si>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</si>
  <si>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</si>
  <si>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</si>
  <si>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</si>
  <si>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</si>
  <si>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</si>
  <si>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</si>
  <si>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</si>
  <si>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</si>
  <si>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</si>
  <si>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</si>
  <si>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</si>
  <si>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</si>
  <si>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</si>
  <si>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</si>
  <si>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</si>
  <si>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</si>
  <si>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</si>
  <si>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</si>
  <si>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</si>
  <si>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</si>
  <si>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</si>
  <si>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</si>
  <si>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</si>
  <si>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</si>
  <si>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</si>
  <si>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</si>
  <si>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</si>
  <si>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</si>
  <si>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</si>
  <si>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</si>
  <si>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</si>
  <si>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</si>
  <si>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</si>
  <si>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</si>
  <si>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</si>
  <si>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</si>
  <si>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</si>
  <si>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</si>
  <si>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</si>
  <si>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</si>
  <si>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</si>
  <si>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</si>
  <si>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</si>
  <si>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</si>
  <si>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</si>
  <si>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</si>
  <si>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</si>
  <si>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</si>
  <si>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</si>
  <si>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</si>
  <si>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</si>
  <si>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</si>
  <si>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</si>
  <si>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</si>
  <si>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</si>
  <si>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</si>
  <si>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</si>
  <si>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</si>
  <si>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</si>
  <si>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</si>
  <si>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</si>
  <si>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</si>
  <si>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</si>
  <si>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</si>
  <si>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</si>
  <si>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愛川町</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</si>
  <si>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</si>
  <si>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</si>
  <si>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</si>
  <si>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</si>
  <si>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</si>
  <si>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</si>
  <si>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</si>
  <si>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</si>
  <si>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</si>
  <si>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</si>
  <si>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</si>
  <si>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においては、昭和60年度から公共下水道を供用開始し、平成22年度で汚水整備が概ね完了しているところであるが、近い将来、施設の老朽化が急速に進むことが見込まれるため、現在、施設の長寿命化計画を順次策定している。今後、策定した計画に沿って、財政負担に配慮しつつ、優先順位の高い施設から老朽化対策を推進していく必要がある。</t>
    <rPh sb="1" eb="3">
      <t>ホンチョウ</t>
    </rPh>
    <rPh sb="9" eb="11">
      <t>ショウワ</t>
    </rPh>
    <rPh sb="13" eb="14">
      <t>ネン</t>
    </rPh>
    <rPh sb="14" eb="15">
      <t>ド</t>
    </rPh>
    <rPh sb="17" eb="19">
      <t>コウキョウ</t>
    </rPh>
    <rPh sb="19" eb="22">
      <t>ゲスイドウ</t>
    </rPh>
    <rPh sb="23" eb="25">
      <t>キョウヨウ</t>
    </rPh>
    <rPh sb="25" eb="27">
      <t>カイシ</t>
    </rPh>
    <rPh sb="29" eb="31">
      <t>ヘイセイ</t>
    </rPh>
    <rPh sb="33" eb="35">
      <t>ネンド</t>
    </rPh>
    <rPh sb="36" eb="38">
      <t>オスイ</t>
    </rPh>
    <rPh sb="38" eb="40">
      <t>セイビ</t>
    </rPh>
    <rPh sb="43" eb="45">
      <t>カンリョウ</t>
    </rPh>
    <rPh sb="57" eb="58">
      <t>チカ</t>
    </rPh>
    <rPh sb="59" eb="61">
      <t>ショウライ</t>
    </rPh>
    <rPh sb="62" eb="64">
      <t>シセツ</t>
    </rPh>
    <rPh sb="65" eb="68">
      <t>ロウキュウカ</t>
    </rPh>
    <rPh sb="69" eb="71">
      <t>キュウソク</t>
    </rPh>
    <rPh sb="72" eb="73">
      <t>スス</t>
    </rPh>
    <rPh sb="77" eb="79">
      <t>ミコ</t>
    </rPh>
    <rPh sb="85" eb="87">
      <t>ゲンザイ</t>
    </rPh>
    <rPh sb="88" eb="90">
      <t>シセツ</t>
    </rPh>
    <rPh sb="91" eb="92">
      <t>チョウ</t>
    </rPh>
    <rPh sb="92" eb="95">
      <t>ジュミョウカ</t>
    </rPh>
    <rPh sb="95" eb="97">
      <t>ケイカク</t>
    </rPh>
    <rPh sb="98" eb="100">
      <t>ジュンジ</t>
    </rPh>
    <rPh sb="100" eb="102">
      <t>サクテイ</t>
    </rPh>
    <rPh sb="107" eb="109">
      <t>コンゴ</t>
    </rPh>
    <rPh sb="110" eb="112">
      <t>サクテイ</t>
    </rPh>
    <rPh sb="114" eb="116">
      <t>ケイカク</t>
    </rPh>
    <rPh sb="117" eb="118">
      <t>ソ</t>
    </rPh>
    <rPh sb="121" eb="123">
      <t>ザイセイ</t>
    </rPh>
    <rPh sb="123" eb="125">
      <t>フタン</t>
    </rPh>
    <rPh sb="126" eb="128">
      <t>ハイリョ</t>
    </rPh>
    <rPh sb="132" eb="134">
      <t>ユウセン</t>
    </rPh>
    <rPh sb="134" eb="136">
      <t>ジュンイ</t>
    </rPh>
    <rPh sb="137" eb="138">
      <t>タカ</t>
    </rPh>
    <rPh sb="139" eb="141">
      <t>シセツ</t>
    </rPh>
    <rPh sb="143" eb="146">
      <t>ロウキュウカ</t>
    </rPh>
    <rPh sb="146" eb="148">
      <t>タイサク</t>
    </rPh>
    <rPh sb="149" eb="151">
      <t>スイシン</t>
    </rPh>
    <rPh sb="155" eb="157">
      <t>ヒツヨウ</t>
    </rPh>
    <phoneticPr fontId="4"/>
  </si>
  <si>
    <t>　節水意識の定着や節水器具の普及、人口の減少等から近い将来、厳しい経営状況に推移することが予想されることや、施設の老朽化が進んでいる状況を踏まえ、投資計画の見直しや維持管理経費の削減等を進める必要がある。
　また、収益的収支比率は向上しているものの100％未満であることから、下水道事業における経営努力は今後も不可欠であり、特に経営基盤の強化として、更なる水洗化率の向上、経費の削減、使用料の適正化等について、なお一層力を注いでいくことが必要である。</t>
    <rPh sb="1" eb="3">
      <t>セッスイ</t>
    </rPh>
    <rPh sb="3" eb="5">
      <t>イシキ</t>
    </rPh>
    <rPh sb="6" eb="8">
      <t>テイチャク</t>
    </rPh>
    <rPh sb="9" eb="11">
      <t>セッスイ</t>
    </rPh>
    <rPh sb="11" eb="13">
      <t>キグ</t>
    </rPh>
    <rPh sb="14" eb="16">
      <t>フキュウ</t>
    </rPh>
    <rPh sb="17" eb="19">
      <t>ジンコウ</t>
    </rPh>
    <rPh sb="20" eb="22">
      <t>ゲンショウ</t>
    </rPh>
    <rPh sb="22" eb="23">
      <t>トウ</t>
    </rPh>
    <rPh sb="25" eb="26">
      <t>チカ</t>
    </rPh>
    <rPh sb="27" eb="29">
      <t>ショウライ</t>
    </rPh>
    <rPh sb="30" eb="31">
      <t>キビ</t>
    </rPh>
    <rPh sb="33" eb="35">
      <t>ケイエイ</t>
    </rPh>
    <rPh sb="35" eb="37">
      <t>ジョウキョウ</t>
    </rPh>
    <rPh sb="38" eb="40">
      <t>スイイ</t>
    </rPh>
    <rPh sb="45" eb="47">
      <t>ヨソウ</t>
    </rPh>
    <rPh sb="54" eb="56">
      <t>シセツ</t>
    </rPh>
    <rPh sb="57" eb="60">
      <t>ロウキュウカ</t>
    </rPh>
    <rPh sb="61" eb="62">
      <t>スス</t>
    </rPh>
    <rPh sb="66" eb="68">
      <t>ジョウキョウ</t>
    </rPh>
    <rPh sb="69" eb="70">
      <t>フ</t>
    </rPh>
    <rPh sb="73" eb="75">
      <t>トウシ</t>
    </rPh>
    <rPh sb="75" eb="77">
      <t>ケイカク</t>
    </rPh>
    <rPh sb="78" eb="80">
      <t>ミナオ</t>
    </rPh>
    <rPh sb="82" eb="84">
      <t>イジ</t>
    </rPh>
    <rPh sb="84" eb="86">
      <t>カンリ</t>
    </rPh>
    <rPh sb="86" eb="88">
      <t>ケイヒ</t>
    </rPh>
    <rPh sb="89" eb="91">
      <t>サクゲン</t>
    </rPh>
    <rPh sb="91" eb="92">
      <t>トウ</t>
    </rPh>
    <rPh sb="93" eb="94">
      <t>スス</t>
    </rPh>
    <rPh sb="96" eb="98">
      <t>ヒツヨウ</t>
    </rPh>
    <rPh sb="107" eb="110">
      <t>シュウエキテキ</t>
    </rPh>
    <rPh sb="110" eb="112">
      <t>シュウシ</t>
    </rPh>
    <rPh sb="112" eb="114">
      <t>ヒリツ</t>
    </rPh>
    <rPh sb="115" eb="117">
      <t>コウジョウ</t>
    </rPh>
    <rPh sb="128" eb="130">
      <t>ミマン</t>
    </rPh>
    <rPh sb="138" eb="141">
      <t>ゲスイドウ</t>
    </rPh>
    <rPh sb="141" eb="143">
      <t>ジギョウ</t>
    </rPh>
    <rPh sb="147" eb="149">
      <t>ケイエイ</t>
    </rPh>
    <rPh sb="149" eb="151">
      <t>ドリョク</t>
    </rPh>
    <rPh sb="152" eb="154">
      <t>コンゴ</t>
    </rPh>
    <rPh sb="155" eb="158">
      <t>フカケツ</t>
    </rPh>
    <rPh sb="162" eb="163">
      <t>トク</t>
    </rPh>
    <rPh sb="164" eb="166">
      <t>ケイエイ</t>
    </rPh>
    <rPh sb="166" eb="168">
      <t>キバン</t>
    </rPh>
    <rPh sb="169" eb="171">
      <t>キョウカ</t>
    </rPh>
    <rPh sb="175" eb="176">
      <t>サラ</t>
    </rPh>
    <rPh sb="178" eb="181">
      <t>スイセンカ</t>
    </rPh>
    <rPh sb="181" eb="182">
      <t>リツ</t>
    </rPh>
    <rPh sb="183" eb="185">
      <t>コウジョウ</t>
    </rPh>
    <rPh sb="186" eb="188">
      <t>ケイヒ</t>
    </rPh>
    <rPh sb="189" eb="191">
      <t>サクゲン</t>
    </rPh>
    <rPh sb="192" eb="195">
      <t>シヨウリョウ</t>
    </rPh>
    <rPh sb="196" eb="199">
      <t>テキセイカ</t>
    </rPh>
    <rPh sb="199" eb="200">
      <t>トウ</t>
    </rPh>
    <rPh sb="207" eb="209">
      <t>イッソウ</t>
    </rPh>
    <rPh sb="209" eb="210">
      <t>チカラ</t>
    </rPh>
    <rPh sb="211" eb="212">
      <t>ソソ</t>
    </rPh>
    <rPh sb="219" eb="221">
      <t>ヒツヨウ</t>
    </rPh>
    <phoneticPr fontId="4"/>
  </si>
  <si>
    <t>非設置</t>
    <rPh sb="0" eb="1">
      <t>ヒ</t>
    </rPh>
    <rPh sb="1" eb="3">
      <t>セッチ</t>
    </rPh>
    <phoneticPr fontId="4"/>
  </si>
  <si>
    <t>　収益的収支比率は、前年度に比べ2.63ポイント増となったものの、100％を割り込んでいる。企業債残高対事業規模比率は、類似団体平均値と概ね同等の水準で年々減少している。経費回収率においては、類似団体平均が上昇する中で1.61ポイントの減となり、汚水処理原価においては、前年度に比べ2.9円の増となったものの類似団体平均よりも低い水準を維持している。水洗化率については、市街化区域における汚水整備が平成22年度で概ね完了していることから、類似団体平均を大幅に上回る100％に近い水準である。
　このような状況下、単年度収支は未だ赤字であることから、更なる経営改善に向けた取組みが必要である。</t>
    <rPh sb="1" eb="4">
      <t>シュウエキテキ</t>
    </rPh>
    <rPh sb="4" eb="6">
      <t>シュウシ</t>
    </rPh>
    <rPh sb="6" eb="8">
      <t>ヒリツ</t>
    </rPh>
    <rPh sb="10" eb="13">
      <t>ゼンネンド</t>
    </rPh>
    <rPh sb="14" eb="15">
      <t>クラ</t>
    </rPh>
    <rPh sb="24" eb="25">
      <t>ゾウ</t>
    </rPh>
    <rPh sb="38" eb="39">
      <t>ワ</t>
    </rPh>
    <rPh sb="40" eb="41">
      <t>コ</t>
    </rPh>
    <rPh sb="46" eb="48">
      <t>キギョウ</t>
    </rPh>
    <rPh sb="48" eb="49">
      <t>サイ</t>
    </rPh>
    <rPh sb="49" eb="51">
      <t>ザンダカ</t>
    </rPh>
    <rPh sb="51" eb="52">
      <t>タイ</t>
    </rPh>
    <rPh sb="52" eb="54">
      <t>ジギョウ</t>
    </rPh>
    <rPh sb="54" eb="56">
      <t>キボ</t>
    </rPh>
    <rPh sb="56" eb="58">
      <t>ヒリツ</t>
    </rPh>
    <rPh sb="60" eb="62">
      <t>ルイジ</t>
    </rPh>
    <rPh sb="62" eb="64">
      <t>ダンタイ</t>
    </rPh>
    <rPh sb="64" eb="67">
      <t>ヘイキンチ</t>
    </rPh>
    <rPh sb="68" eb="69">
      <t>オオム</t>
    </rPh>
    <rPh sb="70" eb="72">
      <t>ドウトウ</t>
    </rPh>
    <rPh sb="73" eb="75">
      <t>スイジュン</t>
    </rPh>
    <rPh sb="76" eb="78">
      <t>ネンネン</t>
    </rPh>
    <rPh sb="78" eb="80">
      <t>ゲンショウ</t>
    </rPh>
    <rPh sb="107" eb="108">
      <t>ナカ</t>
    </rPh>
    <rPh sb="118" eb="119">
      <t>ゲン</t>
    </rPh>
    <rPh sb="123" eb="125">
      <t>オスイ</t>
    </rPh>
    <rPh sb="125" eb="127">
      <t>ショリ</t>
    </rPh>
    <rPh sb="127" eb="129">
      <t>ゲンカ</t>
    </rPh>
    <rPh sb="135" eb="138">
      <t>ゼンネンド</t>
    </rPh>
    <rPh sb="139" eb="140">
      <t>クラ</t>
    </rPh>
    <rPh sb="144" eb="145">
      <t>エン</t>
    </rPh>
    <rPh sb="146" eb="147">
      <t>ゾウ</t>
    </rPh>
    <rPh sb="154" eb="156">
      <t>ルイジ</t>
    </rPh>
    <rPh sb="156" eb="158">
      <t>ダンタイ</t>
    </rPh>
    <rPh sb="158" eb="160">
      <t>ヘイキン</t>
    </rPh>
    <rPh sb="163" eb="164">
      <t>ヒク</t>
    </rPh>
    <rPh sb="165" eb="167">
      <t>スイジュン</t>
    </rPh>
    <rPh sb="168" eb="170">
      <t>イジ</t>
    </rPh>
    <rPh sb="175" eb="178">
      <t>スイセンカ</t>
    </rPh>
    <rPh sb="178" eb="179">
      <t>リツ</t>
    </rPh>
    <rPh sb="185" eb="188">
      <t>シガイカ</t>
    </rPh>
    <rPh sb="188" eb="190">
      <t>クイキ</t>
    </rPh>
    <rPh sb="194" eb="196">
      <t>オスイ</t>
    </rPh>
    <rPh sb="196" eb="198">
      <t>セイビ</t>
    </rPh>
    <rPh sb="199" eb="201">
      <t>ヘイセイ</t>
    </rPh>
    <rPh sb="203" eb="205">
      <t>ネンド</t>
    </rPh>
    <rPh sb="206" eb="207">
      <t>オオム</t>
    </rPh>
    <rPh sb="208" eb="210">
      <t>カンリョウ</t>
    </rPh>
    <rPh sb="219" eb="221">
      <t>ルイジ</t>
    </rPh>
    <rPh sb="221" eb="223">
      <t>ダンタイ</t>
    </rPh>
    <rPh sb="223" eb="225">
      <t>ヘイキン</t>
    </rPh>
    <rPh sb="226" eb="228">
      <t>オオハバ</t>
    </rPh>
    <rPh sb="229" eb="231">
      <t>ウワマワ</t>
    </rPh>
    <rPh sb="237" eb="238">
      <t>チカ</t>
    </rPh>
    <rPh sb="239" eb="241">
      <t>スイジュン</t>
    </rPh>
    <rPh sb="252" eb="254">
      <t>ジョウキョウ</t>
    </rPh>
    <rPh sb="254" eb="255">
      <t>シタ</t>
    </rPh>
    <rPh sb="256" eb="259">
      <t>タンネンド</t>
    </rPh>
    <rPh sb="259" eb="261">
      <t>シュウシ</t>
    </rPh>
    <rPh sb="262" eb="263">
      <t>イマ</t>
    </rPh>
    <rPh sb="264" eb="266">
      <t>アカジ</t>
    </rPh>
    <rPh sb="274" eb="275">
      <t>サラ</t>
    </rPh>
    <rPh sb="277" eb="279">
      <t>ケイエイ</t>
    </rPh>
    <rPh sb="279" eb="281">
      <t>カイゼン</t>
    </rPh>
    <rPh sb="282" eb="283">
      <t>ム</t>
    </rPh>
    <rPh sb="285" eb="287">
      <t>トリク</t>
    </rPh>
    <rPh sb="289" eb="2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</si>
</sst>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843904"/>
        <c:axId val="21002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0.27</c:v>
                </c:pt>
                <c:pt idx="4">
                  <c:v>0.17</c:v>
                </c:pt>
              </c:numCache>
            </c:numRef>
          </c:val>
          <c:smooth val="0"/>
        </c:ser>
        <c:dLbls>
          <c:showLegendKey val="0"/>
          <c:showVal val="0"/>
          <c:showCatName val="0"/>
          <c:showSerName val="0"/>
          <c:showPercent val="0"/>
          <c:showBubbleSize val="0"/>
        </c:dLbls>
        <c:marker val="1"/>
        <c:smooth val="0"/>
        <c:axId val="209843904"/>
        <c:axId val="210022600"/>
      </c:lineChart>
      <c:dateAx>
        <c:axId val="209843904"/>
        <c:scaling>
          <c:orientation val="minMax"/>
        </c:scaling>
        <c:delete val="1"/>
        <c:axPos val="b"/>
        <c:numFmt formatCode="ge" sourceLinked="1"/>
        <c:majorTickMark val="none"/>
        <c:minorTickMark val="none"/>
        <c:tickLblPos val="none"/>
        <c:crossAx val="210022600"/>
        <c:crosses val="autoZero"/>
        <c:auto val="1"/>
        <c:lblOffset val="100"/>
        <c:baseTimeUnit val="years"/>
      </c:dateAx>
      <c:valAx>
        <c:axId val="21002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510384"/>
        <c:axId val="21086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65.62</c:v>
                </c:pt>
                <c:pt idx="4">
                  <c:v>64.67</c:v>
                </c:pt>
              </c:numCache>
            </c:numRef>
          </c:val>
          <c:smooth val="0"/>
        </c:ser>
        <c:dLbls>
          <c:showLegendKey val="0"/>
          <c:showVal val="0"/>
          <c:showCatName val="0"/>
          <c:showSerName val="0"/>
          <c:showPercent val="0"/>
          <c:showBubbleSize val="0"/>
        </c:dLbls>
        <c:marker val="1"/>
        <c:smooth val="0"/>
        <c:axId val="210510384"/>
        <c:axId val="210864568"/>
      </c:lineChart>
      <c:dateAx>
        <c:axId val="210510384"/>
        <c:scaling>
          <c:orientation val="minMax"/>
        </c:scaling>
        <c:delete val="1"/>
        <c:axPos val="b"/>
        <c:numFmt formatCode="ge" sourceLinked="1"/>
        <c:majorTickMark val="none"/>
        <c:minorTickMark val="none"/>
        <c:tickLblPos val="none"/>
        <c:crossAx val="210864568"/>
        <c:crosses val="autoZero"/>
        <c:auto val="1"/>
        <c:lblOffset val="100"/>
        <c:baseTimeUnit val="years"/>
      </c:dateAx>
      <c:valAx>
        <c:axId val="21086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96.74</c:v>
                </c:pt>
                <c:pt idx="1">
                  <c:v>96.89</c:v>
                </c:pt>
                <c:pt idx="2">
                  <c:v>97.98</c:v>
                </c:pt>
                <c:pt idx="3">
                  <c:v>98.72</c:v>
                </c:pt>
                <c:pt idx="4">
                  <c:v>97.91</c:v>
                </c:pt>
              </c:numCache>
            </c:numRef>
          </c:val>
        </c:ser>
        <c:dLbls>
          <c:showLegendKey val="0"/>
          <c:showVal val="0"/>
          <c:showCatName val="0"/>
          <c:showSerName val="0"/>
          <c:showPercent val="0"/>
          <c:showBubbleSize val="0"/>
        </c:dLbls>
        <c:gapWidth val="150"/>
        <c:axId val="210865744"/>
        <c:axId val="21086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91.44</c:v>
                </c:pt>
                <c:pt idx="4">
                  <c:v>91.76</c:v>
                </c:pt>
              </c:numCache>
            </c:numRef>
          </c:val>
          <c:smooth val="0"/>
        </c:ser>
        <c:dLbls>
          <c:showLegendKey val="0"/>
          <c:showVal val="0"/>
          <c:showCatName val="0"/>
          <c:showSerName val="0"/>
          <c:showPercent val="0"/>
          <c:showBubbleSize val="0"/>
        </c:dLbls>
        <c:marker val="1"/>
        <c:smooth val="0"/>
        <c:axId val="210865744"/>
        <c:axId val="210866136"/>
      </c:lineChart>
      <c:dateAx>
        <c:axId val="210865744"/>
        <c:scaling>
          <c:orientation val="minMax"/>
        </c:scaling>
        <c:delete val="1"/>
        <c:axPos val="b"/>
        <c:numFmt formatCode="ge" sourceLinked="1"/>
        <c:majorTickMark val="none"/>
        <c:minorTickMark val="none"/>
        <c:tickLblPos val="none"/>
        <c:crossAx val="210866136"/>
        <c:crosses val="autoZero"/>
        <c:auto val="1"/>
        <c:lblOffset val="100"/>
        <c:baseTimeUnit val="years"/>
      </c:dateAx>
      <c:valAx>
        <c:axId val="21086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78.63</c:v>
                </c:pt>
                <c:pt idx="1">
                  <c:v>79.23</c:v>
                </c:pt>
                <c:pt idx="2">
                  <c:v>76.77</c:v>
                </c:pt>
                <c:pt idx="3">
                  <c:v>78</c:v>
                </c:pt>
                <c:pt idx="4">
                  <c:v>80.63</c:v>
                </c:pt>
              </c:numCache>
            </c:numRef>
          </c:val>
        </c:ser>
        <c:dLbls>
          <c:showLegendKey val="0"/>
          <c:showVal val="0"/>
          <c:showCatName val="0"/>
          <c:showSerName val="0"/>
          <c:showPercent val="0"/>
          <c:showBubbleSize val="0"/>
        </c:dLbls>
        <c:gapWidth val="150"/>
        <c:axId val="210573808"/>
        <c:axId val="2105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573808"/>
        <c:axId val="210582384"/>
      </c:lineChart>
      <c:dateAx>
        <c:axId val="210573808"/>
        <c:scaling>
          <c:orientation val="minMax"/>
        </c:scaling>
        <c:delete val="1"/>
        <c:axPos val="b"/>
        <c:numFmt formatCode="ge" sourceLinked="1"/>
        <c:majorTickMark val="none"/>
        <c:minorTickMark val="none"/>
        <c:tickLblPos val="none"/>
        <c:crossAx val="210582384"/>
        <c:crosses val="autoZero"/>
        <c:auto val="1"/>
        <c:lblOffset val="100"/>
        <c:baseTimeUnit val="years"/>
      </c:dateAx>
      <c:valAx>
        <c:axId val="2105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7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352752"/>
        <c:axId val="21035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352752"/>
        <c:axId val="210353136"/>
      </c:lineChart>
      <c:dateAx>
        <c:axId val="210352752"/>
        <c:scaling>
          <c:orientation val="minMax"/>
        </c:scaling>
        <c:delete val="1"/>
        <c:axPos val="b"/>
        <c:numFmt formatCode="ge" sourceLinked="1"/>
        <c:majorTickMark val="none"/>
        <c:minorTickMark val="none"/>
        <c:tickLblPos val="none"/>
        <c:crossAx val="210353136"/>
        <c:crosses val="autoZero"/>
        <c:auto val="1"/>
        <c:lblOffset val="100"/>
        <c:baseTimeUnit val="years"/>
      </c:dateAx>
      <c:valAx>
        <c:axId val="21035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426904"/>
        <c:axId val="2094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426904"/>
        <c:axId val="209427296"/>
      </c:lineChart>
      <c:dateAx>
        <c:axId val="209426904"/>
        <c:scaling>
          <c:orientation val="minMax"/>
        </c:scaling>
        <c:delete val="1"/>
        <c:axPos val="b"/>
        <c:numFmt formatCode="ge" sourceLinked="1"/>
        <c:majorTickMark val="none"/>
        <c:minorTickMark val="none"/>
        <c:tickLblPos val="none"/>
        <c:crossAx val="209427296"/>
        <c:crosses val="autoZero"/>
        <c:auto val="1"/>
        <c:lblOffset val="100"/>
        <c:baseTimeUnit val="years"/>
      </c:dateAx>
      <c:valAx>
        <c:axId val="2094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428472"/>
        <c:axId val="21048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428472"/>
        <c:axId val="210488496"/>
      </c:lineChart>
      <c:dateAx>
        <c:axId val="209428472"/>
        <c:scaling>
          <c:orientation val="minMax"/>
        </c:scaling>
        <c:delete val="1"/>
        <c:axPos val="b"/>
        <c:numFmt formatCode="ge" sourceLinked="1"/>
        <c:majorTickMark val="none"/>
        <c:minorTickMark val="none"/>
        <c:tickLblPos val="none"/>
        <c:crossAx val="210488496"/>
        <c:crosses val="autoZero"/>
        <c:auto val="1"/>
        <c:lblOffset val="100"/>
        <c:baseTimeUnit val="years"/>
      </c:dateAx>
      <c:valAx>
        <c:axId val="2104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491632"/>
        <c:axId val="21049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491632"/>
        <c:axId val="210492024"/>
      </c:lineChart>
      <c:dateAx>
        <c:axId val="210491632"/>
        <c:scaling>
          <c:orientation val="minMax"/>
        </c:scaling>
        <c:delete val="1"/>
        <c:axPos val="b"/>
        <c:numFmt formatCode="ge" sourceLinked="1"/>
        <c:majorTickMark val="none"/>
        <c:minorTickMark val="none"/>
        <c:tickLblPos val="none"/>
        <c:crossAx val="210492024"/>
        <c:crosses val="autoZero"/>
        <c:auto val="1"/>
        <c:lblOffset val="100"/>
        <c:baseTimeUnit val="years"/>
      </c:dateAx>
      <c:valAx>
        <c:axId val="21049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9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1280.27</c:v>
                </c:pt>
                <c:pt idx="1">
                  <c:v>1122.8599999999999</c:v>
                </c:pt>
                <c:pt idx="2">
                  <c:v>967.48</c:v>
                </c:pt>
                <c:pt idx="3">
                  <c:v>889.74</c:v>
                </c:pt>
                <c:pt idx="4">
                  <c:v>876.87</c:v>
                </c:pt>
              </c:numCache>
            </c:numRef>
          </c:val>
        </c:ser>
        <c:dLbls>
          <c:showLegendKey val="0"/>
          <c:showVal val="0"/>
          <c:showCatName val="0"/>
          <c:showSerName val="0"/>
          <c:showPercent val="0"/>
          <c:showBubbleSize val="0"/>
        </c:dLbls>
        <c:gapWidth val="150"/>
        <c:axId val="210507640"/>
        <c:axId val="2105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848.31</c:v>
                </c:pt>
                <c:pt idx="4">
                  <c:v>774.99</c:v>
                </c:pt>
              </c:numCache>
            </c:numRef>
          </c:val>
          <c:smooth val="0"/>
        </c:ser>
        <c:dLbls>
          <c:showLegendKey val="0"/>
          <c:showVal val="0"/>
          <c:showCatName val="0"/>
          <c:showSerName val="0"/>
          <c:showPercent val="0"/>
          <c:showBubbleSize val="0"/>
        </c:dLbls>
        <c:marker val="1"/>
        <c:smooth val="0"/>
        <c:axId val="210507640"/>
        <c:axId val="210508032"/>
      </c:lineChart>
      <c:dateAx>
        <c:axId val="210507640"/>
        <c:scaling>
          <c:orientation val="minMax"/>
        </c:scaling>
        <c:delete val="1"/>
        <c:axPos val="b"/>
        <c:numFmt formatCode="ge" sourceLinked="1"/>
        <c:majorTickMark val="none"/>
        <c:minorTickMark val="none"/>
        <c:tickLblPos val="none"/>
        <c:crossAx val="210508032"/>
        <c:crosses val="autoZero"/>
        <c:auto val="1"/>
        <c:lblOffset val="100"/>
        <c:baseTimeUnit val="years"/>
      </c:dateAx>
      <c:valAx>
        <c:axId val="2105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0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83.28</c:v>
                </c:pt>
                <c:pt idx="1">
                  <c:v>86.48</c:v>
                </c:pt>
                <c:pt idx="2">
                  <c:v>89.87</c:v>
                </c:pt>
                <c:pt idx="3">
                  <c:v>91.48</c:v>
                </c:pt>
                <c:pt idx="4">
                  <c:v>89.87</c:v>
                </c:pt>
              </c:numCache>
            </c:numRef>
          </c:val>
        </c:ser>
        <c:dLbls>
          <c:showLegendKey val="0"/>
          <c:showVal val="0"/>
          <c:showCatName val="0"/>
          <c:showSerName val="0"/>
          <c:showPercent val="0"/>
          <c:showBubbleSize val="0"/>
        </c:dLbls>
        <c:gapWidth val="150"/>
        <c:axId val="210490848"/>
        <c:axId val="21049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94.38</c:v>
                </c:pt>
                <c:pt idx="4">
                  <c:v>96.57</c:v>
                </c:pt>
              </c:numCache>
            </c:numRef>
          </c:val>
          <c:smooth val="0"/>
        </c:ser>
        <c:dLbls>
          <c:showLegendKey val="0"/>
          <c:showVal val="0"/>
          <c:showCatName val="0"/>
          <c:showSerName val="0"/>
          <c:showPercent val="0"/>
          <c:showBubbleSize val="0"/>
        </c:dLbls>
        <c:marker val="1"/>
        <c:smooth val="0"/>
        <c:axId val="210490848"/>
        <c:axId val="210490456"/>
      </c:lineChart>
      <c:dateAx>
        <c:axId val="210490848"/>
        <c:scaling>
          <c:orientation val="minMax"/>
        </c:scaling>
        <c:delete val="1"/>
        <c:axPos val="b"/>
        <c:numFmt formatCode="ge" sourceLinked="1"/>
        <c:majorTickMark val="none"/>
        <c:minorTickMark val="none"/>
        <c:tickLblPos val="none"/>
        <c:crossAx val="210490456"/>
        <c:crosses val="autoZero"/>
        <c:auto val="1"/>
        <c:lblOffset val="100"/>
        <c:baseTimeUnit val="years"/>
      </c:dateAx>
      <c:valAx>
        <c:axId val="2104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148.91999999999999</c:v>
                </c:pt>
                <c:pt idx="1">
                  <c:v>150.43</c:v>
                </c:pt>
                <c:pt idx="2">
                  <c:v>150.28</c:v>
                </c:pt>
                <c:pt idx="3">
                  <c:v>147.32</c:v>
                </c:pt>
                <c:pt idx="4">
                  <c:v>150.22</c:v>
                </c:pt>
              </c:numCache>
            </c:numRef>
          </c:val>
        </c:ser>
        <c:dLbls>
          <c:showLegendKey val="0"/>
          <c:showVal val="0"/>
          <c:showCatName val="0"/>
          <c:showSerName val="0"/>
          <c:showPercent val="0"/>
          <c:showBubbleSize val="0"/>
        </c:dLbls>
        <c:gapWidth val="150"/>
        <c:axId val="210491240"/>
        <c:axId val="21050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165.45</c:v>
                </c:pt>
                <c:pt idx="4">
                  <c:v>161.54</c:v>
                </c:pt>
              </c:numCache>
            </c:numRef>
          </c:val>
          <c:smooth val="0"/>
        </c:ser>
        <c:dLbls>
          <c:showLegendKey val="0"/>
          <c:showVal val="0"/>
          <c:showCatName val="0"/>
          <c:showSerName val="0"/>
          <c:showPercent val="0"/>
          <c:showBubbleSize val="0"/>
        </c:dLbls>
        <c:marker val="1"/>
        <c:smooth val="0"/>
        <c:axId val="210491240"/>
        <c:axId val="210509208"/>
      </c:lineChart>
      <c:dateAx>
        <c:axId val="210491240"/>
        <c:scaling>
          <c:orientation val="minMax"/>
        </c:scaling>
        <c:delete val="1"/>
        <c:axPos val="b"/>
        <c:numFmt formatCode="ge" sourceLinked="1"/>
        <c:majorTickMark val="none"/>
        <c:minorTickMark val="none"/>
        <c:tickLblPos val="none"/>
        <c:crossAx val="210509208"/>
        <c:crosses val="autoZero"/>
        <c:auto val="1"/>
        <c:lblOffset val="100"/>
        <c:baseTimeUnit val="years"/>
      </c:dateAx>
      <c:valAx>
        <c:axId val="2105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愛川町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123</v>
      </c>
      <c r="AE8" s="73"/>
      <c r="AF8" s="73"/>
      <c r="AG8" s="73"/>
      <c r="AH8" s="73"/>
      <c r="AI8" s="73"/>
      <c r="AJ8" s="73"/>
      <c r="AK8" s="4"/>
      <c r="AL8" s="67">
        <f>データ!S6</f>
        <v>40955</v>
      </c>
      <c r="AM8" s="67"/>
      <c r="AN8" s="67"/>
      <c r="AO8" s="67"/>
      <c r="AP8" s="67"/>
      <c r="AQ8" s="67"/>
      <c r="AR8" s="67"/>
      <c r="AS8" s="67"/>
      <c r="AT8" s="66">
        <f>データ!T6</f>
        <v>34.28</v>
      </c>
      <c r="AU8" s="66"/>
      <c r="AV8" s="66"/>
      <c r="AW8" s="66"/>
      <c r="AX8" s="66"/>
      <c r="AY8" s="66"/>
      <c r="AZ8" s="66"/>
      <c r="BA8" s="66"/>
      <c r="BB8" s="66">
        <f>データ!U6</f>
        <v>1194.72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91.04</v>
      </c>
      <c r="Q10" s="66"/>
      <c r="R10" s="66"/>
      <c r="S10" s="66"/>
      <c r="T10" s="66"/>
      <c r="U10" s="66"/>
      <c r="V10" s="66"/>
      <c r="W10" s="66">
        <f>データ!Q6</f>
        <v>80.98</v>
      </c>
      <c r="X10" s="66"/>
      <c r="Y10" s="66"/>
      <c r="Z10" s="66"/>
      <c r="AA10" s="66"/>
      <c r="AB10" s="66"/>
      <c r="AC10" s="66"/>
      <c r="AD10" s="67">
        <f>データ!R6</f>
        <v>2077</v>
      </c>
      <c r="AE10" s="67"/>
      <c r="AF10" s="67"/>
      <c r="AG10" s="67"/>
      <c r="AH10" s="67"/>
      <c r="AI10" s="67"/>
      <c r="AJ10" s="67"/>
      <c r="AK10" s="2"/>
      <c r="AL10" s="67">
        <f>データ!V6</f>
        <v>37189</v>
      </c>
      <c r="AM10" s="67"/>
      <c r="AN10" s="67"/>
      <c r="AO10" s="67"/>
      <c r="AP10" s="67"/>
      <c r="AQ10" s="67"/>
      <c r="AR10" s="67"/>
      <c r="AS10" s="67"/>
      <c r="AT10" s="66">
        <f>データ!W6</f>
        <v>8.52</v>
      </c>
      <c r="AU10" s="66"/>
      <c r="AV10" s="66"/>
      <c r="AW10" s="66"/>
      <c r="AX10" s="66"/>
      <c r="AY10" s="66"/>
      <c r="AZ10" s="66"/>
      <c r="BA10" s="66"/>
      <c r="BB10" s="66">
        <f>データ!X6</f>
        <v>4364.91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144011</v>
      </c>
      <c r="D6" s="33">
        <f t="shared" si="3"/>
        <v>47</v>
      </c>
      <c r="E6" s="33">
        <f t="shared" si="3"/>
        <v>17</v>
      </c>
      <c r="F6" s="33">
        <f t="shared" si="3"/>
        <v>1</v>
      </c>
      <c r="G6" s="33">
        <f t="shared" si="3"/>
        <v>0</v>
      </c>
      <c r="H6" s="33" t="str">
        <f t="shared" si="3"/>
        <v>神奈川県　愛川町</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91.04</v>
      </c>
      <c r="Q6" s="34">
        <f t="shared" si="3"/>
        <v>80.98</v>
      </c>
      <c r="R6" s="34">
        <f t="shared" si="3"/>
        <v>2077</v>
      </c>
      <c r="S6" s="34">
        <f t="shared" si="3"/>
        <v>40955</v>
      </c>
      <c r="T6" s="34">
        <f t="shared" si="3"/>
        <v>34.28</v>
      </c>
      <c r="U6" s="34">
        <f t="shared" si="3"/>
        <v>1194.72</v>
      </c>
      <c r="V6" s="34">
        <f t="shared" si="3"/>
        <v>37189</v>
      </c>
      <c r="W6" s="34">
        <f t="shared" si="3"/>
        <v>8.52</v>
      </c>
      <c r="X6" s="34">
        <f t="shared" si="3"/>
        <v>4364.91</v>
      </c>
      <c r="Y6" s="35">
        <f>IF(Y7="",NA(),Y7)</f>
        <v>78.63</v>
      </c>
      <c r="Z6" s="35">
        <f t="shared" ref="Z6:AH6" si="4">IF(Z7="",NA(),Z7)</f>
        <v>79.23</v>
      </c>
      <c r="AA6" s="35">
        <f t="shared" si="4"/>
        <v>76.77</v>
      </c>
      <c r="AB6" s="35">
        <f t="shared" si="4"/>
        <v>78</v>
      </c>
      <c r="AC6" s="35">
        <f t="shared" si="4"/>
        <v>80.63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1280.27</v>
      </c>
      <c r="BG6" s="35">
        <f t="shared" ref="BG6:BO6" si="7">IF(BG7="",NA(),BG7)</f>
        <v>1122.8599999999999</v>
      </c>
      <c r="BH6" s="35">
        <f t="shared" si="7"/>
        <v>967.48</v>
      </c>
      <c r="BI6" s="35">
        <f t="shared" si="7"/>
        <v>889.74</v>
      </c>
      <c r="BJ6" s="35">
        <f t="shared" si="7"/>
        <v>876.87</v>
      </c>
      <c r="BK6" s="35">
        <f t="shared" si="7"/>
        <v>1189.0999999999999</v>
      </c>
      <c r="BL6" s="35">
        <f t="shared" si="7"/>
        <v>1115.1099999999999</v>
      </c>
      <c r="BM6" s="35">
        <f t="shared" si="7"/>
        <v>1010.51</v>
      </c>
      <c r="BN6" s="35">
        <f t="shared" si="7"/>
        <v>848.31</v>
      </c>
      <c r="BO6" s="35">
        <f t="shared" si="7"/>
        <v>774.99</v>
      </c>
      <c r="BP6" s="34" t="str">
        <f>IF(BP7="","",IF(BP7="-","【-】","【"&amp;SUBSTITUTE(TEXT(BP7,"#,##0.00"),"-","△")&amp;"】"))</f>
        <v>【728.30】</v>
      </c>
      <c r="BQ6" s="35">
        <f>IF(BQ7="",NA(),BQ7)</f>
        <v>83.28</v>
      </c>
      <c r="BR6" s="35">
        <f t="shared" ref="BR6:BZ6" si="8">IF(BR7="",NA(),BR7)</f>
        <v>86.48</v>
      </c>
      <c r="BS6" s="35">
        <f t="shared" si="8"/>
        <v>89.87</v>
      </c>
      <c r="BT6" s="35">
        <f t="shared" si="8"/>
        <v>91.48</v>
      </c>
      <c r="BU6" s="35">
        <f t="shared" si="8"/>
        <v>89.87</v>
      </c>
      <c r="BV6" s="35">
        <f t="shared" si="8"/>
        <v>78.78</v>
      </c>
      <c r="BW6" s="35">
        <f t="shared" si="8"/>
        <v>79.540000000000006</v>
      </c>
      <c r="BX6" s="35">
        <f t="shared" si="8"/>
        <v>83</v>
      </c>
      <c r="BY6" s="35">
        <f t="shared" si="8"/>
        <v>94.38</v>
      </c>
      <c r="BZ6" s="35">
        <f t="shared" si="8"/>
        <v>96.57</v>
      </c>
      <c r="CA6" s="34" t="str">
        <f>IF(CA7="","",IF(CA7="-","【-】","【"&amp;SUBSTITUTE(TEXT(CA7,"#,##0.00"),"-","△")&amp;"】"))</f>
        <v>【100.04】</v>
      </c>
      <c r="CB6" s="35">
        <f>IF(CB7="",NA(),CB7)</f>
        <v>148.91999999999999</v>
      </c>
      <c r="CC6" s="35">
        <f t="shared" ref="CC6:CK6" si="9">IF(CC7="",NA(),CC7)</f>
        <v>150.43</v>
      </c>
      <c r="CD6" s="35">
        <f t="shared" si="9"/>
        <v>150.28</v>
      </c>
      <c r="CE6" s="35">
        <f t="shared" si="9"/>
        <v>147.32</v>
      </c>
      <c r="CF6" s="35">
        <f t="shared" si="9"/>
        <v>150.22</v>
      </c>
      <c r="CG6" s="35">
        <f t="shared" si="9"/>
        <v>199.32</v>
      </c>
      <c r="CH6" s="35">
        <f t="shared" si="9"/>
        <v>199.36</v>
      </c>
      <c r="CI6" s="35">
        <f t="shared" si="9"/>
        <v>193.74</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65.62</v>
      </c>
      <c r="CV6" s="35">
        <f t="shared" si="10"/>
        <v>64.67</v>
      </c>
      <c r="CW6" s="34" t="str">
        <f>IF(CW7="","",IF(CW7="-","【-】","【"&amp;SUBSTITUTE(TEXT(CW7,"#,##0.00"),"-","△")&amp;"】"))</f>
        <v>【60.09】</v>
      </c>
      <c r="CX6" s="35">
        <f>IF(CX7="",NA(),CX7)</f>
        <v>96.74</v>
      </c>
      <c r="CY6" s="35">
        <f t="shared" ref="CY6:DG6" si="11">IF(CY7="",NA(),CY7)</f>
        <v>96.89</v>
      </c>
      <c r="CZ6" s="35">
        <f t="shared" si="11"/>
        <v>97.98</v>
      </c>
      <c r="DA6" s="35">
        <f t="shared" si="11"/>
        <v>98.72</v>
      </c>
      <c r="DB6" s="35">
        <f t="shared" si="11"/>
        <v>97.91</v>
      </c>
      <c r="DC6" s="35">
        <f t="shared" si="11"/>
        <v>87.07</v>
      </c>
      <c r="DD6" s="35">
        <f t="shared" si="11"/>
        <v>86.88</v>
      </c>
      <c r="DE6" s="35">
        <f t="shared" si="11"/>
        <v>86.56</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0.27</v>
      </c>
      <c r="EN6" s="35">
        <f t="shared" si="14"/>
        <v>0.17</v>
      </c>
      <c r="EO6" s="34" t="str">
        <f>IF(EO7="","",IF(EO7="-","【-】","【"&amp;SUBSTITUTE(TEXT(EO7,"#,##0.00"),"-","△")&amp;"】"))</f>
        <v>【0.27】</v>
      </c>
    </row>
    <row r="7" spans="1:145" s="36" customFormat="1" x14ac:dyDescent="0.15">
      <c r="A7" s="28"/>
      <c r="B7" s="37">
        <v>2016</v>
      </c>
      <c r="C7" s="37">
        <v>144011</v>
      </c>
      <c r="D7" s="37">
        <v>47</v>
      </c>
      <c r="E7" s="37">
        <v>17</v>
      </c>
      <c r="F7" s="37">
        <v>1</v>
      </c>
      <c r="G7" s="37">
        <v>0</v>
      </c>
      <c r="H7" s="37" t="s">
        <v>109</v>
      </c>
      <c r="I7" s="37" t="s">
        <v>110</v>
      </c>
      <c r="J7" s="37" t="s">
        <v>111</v>
      </c>
      <c r="K7" s="37" t="s">
        <v>112</v>
      </c>
      <c r="L7" s="37" t="s">
        <v>113</v>
      </c>
      <c r="M7" s="37"/>
      <c r="N7" s="38" t="s">
        <v>114</v>
      </c>
      <c r="O7" s="38" t="s">
        <v>115</v>
      </c>
      <c r="P7" s="38">
        <v>91.04</v>
      </c>
      <c r="Q7" s="38">
        <v>80.98</v>
      </c>
      <c r="R7" s="38">
        <v>2077</v>
      </c>
      <c r="S7" s="38">
        <v>40955</v>
      </c>
      <c r="T7" s="38">
        <v>34.28</v>
      </c>
      <c r="U7" s="38">
        <v>1194.72</v>
      </c>
      <c r="V7" s="38">
        <v>37189</v>
      </c>
      <c r="W7" s="38">
        <v>8.52</v>
      </c>
      <c r="X7" s="38">
        <v>4364.91</v>
      </c>
      <c r="Y7" s="38">
        <v>78.63</v>
      </c>
      <c r="Z7" s="38">
        <v>79.23</v>
      </c>
      <c r="AA7" s="38">
        <v>76.77</v>
      </c>
      <c r="AB7" s="38">
        <v>78</v>
      </c>
      <c r="AC7" s="38">
        <v>80.63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1280.27</v>
      </c>
      <c r="BG7" s="38">
        <v>1122.8599999999999</v>
      </c>
      <c r="BH7" s="38">
        <v>967.48</v>
      </c>
      <c r="BI7" s="38">
        <v>889.74</v>
      </c>
      <c r="BJ7" s="38">
        <v>876.87</v>
      </c>
      <c r="BK7" s="38">
        <v>1189.0999999999999</v>
      </c>
      <c r="BL7" s="38">
        <v>1115.1099999999999</v>
      </c>
      <c r="BM7" s="38">
        <v>1010.51</v>
      </c>
      <c r="BN7" s="38">
        <v>848.31</v>
      </c>
      <c r="BO7" s="38">
        <v>774.99</v>
      </c>
      <c r="BP7" s="38">
        <v>728.3</v>
      </c>
      <c r="BQ7" s="38">
        <v>83.28</v>
      </c>
      <c r="BR7" s="38">
        <v>86.48</v>
      </c>
      <c r="BS7" s="38">
        <v>89.87</v>
      </c>
      <c r="BT7" s="38">
        <v>91.48</v>
      </c>
      <c r="BU7" s="38">
        <v>89.87</v>
      </c>
      <c r="BV7" s="38">
        <v>78.78</v>
      </c>
      <c r="BW7" s="38">
        <v>79.540000000000006</v>
      </c>
      <c r="BX7" s="38">
        <v>83</v>
      </c>
      <c r="BY7" s="38">
        <v>94.38</v>
      </c>
      <c r="BZ7" s="38">
        <v>96.57</v>
      </c>
      <c r="CA7" s="38">
        <v>100.04</v>
      </c>
      <c r="CB7" s="38">
        <v>148.91999999999999</v>
      </c>
      <c r="CC7" s="38">
        <v>150.43</v>
      </c>
      <c r="CD7" s="38">
        <v>150.28</v>
      </c>
      <c r="CE7" s="38">
        <v>147.32</v>
      </c>
      <c r="CF7" s="38">
        <v>150.22</v>
      </c>
      <c r="CG7" s="38">
        <v>199.32</v>
      </c>
      <c r="CH7" s="38">
        <v>199.36</v>
      </c>
      <c r="CI7" s="38">
        <v>193.74</v>
      </c>
      <c r="CJ7" s="38">
        <v>165.45</v>
      </c>
      <c r="CK7" s="38">
        <v>161.54</v>
      </c>
      <c r="CL7" s="38">
        <v>137.82</v>
      </c>
      <c r="CM7" s="38" t="s">
        <v>114</v>
      </c>
      <c r="CN7" s="38" t="s">
        <v>114</v>
      </c>
      <c r="CO7" s="38" t="s">
        <v>114</v>
      </c>
      <c r="CP7" s="38" t="s">
        <v>114</v>
      </c>
      <c r="CQ7" s="38" t="s">
        <v>114</v>
      </c>
      <c r="CR7" s="38">
        <v>65.31</v>
      </c>
      <c r="CS7" s="38">
        <v>62.09</v>
      </c>
      <c r="CT7" s="38">
        <v>62.23</v>
      </c>
      <c r="CU7" s="38">
        <v>65.62</v>
      </c>
      <c r="CV7" s="38">
        <v>64.67</v>
      </c>
      <c r="CW7" s="38">
        <v>60.09</v>
      </c>
      <c r="CX7" s="38">
        <v>96.74</v>
      </c>
      <c r="CY7" s="38">
        <v>96.89</v>
      </c>
      <c r="CZ7" s="38">
        <v>97.98</v>
      </c>
      <c r="DA7" s="38">
        <v>98.72</v>
      </c>
      <c r="DB7" s="38">
        <v>97.91</v>
      </c>
      <c r="DC7" s="38">
        <v>87.07</v>
      </c>
      <c r="DD7" s="38">
        <v>86.88</v>
      </c>
      <c r="DE7" s="38">
        <v>86.56</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2018-01-29T03:00:45Z</cp:lastPrinted>
  <dcterms:created xsi:type="dcterms:W3CDTF">2017-12-25T02:06:57Z</dcterms:created>
  <dcterms:modified xsi:type="dcterms:W3CDTF">2018-02-14T06:40:12Z</dcterms:modified>
  <cp:category/>
</cp:coreProperties>
</file>