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K:\04_教育ビジョン・広報グループ\05_かながわ教育ビジョン\03_かながわ教育月間\01_かながわ教育月間\01_かながわ教育月間イベント照会\05_HP掲載\03_更新（241206_２件漏れ）\各種団体\"/>
    </mc:Choice>
  </mc:AlternateContent>
  <bookViews>
    <workbookView xWindow="240" yWindow="120" windowWidth="11712" windowHeight="7956"/>
  </bookViews>
  <sheets>
    <sheet name="全県" sheetId="63" r:id="rId1"/>
    <sheet name="横浜市" sheetId="64" r:id="rId2"/>
    <sheet name="川崎市" sheetId="33" r:id="rId3"/>
    <sheet name="相模原市" sheetId="65" r:id="rId4"/>
    <sheet name="横須賀市" sheetId="35" r:id="rId5"/>
    <sheet name="平塚市" sheetId="36" r:id="rId6"/>
    <sheet name="鎌倉市" sheetId="37" r:id="rId7"/>
    <sheet name="藤沢市" sheetId="38" r:id="rId8"/>
    <sheet name="小田原市" sheetId="39" r:id="rId9"/>
    <sheet name="茅ヶ崎市" sheetId="41" r:id="rId10"/>
    <sheet name="逗子市" sheetId="42" r:id="rId11"/>
    <sheet name="三浦市" sheetId="43" r:id="rId12"/>
    <sheet name="秦野市" sheetId="44" r:id="rId13"/>
    <sheet name="厚木市" sheetId="45" r:id="rId14"/>
    <sheet name="大和市" sheetId="46" r:id="rId15"/>
    <sheet name="伊勢原市" sheetId="47" r:id="rId16"/>
    <sheet name="海老名市" sheetId="48" r:id="rId17"/>
    <sheet name="座間市" sheetId="49" r:id="rId18"/>
    <sheet name="南足柄市" sheetId="50" r:id="rId19"/>
    <sheet name="綾瀬市" sheetId="51" r:id="rId20"/>
    <sheet name="葉山町" sheetId="52" r:id="rId21"/>
    <sheet name="寒川町" sheetId="53" r:id="rId22"/>
    <sheet name="大磯町" sheetId="54" r:id="rId23"/>
    <sheet name="大井町" sheetId="55" r:id="rId24"/>
    <sheet name="山北町" sheetId="56" r:id="rId25"/>
    <sheet name="箱根町" sheetId="57" r:id="rId26"/>
    <sheet name="真鶴町" sheetId="58" r:id="rId27"/>
    <sheet name="湯河原町" sheetId="59" r:id="rId28"/>
    <sheet name="愛川町" sheetId="60" r:id="rId29"/>
    <sheet name="県内全域" sheetId="6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xlnm._FilterDatabase" localSheetId="28" hidden="1">愛川町!$B$2:$P$32</definedName>
    <definedName name="_xlnm._FilterDatabase" localSheetId="19" hidden="1">綾瀬市!$B$2:$P$43</definedName>
    <definedName name="_xlnm._FilterDatabase" localSheetId="15" hidden="1">伊勢原市!$B$2:$P$6</definedName>
    <definedName name="_xlnm._FilterDatabase" localSheetId="4" hidden="1">横須賀市!$B$2:$P$54</definedName>
    <definedName name="_xlnm._FilterDatabase" localSheetId="1" hidden="1">横浜市!$A$2:$O$132</definedName>
    <definedName name="_xlnm._FilterDatabase" localSheetId="16" hidden="1">海老名市!$B$2:$P$33</definedName>
    <definedName name="_xlnm._FilterDatabase" localSheetId="6" hidden="1">鎌倉市!$B$2:$P$5</definedName>
    <definedName name="_xlnm._FilterDatabase" localSheetId="9" hidden="1">茅ヶ崎市!$B$2:$P$3</definedName>
    <definedName name="_xlnm._FilterDatabase" localSheetId="21" hidden="1">寒川町!$B$2:$P$6</definedName>
    <definedName name="_xlnm._FilterDatabase" localSheetId="29" hidden="1">県内全域!$B$2:$P$11</definedName>
    <definedName name="_xlnm._FilterDatabase" localSheetId="13" hidden="1">厚木市!$B$2:$P$20</definedName>
    <definedName name="_xlnm._FilterDatabase" localSheetId="17" hidden="1">座間市!$B$2:$P$37</definedName>
    <definedName name="_xlnm._FilterDatabase" localSheetId="11" hidden="1">三浦市!$B$2:$P$6</definedName>
    <definedName name="_xlnm._FilterDatabase" localSheetId="24" hidden="1">山北町!$B$2:$P$10</definedName>
    <definedName name="_xlnm._FilterDatabase" localSheetId="8" hidden="1">小田原市!$B$2:$P$40</definedName>
    <definedName name="_xlnm._FilterDatabase" localSheetId="26" hidden="1">真鶴町!$B$2:$P$4</definedName>
    <definedName name="_xlnm._FilterDatabase" localSheetId="12" hidden="1">秦野市!$B$2:$P$3</definedName>
    <definedName name="_xlnm._FilterDatabase" localSheetId="10" hidden="1">逗子市!$B$2:$P$4</definedName>
    <definedName name="_xlnm._FilterDatabase" localSheetId="2" hidden="1">川崎市!$B$2:$P$24</definedName>
    <definedName name="_xlnm._FilterDatabase" localSheetId="0" hidden="1">全県!$A$2:$O$562</definedName>
    <definedName name="_xlnm._FilterDatabase" localSheetId="3" hidden="1">相模原市!$A$2:$O$52</definedName>
    <definedName name="_xlnm._FilterDatabase" localSheetId="23" hidden="1">大井町!$B$2:$P$24</definedName>
    <definedName name="_xlnm._FilterDatabase" localSheetId="22" hidden="1">大磯町!$B$2:$P$3</definedName>
    <definedName name="_xlnm._FilterDatabase" localSheetId="14" hidden="1">大和市!$B$2:$P$4</definedName>
    <definedName name="_xlnm._FilterDatabase" localSheetId="27" hidden="1">湯河原町!$B$2:$P$14</definedName>
    <definedName name="_xlnm._FilterDatabase" localSheetId="7" hidden="1">藤沢市!$B$2:$P$24</definedName>
    <definedName name="_xlnm._FilterDatabase" localSheetId="18" hidden="1">南足柄市!$B$2:$P$3</definedName>
    <definedName name="_xlnm._FilterDatabase" localSheetId="25" hidden="1">箱根町!$B$2:$P$5</definedName>
    <definedName name="_xlnm._FilterDatabase" localSheetId="5" hidden="1">平塚市!$B$2:$P$12</definedName>
    <definedName name="_xlnm._FilterDatabase" localSheetId="20" hidden="1">葉山町!$B$2:$P$4</definedName>
    <definedName name="_xlnm.Print_Area" localSheetId="28">愛川町!$A$1:$P$2</definedName>
    <definedName name="_xlnm.Print_Area" localSheetId="19">綾瀬市!$A$1:$P$2</definedName>
    <definedName name="_xlnm.Print_Area" localSheetId="15">伊勢原市!$A$1:$P$2</definedName>
    <definedName name="_xlnm.Print_Area" localSheetId="4">横須賀市!$A$1:$P$2</definedName>
    <definedName name="_xlnm.Print_Area" localSheetId="1">横浜市!$A$1:$O$132</definedName>
    <definedName name="_xlnm.Print_Area" localSheetId="16">海老名市!$A$1:$P$2</definedName>
    <definedName name="_xlnm.Print_Area" localSheetId="6">鎌倉市!$A$1:$P$2</definedName>
    <definedName name="_xlnm.Print_Area" localSheetId="9">茅ヶ崎市!$A$1:$P$2</definedName>
    <definedName name="_xlnm.Print_Area" localSheetId="21">寒川町!$A$1:$P$2</definedName>
    <definedName name="_xlnm.Print_Area" localSheetId="29">県内全域!$A$1:$P$2</definedName>
    <definedName name="_xlnm.Print_Area" localSheetId="13">厚木市!$A$1:$P$2</definedName>
    <definedName name="_xlnm.Print_Area" localSheetId="17">座間市!$A$1:$P$2</definedName>
    <definedName name="_xlnm.Print_Area" localSheetId="11">三浦市!$A$1:$P$2</definedName>
    <definedName name="_xlnm.Print_Area" localSheetId="24">山北町!$A$1:$P$2</definedName>
    <definedName name="_xlnm.Print_Area" localSheetId="8">小田原市!$A$1:$P$2</definedName>
    <definedName name="_xlnm.Print_Area" localSheetId="26">真鶴町!$A$1:$P$2</definedName>
    <definedName name="_xlnm.Print_Area" localSheetId="12">秦野市!$A$1:$P$2</definedName>
    <definedName name="_xlnm.Print_Area" localSheetId="10">逗子市!$A$1:$P$2</definedName>
    <definedName name="_xlnm.Print_Area" localSheetId="2">川崎市!$A$1:$P$2</definedName>
    <definedName name="_xlnm.Print_Area" localSheetId="0">全県!$A$1:$O$562</definedName>
    <definedName name="_xlnm.Print_Area" localSheetId="3">相模原市!$A$1:$O$52</definedName>
    <definedName name="_xlnm.Print_Area" localSheetId="23">大井町!$A$1:$P$2</definedName>
    <definedName name="_xlnm.Print_Area" localSheetId="22">大磯町!$A$1:$P$2</definedName>
    <definedName name="_xlnm.Print_Area" localSheetId="14">大和市!$A$1:$P$2</definedName>
    <definedName name="_xlnm.Print_Area" localSheetId="27">湯河原町!$A$1:$P$2</definedName>
    <definedName name="_xlnm.Print_Area" localSheetId="7">藤沢市!$A$1:$P$2</definedName>
    <definedName name="_xlnm.Print_Area" localSheetId="18">南足柄市!$A$1:$P$2</definedName>
    <definedName name="_xlnm.Print_Area" localSheetId="25">箱根町!$A$1:$P$2</definedName>
    <definedName name="_xlnm.Print_Area" localSheetId="5">平塚市!$A$1:$P$2</definedName>
    <definedName name="_xlnm.Print_Area" localSheetId="20">葉山町!$A$1:$P$2</definedName>
    <definedName name="_xlnm.Print_Titles" localSheetId="1">横浜市!$2:$2</definedName>
    <definedName name="_xlnm.Print_Titles" localSheetId="0">全県!$2:$2</definedName>
    <definedName name="_xlnm.Print_Titles" localSheetId="3">相模原市!$2:$2</definedName>
  </definedNames>
  <calcPr calcId="162913"/>
</workbook>
</file>

<file path=xl/calcChain.xml><?xml version="1.0" encoding="utf-8"?>
<calcChain xmlns="http://schemas.openxmlformats.org/spreadsheetml/2006/main">
  <c r="N51" i="65" l="1"/>
  <c r="N35" i="65"/>
  <c r="N14" i="65"/>
  <c r="N4" i="65"/>
  <c r="N127" i="64" l="1"/>
  <c r="N126" i="64"/>
  <c r="N117" i="64"/>
  <c r="N106" i="64"/>
  <c r="N96" i="64"/>
  <c r="N86" i="64"/>
  <c r="N83" i="64"/>
  <c r="N81" i="64"/>
  <c r="N80" i="64"/>
  <c r="N79" i="64"/>
  <c r="N78" i="64"/>
  <c r="N77" i="64"/>
  <c r="N75" i="64"/>
  <c r="N74" i="64"/>
  <c r="N73" i="64"/>
  <c r="N72" i="64"/>
  <c r="N71" i="64"/>
  <c r="N70" i="64"/>
  <c r="N69" i="64"/>
  <c r="N68" i="64"/>
  <c r="N67" i="64"/>
  <c r="N66" i="64"/>
  <c r="N64" i="64"/>
  <c r="N63" i="64"/>
  <c r="N62" i="64"/>
  <c r="N61" i="64"/>
  <c r="N60" i="64"/>
  <c r="N59" i="64"/>
  <c r="N58" i="64"/>
  <c r="N57" i="64"/>
  <c r="N56" i="64"/>
  <c r="N55" i="64"/>
  <c r="N54" i="64"/>
  <c r="N53" i="64"/>
  <c r="N51" i="64"/>
  <c r="N50" i="64"/>
  <c r="N48" i="64"/>
  <c r="N47" i="64"/>
  <c r="N46" i="64"/>
  <c r="N45" i="64"/>
  <c r="N44" i="64"/>
  <c r="N43" i="64"/>
  <c r="N42" i="64"/>
  <c r="N41" i="64"/>
  <c r="N40" i="64"/>
  <c r="N39" i="64"/>
  <c r="N38" i="64"/>
  <c r="N36" i="64"/>
  <c r="N35" i="64"/>
  <c r="N34" i="64"/>
  <c r="N33" i="64"/>
  <c r="N32" i="64"/>
  <c r="N31" i="64"/>
  <c r="N30" i="64"/>
  <c r="N29" i="64"/>
  <c r="N28" i="64"/>
  <c r="N27" i="64"/>
  <c r="N26" i="64"/>
  <c r="N23" i="64"/>
  <c r="N22" i="64"/>
  <c r="N21" i="64"/>
  <c r="N20" i="64"/>
  <c r="N19" i="64"/>
  <c r="N18" i="64"/>
  <c r="N17" i="64"/>
  <c r="N16" i="64"/>
  <c r="N15" i="64"/>
  <c r="N14" i="64"/>
  <c r="N13" i="64"/>
  <c r="N12" i="64"/>
  <c r="N560" i="63" l="1"/>
  <c r="N558" i="63"/>
  <c r="N471" i="63"/>
  <c r="N343" i="63"/>
  <c r="N326" i="63"/>
  <c r="N203" i="63"/>
  <c r="N187" i="63"/>
  <c r="N166" i="63"/>
  <c r="N156" i="63"/>
  <c r="N154" i="63"/>
  <c r="N153" i="63"/>
  <c r="N152" i="63"/>
  <c r="N151" i="63"/>
  <c r="N150" i="63"/>
  <c r="N149" i="63"/>
  <c r="N148" i="63"/>
  <c r="N147" i="63"/>
  <c r="N146" i="63"/>
  <c r="N145" i="63"/>
  <c r="N144" i="63"/>
  <c r="N143" i="63"/>
  <c r="N142" i="63"/>
  <c r="N141" i="63"/>
  <c r="N140" i="63"/>
  <c r="N139" i="63"/>
  <c r="N138" i="63"/>
  <c r="N137" i="63"/>
  <c r="N136" i="63"/>
  <c r="N135" i="63"/>
  <c r="N127" i="63"/>
  <c r="N126" i="63"/>
  <c r="N117" i="63"/>
  <c r="N106" i="63"/>
  <c r="N96" i="63"/>
  <c r="N86" i="63"/>
  <c r="N83" i="63"/>
  <c r="N81" i="63"/>
  <c r="N80" i="63"/>
  <c r="N79" i="63"/>
  <c r="N78" i="63"/>
  <c r="N77" i="63"/>
  <c r="N75" i="63"/>
  <c r="N74" i="63"/>
  <c r="N73" i="63"/>
  <c r="N72" i="63"/>
  <c r="N71" i="63"/>
  <c r="N70" i="63"/>
  <c r="N69" i="63"/>
  <c r="N68" i="63"/>
  <c r="N67" i="63"/>
  <c r="N66" i="63"/>
  <c r="N64" i="63"/>
  <c r="N63" i="63"/>
  <c r="N62" i="63"/>
  <c r="N61" i="63"/>
  <c r="N60" i="63"/>
  <c r="N59" i="63"/>
  <c r="N58" i="63"/>
  <c r="N57" i="63"/>
  <c r="N56" i="63"/>
  <c r="N55" i="63"/>
  <c r="N54" i="63"/>
  <c r="N53" i="63"/>
  <c r="N51" i="63"/>
  <c r="N50" i="63"/>
  <c r="N48" i="63"/>
  <c r="N47" i="63"/>
  <c r="N46" i="63"/>
  <c r="N45" i="63"/>
  <c r="N44" i="63"/>
  <c r="N43" i="63"/>
  <c r="N42" i="63"/>
  <c r="N41" i="63"/>
  <c r="N40" i="63"/>
  <c r="N39" i="63"/>
  <c r="N38" i="63"/>
  <c r="N36" i="63"/>
  <c r="N35" i="63"/>
  <c r="N34" i="63"/>
  <c r="N33" i="63"/>
  <c r="N32" i="63"/>
  <c r="N31" i="63"/>
  <c r="N30" i="63"/>
  <c r="N29" i="63"/>
  <c r="N28" i="63"/>
  <c r="N27" i="63"/>
  <c r="N26" i="63"/>
  <c r="N23" i="63"/>
  <c r="N22" i="63"/>
  <c r="N21" i="63"/>
  <c r="N20" i="63"/>
  <c r="N19" i="63"/>
  <c r="N18" i="63"/>
  <c r="N17" i="63"/>
  <c r="N16" i="63"/>
  <c r="N15" i="63"/>
  <c r="N14" i="63"/>
  <c r="N13" i="63"/>
  <c r="N12" i="63"/>
  <c r="O9" i="61" l="1"/>
  <c r="O7" i="61"/>
  <c r="O4" i="52"/>
  <c r="O8" i="45"/>
  <c r="O37" i="39"/>
  <c r="O24" i="33"/>
  <c r="O23" i="33"/>
  <c r="O22" i="33"/>
  <c r="O21" i="33"/>
  <c r="O20" i="33"/>
  <c r="O19" i="33"/>
  <c r="O18" i="33"/>
  <c r="O17" i="33"/>
  <c r="O16" i="33"/>
  <c r="O15" i="33"/>
  <c r="O14" i="33"/>
  <c r="O13" i="33"/>
  <c r="O12" i="33"/>
  <c r="O11" i="33"/>
  <c r="O10" i="33"/>
  <c r="O9" i="33"/>
  <c r="O8" i="33"/>
  <c r="O7" i="33"/>
  <c r="O6" i="33"/>
  <c r="O5" i="33"/>
</calcChain>
</file>

<file path=xl/sharedStrings.xml><?xml version="1.0" encoding="utf-8"?>
<sst xmlns="http://schemas.openxmlformats.org/spreadsheetml/2006/main" count="14856" uniqueCount="2311">
  <si>
    <t>横浜市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</si>
  <si>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</si>
  <si>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</si>
  <si>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</si>
  <si>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</si>
  <si>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</si>
  <si>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</si>
  <si>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</si>
  <si>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</si>
  <si>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</si>
  <si>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</si>
  <si>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</si>
  <si>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</si>
  <si>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</si>
  <si>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</si>
  <si>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</si>
  <si>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</si>
  <si>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</si>
  <si>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</si>
  <si>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大井町</t>
  </si>
  <si>
    <t>山北町</t>
  </si>
  <si>
    <t>箱根町</t>
  </si>
  <si>
    <t>真鶴町</t>
  </si>
  <si>
    <t>湯河原町</t>
  </si>
  <si>
    <t>愛川町</t>
  </si>
  <si>
    <t>県内全域</t>
  </si>
  <si>
    <t>横浜市
鶴見区</t>
    <rPh sb="0" eb="3">
      <t>ヨコハマシ</t>
    </rPh>
    <phoneticPr fontId="2"/>
  </si>
  <si>
    <t>横浜市
西区</t>
    <rPh sb="0" eb="3">
      <t>ヨコハマシ</t>
    </rPh>
    <phoneticPr fontId="2"/>
  </si>
  <si>
    <t>横浜市
神奈川区</t>
    <rPh sb="0" eb="3">
      <t>ヨコハマシ</t>
    </rPh>
    <phoneticPr fontId="2"/>
  </si>
  <si>
    <t>横浜市
中区</t>
    <rPh sb="0" eb="3">
      <t>ヨコハマシ</t>
    </rPh>
    <phoneticPr fontId="2"/>
  </si>
  <si>
    <t>横浜市
港南区</t>
    <rPh sb="0" eb="3">
      <t>ヨコハマシ</t>
    </rPh>
    <phoneticPr fontId="2"/>
  </si>
  <si>
    <t>横浜市
保土ヶ谷区</t>
    <rPh sb="0" eb="3">
      <t>ヨコハマシ</t>
    </rPh>
    <phoneticPr fontId="2"/>
  </si>
  <si>
    <t>横浜市
旭区</t>
    <rPh sb="0" eb="3">
      <t>ヨコハマシ</t>
    </rPh>
    <phoneticPr fontId="2"/>
  </si>
  <si>
    <t>横浜市
金沢区</t>
    <rPh sb="0" eb="3">
      <t>ヨコハマシ</t>
    </rPh>
    <phoneticPr fontId="2"/>
  </si>
  <si>
    <t>横浜市
緑区</t>
    <rPh sb="0" eb="3">
      <t>ヨコハマシ</t>
    </rPh>
    <phoneticPr fontId="2"/>
  </si>
  <si>
    <t>横浜市
青葉区</t>
    <rPh sb="0" eb="3">
      <t>ヨコハマシ</t>
    </rPh>
    <phoneticPr fontId="2"/>
  </si>
  <si>
    <t>横浜市
戸塚区</t>
    <rPh sb="0" eb="3">
      <t>ヨコハマシ</t>
    </rPh>
    <phoneticPr fontId="2"/>
  </si>
  <si>
    <t>横浜市
泉区</t>
    <rPh sb="0" eb="3">
      <t>ヨコハマシ</t>
    </rPh>
    <phoneticPr fontId="2"/>
  </si>
  <si>
    <t>川崎市
幸区</t>
    <rPh sb="0" eb="3">
      <t>カワサキシ</t>
    </rPh>
    <phoneticPr fontId="2"/>
  </si>
  <si>
    <t>川崎市
高津区</t>
    <rPh sb="0" eb="3">
      <t>カワサキシ</t>
    </rPh>
    <phoneticPr fontId="2"/>
  </si>
  <si>
    <t>川崎市
麻生区</t>
    <rPh sb="0" eb="3">
      <t>カワサキシ</t>
    </rPh>
    <phoneticPr fontId="2"/>
  </si>
  <si>
    <t>⑤スポーツ</t>
    <phoneticPr fontId="2"/>
  </si>
  <si>
    <t>(1)市町村名</t>
    <rPh sb="3" eb="6">
      <t>シチョウソン</t>
    </rPh>
    <rPh sb="6" eb="7">
      <t>メイ</t>
    </rPh>
    <phoneticPr fontId="2"/>
  </si>
  <si>
    <t>(2)イベントの名称</t>
    <phoneticPr fontId="2"/>
  </si>
  <si>
    <t>(3)イベントの類型</t>
    <rPh sb="8" eb="10">
      <t>ルイケイ</t>
    </rPh>
    <phoneticPr fontId="2"/>
  </si>
  <si>
    <t>(5-1)
開催開始日</t>
    <phoneticPr fontId="2"/>
  </si>
  <si>
    <t>(5-2)
開催終了日</t>
    <phoneticPr fontId="2"/>
  </si>
  <si>
    <t>(6)開催場所
（施設名称）</t>
    <phoneticPr fontId="2"/>
  </si>
  <si>
    <t>(7)アクセス
（最寄り駅等）</t>
    <phoneticPr fontId="2"/>
  </si>
  <si>
    <t>(8)主催機関</t>
    <phoneticPr fontId="2"/>
  </si>
  <si>
    <t>(9)参加対象・条件</t>
    <phoneticPr fontId="2"/>
  </si>
  <si>
    <t>(10)料金</t>
    <phoneticPr fontId="2"/>
  </si>
  <si>
    <t>(11)申込み</t>
    <rPh sb="4" eb="6">
      <t>モウシコミ</t>
    </rPh>
    <phoneticPr fontId="2"/>
  </si>
  <si>
    <t>(13)イベントURL</t>
    <phoneticPr fontId="2"/>
  </si>
  <si>
    <t>(14)備考</t>
    <phoneticPr fontId="2"/>
  </si>
  <si>
    <t>要</t>
  </si>
  <si>
    <t>有料</t>
  </si>
  <si>
    <t>一般の方</t>
    <rPh sb="0" eb="2">
      <t>イッパン</t>
    </rPh>
    <rPh sb="3" eb="4">
      <t>カタ</t>
    </rPh>
    <phoneticPr fontId="2"/>
  </si>
  <si>
    <t>①教育（社会教育・生涯学習）</t>
  </si>
  <si>
    <t>無料</t>
  </si>
  <si>
    <t>③文化</t>
  </si>
  <si>
    <t>どなたでも</t>
    <phoneticPr fontId="2"/>
  </si>
  <si>
    <t>要</t>
    <phoneticPr fontId="2"/>
  </si>
  <si>
    <t>無料</t>
    <phoneticPr fontId="2"/>
  </si>
  <si>
    <t>不要</t>
  </si>
  <si>
    <t>②教育（学校教育）</t>
  </si>
  <si>
    <t>その他</t>
  </si>
  <si>
    <t>不要</t>
    <rPh sb="0" eb="2">
      <t>フヨウ</t>
    </rPh>
    <phoneticPr fontId="2"/>
  </si>
  <si>
    <t>横須賀市</t>
  </si>
  <si>
    <t>一般の方</t>
    <phoneticPr fontId="2"/>
  </si>
  <si>
    <t>④科学技術・学術</t>
  </si>
  <si>
    <t>イベント詳細は10月上旬にホームページにてお知らせします。</t>
    <phoneticPr fontId="2"/>
  </si>
  <si>
    <t>平塚市教育委員会社会教育部スポーツ課</t>
    <rPh sb="0" eb="3">
      <t>ヒラツカシ</t>
    </rPh>
    <rPh sb="3" eb="5">
      <t>キョウイク</t>
    </rPh>
    <rPh sb="5" eb="8">
      <t>イインカイ</t>
    </rPh>
    <rPh sb="8" eb="10">
      <t>シャカイ</t>
    </rPh>
    <rPh sb="10" eb="12">
      <t>キョウイク</t>
    </rPh>
    <rPh sb="12" eb="13">
      <t>ブ</t>
    </rPh>
    <rPh sb="17" eb="18">
      <t>カ</t>
    </rPh>
    <phoneticPr fontId="2"/>
  </si>
  <si>
    <t>平塚市教育委員会</t>
    <phoneticPr fontId="2"/>
  </si>
  <si>
    <t>神奈中バス『共済病院前・総合公園西』下車</t>
    <rPh sb="0" eb="3">
      <t>カナチュウ</t>
    </rPh>
    <rPh sb="6" eb="8">
      <t>キョウサイ</t>
    </rPh>
    <rPh sb="8" eb="10">
      <t>ビョウイン</t>
    </rPh>
    <rPh sb="10" eb="11">
      <t>マエ</t>
    </rPh>
    <rPh sb="12" eb="14">
      <t>ソウゴウ</t>
    </rPh>
    <rPh sb="14" eb="16">
      <t>コウエン</t>
    </rPh>
    <rPh sb="16" eb="17">
      <t>ニシ</t>
    </rPh>
    <rPh sb="18" eb="20">
      <t>ゲシャ</t>
    </rPh>
    <phoneticPr fontId="2"/>
  </si>
  <si>
    <t>トッケイセキュリティ平塚総合体育館、ひらつかサン・ライフアリーナなど</t>
    <rPh sb="10" eb="12">
      <t>ヒラツカ</t>
    </rPh>
    <rPh sb="12" eb="14">
      <t>ソウゴウ</t>
    </rPh>
    <rPh sb="14" eb="17">
      <t>タイイクカン</t>
    </rPh>
    <phoneticPr fontId="2"/>
  </si>
  <si>
    <t>⑤スポーツ</t>
  </si>
  <si>
    <t>ひらつかパラスポーツフェスタ実行委員会</t>
    <rPh sb="14" eb="16">
      <t>ジッコウ</t>
    </rPh>
    <rPh sb="16" eb="19">
      <t>イインカイ</t>
    </rPh>
    <phoneticPr fontId="2"/>
  </si>
  <si>
    <t>神奈中バス『馬入ふれあい公園入口』下車</t>
    <rPh sb="0" eb="3">
      <t>カナチュウ</t>
    </rPh>
    <rPh sb="6" eb="8">
      <t>バニュウ</t>
    </rPh>
    <rPh sb="12" eb="14">
      <t>コウエン</t>
    </rPh>
    <rPh sb="14" eb="16">
      <t>イリグチ</t>
    </rPh>
    <rPh sb="17" eb="19">
      <t>ゲシャ</t>
    </rPh>
    <phoneticPr fontId="2"/>
  </si>
  <si>
    <t>ひらつかサン・ライフアリーナ</t>
    <phoneticPr fontId="2"/>
  </si>
  <si>
    <t>本市に在住または在学、小学１年生から中学３年生まで。</t>
    <rPh sb="0" eb="1">
      <t>ホン</t>
    </rPh>
    <rPh sb="1" eb="2">
      <t>シ</t>
    </rPh>
    <rPh sb="3" eb="5">
      <t>ザイジュウ</t>
    </rPh>
    <rPh sb="8" eb="10">
      <t>ザイガク</t>
    </rPh>
    <rPh sb="11" eb="13">
      <t>ショウガク</t>
    </rPh>
    <rPh sb="14" eb="16">
      <t>ネンセイ</t>
    </rPh>
    <rPh sb="18" eb="20">
      <t>チュウガク</t>
    </rPh>
    <rPh sb="21" eb="23">
      <t>ネンセイ</t>
    </rPh>
    <phoneticPr fontId="2"/>
  </si>
  <si>
    <t>平塚なでしこライオンズクラブ・平塚市教育委員会</t>
  </si>
  <si>
    <t>トッケイセキュリティ平塚総合体育館</t>
  </si>
  <si>
    <t>③文化</t>
    <rPh sb="1" eb="3">
      <t>ブンカ</t>
    </rPh>
    <phoneticPr fontId="2"/>
  </si>
  <si>
    <t>なし</t>
    <phoneticPr fontId="2"/>
  </si>
  <si>
    <t>一般</t>
    <rPh sb="0" eb="2">
      <t>イッパン</t>
    </rPh>
    <phoneticPr fontId="2"/>
  </si>
  <si>
    <t>橋本駅</t>
    <rPh sb="0" eb="2">
      <t>ハシモト</t>
    </rPh>
    <rPh sb="2" eb="3">
      <t>エキ</t>
    </rPh>
    <phoneticPr fontId="2"/>
  </si>
  <si>
    <t>相模原市
緑区</t>
  </si>
  <si>
    <t>小学生</t>
    <rPh sb="0" eb="3">
      <t>ショウガクセイ</t>
    </rPh>
    <phoneticPr fontId="2"/>
  </si>
  <si>
    <t>相模原市
南区</t>
  </si>
  <si>
    <t>どなたでも</t>
  </si>
  <si>
    <t>小田原市</t>
    <rPh sb="0" eb="4">
      <t>オダワラシ</t>
    </rPh>
    <phoneticPr fontId="2"/>
  </si>
  <si>
    <t>藤沢市</t>
    <rPh sb="0" eb="3">
      <t>フジサワシ</t>
    </rPh>
    <phoneticPr fontId="2"/>
  </si>
  <si>
    <t>不要</t>
    <phoneticPr fontId="2"/>
  </si>
  <si>
    <t>詳細は10月上旬に町ホームページでお知らせします。</t>
    <rPh sb="0" eb="2">
      <t>ショウサイ</t>
    </rPh>
    <rPh sb="5" eb="6">
      <t>ガツ</t>
    </rPh>
    <rPh sb="6" eb="8">
      <t>ジョウジュン</t>
    </rPh>
    <rPh sb="9" eb="10">
      <t>マチ</t>
    </rPh>
    <rPh sb="18" eb="19">
      <t>シ</t>
    </rPh>
    <phoneticPr fontId="2"/>
  </si>
  <si>
    <t>愛川町ふるさとまつり実行委員会</t>
    <rPh sb="0" eb="3">
      <t>アイカワマチ</t>
    </rPh>
    <rPh sb="10" eb="12">
      <t>ジッコウ</t>
    </rPh>
    <rPh sb="12" eb="15">
      <t>イインカイ</t>
    </rPh>
    <phoneticPr fontId="2"/>
  </si>
  <si>
    <t>神奈川中央交通バス「愛川町役場」または「文化会館入口」停留所</t>
    <rPh sb="10" eb="13">
      <t>アイカワマチ</t>
    </rPh>
    <rPh sb="13" eb="15">
      <t>ヤクバ</t>
    </rPh>
    <rPh sb="20" eb="22">
      <t>ブンカ</t>
    </rPh>
    <rPh sb="22" eb="24">
      <t>カイカン</t>
    </rPh>
    <rPh sb="24" eb="26">
      <t>イリグチ</t>
    </rPh>
    <phoneticPr fontId="2"/>
  </si>
  <si>
    <t>愛川町文化会館</t>
    <rPh sb="0" eb="3">
      <t>アイカワマチ</t>
    </rPh>
    <rPh sb="3" eb="5">
      <t>ブンカ</t>
    </rPh>
    <rPh sb="5" eb="7">
      <t>カイカン</t>
    </rPh>
    <phoneticPr fontId="2"/>
  </si>
  <si>
    <t>文化協会加盟団体による、文化作品の展示会及び芸能発表会を開催します。このほか、将棋大会・茶会も行うほか、友好都市立科町の御泉水太鼓演奏や文化作品の展示も行います。</t>
    <rPh sb="39" eb="41">
      <t>ショウギ</t>
    </rPh>
    <rPh sb="41" eb="43">
      <t>タイカイ</t>
    </rPh>
    <rPh sb="44" eb="46">
      <t>チャカイ</t>
    </rPh>
    <rPh sb="47" eb="48">
      <t>オコナ</t>
    </rPh>
    <rPh sb="65" eb="67">
      <t>エンソウ</t>
    </rPh>
    <rPh sb="76" eb="77">
      <t>オコナ</t>
    </rPh>
    <phoneticPr fontId="2"/>
  </si>
  <si>
    <t>詳細は9月上旬に町ホームページでお知らせします。</t>
    <rPh sb="0" eb="2">
      <t>ショウサイ</t>
    </rPh>
    <rPh sb="4" eb="5">
      <t>ガツ</t>
    </rPh>
    <rPh sb="5" eb="7">
      <t>ジョウジュン</t>
    </rPh>
    <rPh sb="8" eb="9">
      <t>マチ</t>
    </rPh>
    <rPh sb="17" eb="18">
      <t>シ</t>
    </rPh>
    <phoneticPr fontId="2"/>
  </si>
  <si>
    <t>愛川町郷土資料館</t>
    <rPh sb="0" eb="3">
      <t>アイカワマチ</t>
    </rPh>
    <rPh sb="3" eb="5">
      <t>キョウド</t>
    </rPh>
    <rPh sb="5" eb="8">
      <t>シリョウカン</t>
    </rPh>
    <phoneticPr fontId="2"/>
  </si>
  <si>
    <t>愛川町教育委員会</t>
    <rPh sb="0" eb="3">
      <t>アイカワマチ</t>
    </rPh>
    <rPh sb="3" eb="5">
      <t>キョウイク</t>
    </rPh>
    <rPh sb="5" eb="8">
      <t>イインカイ</t>
    </rPh>
    <phoneticPr fontId="2"/>
  </si>
  <si>
    <t>愛川町教育委員会生涯学習課</t>
    <rPh sb="0" eb="3">
      <t>アイカワマチ</t>
    </rPh>
    <rPh sb="3" eb="5">
      <t>キョウイク</t>
    </rPh>
    <rPh sb="5" eb="7">
      <t>イイン</t>
    </rPh>
    <rPh sb="7" eb="8">
      <t>カイ</t>
    </rPh>
    <rPh sb="8" eb="13">
      <t>ショウガイガクシュウカ</t>
    </rPh>
    <phoneticPr fontId="2"/>
  </si>
  <si>
    <t>応募者多数の場合は先着順で定員になり次第締め切りとなります。</t>
    <rPh sb="0" eb="3">
      <t>オウボシャ</t>
    </rPh>
    <rPh sb="3" eb="5">
      <t>タスウ</t>
    </rPh>
    <rPh sb="6" eb="8">
      <t>バアイ</t>
    </rPh>
    <rPh sb="9" eb="11">
      <t>センチャク</t>
    </rPh>
    <rPh sb="11" eb="12">
      <t>ジュン</t>
    </rPh>
    <rPh sb="13" eb="15">
      <t>テイイン</t>
    </rPh>
    <rPh sb="18" eb="20">
      <t>シダイ</t>
    </rPh>
    <rPh sb="20" eb="21">
      <t>シ</t>
    </rPh>
    <rPh sb="22" eb="23">
      <t>キ</t>
    </rPh>
    <rPh sb="24" eb="25">
      <t>チャクジュン</t>
    </rPh>
    <phoneticPr fontId="2"/>
  </si>
  <si>
    <t>愛川町内在住、在学で青少年指導に関わる方、関心のある方</t>
    <rPh sb="0" eb="2">
      <t>アイカワ</t>
    </rPh>
    <rPh sb="2" eb="4">
      <t>チョウナイ</t>
    </rPh>
    <rPh sb="4" eb="6">
      <t>ザイジュウ</t>
    </rPh>
    <rPh sb="7" eb="9">
      <t>ザイガク</t>
    </rPh>
    <rPh sb="10" eb="13">
      <t>セイショウネン</t>
    </rPh>
    <rPh sb="13" eb="15">
      <t>シドウ</t>
    </rPh>
    <rPh sb="16" eb="17">
      <t>カカ</t>
    </rPh>
    <rPh sb="19" eb="20">
      <t>カタ</t>
    </rPh>
    <rPh sb="21" eb="23">
      <t>カンシン</t>
    </rPh>
    <rPh sb="26" eb="27">
      <t>カタ</t>
    </rPh>
    <phoneticPr fontId="2"/>
  </si>
  <si>
    <t>愛川町教育委員会</t>
    <rPh sb="0" eb="3">
      <t>アイカワマチ</t>
    </rPh>
    <rPh sb="3" eb="5">
      <t>キョウイク</t>
    </rPh>
    <rPh sb="5" eb="7">
      <t>イイン</t>
    </rPh>
    <rPh sb="7" eb="8">
      <t>カイ</t>
    </rPh>
    <phoneticPr fontId="2"/>
  </si>
  <si>
    <t>地域における青少年育成活動の指導者養成と指導者拡大を目的として開催します。</t>
    <rPh sb="0" eb="2">
      <t>チイキ</t>
    </rPh>
    <rPh sb="6" eb="9">
      <t>セイショウネン</t>
    </rPh>
    <rPh sb="9" eb="11">
      <t>イクセイ</t>
    </rPh>
    <rPh sb="11" eb="13">
      <t>カツドウ</t>
    </rPh>
    <rPh sb="14" eb="17">
      <t>シドウシャ</t>
    </rPh>
    <rPh sb="17" eb="19">
      <t>ヨウセイ</t>
    </rPh>
    <rPh sb="20" eb="23">
      <t>シドウシャ</t>
    </rPh>
    <rPh sb="23" eb="25">
      <t>カクダイ</t>
    </rPh>
    <rPh sb="26" eb="28">
      <t>モクテキ</t>
    </rPh>
    <rPh sb="31" eb="33">
      <t>カイサイ</t>
    </rPh>
    <phoneticPr fontId="2"/>
  </si>
  <si>
    <t>愛川町レクリエーションスクール</t>
    <rPh sb="0" eb="3">
      <t>アイカワマチ</t>
    </rPh>
    <phoneticPr fontId="2"/>
  </si>
  <si>
    <t>詳細は、ホームページにてお知らせします。</t>
    <rPh sb="0" eb="2">
      <t>ショウサイ</t>
    </rPh>
    <rPh sb="13" eb="14">
      <t>シ</t>
    </rPh>
    <phoneticPr fontId="2"/>
  </si>
  <si>
    <t>愛川町の小学校３年生から中学校３年生</t>
    <rPh sb="0" eb="3">
      <t>アイカワマチ</t>
    </rPh>
    <rPh sb="4" eb="7">
      <t>ショウガッコウ</t>
    </rPh>
    <rPh sb="8" eb="10">
      <t>ネンセイ</t>
    </rPh>
    <rPh sb="12" eb="14">
      <t>チュウガク</t>
    </rPh>
    <rPh sb="14" eb="15">
      <t>コウ</t>
    </rPh>
    <rPh sb="16" eb="18">
      <t>ネンセイ</t>
    </rPh>
    <phoneticPr fontId="2"/>
  </si>
  <si>
    <t>愛川町中津公民館ほか</t>
    <rPh sb="0" eb="3">
      <t>アイカワマチ</t>
    </rPh>
    <rPh sb="3" eb="5">
      <t>ナカツ</t>
    </rPh>
    <rPh sb="5" eb="8">
      <t>コウミンカン</t>
    </rPh>
    <phoneticPr fontId="2"/>
  </si>
  <si>
    <t>小学校３年生から中学校３年生までの児童・生徒を対象に学習支援や体験学習を実施します。</t>
    <rPh sb="0" eb="3">
      <t>ショウガッコウ</t>
    </rPh>
    <rPh sb="4" eb="6">
      <t>ネンセイ</t>
    </rPh>
    <rPh sb="8" eb="11">
      <t>チュウガッコウ</t>
    </rPh>
    <rPh sb="12" eb="14">
      <t>ネンセイ</t>
    </rPh>
    <rPh sb="17" eb="19">
      <t>ジドウ</t>
    </rPh>
    <rPh sb="20" eb="22">
      <t>セイト</t>
    </rPh>
    <rPh sb="23" eb="25">
      <t>タイショウ</t>
    </rPh>
    <rPh sb="26" eb="28">
      <t>ガクシュウ</t>
    </rPh>
    <rPh sb="28" eb="30">
      <t>シエン</t>
    </rPh>
    <rPh sb="31" eb="33">
      <t>タイケン</t>
    </rPh>
    <rPh sb="33" eb="35">
      <t>ガクシュウ</t>
    </rPh>
    <rPh sb="36" eb="38">
      <t>ジッシ</t>
    </rPh>
    <phoneticPr fontId="2"/>
  </si>
  <si>
    <t>学習支援「土曜寺子屋」</t>
    <rPh sb="0" eb="2">
      <t>ガクシュウ</t>
    </rPh>
    <rPh sb="2" eb="4">
      <t>シエン</t>
    </rPh>
    <rPh sb="5" eb="7">
      <t>ドヨウ</t>
    </rPh>
    <rPh sb="7" eb="10">
      <t>テラコヤ</t>
    </rPh>
    <phoneticPr fontId="2"/>
  </si>
  <si>
    <t>https://www.town.aikawa.kanagawa.jp/soshiki/kyouikuiinkai/shogaigakusyu/seisyonen/info/aikoren/1422277739441.html</t>
  </si>
  <si>
    <t>中津小学校
高峰小学校
田代小学校
半原小学校
中津第二小学校
菅原小学校</t>
    <rPh sb="0" eb="2">
      <t>ナカツ</t>
    </rPh>
    <rPh sb="2" eb="5">
      <t>ショウガッコウ</t>
    </rPh>
    <rPh sb="6" eb="8">
      <t>タカミネ</t>
    </rPh>
    <rPh sb="8" eb="11">
      <t>ショウガッコウ</t>
    </rPh>
    <rPh sb="12" eb="14">
      <t>タシロ</t>
    </rPh>
    <rPh sb="14" eb="17">
      <t>ショウガッコウ</t>
    </rPh>
    <rPh sb="18" eb="20">
      <t>ハンバラ</t>
    </rPh>
    <rPh sb="20" eb="23">
      <t>ショウガッコウ</t>
    </rPh>
    <rPh sb="24" eb="26">
      <t>ナカツ</t>
    </rPh>
    <rPh sb="26" eb="28">
      <t>ダイニ</t>
    </rPh>
    <rPh sb="28" eb="31">
      <t>ショウガッコウ</t>
    </rPh>
    <rPh sb="32" eb="34">
      <t>スガワラ</t>
    </rPh>
    <rPh sb="34" eb="37">
      <t>ショウガッコウ</t>
    </rPh>
    <phoneticPr fontId="2"/>
  </si>
  <si>
    <t>子どもたちを中心に誰もが楽しめるスポーツやレクリエーションなどを実施し、子どもたちや地域の方の親睦交流を図ります。</t>
    <rPh sb="0" eb="1">
      <t>コ</t>
    </rPh>
    <rPh sb="6" eb="8">
      <t>チュウシン</t>
    </rPh>
    <rPh sb="9" eb="10">
      <t>ダレ</t>
    </rPh>
    <rPh sb="12" eb="13">
      <t>タノ</t>
    </rPh>
    <rPh sb="32" eb="34">
      <t>ジッシ</t>
    </rPh>
    <rPh sb="36" eb="37">
      <t>コ</t>
    </rPh>
    <rPh sb="42" eb="44">
      <t>チイキ</t>
    </rPh>
    <rPh sb="45" eb="46">
      <t>カタ</t>
    </rPh>
    <rPh sb="47" eb="49">
      <t>シンボク</t>
    </rPh>
    <rPh sb="49" eb="51">
      <t>コウリュウ</t>
    </rPh>
    <rPh sb="52" eb="53">
      <t>ハカ</t>
    </rPh>
    <phoneticPr fontId="2"/>
  </si>
  <si>
    <t>中津公民館まつり</t>
    <rPh sb="0" eb="2">
      <t>ナカツ</t>
    </rPh>
    <rPh sb="2" eb="5">
      <t>コウミンカン</t>
    </rPh>
    <phoneticPr fontId="2"/>
  </si>
  <si>
    <t>ラビンプラザまつり実行委員会事務局</t>
    <rPh sb="9" eb="14">
      <t>ジッコウイインカイ</t>
    </rPh>
    <rPh sb="14" eb="17">
      <t>ジムキョク</t>
    </rPh>
    <phoneticPr fontId="2"/>
  </si>
  <si>
    <t>ラビンプラザまつり実行委員会</t>
    <rPh sb="9" eb="14">
      <t>ジッコウイインカイ</t>
    </rPh>
    <phoneticPr fontId="2"/>
  </si>
  <si>
    <t>小田急本厚木駅バス５０分</t>
    <rPh sb="0" eb="3">
      <t>オダキュウ</t>
    </rPh>
    <rPh sb="3" eb="6">
      <t>ホンアツギ</t>
    </rPh>
    <rPh sb="6" eb="7">
      <t>エキ</t>
    </rPh>
    <rPh sb="11" eb="12">
      <t>プン</t>
    </rPh>
    <phoneticPr fontId="2"/>
  </si>
  <si>
    <t>愛川町半原公民館</t>
    <rPh sb="0" eb="3">
      <t>アイカワマチ</t>
    </rPh>
    <rPh sb="3" eb="8">
      <t>ハンバラコウミンカン</t>
    </rPh>
    <phoneticPr fontId="2"/>
  </si>
  <si>
    <t>https://www.town.yugawara.kanagawa.jp/site/museum</t>
  </si>
  <si>
    <t>湯河原町立図書館</t>
    <rPh sb="0" eb="3">
      <t>ユガワラ</t>
    </rPh>
    <rPh sb="3" eb="5">
      <t>チョウリツ</t>
    </rPh>
    <rPh sb="5" eb="8">
      <t>トショカン</t>
    </rPh>
    <phoneticPr fontId="2"/>
  </si>
  <si>
    <t>ノスタルジックコンサート</t>
    <phoneticPr fontId="2"/>
  </si>
  <si>
    <t>３歳～小学生</t>
    <rPh sb="1" eb="2">
      <t>サイ</t>
    </rPh>
    <rPh sb="3" eb="6">
      <t>ショウガクセイ</t>
    </rPh>
    <phoneticPr fontId="2"/>
  </si>
  <si>
    <t>赤ちゃんのおはなし会</t>
    <rPh sb="0" eb="1">
      <t>アカ</t>
    </rPh>
    <rPh sb="9" eb="10">
      <t>カイ</t>
    </rPh>
    <phoneticPr fontId="2"/>
  </si>
  <si>
    <t>最寄バス停
中央二丁目</t>
  </si>
  <si>
    <t>湯河原町防災コミュニティセンター</t>
    <rPh sb="0" eb="3">
      <t>ユガワラ</t>
    </rPh>
    <rPh sb="3" eb="4">
      <t>マチ</t>
    </rPh>
    <rPh sb="4" eb="6">
      <t>ボウサイ</t>
    </rPh>
    <phoneticPr fontId="2"/>
  </si>
  <si>
    <t>湯河原町教育委員会</t>
  </si>
  <si>
    <t>湯河原町民体育館</t>
  </si>
  <si>
    <t>子どもや高齢者、初心者でも参加できるファミリーバドミントンの普及啓発のため、教室を開催しています。</t>
  </si>
  <si>
    <t>町内在住・在勤の方</t>
    <rPh sb="8" eb="9">
      <t>カタ</t>
    </rPh>
    <phoneticPr fontId="2"/>
  </si>
  <si>
    <t>毎月第３土曜日に、明るい、住みよい、美しい、そして観光都市としても誇れる町づくりを目指し、各界で活躍の講師を招き、幅広い分野の内容を分かりやすくご講義していただきます。</t>
    <rPh sb="0" eb="3">
      <t>マイツキダイ</t>
    </rPh>
    <rPh sb="4" eb="7">
      <t>ドヨウビ</t>
    </rPh>
    <rPh sb="9" eb="10">
      <t>アカ</t>
    </rPh>
    <rPh sb="13" eb="14">
      <t>ス</t>
    </rPh>
    <rPh sb="18" eb="19">
      <t>ウツク</t>
    </rPh>
    <rPh sb="25" eb="27">
      <t>カンコウ</t>
    </rPh>
    <rPh sb="27" eb="29">
      <t>トシ</t>
    </rPh>
    <rPh sb="33" eb="34">
      <t>ホコ</t>
    </rPh>
    <rPh sb="36" eb="37">
      <t>マチ</t>
    </rPh>
    <rPh sb="41" eb="43">
      <t>メザ</t>
    </rPh>
    <rPh sb="45" eb="47">
      <t>カクカイ</t>
    </rPh>
    <rPh sb="48" eb="50">
      <t>カツヤク</t>
    </rPh>
    <rPh sb="51" eb="53">
      <t>コウシ</t>
    </rPh>
    <rPh sb="54" eb="55">
      <t>マネ</t>
    </rPh>
    <rPh sb="57" eb="59">
      <t>ハバヒロ</t>
    </rPh>
    <rPh sb="60" eb="62">
      <t>ブンヤ</t>
    </rPh>
    <rPh sb="63" eb="65">
      <t>ナイヨウ</t>
    </rPh>
    <rPh sb="66" eb="67">
      <t>ワ</t>
    </rPh>
    <rPh sb="73" eb="75">
      <t>コウギ</t>
    </rPh>
    <phoneticPr fontId="2"/>
  </si>
  <si>
    <t>湯河原町民大学</t>
    <rPh sb="0" eb="4">
      <t>ユガワラマチ</t>
    </rPh>
    <rPh sb="4" eb="7">
      <t>ミンダイガク</t>
    </rPh>
    <phoneticPr fontId="2"/>
  </si>
  <si>
    <t>湯河原町に音楽を広め、音楽交流会を通して町民の文化の向上とふれあいを図ることを目的として開催し、サークル活動を中心としてアマチュアの団体等が参加します。</t>
    <rPh sb="0" eb="4">
      <t>ユガワラマチ</t>
    </rPh>
    <rPh sb="5" eb="7">
      <t>オンガク</t>
    </rPh>
    <rPh sb="8" eb="9">
      <t>ヒロ</t>
    </rPh>
    <rPh sb="11" eb="16">
      <t>オンガクコウリュウカイ</t>
    </rPh>
    <rPh sb="17" eb="18">
      <t>トオ</t>
    </rPh>
    <rPh sb="20" eb="22">
      <t>チョウミン</t>
    </rPh>
    <rPh sb="23" eb="25">
      <t>ブンカ</t>
    </rPh>
    <rPh sb="26" eb="28">
      <t>コウジョウ</t>
    </rPh>
    <rPh sb="34" eb="35">
      <t>ハカ</t>
    </rPh>
    <rPh sb="39" eb="41">
      <t>モクテキ</t>
    </rPh>
    <rPh sb="44" eb="46">
      <t>カイサイ</t>
    </rPh>
    <rPh sb="52" eb="54">
      <t>カツドウ</t>
    </rPh>
    <rPh sb="55" eb="57">
      <t>チュウシン</t>
    </rPh>
    <rPh sb="66" eb="69">
      <t>ダンタイトウ</t>
    </rPh>
    <rPh sb="70" eb="72">
      <t>サンカ</t>
    </rPh>
    <phoneticPr fontId="2"/>
  </si>
  <si>
    <t>各展示会場による</t>
    <rPh sb="1" eb="5">
      <t>テンジカイジョウ</t>
    </rPh>
    <phoneticPr fontId="2"/>
  </si>
  <si>
    <t>町内文化団体を中心に、文化活動、成果の発表の場として開催し、文化水準の向上を図ります。</t>
    <rPh sb="0" eb="6">
      <t>チョウナイブンカダンタイ</t>
    </rPh>
    <rPh sb="7" eb="9">
      <t>チュウシン</t>
    </rPh>
    <rPh sb="11" eb="15">
      <t>ブンカカツドウ</t>
    </rPh>
    <rPh sb="16" eb="18">
      <t>セイカ</t>
    </rPh>
    <rPh sb="19" eb="21">
      <t>ハッピョウ</t>
    </rPh>
    <rPh sb="22" eb="23">
      <t>バ</t>
    </rPh>
    <rPh sb="26" eb="28">
      <t>カイサイ</t>
    </rPh>
    <rPh sb="30" eb="34">
      <t>ブンカスイジュン</t>
    </rPh>
    <rPh sb="35" eb="37">
      <t>コウジョウ</t>
    </rPh>
    <rPh sb="38" eb="39">
      <t>ハカ</t>
    </rPh>
    <phoneticPr fontId="2"/>
  </si>
  <si>
    <t>湯河原町文化祭</t>
    <rPh sb="0" eb="4">
      <t>ユガワラマチ</t>
    </rPh>
    <rPh sb="4" eb="7">
      <t>ブンカサイ</t>
    </rPh>
    <phoneticPr fontId="2"/>
  </si>
  <si>
    <t>山北町立生涯学習センター</t>
    <rPh sb="0" eb="3">
      <t>ヤマキタマチ</t>
    </rPh>
    <rPh sb="3" eb="4">
      <t>リツ</t>
    </rPh>
    <rPh sb="4" eb="8">
      <t>ショウガイガクシュウ</t>
    </rPh>
    <phoneticPr fontId="2"/>
  </si>
  <si>
    <t>文団連</t>
    <rPh sb="0" eb="3">
      <t>ブンダンレン</t>
    </rPh>
    <phoneticPr fontId="2"/>
  </si>
  <si>
    <t>山北駅</t>
    <rPh sb="0" eb="3">
      <t>ヤマキタエキ</t>
    </rPh>
    <phoneticPr fontId="2"/>
  </si>
  <si>
    <t>町民の文化活動を推進するため、芸能発表の場を提供する。</t>
    <rPh sb="0" eb="2">
      <t>チョウミン</t>
    </rPh>
    <rPh sb="3" eb="5">
      <t>ブンカ</t>
    </rPh>
    <rPh sb="5" eb="7">
      <t>カツドウ</t>
    </rPh>
    <rPh sb="8" eb="10">
      <t>スイシン</t>
    </rPh>
    <rPh sb="15" eb="17">
      <t>ゲイノウ</t>
    </rPh>
    <rPh sb="17" eb="19">
      <t>ハッピョウ</t>
    </rPh>
    <rPh sb="20" eb="21">
      <t>バ</t>
    </rPh>
    <rPh sb="22" eb="24">
      <t>テイキョウ</t>
    </rPh>
    <phoneticPr fontId="2"/>
  </si>
  <si>
    <t>町民文化祭（発表）</t>
  </si>
  <si>
    <t>町民の文化活動を推進するため、作品の展示の場を提供する。</t>
    <rPh sb="0" eb="2">
      <t>チョウミン</t>
    </rPh>
    <rPh sb="3" eb="5">
      <t>ブンカ</t>
    </rPh>
    <rPh sb="5" eb="7">
      <t>カツドウ</t>
    </rPh>
    <rPh sb="8" eb="10">
      <t>スイシン</t>
    </rPh>
    <rPh sb="15" eb="17">
      <t>サクヒン</t>
    </rPh>
    <rPh sb="18" eb="20">
      <t>テンジ</t>
    </rPh>
    <rPh sb="21" eb="22">
      <t>バ</t>
    </rPh>
    <rPh sb="23" eb="25">
      <t>テイキョウ</t>
    </rPh>
    <phoneticPr fontId="2"/>
  </si>
  <si>
    <t>町民文化祭（展示）</t>
  </si>
  <si>
    <t>山北町教育委員会生涯学習課</t>
    <rPh sb="0" eb="8">
      <t>ヤマキタマチキョウイクイインカイ</t>
    </rPh>
    <rPh sb="8" eb="13">
      <t>ショウガイガクシュウカ</t>
    </rPh>
    <phoneticPr fontId="2"/>
  </si>
  <si>
    <t>町民一般</t>
    <rPh sb="0" eb="4">
      <t>チョウミンイッパン</t>
    </rPh>
    <phoneticPr fontId="2"/>
  </si>
  <si>
    <t>山北町教育委員会</t>
    <rPh sb="0" eb="3">
      <t>ヤマキタマチ</t>
    </rPh>
    <rPh sb="3" eb="8">
      <t>キョウイクイインカイ</t>
    </rPh>
    <phoneticPr fontId="2"/>
  </si>
  <si>
    <t>文学や歴史に由緒ある名所旧跡を訪ね、先人の残した作品を鑑賞し当時の人の生活を学ぶ。</t>
    <rPh sb="0" eb="2">
      <t>ブンガク</t>
    </rPh>
    <rPh sb="3" eb="5">
      <t>レキシ</t>
    </rPh>
    <rPh sb="6" eb="8">
      <t>ユイショ</t>
    </rPh>
    <rPh sb="10" eb="12">
      <t>メイショ</t>
    </rPh>
    <rPh sb="12" eb="14">
      <t>キュウセキ</t>
    </rPh>
    <rPh sb="15" eb="16">
      <t>タズ</t>
    </rPh>
    <rPh sb="18" eb="20">
      <t>センジン</t>
    </rPh>
    <rPh sb="21" eb="22">
      <t>ノコ</t>
    </rPh>
    <rPh sb="24" eb="26">
      <t>サクヒン</t>
    </rPh>
    <rPh sb="27" eb="29">
      <t>カンショウ</t>
    </rPh>
    <rPh sb="30" eb="32">
      <t>トウジ</t>
    </rPh>
    <rPh sb="33" eb="34">
      <t>ヒト</t>
    </rPh>
    <rPh sb="35" eb="37">
      <t>セイカツ</t>
    </rPh>
    <rPh sb="38" eb="39">
      <t>マナ</t>
    </rPh>
    <phoneticPr fontId="2"/>
  </si>
  <si>
    <t>文学歴史散歩</t>
    <rPh sb="0" eb="4">
      <t>ブンガクレキシ</t>
    </rPh>
    <rPh sb="4" eb="6">
      <t>サンポ</t>
    </rPh>
    <phoneticPr fontId="2"/>
  </si>
  <si>
    <t>・山北町内
・河村城址歴史公園
・玄倉ふれあいランド
・山北町パークゴルフ場
神奈川県立山北つぶらの公園</t>
    <phoneticPr fontId="2"/>
  </si>
  <si>
    <t>年齢や体力等に関係なく、誰もが気軽に楽しみながらスポーツの習慣化につなげることにより、町民の体力・健康づくりの推進を図ることを目的とした会場分散型のイベントです。</t>
    <rPh sb="0" eb="2">
      <t>ネンレイ</t>
    </rPh>
    <rPh sb="3" eb="5">
      <t>タイリョク</t>
    </rPh>
    <rPh sb="5" eb="6">
      <t>トウ</t>
    </rPh>
    <rPh sb="7" eb="9">
      <t>カンケイ</t>
    </rPh>
    <rPh sb="12" eb="13">
      <t>ダレ</t>
    </rPh>
    <rPh sb="15" eb="17">
      <t>キガル</t>
    </rPh>
    <rPh sb="18" eb="19">
      <t>タノ</t>
    </rPh>
    <rPh sb="29" eb="32">
      <t>シュウカンカ</t>
    </rPh>
    <rPh sb="43" eb="45">
      <t>チョウミン</t>
    </rPh>
    <rPh sb="46" eb="48">
      <t>タイリョク</t>
    </rPh>
    <rPh sb="49" eb="51">
      <t>ケンコウ</t>
    </rPh>
    <rPh sb="55" eb="57">
      <t>スイシン</t>
    </rPh>
    <rPh sb="58" eb="59">
      <t>ハカ</t>
    </rPh>
    <rPh sb="63" eb="65">
      <t>モクテキ</t>
    </rPh>
    <rPh sb="68" eb="70">
      <t>カイジョウ</t>
    </rPh>
    <rPh sb="70" eb="73">
      <t>ブンサンガタ</t>
    </rPh>
    <phoneticPr fontId="2"/>
  </si>
  <si>
    <t>やまきたスポーツの秋祭り</t>
  </si>
  <si>
    <t>寒川駅</t>
    <rPh sb="0" eb="3">
      <t>サムカワエキ</t>
    </rPh>
    <phoneticPr fontId="2"/>
  </si>
  <si>
    <t>寒川町スポーツデイ実行委員会</t>
    <rPh sb="0" eb="3">
      <t>サムカワマチ</t>
    </rPh>
    <rPh sb="9" eb="14">
      <t>ジッコウイインカイ</t>
    </rPh>
    <phoneticPr fontId="2"/>
  </si>
  <si>
    <t>多くの町民にスポーツに親しんでいただき、スポーツ活動の推進、健康増進を図るきっかけ作りを提供し、健康で明るく元気なまちづくりに貢献することを目的とする。</t>
    <rPh sb="0" eb="1">
      <t>オオ</t>
    </rPh>
    <rPh sb="3" eb="5">
      <t>チョウミン</t>
    </rPh>
    <rPh sb="11" eb="12">
      <t>シタ</t>
    </rPh>
    <rPh sb="24" eb="26">
      <t>カツドウ</t>
    </rPh>
    <rPh sb="27" eb="29">
      <t>スイシン</t>
    </rPh>
    <rPh sb="30" eb="34">
      <t>ケンコウゾウシン</t>
    </rPh>
    <rPh sb="35" eb="36">
      <t>ハカ</t>
    </rPh>
    <rPh sb="41" eb="42">
      <t>ヅク</t>
    </rPh>
    <rPh sb="44" eb="46">
      <t>テイキョウ</t>
    </rPh>
    <rPh sb="48" eb="50">
      <t>ケンコウ</t>
    </rPh>
    <rPh sb="51" eb="52">
      <t>アカ</t>
    </rPh>
    <rPh sb="54" eb="56">
      <t>ゲンキ</t>
    </rPh>
    <rPh sb="63" eb="65">
      <t>コウケン</t>
    </rPh>
    <rPh sb="70" eb="72">
      <t>モクテキ</t>
    </rPh>
    <phoneticPr fontId="2"/>
  </si>
  <si>
    <t>寒川町文化祭実行委員会</t>
    <rPh sb="0" eb="3">
      <t>サムカワマチ</t>
    </rPh>
    <rPh sb="3" eb="6">
      <t>ブンカサイ</t>
    </rPh>
    <rPh sb="6" eb="11">
      <t>ジッコウイインカイ</t>
    </rPh>
    <phoneticPr fontId="2"/>
  </si>
  <si>
    <t>イベント詳細は市ホームページ、市広報にてお知らせします。</t>
    <rPh sb="7" eb="8">
      <t>シ</t>
    </rPh>
    <phoneticPr fontId="2"/>
  </si>
  <si>
    <t>生涯学習課</t>
    <rPh sb="0" eb="5">
      <t>ショウガイガクシュウカ</t>
    </rPh>
    <phoneticPr fontId="2"/>
  </si>
  <si>
    <t>最寄駅　海老名駅よりバス約30分</t>
    <rPh sb="0" eb="2">
      <t>モヨリ</t>
    </rPh>
    <rPh sb="2" eb="3">
      <t>エキ</t>
    </rPh>
    <rPh sb="4" eb="7">
      <t>エビナ</t>
    </rPh>
    <rPh sb="7" eb="8">
      <t>エキ</t>
    </rPh>
    <rPh sb="12" eb="13">
      <t>ヤク</t>
    </rPh>
    <rPh sb="15" eb="16">
      <t>フン</t>
    </rPh>
    <phoneticPr fontId="2"/>
  </si>
  <si>
    <t>綾瀬市役所1階
市民ホール</t>
    <rPh sb="0" eb="5">
      <t>アヤセシヤクショ</t>
    </rPh>
    <rPh sb="6" eb="7">
      <t>カイ</t>
    </rPh>
    <rPh sb="8" eb="10">
      <t>シミン</t>
    </rPh>
    <phoneticPr fontId="2"/>
  </si>
  <si>
    <t>綾瀬市庁舎市民ホールコンサートは、昼休みのひとときを生の音楽演奏会で楽しんでもらい、音楽鑑賞の機会の充実と市民に親しみやすい市役所にしようとの目的で開催しています。ピアノの演奏を予定しています。</t>
  </si>
  <si>
    <t>(11)申込みについては出品者のみ要。
イベント詳細は市ホームページ、市広報にてお知らせします。</t>
    <rPh sb="27" eb="28">
      <t>シ</t>
    </rPh>
    <phoneticPr fontId="2"/>
  </si>
  <si>
    <t>来場はどなたでも。出品は、市内在住・在勤・在学または市内で活動している団体に所属している方</t>
    <rPh sb="9" eb="11">
      <t>シュッピン</t>
    </rPh>
    <rPh sb="38" eb="40">
      <t>ショゾク</t>
    </rPh>
    <rPh sb="44" eb="45">
      <t>カタ</t>
    </rPh>
    <phoneticPr fontId="2"/>
  </si>
  <si>
    <t>綾瀬市役所7階
市民展示ホール</t>
    <rPh sb="0" eb="5">
      <t>アヤセシヤクショ</t>
    </rPh>
    <rPh sb="6" eb="7">
      <t>カイ</t>
    </rPh>
    <rPh sb="8" eb="10">
      <t>シミン</t>
    </rPh>
    <rPh sb="10" eb="12">
      <t>テンジ</t>
    </rPh>
    <phoneticPr fontId="2"/>
  </si>
  <si>
    <t>文化芸術活動者の発表の場の提供と市民の文化芸術鑑賞の機会の充実を図り、「ふれあいと文化の薫り高い魅力的なまちづくり」を推進するため、あやせ文化芸術祭市民文化祭写真部門を開催しています。</t>
    <rPh sb="0" eb="2">
      <t>ブンカ</t>
    </rPh>
    <rPh sb="74" eb="76">
      <t>シミン</t>
    </rPh>
    <rPh sb="76" eb="79">
      <t>ブンカサイ</t>
    </rPh>
    <rPh sb="79" eb="81">
      <t>シャシン</t>
    </rPh>
    <rPh sb="81" eb="83">
      <t>ブモン</t>
    </rPh>
    <phoneticPr fontId="2"/>
  </si>
  <si>
    <t>あやせ文化芸術祭
市民文化祭写真部門</t>
    <rPh sb="3" eb="5">
      <t>ブンカ</t>
    </rPh>
    <rPh sb="5" eb="8">
      <t>ゲイジュツサイ</t>
    </rPh>
    <rPh sb="9" eb="11">
      <t>シミン</t>
    </rPh>
    <rPh sb="11" eb="13">
      <t>ブンカ</t>
    </rPh>
    <rPh sb="13" eb="14">
      <t>サイ</t>
    </rPh>
    <rPh sb="14" eb="16">
      <t>シャシン</t>
    </rPh>
    <rPh sb="16" eb="18">
      <t>ブモン</t>
    </rPh>
    <phoneticPr fontId="2"/>
  </si>
  <si>
    <t>最寄バス停
海老名駅・長後駅・さがみ野駅いずれかからバス停「市民文化センター前」下車すぐ</t>
    <rPh sb="0" eb="2">
      <t>モヨリ</t>
    </rPh>
    <rPh sb="4" eb="5">
      <t>テイ</t>
    </rPh>
    <rPh sb="6" eb="9">
      <t>エビナ</t>
    </rPh>
    <rPh sb="9" eb="10">
      <t>エキ</t>
    </rPh>
    <rPh sb="11" eb="13">
      <t>チョウゴ</t>
    </rPh>
    <rPh sb="13" eb="14">
      <t>エキ</t>
    </rPh>
    <rPh sb="18" eb="20">
      <t>ノエキ</t>
    </rPh>
    <rPh sb="28" eb="29">
      <t>テイ</t>
    </rPh>
    <rPh sb="30" eb="32">
      <t>シミン</t>
    </rPh>
    <rPh sb="32" eb="34">
      <t>ブンカ</t>
    </rPh>
    <rPh sb="38" eb="39">
      <t>マエ</t>
    </rPh>
    <rPh sb="40" eb="42">
      <t>ゲシャ</t>
    </rPh>
    <phoneticPr fontId="2"/>
  </si>
  <si>
    <t>(11)申込みについては出演者のみ要。
イベント詳細は市ホームページ、市広報にてお知らせします。</t>
    <rPh sb="12" eb="14">
      <t>シュツエン</t>
    </rPh>
    <rPh sb="27" eb="28">
      <t>シ</t>
    </rPh>
    <phoneticPr fontId="2"/>
  </si>
  <si>
    <t>来場はどなたでも。出品は、市内在住・在勤・在学または市内で活動している団体に所属している方</t>
    <rPh sb="13" eb="15">
      <t>シナイ</t>
    </rPh>
    <rPh sb="15" eb="17">
      <t>ザイジュウ</t>
    </rPh>
    <rPh sb="18" eb="20">
      <t>ザイキン</t>
    </rPh>
    <rPh sb="21" eb="23">
      <t>ザイガク</t>
    </rPh>
    <rPh sb="26" eb="28">
      <t>シナイ</t>
    </rPh>
    <rPh sb="29" eb="31">
      <t>カツドウ</t>
    </rPh>
    <rPh sb="35" eb="37">
      <t>ダンタイ</t>
    </rPh>
    <rPh sb="38" eb="40">
      <t>ショゾク</t>
    </rPh>
    <rPh sb="44" eb="45">
      <t>カタ</t>
    </rPh>
    <phoneticPr fontId="2"/>
  </si>
  <si>
    <t>文化芸術活動者の発表の場の提供と市民の文化芸術鑑賞の機会の充実を図り、「ふれあいと文化の薫り高い魅力的なまちづくり」を推進するため、あやせ文化芸術祭菊花展を開催しています。</t>
    <rPh sb="0" eb="2">
      <t>ブンカ</t>
    </rPh>
    <rPh sb="74" eb="76">
      <t>キッカ</t>
    </rPh>
    <rPh sb="76" eb="77">
      <t>テン</t>
    </rPh>
    <phoneticPr fontId="2"/>
  </si>
  <si>
    <t>あやせ文化芸術祭
菊花展</t>
    <rPh sb="3" eb="5">
      <t>ブンカ</t>
    </rPh>
    <rPh sb="5" eb="8">
      <t>ゲイジュツサイ</t>
    </rPh>
    <rPh sb="9" eb="11">
      <t>キッカ</t>
    </rPh>
    <rPh sb="11" eb="12">
      <t>テン</t>
    </rPh>
    <phoneticPr fontId="2"/>
  </si>
  <si>
    <t>有</t>
  </si>
  <si>
    <t>文化芸術活動者の発表の場の提供と市民の文化芸術鑑賞の機会の充実を図り、「ふれあいと文化の薫り高い魅力的なまちづくり」を推進するため、あやせ文化芸術祭市民文化祭華道部門を開催しています。</t>
    <rPh sb="0" eb="2">
      <t>ブンカ</t>
    </rPh>
    <rPh sb="74" eb="76">
      <t>シミン</t>
    </rPh>
    <rPh sb="76" eb="79">
      <t>ブンカサイ</t>
    </rPh>
    <rPh sb="79" eb="81">
      <t>カドウ</t>
    </rPh>
    <rPh sb="81" eb="83">
      <t>ブモン</t>
    </rPh>
    <phoneticPr fontId="2"/>
  </si>
  <si>
    <t>あやせ文化芸術祭
市民文化祭華道部門</t>
    <rPh sb="9" eb="11">
      <t>シミン</t>
    </rPh>
    <rPh sb="11" eb="14">
      <t>ブンカサイ</t>
    </rPh>
    <rPh sb="14" eb="16">
      <t>カドウ</t>
    </rPh>
    <rPh sb="16" eb="18">
      <t>ブモン</t>
    </rPh>
    <phoneticPr fontId="2"/>
  </si>
  <si>
    <t>あやせ文化芸術祭
陶芸展（七宝展同時開催）</t>
  </si>
  <si>
    <t>オーエンス文化会館大ホール</t>
    <rPh sb="5" eb="7">
      <t>ブンカ</t>
    </rPh>
    <rPh sb="7" eb="9">
      <t>カイカン</t>
    </rPh>
    <rPh sb="9" eb="10">
      <t>ダイ</t>
    </rPh>
    <phoneticPr fontId="2"/>
  </si>
  <si>
    <t>来場はどなたでも。出品は、市内在住・在学の5歳～小・中学生。なお、市立小・中学生は学校・絵画教室などを経由して提出</t>
    <rPh sb="13" eb="15">
      <t>シナイ</t>
    </rPh>
    <rPh sb="15" eb="17">
      <t>ザイジュウ</t>
    </rPh>
    <rPh sb="18" eb="20">
      <t>ザイガク</t>
    </rPh>
    <rPh sb="22" eb="23">
      <t>サイ</t>
    </rPh>
    <rPh sb="24" eb="25">
      <t>ショウ</t>
    </rPh>
    <rPh sb="26" eb="28">
      <t>チュウガク</t>
    </rPh>
    <rPh sb="28" eb="29">
      <t>セイ</t>
    </rPh>
    <rPh sb="33" eb="35">
      <t>シリツ</t>
    </rPh>
    <rPh sb="35" eb="36">
      <t>ショウ</t>
    </rPh>
    <rPh sb="37" eb="38">
      <t>チュウ</t>
    </rPh>
    <rPh sb="38" eb="40">
      <t>ガクセイ</t>
    </rPh>
    <rPh sb="41" eb="43">
      <t>ガッコウ</t>
    </rPh>
    <rPh sb="44" eb="46">
      <t>カイガ</t>
    </rPh>
    <rPh sb="46" eb="48">
      <t>キョウシツ</t>
    </rPh>
    <rPh sb="51" eb="53">
      <t>ケイユ</t>
    </rPh>
    <rPh sb="55" eb="57">
      <t>テイシュツ</t>
    </rPh>
    <phoneticPr fontId="2"/>
  </si>
  <si>
    <t>文化芸術活動者の発表の場の提供と市民の文化芸術鑑賞の機会の充実を図り、「ふれあいと文化の薫り高い魅力的なまちづくり」を推進するため、あやせ文化芸術祭市展絵画の部（子ども）を開催しています。</t>
    <rPh sb="0" eb="2">
      <t>ブンカ</t>
    </rPh>
    <rPh sb="76" eb="78">
      <t>カイガ</t>
    </rPh>
    <rPh sb="79" eb="80">
      <t>ブ</t>
    </rPh>
    <rPh sb="81" eb="82">
      <t>コ</t>
    </rPh>
    <phoneticPr fontId="2"/>
  </si>
  <si>
    <t>あやせ文化芸術祭
絵画の部（子ども）</t>
    <rPh sb="3" eb="5">
      <t>ブンカ</t>
    </rPh>
    <rPh sb="5" eb="8">
      <t>ゲイジュツサイ</t>
    </rPh>
    <rPh sb="9" eb="11">
      <t>カイガ</t>
    </rPh>
    <rPh sb="12" eb="13">
      <t>ブ</t>
    </rPh>
    <rPh sb="14" eb="15">
      <t>コ</t>
    </rPh>
    <phoneticPr fontId="2"/>
  </si>
  <si>
    <t>文化芸術活動者の発表の場の提供と市民の文化芸術鑑賞の機会の充実を図り、「ふれあいと文化の薫り高い魅力的なまちづくり」を推進するため、あやせ文化芸術祭市展書道の部（子ども）を開催しています。</t>
    <rPh sb="0" eb="2">
      <t>ブンカ</t>
    </rPh>
    <rPh sb="76" eb="78">
      <t>ショドウ</t>
    </rPh>
    <rPh sb="81" eb="82">
      <t>コ</t>
    </rPh>
    <phoneticPr fontId="2"/>
  </si>
  <si>
    <t>あやせ文化芸術祭
書道の部（子ども）</t>
    <rPh sb="3" eb="5">
      <t>ブンカ</t>
    </rPh>
    <rPh sb="5" eb="8">
      <t>ゲイジュツサイ</t>
    </rPh>
    <rPh sb="9" eb="11">
      <t>ショドウ</t>
    </rPh>
    <rPh sb="12" eb="13">
      <t>ブ</t>
    </rPh>
    <rPh sb="14" eb="15">
      <t>コ</t>
    </rPh>
    <phoneticPr fontId="2"/>
  </si>
  <si>
    <t>(11)申込みについては出品者のみ要。
イベント詳細は市ホームページ、市広報にてお知らせします。</t>
    <rPh sb="12" eb="14">
      <t>シュッピン</t>
    </rPh>
    <rPh sb="14" eb="15">
      <t>シャ</t>
    </rPh>
    <rPh sb="17" eb="18">
      <t>ヨウ</t>
    </rPh>
    <rPh sb="27" eb="28">
      <t>シ</t>
    </rPh>
    <phoneticPr fontId="2"/>
  </si>
  <si>
    <t xml:space="preserve">来場はどなたでも。
出品は、中学生を除く15歳以上で、市内在住・在勤・在学または市内で活動している団体に所属している方
</t>
    <rPh sb="10" eb="12">
      <t>シュッピン</t>
    </rPh>
    <rPh sb="14" eb="16">
      <t>チュウガク</t>
    </rPh>
    <rPh sb="16" eb="17">
      <t>セイ</t>
    </rPh>
    <rPh sb="18" eb="19">
      <t>ノゾ</t>
    </rPh>
    <rPh sb="22" eb="23">
      <t>サイ</t>
    </rPh>
    <rPh sb="23" eb="25">
      <t>イジョウ</t>
    </rPh>
    <rPh sb="27" eb="29">
      <t>シナイ</t>
    </rPh>
    <rPh sb="58" eb="59">
      <t>カタ</t>
    </rPh>
    <phoneticPr fontId="2"/>
  </si>
  <si>
    <t>文化芸術活動者の発表の場の提供と市民の文化芸術鑑賞の機会の充実を図り、「ふれあいと文化の薫り高い魅力的なまちづくり」を推進するため、あやせ文化芸術祭市展書道の部（成人）を開催しています。</t>
    <rPh sb="0" eb="2">
      <t>ブンカ</t>
    </rPh>
    <rPh sb="76" eb="78">
      <t>ショドウ</t>
    </rPh>
    <rPh sb="81" eb="83">
      <t>セイジン</t>
    </rPh>
    <phoneticPr fontId="2"/>
  </si>
  <si>
    <t>あやせ文化芸術祭
書道の部（成人）</t>
    <rPh sb="3" eb="5">
      <t>ブンカ</t>
    </rPh>
    <rPh sb="5" eb="8">
      <t>ゲイジュツサイ</t>
    </rPh>
    <rPh sb="9" eb="11">
      <t>ショドウ</t>
    </rPh>
    <rPh sb="12" eb="13">
      <t>ブ</t>
    </rPh>
    <rPh sb="14" eb="16">
      <t>セイジン</t>
    </rPh>
    <phoneticPr fontId="2"/>
  </si>
  <si>
    <t>南部ふれあい会館</t>
    <rPh sb="0" eb="2">
      <t>ナンブ</t>
    </rPh>
    <rPh sb="6" eb="8">
      <t>カイカン</t>
    </rPh>
    <phoneticPr fontId="2"/>
  </si>
  <si>
    <t>おはなしの森</t>
    <rPh sb="5" eb="6">
      <t>モリ</t>
    </rPh>
    <phoneticPr fontId="2"/>
  </si>
  <si>
    <t>https://www.city.ayase.kanagawa.jp/</t>
  </si>
  <si>
    <t>未就学児と保護者</t>
    <rPh sb="0" eb="4">
      <t>ミシュウガクジ</t>
    </rPh>
    <rPh sb="5" eb="8">
      <t>ホゴシャ</t>
    </rPh>
    <phoneticPr fontId="2"/>
  </si>
  <si>
    <t>Ｈｅｌｌｏ！えいごひろば</t>
    <phoneticPr fontId="2"/>
  </si>
  <si>
    <t>中央公民館</t>
    <rPh sb="0" eb="5">
      <t>チュウオウコウミンカン</t>
    </rPh>
    <phoneticPr fontId="2"/>
  </si>
  <si>
    <t>概ね３歳以下の児童とその保護者（祖父母を含む）</t>
    <rPh sb="0" eb="1">
      <t>オオム</t>
    </rPh>
    <rPh sb="3" eb="6">
      <t>サイイカ</t>
    </rPh>
    <rPh sb="7" eb="9">
      <t>ジドウ</t>
    </rPh>
    <rPh sb="12" eb="15">
      <t>ホゴシャ</t>
    </rPh>
    <rPh sb="16" eb="19">
      <t>ソフボ</t>
    </rPh>
    <rPh sb="20" eb="21">
      <t>フク</t>
    </rPh>
    <phoneticPr fontId="2"/>
  </si>
  <si>
    <t>最寄バス停
海老名駅・長後駅・さがみ野駅いずれかからバス停「市民文化センター前」下車すぐ</t>
    <phoneticPr fontId="2"/>
  </si>
  <si>
    <t>はっぴーばるーん☆1.2.3～親子で遊ぼう！～</t>
    <phoneticPr fontId="2"/>
  </si>
  <si>
    <t>季節や歳時に応じた遊びを通して親子の交流を図ります。</t>
    <rPh sb="0" eb="2">
      <t>キセツ</t>
    </rPh>
    <rPh sb="3" eb="5">
      <t>サイジ</t>
    </rPh>
    <rPh sb="6" eb="7">
      <t>オウ</t>
    </rPh>
    <rPh sb="9" eb="10">
      <t>アソ</t>
    </rPh>
    <rPh sb="12" eb="13">
      <t>トオ</t>
    </rPh>
    <rPh sb="15" eb="17">
      <t>オヤコ</t>
    </rPh>
    <rPh sb="18" eb="20">
      <t>コウリュウ</t>
    </rPh>
    <rPh sb="21" eb="22">
      <t>ハカ</t>
    </rPh>
    <phoneticPr fontId="2"/>
  </si>
  <si>
    <t>子育てサロン「あひるくらぶ」</t>
    <rPh sb="0" eb="2">
      <t>コソダ</t>
    </rPh>
    <phoneticPr fontId="2"/>
  </si>
  <si>
    <t>最寄バス停
海老名駅からバス停「早川」下車５分</t>
    <rPh sb="16" eb="18">
      <t>ハヤカワ</t>
    </rPh>
    <rPh sb="22" eb="23">
      <t>フン</t>
    </rPh>
    <phoneticPr fontId="2"/>
  </si>
  <si>
    <t>早園地区センター</t>
    <rPh sb="0" eb="1">
      <t>ハヤ</t>
    </rPh>
    <rPh sb="1" eb="2">
      <t>エン</t>
    </rPh>
    <rPh sb="2" eb="4">
      <t>チク</t>
    </rPh>
    <phoneticPr fontId="2"/>
  </si>
  <si>
    <t>子育てサロン「ひよこサロン」</t>
    <rPh sb="0" eb="2">
      <t>コソダ</t>
    </rPh>
    <phoneticPr fontId="2"/>
  </si>
  <si>
    <t>ニューフィールドゲーム</t>
  </si>
  <si>
    <t>座間市教育委員会</t>
  </si>
  <si>
    <t>おはなし会</t>
    <rPh sb="4" eb="5">
      <t>カイ</t>
    </rPh>
    <phoneticPr fontId="2"/>
  </si>
  <si>
    <t>座間駅</t>
  </si>
  <si>
    <t>座間市公民館</t>
  </si>
  <si>
    <t>伊勢原市教育委員会社会教育課（中央公民館内）</t>
    <phoneticPr fontId="2"/>
  </si>
  <si>
    <t>伊勢原市立中央公民館、伊勢原市民文化会館、伊勢原市総合運動公園</t>
    <phoneticPr fontId="2"/>
  </si>
  <si>
    <t>伊勢原市文化団体連盟に加盟する団体が、日ごろの芸術・文化活動の成果について、発表や展示を行います。</t>
    <phoneticPr fontId="2"/>
  </si>
  <si>
    <t>フリーマーケット有</t>
    <rPh sb="8" eb="9">
      <t>アリ</t>
    </rPh>
    <phoneticPr fontId="2"/>
  </si>
  <si>
    <t>三浦市初声市民センター</t>
    <rPh sb="0" eb="3">
      <t>ミウラシ</t>
    </rPh>
    <rPh sb="3" eb="7">
      <t>ハッセシミン</t>
    </rPh>
    <phoneticPr fontId="2"/>
  </si>
  <si>
    <t xml:space="preserve">一般の方
</t>
    <rPh sb="0" eb="2">
      <t>イッパン</t>
    </rPh>
    <rPh sb="3" eb="4">
      <t>カタ</t>
    </rPh>
    <phoneticPr fontId="2"/>
  </si>
  <si>
    <t>初声市民センターまつり企画運営委員会</t>
    <rPh sb="0" eb="4">
      <t>ハッセシミン</t>
    </rPh>
    <rPh sb="11" eb="13">
      <t>キカク</t>
    </rPh>
    <rPh sb="13" eb="18">
      <t>ウンエイイインカイ</t>
    </rPh>
    <phoneticPr fontId="2"/>
  </si>
  <si>
    <t>最寄駅
三崎口</t>
    <rPh sb="0" eb="3">
      <t>モヨリエキ</t>
    </rPh>
    <rPh sb="4" eb="7">
      <t>ミサキグチ</t>
    </rPh>
    <phoneticPr fontId="2"/>
  </si>
  <si>
    <t>初声市民センター</t>
    <rPh sb="0" eb="4">
      <t>ハッセシミン</t>
    </rPh>
    <phoneticPr fontId="2"/>
  </si>
  <si>
    <t>初声市民センターまつり</t>
    <rPh sb="0" eb="4">
      <t>ハッセシミン</t>
    </rPh>
    <phoneticPr fontId="2"/>
  </si>
  <si>
    <t>一般の方
在住・在勤の方</t>
    <rPh sb="0" eb="2">
      <t>イッパン</t>
    </rPh>
    <rPh sb="3" eb="4">
      <t>カタ</t>
    </rPh>
    <rPh sb="5" eb="7">
      <t>ザイジュウ</t>
    </rPh>
    <rPh sb="8" eb="10">
      <t>ザイキン</t>
    </rPh>
    <rPh sb="11" eb="12">
      <t>カタ</t>
    </rPh>
    <phoneticPr fontId="2"/>
  </si>
  <si>
    <t>三浦市社会教育実行委員会</t>
    <rPh sb="0" eb="3">
      <t>ミウラシ</t>
    </rPh>
    <rPh sb="3" eb="7">
      <t>シャカイキョウイク</t>
    </rPh>
    <rPh sb="7" eb="12">
      <t>ジッコウイインカイ</t>
    </rPh>
    <phoneticPr fontId="2"/>
  </si>
  <si>
    <t>歴史講座</t>
    <rPh sb="0" eb="4">
      <t>レキシコウザ</t>
    </rPh>
    <phoneticPr fontId="2"/>
  </si>
  <si>
    <t>小田原駅</t>
    <rPh sb="0" eb="4">
      <t>オダワラエキ</t>
    </rPh>
    <phoneticPr fontId="2"/>
  </si>
  <si>
    <t>小田原市立中央図書館</t>
    <rPh sb="0" eb="5">
      <t>オダワラシリツ</t>
    </rPh>
    <rPh sb="5" eb="10">
      <t>チュウオウトショカン</t>
    </rPh>
    <phoneticPr fontId="2"/>
  </si>
  <si>
    <t>小田原市立小田原駅東口図書館</t>
    <rPh sb="0" eb="5">
      <t>オダワラシリツ</t>
    </rPh>
    <rPh sb="5" eb="14">
      <t>オダワラエキヒガシグチトショカン</t>
    </rPh>
    <phoneticPr fontId="2"/>
  </si>
  <si>
    <t>中学生以上</t>
    <rPh sb="0" eb="5">
      <t>チュウガクセイイジョウ</t>
    </rPh>
    <phoneticPr fontId="2"/>
  </si>
  <si>
    <t>小田原市</t>
    <phoneticPr fontId="2"/>
  </si>
  <si>
    <t>小学４～６年生</t>
    <rPh sb="0" eb="2">
      <t>ショウガク</t>
    </rPh>
    <rPh sb="5" eb="7">
      <t>ネンセイ</t>
    </rPh>
    <phoneticPr fontId="2"/>
  </si>
  <si>
    <t>小学生まで</t>
    <rPh sb="0" eb="3">
      <t>ショウガクセイ</t>
    </rPh>
    <phoneticPr fontId="2"/>
  </si>
  <si>
    <t>一席300円</t>
    <rPh sb="0" eb="1">
      <t>イチ</t>
    </rPh>
    <rPh sb="1" eb="2">
      <t>セキ</t>
    </rPh>
    <rPh sb="5" eb="6">
      <t>エン</t>
    </rPh>
    <phoneticPr fontId="2"/>
  </si>
  <si>
    <t>小田原市郷土文化館</t>
    <rPh sb="0" eb="4">
      <t>オダワラシ</t>
    </rPh>
    <rPh sb="4" eb="6">
      <t>キョウド</t>
    </rPh>
    <rPh sb="6" eb="8">
      <t>ブンカ</t>
    </rPh>
    <rPh sb="8" eb="9">
      <t>カン</t>
    </rPh>
    <phoneticPr fontId="2"/>
  </si>
  <si>
    <t>箱根板橋駅</t>
    <rPh sb="0" eb="2">
      <t>ハコネ</t>
    </rPh>
    <rPh sb="2" eb="5">
      <t>イタバシエキ</t>
    </rPh>
    <phoneticPr fontId="2"/>
  </si>
  <si>
    <t>松永記念館</t>
    <rPh sb="0" eb="2">
      <t>マツナガ</t>
    </rPh>
    <rPh sb="2" eb="4">
      <t>キネン</t>
    </rPh>
    <rPh sb="4" eb="5">
      <t>カン</t>
    </rPh>
    <phoneticPr fontId="2"/>
  </si>
  <si>
    <t>概ね月に1回、風韻の会による庭園呈茶を開催し、気軽にお茶を愉しんでいただく機会を提供しています。</t>
    <rPh sb="0" eb="1">
      <t>オオム</t>
    </rPh>
    <rPh sb="2" eb="3">
      <t>ツキ</t>
    </rPh>
    <rPh sb="5" eb="6">
      <t>カイ</t>
    </rPh>
    <rPh sb="7" eb="9">
      <t>フウイン</t>
    </rPh>
    <rPh sb="10" eb="11">
      <t>カイ</t>
    </rPh>
    <rPh sb="14" eb="18">
      <t>テイエンテイチャ</t>
    </rPh>
    <rPh sb="19" eb="21">
      <t>カイサイ</t>
    </rPh>
    <rPh sb="23" eb="25">
      <t>キガル</t>
    </rPh>
    <rPh sb="27" eb="28">
      <t>チャ</t>
    </rPh>
    <rPh sb="29" eb="30">
      <t>タノ</t>
    </rPh>
    <rPh sb="37" eb="39">
      <t>キカイ</t>
    </rPh>
    <rPh sb="40" eb="42">
      <t>テイキョウ</t>
    </rPh>
    <phoneticPr fontId="2"/>
  </si>
  <si>
    <t>庭園呈茶</t>
    <rPh sb="0" eb="2">
      <t>テイエン</t>
    </rPh>
    <rPh sb="2" eb="4">
      <t>テイチャ</t>
    </rPh>
    <phoneticPr fontId="2"/>
  </si>
  <si>
    <t>いたばし秋の交流会実行委員会</t>
    <rPh sb="4" eb="5">
      <t>アキ</t>
    </rPh>
    <rPh sb="6" eb="9">
      <t>コウリュウカイ</t>
    </rPh>
    <rPh sb="9" eb="11">
      <t>ジッコウ</t>
    </rPh>
    <rPh sb="11" eb="14">
      <t>イインカイ</t>
    </rPh>
    <phoneticPr fontId="2"/>
  </si>
  <si>
    <t>松永記念館とその周辺</t>
    <rPh sb="0" eb="2">
      <t>マツナガ</t>
    </rPh>
    <rPh sb="2" eb="4">
      <t>キネン</t>
    </rPh>
    <rPh sb="4" eb="5">
      <t>カン</t>
    </rPh>
    <rPh sb="8" eb="10">
      <t>シュウヘン</t>
    </rPh>
    <phoneticPr fontId="2"/>
  </si>
  <si>
    <t>板橋地区の住民が参画する実行委員会の企画運営によるイベント。松永記念館を中心に開催します。</t>
    <rPh sb="0" eb="2">
      <t>イタバシ</t>
    </rPh>
    <rPh sb="2" eb="4">
      <t>チク</t>
    </rPh>
    <rPh sb="5" eb="7">
      <t>ジュウミン</t>
    </rPh>
    <rPh sb="8" eb="10">
      <t>サンカク</t>
    </rPh>
    <rPh sb="12" eb="14">
      <t>ジッコウ</t>
    </rPh>
    <rPh sb="14" eb="17">
      <t>イインカイ</t>
    </rPh>
    <rPh sb="18" eb="20">
      <t>キカク</t>
    </rPh>
    <rPh sb="20" eb="22">
      <t>ウンエイ</t>
    </rPh>
    <rPh sb="30" eb="32">
      <t>マツナガ</t>
    </rPh>
    <rPh sb="32" eb="34">
      <t>キネン</t>
    </rPh>
    <rPh sb="34" eb="35">
      <t>カン</t>
    </rPh>
    <rPh sb="36" eb="38">
      <t>チュウシン</t>
    </rPh>
    <rPh sb="39" eb="41">
      <t>カイサイ</t>
    </rPh>
    <phoneticPr fontId="2"/>
  </si>
  <si>
    <t>夢見遊山いたばし見聞楽</t>
    <rPh sb="0" eb="2">
      <t>ユメミ</t>
    </rPh>
    <rPh sb="2" eb="3">
      <t>アソ</t>
    </rPh>
    <rPh sb="3" eb="4">
      <t>ヤマ</t>
    </rPh>
    <rPh sb="8" eb="10">
      <t>ケンブン</t>
    </rPh>
    <rPh sb="10" eb="11">
      <t>ラク</t>
    </rPh>
    <phoneticPr fontId="2"/>
  </si>
  <si>
    <t>一席500円</t>
    <rPh sb="0" eb="2">
      <t>イッセキ</t>
    </rPh>
    <rPh sb="5" eb="6">
      <t>エン</t>
    </rPh>
    <phoneticPr fontId="2"/>
  </si>
  <si>
    <t>松永記念館茶会</t>
    <rPh sb="0" eb="2">
      <t>マツナガ</t>
    </rPh>
    <rPh sb="2" eb="4">
      <t>キネン</t>
    </rPh>
    <rPh sb="4" eb="5">
      <t>カン</t>
    </rPh>
    <rPh sb="5" eb="7">
      <t>チャカイ</t>
    </rPh>
    <phoneticPr fontId="2"/>
  </si>
  <si>
    <t>小田原市郷土文化館</t>
    <rPh sb="0" eb="9">
      <t>オダワラシキョウドブンカカン</t>
    </rPh>
    <phoneticPr fontId="2"/>
  </si>
  <si>
    <t>小田原市尊徳記念館</t>
    <rPh sb="0" eb="9">
      <t>オダワラシソントクキネンカン</t>
    </rPh>
    <phoneticPr fontId="2"/>
  </si>
  <si>
    <t>小田原市尊徳記念館</t>
    <rPh sb="0" eb="4">
      <t>オダワラシ</t>
    </rPh>
    <rPh sb="4" eb="9">
      <t>ソントクキネンカン</t>
    </rPh>
    <phoneticPr fontId="2"/>
  </si>
  <si>
    <t>平塚市博物館</t>
    <rPh sb="0" eb="6">
      <t>ヒラツカシハクブツカン</t>
    </rPh>
    <phoneticPr fontId="2"/>
  </si>
  <si>
    <t>詳細は9月上旬に「広報ひらつか」及びホームページにてお知らせします。</t>
    <phoneticPr fontId="2"/>
  </si>
  <si>
    <t>平塚市教育委員会
社会教育課　社会教育担当</t>
    <phoneticPr fontId="2"/>
  </si>
  <si>
    <t>書道、写真、絵画、日本舞踊、音楽、華道、俳句など文化・芸術・芸能活動に親しんでいる市民が日頃の成果を発表する場です。</t>
    <phoneticPr fontId="2"/>
  </si>
  <si>
    <t>八幡山の洋館ＵＲＬ
https://hiratsuka-yokan1906.jp/</t>
    <rPh sb="0" eb="3">
      <t>ハチマンヤマ</t>
    </rPh>
    <rPh sb="4" eb="6">
      <t>ヨウカン</t>
    </rPh>
    <phoneticPr fontId="2"/>
  </si>
  <si>
    <t>https://www.city.yokosuka.kanagawa.jp/8120/gakushu/20110901.html</t>
    <phoneticPr fontId="2"/>
  </si>
  <si>
    <t>横須賀市教育委員会事務局教育総務部生涯学習課</t>
    <rPh sb="0" eb="4">
      <t>ヨコスカシ</t>
    </rPh>
    <rPh sb="4" eb="6">
      <t>キョウイク</t>
    </rPh>
    <rPh sb="6" eb="9">
      <t>イインカイ</t>
    </rPh>
    <rPh sb="9" eb="12">
      <t>ジムキョク</t>
    </rPh>
    <rPh sb="12" eb="14">
      <t>キョウイク</t>
    </rPh>
    <phoneticPr fontId="2"/>
  </si>
  <si>
    <t>横須賀市教育委員会・（公財）横須賀市生涯学習財団</t>
    <rPh sb="0" eb="6">
      <t>ヨコスカシキョウイク</t>
    </rPh>
    <rPh sb="6" eb="9">
      <t>イインカイ</t>
    </rPh>
    <rPh sb="11" eb="13">
      <t>コウザイ</t>
    </rPh>
    <rPh sb="14" eb="18">
      <t>ヨコスカシ</t>
    </rPh>
    <rPh sb="18" eb="20">
      <t>ショウガイ</t>
    </rPh>
    <rPh sb="20" eb="22">
      <t>ガクシュウ</t>
    </rPh>
    <rPh sb="22" eb="24">
      <t>ザイダン</t>
    </rPh>
    <phoneticPr fontId="2"/>
  </si>
  <si>
    <t>JR線「横須賀駅」・京急線「逸見駅」</t>
    <rPh sb="2" eb="3">
      <t>セン</t>
    </rPh>
    <rPh sb="4" eb="7">
      <t>ヨコスカ</t>
    </rPh>
    <rPh sb="7" eb="8">
      <t>エキ</t>
    </rPh>
    <rPh sb="10" eb="12">
      <t>ケイキュウ</t>
    </rPh>
    <rPh sb="12" eb="13">
      <t>セン</t>
    </rPh>
    <rPh sb="14" eb="16">
      <t>ヘミ</t>
    </rPh>
    <rPh sb="16" eb="17">
      <t>エキ</t>
    </rPh>
    <phoneticPr fontId="2"/>
  </si>
  <si>
    <t>横須賀市生涯学習センター（まなびかん）</t>
    <rPh sb="0" eb="4">
      <t>ヨコスカシ</t>
    </rPh>
    <rPh sb="4" eb="6">
      <t>ショウガイ</t>
    </rPh>
    <rPh sb="6" eb="8">
      <t>ガクシュウ</t>
    </rPh>
    <phoneticPr fontId="2"/>
  </si>
  <si>
    <t>人権に関する正しい理解と人権意識の高揚を図るため、歴史の視点から人権を考える講座を開催します。</t>
    <rPh sb="0" eb="2">
      <t>ジンケン</t>
    </rPh>
    <rPh sb="3" eb="4">
      <t>カン</t>
    </rPh>
    <rPh sb="6" eb="7">
      <t>タダ</t>
    </rPh>
    <rPh sb="9" eb="11">
      <t>リカイ</t>
    </rPh>
    <rPh sb="12" eb="14">
      <t>ジンケン</t>
    </rPh>
    <rPh sb="14" eb="16">
      <t>イシキ</t>
    </rPh>
    <rPh sb="17" eb="19">
      <t>コウヨウ</t>
    </rPh>
    <rPh sb="20" eb="21">
      <t>ハカ</t>
    </rPh>
    <rPh sb="25" eb="27">
      <t>レキシ</t>
    </rPh>
    <rPh sb="28" eb="30">
      <t>シテン</t>
    </rPh>
    <rPh sb="32" eb="34">
      <t>ジンケン</t>
    </rPh>
    <rPh sb="35" eb="36">
      <t>カンガ</t>
    </rPh>
    <rPh sb="38" eb="40">
      <t>コウザ</t>
    </rPh>
    <rPh sb="41" eb="43">
      <t>カイサイ</t>
    </rPh>
    <phoneticPr fontId="2"/>
  </si>
  <si>
    <t>人権啓発講座「歴史からみる人権」</t>
    <rPh sb="0" eb="2">
      <t>ジンケン</t>
    </rPh>
    <rPh sb="2" eb="6">
      <t>ケイハツコウザ</t>
    </rPh>
    <rPh sb="7" eb="9">
      <t>レキシ</t>
    </rPh>
    <rPh sb="13" eb="15">
      <t>ジンケン</t>
    </rPh>
    <phoneticPr fontId="2"/>
  </si>
  <si>
    <t>イベント詳細は11月上旬にホームページ・広報誌にてお知らせします。</t>
    <rPh sb="20" eb="23">
      <t>コウホウシ</t>
    </rPh>
    <phoneticPr fontId="2"/>
  </si>
  <si>
    <t>https://www.yokosuka-lib.jp/</t>
  </si>
  <si>
    <t>横須賀市立南図書館</t>
    <rPh sb="0" eb="5">
      <t>ヨコスカシリツ</t>
    </rPh>
    <rPh sb="5" eb="6">
      <t>ミナミ</t>
    </rPh>
    <rPh sb="6" eb="9">
      <t>トショカン</t>
    </rPh>
    <phoneticPr fontId="2"/>
  </si>
  <si>
    <t>京急久里浜駅</t>
    <rPh sb="0" eb="2">
      <t>ケイキュウ</t>
    </rPh>
    <rPh sb="2" eb="5">
      <t>クリハマ</t>
    </rPh>
    <rPh sb="5" eb="6">
      <t>エキ</t>
    </rPh>
    <phoneticPr fontId="2"/>
  </si>
  <si>
    <t>3歳～小学生を対象とするおはなし会</t>
    <rPh sb="1" eb="2">
      <t>サイ</t>
    </rPh>
    <rPh sb="3" eb="6">
      <t>ショウガクセイ</t>
    </rPh>
    <rPh sb="7" eb="9">
      <t>タイショウ</t>
    </rPh>
    <rPh sb="16" eb="17">
      <t>カイ</t>
    </rPh>
    <phoneticPr fontId="2"/>
  </si>
  <si>
    <t>０・１・２歳対象</t>
    <rPh sb="5" eb="6">
      <t>サイ</t>
    </rPh>
    <rPh sb="6" eb="8">
      <t>タイショウ</t>
    </rPh>
    <phoneticPr fontId="2"/>
  </si>
  <si>
    <t>０・１・２歳を対象とするおはなし会</t>
    <rPh sb="5" eb="6">
      <t>サイ</t>
    </rPh>
    <rPh sb="7" eb="9">
      <t>タイショウ</t>
    </rPh>
    <rPh sb="16" eb="17">
      <t>カイ</t>
    </rPh>
    <phoneticPr fontId="2"/>
  </si>
  <si>
    <t>０・１・２歳おはなし会</t>
    <rPh sb="5" eb="6">
      <t>サイ</t>
    </rPh>
    <rPh sb="10" eb="11">
      <t>カイ</t>
    </rPh>
    <phoneticPr fontId="2"/>
  </si>
  <si>
    <t>横須賀市立北図書館</t>
    <rPh sb="0" eb="5">
      <t>ヨコスカシリツ</t>
    </rPh>
    <rPh sb="5" eb="6">
      <t>キタ</t>
    </rPh>
    <rPh sb="6" eb="9">
      <t>トショカン</t>
    </rPh>
    <phoneticPr fontId="2"/>
  </si>
  <si>
    <t>京急追浜駅</t>
    <rPh sb="0" eb="2">
      <t>ケイキュウ</t>
    </rPh>
    <rPh sb="2" eb="4">
      <t>オッパマ</t>
    </rPh>
    <rPh sb="4" eb="5">
      <t>エキ</t>
    </rPh>
    <phoneticPr fontId="2"/>
  </si>
  <si>
    <t>横須賀市立児童図書館</t>
    <rPh sb="0" eb="5">
      <t>ヨコスカシリツ</t>
    </rPh>
    <rPh sb="5" eb="10">
      <t>ジドウトショカン</t>
    </rPh>
    <phoneticPr fontId="2"/>
  </si>
  <si>
    <t>０歳～小学生</t>
    <rPh sb="1" eb="2">
      <t>サイ</t>
    </rPh>
    <rPh sb="3" eb="6">
      <t>ショウガクセイ</t>
    </rPh>
    <phoneticPr fontId="2"/>
  </si>
  <si>
    <t>京急横須賀中央駅</t>
    <rPh sb="0" eb="7">
      <t>ケイキュウヨコスカチュウオウ</t>
    </rPh>
    <rPh sb="7" eb="8">
      <t>エキ</t>
    </rPh>
    <phoneticPr fontId="2"/>
  </si>
  <si>
    <t>少人数での読みきかせが楽しめます。</t>
    <rPh sb="0" eb="3">
      <t>ショウニンズウ</t>
    </rPh>
    <rPh sb="5" eb="6">
      <t>ヨ</t>
    </rPh>
    <rPh sb="11" eb="12">
      <t>タノ</t>
    </rPh>
    <phoneticPr fontId="2"/>
  </si>
  <si>
    <t>木よう午前はいつでもおはなし会</t>
    <rPh sb="0" eb="1">
      <t>キ</t>
    </rPh>
    <rPh sb="3" eb="5">
      <t>ゴゼン</t>
    </rPh>
    <rPh sb="14" eb="15">
      <t>カイ</t>
    </rPh>
    <phoneticPr fontId="2"/>
  </si>
  <si>
    <t>横須賀市立中央図書館</t>
    <rPh sb="0" eb="10">
      <t>ヨコスカシリツチュウオウトショカン</t>
    </rPh>
    <phoneticPr fontId="2"/>
  </si>
  <si>
    <t>16ミリ映画会</t>
    <rPh sb="4" eb="6">
      <t>エイガ</t>
    </rPh>
    <rPh sb="6" eb="7">
      <t>カイ</t>
    </rPh>
    <phoneticPr fontId="2"/>
  </si>
  <si>
    <t>3歳～小学生を対象とするえいが会</t>
    <rPh sb="1" eb="2">
      <t>サイ</t>
    </rPh>
    <rPh sb="3" eb="6">
      <t>ショウガクセイ</t>
    </rPh>
    <rPh sb="7" eb="9">
      <t>タイショウ</t>
    </rPh>
    <rPh sb="15" eb="16">
      <t>カイ</t>
    </rPh>
    <phoneticPr fontId="2"/>
  </si>
  <si>
    <t>土曜子ども映画会</t>
    <rPh sb="0" eb="2">
      <t>ドヨウ</t>
    </rPh>
    <rPh sb="2" eb="3">
      <t>コ</t>
    </rPh>
    <rPh sb="5" eb="7">
      <t>エイガ</t>
    </rPh>
    <rPh sb="7" eb="8">
      <t>カイ</t>
    </rPh>
    <phoneticPr fontId="2"/>
  </si>
  <si>
    <t>毎週日曜日に開催</t>
    <rPh sb="0" eb="2">
      <t>マイシュウ</t>
    </rPh>
    <rPh sb="2" eb="5">
      <t>ニチヨウビ</t>
    </rPh>
    <rPh sb="6" eb="8">
      <t>カイサイ</t>
    </rPh>
    <phoneticPr fontId="2"/>
  </si>
  <si>
    <t>日曜映画会</t>
    <rPh sb="0" eb="2">
      <t>ニチヨウ</t>
    </rPh>
    <rPh sb="2" eb="4">
      <t>エイガ</t>
    </rPh>
    <rPh sb="4" eb="5">
      <t>カイ</t>
    </rPh>
    <phoneticPr fontId="2"/>
  </si>
  <si>
    <t>イベント詳細は10月上旬にホームページ・広報誌にてお知らせします。</t>
    <rPh sb="20" eb="23">
      <t>コウホウシ</t>
    </rPh>
    <phoneticPr fontId="2"/>
  </si>
  <si>
    <t>子どもえいが会</t>
    <rPh sb="0" eb="1">
      <t>コ</t>
    </rPh>
    <rPh sb="6" eb="7">
      <t>カイ</t>
    </rPh>
    <phoneticPr fontId="2"/>
  </si>
  <si>
    <t>横須賀市立中央図書館</t>
    <rPh sb="0" eb="5">
      <t>ヨコスカシリツ</t>
    </rPh>
    <rPh sb="5" eb="7">
      <t>チュウオウ</t>
    </rPh>
    <rPh sb="7" eb="10">
      <t>トショカン</t>
    </rPh>
    <phoneticPr fontId="2"/>
  </si>
  <si>
    <t>イベント詳細は９月上旬にホームページ・広報誌にてお知らせします。</t>
    <rPh sb="19" eb="22">
      <t>コウホウシ</t>
    </rPh>
    <phoneticPr fontId="2"/>
  </si>
  <si>
    <t>子どもと本をつなぐ16歳以上の方</t>
    <rPh sb="0" eb="1">
      <t>コ</t>
    </rPh>
    <rPh sb="4" eb="5">
      <t>ホン</t>
    </rPh>
    <rPh sb="11" eb="12">
      <t>サイ</t>
    </rPh>
    <rPh sb="12" eb="14">
      <t>イジョウ</t>
    </rPh>
    <rPh sb="15" eb="16">
      <t>カタ</t>
    </rPh>
    <phoneticPr fontId="2"/>
  </si>
  <si>
    <t>子どもと本をつなぐ活動をしている人を対象に、おはなし会でのわらべうたの活用について、その経験者を講師に招き、実演を見ながら一緒に学べる講座を行います。</t>
    <rPh sb="0" eb="1">
      <t>コ</t>
    </rPh>
    <rPh sb="4" eb="5">
      <t>ホン</t>
    </rPh>
    <rPh sb="9" eb="11">
      <t>カツドウ</t>
    </rPh>
    <rPh sb="16" eb="17">
      <t>ヒト</t>
    </rPh>
    <rPh sb="18" eb="20">
      <t>タイショウ</t>
    </rPh>
    <rPh sb="26" eb="27">
      <t>カイ</t>
    </rPh>
    <rPh sb="35" eb="37">
      <t>カツヨウ</t>
    </rPh>
    <rPh sb="44" eb="46">
      <t>ケイケン</t>
    </rPh>
    <rPh sb="46" eb="47">
      <t>シャ</t>
    </rPh>
    <rPh sb="48" eb="50">
      <t>コウシ</t>
    </rPh>
    <rPh sb="51" eb="52">
      <t>マネ</t>
    </rPh>
    <rPh sb="54" eb="56">
      <t>ジツエン</t>
    </rPh>
    <rPh sb="57" eb="58">
      <t>ミ</t>
    </rPh>
    <rPh sb="61" eb="63">
      <t>イッショ</t>
    </rPh>
    <rPh sb="64" eb="65">
      <t>マナ</t>
    </rPh>
    <rPh sb="67" eb="69">
      <t>コウザ</t>
    </rPh>
    <rPh sb="70" eb="71">
      <t>オコナ</t>
    </rPh>
    <phoneticPr fontId="2"/>
  </si>
  <si>
    <t>横須賀市自然・人文博物館</t>
    <rPh sb="0" eb="4">
      <t>ヨコスカシ</t>
    </rPh>
    <rPh sb="4" eb="6">
      <t>シゼン</t>
    </rPh>
    <rPh sb="7" eb="12">
      <t>ジンブンハクブツカン</t>
    </rPh>
    <phoneticPr fontId="2"/>
  </si>
  <si>
    <t>自然館の常設展示、トピックス展示について担当学芸員が来館者の皆さんとお話ししながら、わかりやすく解説します。おもに昆虫学についてお話します。</t>
    <phoneticPr fontId="2"/>
  </si>
  <si>
    <t>ふだんは見られない夜の博物館内を、夜間ならではの演出とともに学芸員がご案内します。</t>
    <phoneticPr fontId="2"/>
  </si>
  <si>
    <t>ナイトミュージアム</t>
    <phoneticPr fontId="2"/>
  </si>
  <si>
    <t>詳細は追ってホームページ等にてお知らせします。</t>
  </si>
  <si>
    <t>相模原市立橋本図書館</t>
    <rPh sb="0" eb="5">
      <t>サガミハラシリツ</t>
    </rPh>
    <rPh sb="5" eb="7">
      <t>ハシモト</t>
    </rPh>
    <rPh sb="7" eb="10">
      <t>トショカン</t>
    </rPh>
    <phoneticPr fontId="2"/>
  </si>
  <si>
    <t>図書館の施設見学</t>
    <rPh sb="0" eb="3">
      <t>トショカン</t>
    </rPh>
    <rPh sb="4" eb="6">
      <t>シセツ</t>
    </rPh>
    <rPh sb="6" eb="8">
      <t>ケンガク</t>
    </rPh>
    <phoneticPr fontId="2"/>
  </si>
  <si>
    <t>秋の読書集週間関連イベント</t>
    <rPh sb="0" eb="1">
      <t>アキ</t>
    </rPh>
    <rPh sb="2" eb="4">
      <t>ドクショ</t>
    </rPh>
    <rPh sb="4" eb="5">
      <t>シュウ</t>
    </rPh>
    <rPh sb="5" eb="7">
      <t>シュウカン</t>
    </rPh>
    <rPh sb="7" eb="9">
      <t>カンレン</t>
    </rPh>
    <phoneticPr fontId="2"/>
  </si>
  <si>
    <t>https://www.lib.sagamihara.kanagawa.jp</t>
  </si>
  <si>
    <t>相模大野図書館</t>
    <rPh sb="0" eb="4">
      <t>サガミオオノ</t>
    </rPh>
    <rPh sb="4" eb="7">
      <t>トショカン</t>
    </rPh>
    <phoneticPr fontId="2"/>
  </si>
  <si>
    <t>18歳以上</t>
    <rPh sb="2" eb="3">
      <t>サイ</t>
    </rPh>
    <rPh sb="3" eb="5">
      <t>イジョウ</t>
    </rPh>
    <phoneticPr fontId="2"/>
  </si>
  <si>
    <t>相模大野駅</t>
    <rPh sb="0" eb="5">
      <t>サガミオオノエキ</t>
    </rPh>
    <phoneticPr fontId="2"/>
  </si>
  <si>
    <t>相模大野図書館</t>
    <rPh sb="0" eb="7">
      <t>サガミオオノトショカン</t>
    </rPh>
    <phoneticPr fontId="2"/>
  </si>
  <si>
    <t>相模大野駅</t>
    <rPh sb="0" eb="4">
      <t>サガミオオノ</t>
    </rPh>
    <rPh sb="4" eb="5">
      <t>エキ</t>
    </rPh>
    <phoneticPr fontId="2"/>
  </si>
  <si>
    <t>秋の読書週間イベント</t>
    <rPh sb="0" eb="1">
      <t>アキ</t>
    </rPh>
    <rPh sb="2" eb="4">
      <t>ドクショ</t>
    </rPh>
    <rPh sb="4" eb="6">
      <t>シュウカン</t>
    </rPh>
    <phoneticPr fontId="2"/>
  </si>
  <si>
    <t>イベント詳細は9月中旬頃にホームページにてお知らせします。</t>
    <rPh sb="9" eb="11">
      <t>チュウジュン</t>
    </rPh>
    <rPh sb="11" eb="12">
      <t>ゴロ</t>
    </rPh>
    <phoneticPr fontId="2"/>
  </si>
  <si>
    <t>相模原市立図書館</t>
  </si>
  <si>
    <t>一般の方</t>
  </si>
  <si>
    <t>相模原市立図書館</t>
    <rPh sb="0" eb="3">
      <t>サガミハラ</t>
    </rPh>
    <rPh sb="3" eb="5">
      <t>シリツ</t>
    </rPh>
    <rPh sb="5" eb="8">
      <t>トショカン</t>
    </rPh>
    <phoneticPr fontId="2"/>
  </si>
  <si>
    <t>ＪＲ淵野辺駅</t>
  </si>
  <si>
    <t>相模原市立図書館</t>
    <rPh sb="0" eb="5">
      <t>サガミハラシリツ</t>
    </rPh>
    <rPh sb="5" eb="8">
      <t>トショカン</t>
    </rPh>
    <phoneticPr fontId="2"/>
  </si>
  <si>
    <t>見て触って楽しめる、布絵本の展示を行います。また布絵本を使ったおはなし会も実施します。
共催：布おもちゃサークル　ピノキオ</t>
  </si>
  <si>
    <t>布えほん展</t>
  </si>
  <si>
    <t>相模原市
中央区</t>
  </si>
  <si>
    <t>相模原市役所
文化財保護課</t>
    <rPh sb="0" eb="4">
      <t>サガミハラシ</t>
    </rPh>
    <rPh sb="4" eb="6">
      <t>ヤクショ</t>
    </rPh>
    <rPh sb="7" eb="10">
      <t>ブンカザイ</t>
    </rPh>
    <rPh sb="10" eb="12">
      <t>ホゴ</t>
    </rPh>
    <rPh sb="12" eb="13">
      <t>カ</t>
    </rPh>
    <phoneticPr fontId="2"/>
  </si>
  <si>
    <t>一般の方</t>
    <rPh sb="0" eb="2">
      <t>イッパン</t>
    </rPh>
    <rPh sb="3" eb="4">
      <t>カタ</t>
    </rPh>
    <phoneticPr fontId="7"/>
  </si>
  <si>
    <t>相模原市役所
文化財保護課</t>
    <rPh sb="0" eb="3">
      <t>サガミハラ</t>
    </rPh>
    <rPh sb="3" eb="4">
      <t>シ</t>
    </rPh>
    <rPh sb="4" eb="6">
      <t>ヤクショ</t>
    </rPh>
    <rPh sb="7" eb="10">
      <t>ブンカザイ</t>
    </rPh>
    <rPh sb="10" eb="12">
      <t>ホゴ</t>
    </rPh>
    <rPh sb="12" eb="13">
      <t>カ</t>
    </rPh>
    <phoneticPr fontId="7"/>
  </si>
  <si>
    <t>上磯部入口（バス停）</t>
    <rPh sb="0" eb="1">
      <t>カミ</t>
    </rPh>
    <rPh sb="1" eb="3">
      <t>イソベ</t>
    </rPh>
    <rPh sb="3" eb="5">
      <t>イリグチ</t>
    </rPh>
    <rPh sb="8" eb="9">
      <t>テイ</t>
    </rPh>
    <phoneticPr fontId="7"/>
  </si>
  <si>
    <t>史跡勝坂遺跡公園</t>
    <rPh sb="0" eb="8">
      <t>カッサカ</t>
    </rPh>
    <phoneticPr fontId="2"/>
  </si>
  <si>
    <t>勝坂遺跡活用実行委員会のボランティアガイドが無料で遺跡をわかりやすくご案内します。予約制ではありませんので、ガイド希望の方は公園管理棟にてお気軽にお声がけください。</t>
    <rPh sb="0" eb="2">
      <t>カッサカ</t>
    </rPh>
    <rPh sb="2" eb="4">
      <t>イセキ</t>
    </rPh>
    <rPh sb="4" eb="6">
      <t>カツヨウ</t>
    </rPh>
    <rPh sb="6" eb="8">
      <t>ジッコウ</t>
    </rPh>
    <rPh sb="8" eb="11">
      <t>イインカイ</t>
    </rPh>
    <rPh sb="22" eb="24">
      <t>ムリョウ</t>
    </rPh>
    <rPh sb="25" eb="27">
      <t>イセキ</t>
    </rPh>
    <rPh sb="35" eb="37">
      <t>アンナイ</t>
    </rPh>
    <rPh sb="41" eb="44">
      <t>ヨヤクセイ</t>
    </rPh>
    <rPh sb="57" eb="59">
      <t>キボウ</t>
    </rPh>
    <rPh sb="60" eb="61">
      <t>カタ</t>
    </rPh>
    <rPh sb="62" eb="64">
      <t>コウエン</t>
    </rPh>
    <rPh sb="64" eb="66">
      <t>カンリ</t>
    </rPh>
    <rPh sb="66" eb="67">
      <t>トウ</t>
    </rPh>
    <rPh sb="70" eb="72">
      <t>キガル</t>
    </rPh>
    <rPh sb="74" eb="75">
      <t>コエ</t>
    </rPh>
    <phoneticPr fontId="1"/>
  </si>
  <si>
    <t>史跡勝坂公園遺跡ガイド</t>
    <rPh sb="0" eb="2">
      <t>シセキ</t>
    </rPh>
    <rPh sb="2" eb="3">
      <t>カツ</t>
    </rPh>
    <rPh sb="3" eb="4">
      <t>サカ</t>
    </rPh>
    <rPh sb="4" eb="6">
      <t>コウエン</t>
    </rPh>
    <rPh sb="6" eb="8">
      <t>イセキ</t>
    </rPh>
    <phoneticPr fontId="7"/>
  </si>
  <si>
    <t>上大島（バス停）</t>
    <rPh sb="0" eb="1">
      <t>カミ</t>
    </rPh>
    <rPh sb="1" eb="3">
      <t>オオシマ</t>
    </rPh>
    <rPh sb="6" eb="7">
      <t>テイ</t>
    </rPh>
    <phoneticPr fontId="2"/>
  </si>
  <si>
    <t>相模原市古民家園</t>
    <rPh sb="0" eb="4">
      <t>サガミハラシ</t>
    </rPh>
    <rPh sb="4" eb="7">
      <t>コミンカ</t>
    </rPh>
    <rPh sb="7" eb="8">
      <t>エン</t>
    </rPh>
    <phoneticPr fontId="7"/>
  </si>
  <si>
    <t>県指定重要文化財「旧青柳寺庫裡」を会場に、ハワイアンの公演を行います。</t>
  </si>
  <si>
    <t>古民家園でハワイアン（仮）</t>
    <rPh sb="0" eb="3">
      <t>コミンカ</t>
    </rPh>
    <rPh sb="3" eb="4">
      <t>エン</t>
    </rPh>
    <rPh sb="11" eb="12">
      <t>カリ</t>
    </rPh>
    <phoneticPr fontId="7"/>
  </si>
  <si>
    <t>神奈川県立四季の森公園</t>
  </si>
  <si>
    <t>横浜市緑図書館</t>
  </si>
  <si>
    <t>大人を対象とした、ストリーテリングを楽しむおはなし会です。</t>
  </si>
  <si>
    <t>横浜市港南図書館</t>
    <rPh sb="0" eb="3">
      <t>ヨコハマシ</t>
    </rPh>
    <rPh sb="3" eb="8">
      <t>コウナントショカン</t>
    </rPh>
    <phoneticPr fontId="2"/>
  </si>
  <si>
    <t>永谷地区センター</t>
    <rPh sb="0" eb="2">
      <t>ナガヤ</t>
    </rPh>
    <rPh sb="2" eb="4">
      <t>チク</t>
    </rPh>
    <phoneticPr fontId="2"/>
  </si>
  <si>
    <t>神奈中バス停「芹が谷団地前」、
神奈中バス停「永谷地区センター前」</t>
    <rPh sb="0" eb="3">
      <t>カナチュウ</t>
    </rPh>
    <rPh sb="5" eb="6">
      <t>テイ</t>
    </rPh>
    <phoneticPr fontId="2"/>
  </si>
  <si>
    <t>令和６年度港南区読書活動推進事業「こうなんうさぽんからの挑戦状～図書館クイズを解き明かせ！～」</t>
    <rPh sb="0" eb="2">
      <t>レイワ</t>
    </rPh>
    <rPh sb="3" eb="5">
      <t>ネンド</t>
    </rPh>
    <rPh sb="5" eb="8">
      <t>コウナンク</t>
    </rPh>
    <rPh sb="8" eb="12">
      <t>ドクショカツドウ</t>
    </rPh>
    <rPh sb="12" eb="14">
      <t>スイシン</t>
    </rPh>
    <rPh sb="14" eb="16">
      <t>ジギョウ</t>
    </rPh>
    <phoneticPr fontId="2"/>
  </si>
  <si>
    <t>市営地下鉄上永谷駅</t>
    <rPh sb="5" eb="8">
      <t>カミナガヤ</t>
    </rPh>
    <rPh sb="8" eb="9">
      <t>エキ</t>
    </rPh>
    <phoneticPr fontId="2"/>
  </si>
  <si>
    <t>イベント詳細は10月上旬にホームページにてお知らせします。</t>
  </si>
  <si>
    <t>港南図書館で配布、またはホームページからダウンロードできる「読書ノート」に10冊記入した方に、港南図書館マスコットキャラクター「こうなんうさぽん」のグッズをプレゼントします。</t>
    <rPh sb="6" eb="8">
      <t>ハイフ</t>
    </rPh>
    <phoneticPr fontId="2"/>
  </si>
  <si>
    <t>企画展示「認知症を知る」</t>
    <rPh sb="0" eb="4">
      <t>キカクテンジ</t>
    </rPh>
    <rPh sb="5" eb="8">
      <t>ニンチショウ</t>
    </rPh>
    <rPh sb="9" eb="10">
      <t>シ</t>
    </rPh>
    <phoneticPr fontId="2"/>
  </si>
  <si>
    <t>10月実施予定
詳細は問合せ先に直接ご連絡ください。</t>
    <rPh sb="2" eb="3">
      <t>ガツ</t>
    </rPh>
    <rPh sb="3" eb="7">
      <t>ジッシヨテイ</t>
    </rPh>
    <phoneticPr fontId="2"/>
  </si>
  <si>
    <t>11月実施予定
詳細は問合せ先に直接ご連絡ください。</t>
    <rPh sb="2" eb="3">
      <t>ガツ</t>
    </rPh>
    <rPh sb="3" eb="7">
      <t>ジッシヨテイ</t>
    </rPh>
    <phoneticPr fontId="2"/>
  </si>
  <si>
    <t>横浜市緑図書館地下会議室</t>
    <rPh sb="7" eb="12">
      <t>チカカイギシツ</t>
    </rPh>
    <phoneticPr fontId="2"/>
  </si>
  <si>
    <t>ＪＲ十日市場駅</t>
    <rPh sb="2" eb="6">
      <t>トオカイチバ</t>
    </rPh>
    <rPh sb="6" eb="7">
      <t>エキ</t>
    </rPh>
    <phoneticPr fontId="2"/>
  </si>
  <si>
    <t>横浜市緑区地域振興課、横浜市緑図書館</t>
  </si>
  <si>
    <t>開催場所の詳細は未定です。</t>
  </si>
  <si>
    <t>認知症の方にも安全で暮らしやすい街づくりを目指して、認知症についての理解を深めるための講座です。</t>
    <rPh sb="4" eb="5">
      <t>カタ</t>
    </rPh>
    <rPh sb="7" eb="9">
      <t>アンゼン</t>
    </rPh>
    <phoneticPr fontId="2"/>
  </si>
  <si>
    <t>東急田園都市線・市営地下鉄あざみ野駅</t>
    <rPh sb="0" eb="7">
      <t>トウキュウデンエントシセン</t>
    </rPh>
    <rPh sb="8" eb="13">
      <t>シエイチカテツ</t>
    </rPh>
    <phoneticPr fontId="2"/>
  </si>
  <si>
    <t>認知症に関心のある方</t>
    <rPh sb="0" eb="3">
      <t>ニンチショウ</t>
    </rPh>
    <rPh sb="4" eb="6">
      <t>カンシン</t>
    </rPh>
    <rPh sb="9" eb="10">
      <t>カタ</t>
    </rPh>
    <phoneticPr fontId="2"/>
  </si>
  <si>
    <t>イベント詳細は9月上旬にホームページにてお知らせします。</t>
  </si>
  <si>
    <t>地域と人、人と人のつながりづくりを目指して日々活動している青葉区内のグループやボランティアをパネルで紹介します。</t>
    <rPh sb="0" eb="2">
      <t>チイキ</t>
    </rPh>
    <rPh sb="3" eb="4">
      <t>ヒト</t>
    </rPh>
    <rPh sb="5" eb="6">
      <t>ヒト</t>
    </rPh>
    <rPh sb="7" eb="8">
      <t>ヒト</t>
    </rPh>
    <rPh sb="17" eb="19">
      <t>メザ</t>
    </rPh>
    <rPh sb="21" eb="23">
      <t>ヒビ</t>
    </rPh>
    <rPh sb="23" eb="25">
      <t>カツドウ</t>
    </rPh>
    <rPh sb="29" eb="31">
      <t>アオバ</t>
    </rPh>
    <rPh sb="31" eb="33">
      <t>クナイ</t>
    </rPh>
    <rPh sb="50" eb="52">
      <t>ショウカイ</t>
    </rPh>
    <phoneticPr fontId="2"/>
  </si>
  <si>
    <t>青葉区の区制30周年を記念して、青葉区にゆかりある作家・阿川弘之氏のパネルと著作を展示します。</t>
    <rPh sb="0" eb="3">
      <t>アオバク</t>
    </rPh>
    <rPh sb="4" eb="5">
      <t>ク</t>
    </rPh>
    <rPh sb="5" eb="6">
      <t>セイ</t>
    </rPh>
    <rPh sb="8" eb="10">
      <t>シュウネン</t>
    </rPh>
    <rPh sb="11" eb="13">
      <t>キネン</t>
    </rPh>
    <rPh sb="16" eb="18">
      <t>アオバ</t>
    </rPh>
    <rPh sb="18" eb="19">
      <t>ク</t>
    </rPh>
    <rPh sb="25" eb="27">
      <t>サッカ</t>
    </rPh>
    <rPh sb="28" eb="30">
      <t>アガワ</t>
    </rPh>
    <rPh sb="30" eb="33">
      <t>ヒロユキシ</t>
    </rPh>
    <rPh sb="38" eb="40">
      <t>チョサク</t>
    </rPh>
    <rPh sb="41" eb="43">
      <t>テンジ</t>
    </rPh>
    <phoneticPr fontId="2"/>
  </si>
  <si>
    <t>わらべうたと絵本を親子で楽しもう！</t>
    <phoneticPr fontId="2"/>
  </si>
  <si>
    <t>https://www.city.yokohama.lg.jp/kurashi/kyodo-manabi/library/tshokan/konan/oshirase.html</t>
    <phoneticPr fontId="2"/>
  </si>
  <si>
    <t>図書館や所蔵資料に関するクイズに回答してもらい、回答者に港南図書館マスコットキャラクター「こうなんうさぽん」のオリジナルグッズをプレゼントします。</t>
    <phoneticPr fontId="2"/>
  </si>
  <si>
    <t>横浜市港南図書館</t>
    <phoneticPr fontId="2"/>
  </si>
  <si>
    <t>おとなが楽しむおはなし会</t>
    <phoneticPr fontId="2"/>
  </si>
  <si>
    <t>大人を対象に、ストーリーテリングを楽しむ会です。</t>
    <phoneticPr fontId="2"/>
  </si>
  <si>
    <t>市営地下鉄上永谷駅</t>
    <phoneticPr fontId="2"/>
  </si>
  <si>
    <t>おはなしを聴きたい大人の方</t>
    <phoneticPr fontId="2"/>
  </si>
  <si>
    <t>はまっこ読書の日特別ブックトーク</t>
    <phoneticPr fontId="2"/>
  </si>
  <si>
    <t>はまっ子読書の日を記念して、長く親しまれている世界の子どもの本を紹介するブックトークをします。</t>
    <phoneticPr fontId="2"/>
  </si>
  <si>
    <t>小学生から大人の方まで</t>
    <phoneticPr fontId="2"/>
  </si>
  <si>
    <t>読書マラソン</t>
    <phoneticPr fontId="2"/>
  </si>
  <si>
    <t>イベント詳細は7月上旬にホームページにてお知らせします。</t>
    <phoneticPr fontId="2"/>
  </si>
  <si>
    <t>認知症についての理解を深めるためのパネルと関連図書の展示及び認知症に関するリーフレットやブックリストを配布します。</t>
    <phoneticPr fontId="2"/>
  </si>
  <si>
    <t>企画展示「防犯と交通安全」</t>
    <phoneticPr fontId="2"/>
  </si>
  <si>
    <t>10月11日から20日までの「安全・安心まちづくり旬間」に合わせて、防犯や交通安全について理解を深めるための関連図書の展示及び関連するリーフレットの配布をします。</t>
    <phoneticPr fontId="2"/>
  </si>
  <si>
    <t>港南区こども家庭支援課との連携によるポスターなどと関連図書の展示と、パンフレット類の配布をします。</t>
    <phoneticPr fontId="2"/>
  </si>
  <si>
    <t>大人のためのおはなし会</t>
    <phoneticPr fontId="2"/>
  </si>
  <si>
    <t>横浜市緑図書館</t>
    <phoneticPr fontId="2"/>
  </si>
  <si>
    <t>申込先着順で高校生以上を対象。在住・在勤条件なし。</t>
    <phoneticPr fontId="2"/>
  </si>
  <si>
    <t>令和６年度緑区読書活動推進事業　緑区民まつりでの本の交換会「かえっこBOOK」</t>
    <phoneticPr fontId="2"/>
  </si>
  <si>
    <t>ご自宅にある不要になった本を会場に持ち寄り、互いに本を交換し合います。</t>
    <phoneticPr fontId="2"/>
  </si>
  <si>
    <t>ＪＲ中山駅</t>
    <phoneticPr fontId="2"/>
  </si>
  <si>
    <t>認知症サポーター養成講座</t>
    <phoneticPr fontId="2"/>
  </si>
  <si>
    <t>横浜市山内図書館</t>
    <phoneticPr fontId="2"/>
  </si>
  <si>
    <t>イベント詳細は9月上旬にホームページにてお知らせします。</t>
    <phoneticPr fontId="2"/>
  </si>
  <si>
    <t>市制施行７０周年記念第４４回　造形「さがみ風っ子展」</t>
    <rPh sb="0" eb="2">
      <t>シセイ</t>
    </rPh>
    <rPh sb="2" eb="4">
      <t>セコウ</t>
    </rPh>
    <rPh sb="6" eb="8">
      <t>シュウネン</t>
    </rPh>
    <rPh sb="8" eb="10">
      <t>キネン</t>
    </rPh>
    <phoneticPr fontId="2"/>
  </si>
  <si>
    <t>①城山公民館、もみじホール城山
②GLP　ALFALINK相模原
③女子美術大学美術館</t>
    <rPh sb="13" eb="15">
      <t>シロヤマ</t>
    </rPh>
    <phoneticPr fontId="2"/>
  </si>
  <si>
    <t>食農体験デー</t>
    <rPh sb="0" eb="2">
      <t>ショクノウ</t>
    </rPh>
    <rPh sb="2" eb="4">
      <t>タイケン</t>
    </rPh>
    <phoneticPr fontId="2"/>
  </si>
  <si>
    <t>稲刈体験と野外炊事をおこないます。</t>
    <rPh sb="0" eb="2">
      <t>イネカ</t>
    </rPh>
    <rPh sb="2" eb="4">
      <t>タイケン</t>
    </rPh>
    <rPh sb="5" eb="7">
      <t>ヤガイ</t>
    </rPh>
    <rPh sb="7" eb="9">
      <t>スイジ</t>
    </rPh>
    <phoneticPr fontId="2"/>
  </si>
  <si>
    <t>相模川自然の村野外体験教室（愛称：相模川ビレッジ若あゆ）</t>
    <rPh sb="0" eb="2">
      <t>サガミ</t>
    </rPh>
    <rPh sb="2" eb="3">
      <t>ガワ</t>
    </rPh>
    <rPh sb="3" eb="5">
      <t>シゼン</t>
    </rPh>
    <rPh sb="6" eb="7">
      <t>ムラ</t>
    </rPh>
    <rPh sb="7" eb="9">
      <t>ヤガイ</t>
    </rPh>
    <rPh sb="9" eb="11">
      <t>タイケン</t>
    </rPh>
    <rPh sb="11" eb="13">
      <t>キョウシツ</t>
    </rPh>
    <rPh sb="14" eb="16">
      <t>アイショウ</t>
    </rPh>
    <rPh sb="17" eb="19">
      <t>サガミ</t>
    </rPh>
    <rPh sb="19" eb="20">
      <t>ガワ</t>
    </rPh>
    <rPh sb="24" eb="25">
      <t>ワカ</t>
    </rPh>
    <phoneticPr fontId="2"/>
  </si>
  <si>
    <t>市内在住の小・中・義務教育学校の児童・生徒とその保護者</t>
  </si>
  <si>
    <t>勝坂遺跡縄文まつり</t>
    <rPh sb="0" eb="1">
      <t>カツ</t>
    </rPh>
    <rPh sb="1" eb="2">
      <t>サカ</t>
    </rPh>
    <rPh sb="2" eb="4">
      <t>イセキ</t>
    </rPh>
    <rPh sb="4" eb="6">
      <t>ジョウモン</t>
    </rPh>
    <phoneticPr fontId="7"/>
  </si>
  <si>
    <t>時間未定</t>
    <rPh sb="0" eb="2">
      <t>ジカン</t>
    </rPh>
    <rPh sb="2" eb="4">
      <t>ミテイ</t>
    </rPh>
    <phoneticPr fontId="2"/>
  </si>
  <si>
    <t>史跡田名向原遺跡公園・旧石器時代学習館展示室ガイド</t>
    <rPh sb="0" eb="2">
      <t>シセキ</t>
    </rPh>
    <rPh sb="2" eb="4">
      <t>タナ</t>
    </rPh>
    <rPh sb="4" eb="6">
      <t>ムカイハラ</t>
    </rPh>
    <rPh sb="6" eb="8">
      <t>イセキ</t>
    </rPh>
    <rPh sb="8" eb="10">
      <t>コウエン</t>
    </rPh>
    <rPh sb="11" eb="14">
      <t>キュウセッキ</t>
    </rPh>
    <rPh sb="14" eb="16">
      <t>ジダイ</t>
    </rPh>
    <rPh sb="16" eb="18">
      <t>ガクシュウ</t>
    </rPh>
    <rPh sb="18" eb="19">
      <t>カン</t>
    </rPh>
    <rPh sb="19" eb="22">
      <t>テンジシツ</t>
    </rPh>
    <phoneticPr fontId="7"/>
  </si>
  <si>
    <t>田名向原遺跡案内・普及事業実行委員会のボランティアガイドが無料でわかりやすくご案内します。予約制ではありませんので、ガイド希望の方は現地にてお気軽にお声がけください。</t>
    <rPh sb="0" eb="2">
      <t>タナ</t>
    </rPh>
    <rPh sb="2" eb="4">
      <t>ムカイハラ</t>
    </rPh>
    <rPh sb="4" eb="6">
      <t>イセキ</t>
    </rPh>
    <rPh sb="6" eb="8">
      <t>アンナイ</t>
    </rPh>
    <rPh sb="9" eb="11">
      <t>フキュウ</t>
    </rPh>
    <rPh sb="11" eb="13">
      <t>ジギョウ</t>
    </rPh>
    <rPh sb="13" eb="15">
      <t>ジッコウ</t>
    </rPh>
    <rPh sb="15" eb="18">
      <t>イインカイ</t>
    </rPh>
    <rPh sb="29" eb="31">
      <t>ムリョウ</t>
    </rPh>
    <rPh sb="39" eb="41">
      <t>アンナイ</t>
    </rPh>
    <rPh sb="45" eb="48">
      <t>ヨヤクセイ</t>
    </rPh>
    <rPh sb="61" eb="63">
      <t>キボウ</t>
    </rPh>
    <rPh sb="64" eb="65">
      <t>カタ</t>
    </rPh>
    <rPh sb="66" eb="68">
      <t>ゲンチ</t>
    </rPh>
    <rPh sb="71" eb="73">
      <t>キガル</t>
    </rPh>
    <rPh sb="75" eb="76">
      <t>コエ</t>
    </rPh>
    <phoneticPr fontId="2"/>
  </si>
  <si>
    <t>史跡田名向原遺跡公園・旧石器時代学習館</t>
    <rPh sb="0" eb="2">
      <t>シセキ</t>
    </rPh>
    <phoneticPr fontId="2"/>
  </si>
  <si>
    <t>田名向原遺跡（バス停）</t>
    <rPh sb="0" eb="2">
      <t>タナ</t>
    </rPh>
    <rPh sb="2" eb="4">
      <t>ムカイハラ</t>
    </rPh>
    <rPh sb="4" eb="6">
      <t>イセキ</t>
    </rPh>
    <rPh sb="9" eb="10">
      <t>テイ</t>
    </rPh>
    <phoneticPr fontId="2"/>
  </si>
  <si>
    <t>史跡田名向原遺跡旧石器時代学習館（旧石器ハテナ館）</t>
    <rPh sb="0" eb="8">
      <t>シセキタナムカイハライセキ</t>
    </rPh>
    <rPh sb="8" eb="11">
      <t>キュウセッキ</t>
    </rPh>
    <rPh sb="11" eb="13">
      <t>ジダイ</t>
    </rPh>
    <rPh sb="13" eb="15">
      <t>ガクシュウ</t>
    </rPh>
    <rPh sb="15" eb="16">
      <t>カン</t>
    </rPh>
    <rPh sb="17" eb="20">
      <t>キュウセッキ</t>
    </rPh>
    <rPh sb="23" eb="24">
      <t>カン</t>
    </rPh>
    <phoneticPr fontId="2"/>
  </si>
  <si>
    <t>毎月第1～4日曜日</t>
    <rPh sb="0" eb="2">
      <t>マイツキ</t>
    </rPh>
    <rPh sb="2" eb="3">
      <t>ダイ</t>
    </rPh>
    <rPh sb="6" eb="9">
      <t>ニチヨウビ</t>
    </rPh>
    <phoneticPr fontId="2"/>
  </si>
  <si>
    <t>火おこし道具づくり（火打ちがね又はきりもみ）</t>
    <rPh sb="0" eb="1">
      <t>ヒ</t>
    </rPh>
    <rPh sb="4" eb="6">
      <t>ドウグ</t>
    </rPh>
    <rPh sb="10" eb="11">
      <t>ヒ</t>
    </rPh>
    <rPh sb="11" eb="12">
      <t>ウ</t>
    </rPh>
    <rPh sb="15" eb="16">
      <t>マタ</t>
    </rPh>
    <phoneticPr fontId="7"/>
  </si>
  <si>
    <t>マッチやライターの無い時代に人類はどのように火を得ていたのでしょうか？古代の火おこし道具を作って火を起こしてみませんか。</t>
    <rPh sb="9" eb="10">
      <t>ナ</t>
    </rPh>
    <rPh sb="11" eb="13">
      <t>ジダイ</t>
    </rPh>
    <rPh sb="14" eb="16">
      <t>ジンルイ</t>
    </rPh>
    <rPh sb="22" eb="23">
      <t>ヒ</t>
    </rPh>
    <rPh sb="24" eb="25">
      <t>エ</t>
    </rPh>
    <rPh sb="35" eb="37">
      <t>コダイ</t>
    </rPh>
    <rPh sb="38" eb="39">
      <t>ヒ</t>
    </rPh>
    <rPh sb="42" eb="44">
      <t>ドウグ</t>
    </rPh>
    <rPh sb="45" eb="46">
      <t>ツク</t>
    </rPh>
    <rPh sb="48" eb="49">
      <t>ヒ</t>
    </rPh>
    <rPh sb="50" eb="51">
      <t>オ</t>
    </rPh>
    <phoneticPr fontId="7"/>
  </si>
  <si>
    <t>火おこし道具づくり（火打ちがね又はきりもみ）</t>
    <rPh sb="0" eb="1">
      <t>ヒ</t>
    </rPh>
    <rPh sb="4" eb="6">
      <t>ドウグ</t>
    </rPh>
    <rPh sb="10" eb="12">
      <t>ヒウ</t>
    </rPh>
    <rPh sb="15" eb="16">
      <t>マタ</t>
    </rPh>
    <phoneticPr fontId="7"/>
  </si>
  <si>
    <t>旧石器ハテナ館まつり</t>
    <rPh sb="0" eb="3">
      <t>キュウセッキ</t>
    </rPh>
    <rPh sb="6" eb="7">
      <t>カン</t>
    </rPh>
    <phoneticPr fontId="7"/>
  </si>
  <si>
    <t>様々な古代体験を通して、多くの方々に「田名向原遺跡」への興味と関心、故郷への愛着を深めていただきます。</t>
    <rPh sb="0" eb="2">
      <t>サマザマ</t>
    </rPh>
    <rPh sb="3" eb="5">
      <t>コダイ</t>
    </rPh>
    <rPh sb="5" eb="7">
      <t>タイケン</t>
    </rPh>
    <rPh sb="8" eb="9">
      <t>トオ</t>
    </rPh>
    <rPh sb="12" eb="13">
      <t>オオ</t>
    </rPh>
    <rPh sb="15" eb="17">
      <t>カタガタ</t>
    </rPh>
    <rPh sb="19" eb="21">
      <t>タナ</t>
    </rPh>
    <rPh sb="21" eb="23">
      <t>ムカイハラ</t>
    </rPh>
    <rPh sb="23" eb="25">
      <t>イセキ</t>
    </rPh>
    <rPh sb="28" eb="30">
      <t>キョウミ</t>
    </rPh>
    <rPh sb="31" eb="33">
      <t>カンシン</t>
    </rPh>
    <rPh sb="34" eb="36">
      <t>コキョウ</t>
    </rPh>
    <rPh sb="38" eb="40">
      <t>アイチャク</t>
    </rPh>
    <rPh sb="41" eb="42">
      <t>フカ</t>
    </rPh>
    <phoneticPr fontId="7"/>
  </si>
  <si>
    <t>川原石のふしぎ</t>
    <rPh sb="0" eb="3">
      <t>カワライシ</t>
    </rPh>
    <phoneticPr fontId="7"/>
  </si>
  <si>
    <t>史跡田名向原遺跡旧石器時代学習館
実習・講習室及び相模川河川敷</t>
    <rPh sb="23" eb="24">
      <t>オヨ</t>
    </rPh>
    <rPh sb="25" eb="27">
      <t>サガミ</t>
    </rPh>
    <rPh sb="27" eb="28">
      <t>ガワ</t>
    </rPh>
    <rPh sb="28" eb="31">
      <t>カセンジキ</t>
    </rPh>
    <phoneticPr fontId="7"/>
  </si>
  <si>
    <t>銅鏡レプリカづくり</t>
    <rPh sb="0" eb="2">
      <t>ドウキョウ</t>
    </rPh>
    <phoneticPr fontId="7"/>
  </si>
  <si>
    <t>勝坂有鹿谷祭祀遺跡の朱文鏡のレプリカを合金を使って鋳造し、鏡面を研磨して仕上げます。</t>
    <rPh sb="0" eb="1">
      <t>カツ</t>
    </rPh>
    <rPh sb="1" eb="2">
      <t>サカ</t>
    </rPh>
    <rPh sb="2" eb="3">
      <t>ア</t>
    </rPh>
    <rPh sb="3" eb="4">
      <t>シカ</t>
    </rPh>
    <rPh sb="4" eb="5">
      <t>タニ</t>
    </rPh>
    <rPh sb="5" eb="7">
      <t>サイシ</t>
    </rPh>
    <rPh sb="7" eb="9">
      <t>イセキ</t>
    </rPh>
    <rPh sb="10" eb="11">
      <t>シュ</t>
    </rPh>
    <rPh sb="11" eb="12">
      <t>モン</t>
    </rPh>
    <rPh sb="12" eb="13">
      <t>キョウ</t>
    </rPh>
    <rPh sb="19" eb="21">
      <t>ゴウキン</t>
    </rPh>
    <rPh sb="22" eb="23">
      <t>ツカ</t>
    </rPh>
    <rPh sb="25" eb="27">
      <t>チュウゾウ</t>
    </rPh>
    <rPh sb="29" eb="31">
      <t>キョウメン</t>
    </rPh>
    <rPh sb="32" eb="34">
      <t>ケンマ</t>
    </rPh>
    <rPh sb="36" eb="38">
      <t>シア</t>
    </rPh>
    <phoneticPr fontId="7"/>
  </si>
  <si>
    <t>探訪</t>
    <rPh sb="0" eb="2">
      <t>タンボウ</t>
    </rPh>
    <phoneticPr fontId="7"/>
  </si>
  <si>
    <t>史跡田名向原遺跡旧石器時代学習館周辺の遺跡をめぐり、遺跡への関心、故郷への愛着を深めていただきます。</t>
    <rPh sb="0" eb="16">
      <t>シセキタナムカイハライセキキュウセッキジダイガクシュウカン</t>
    </rPh>
    <rPh sb="16" eb="18">
      <t>シュウヘン</t>
    </rPh>
    <rPh sb="19" eb="21">
      <t>イセキ</t>
    </rPh>
    <rPh sb="26" eb="28">
      <t>イセキ</t>
    </rPh>
    <rPh sb="30" eb="32">
      <t>カンシン</t>
    </rPh>
    <rPh sb="33" eb="35">
      <t>コキョウ</t>
    </rPh>
    <rPh sb="37" eb="39">
      <t>アイチャク</t>
    </rPh>
    <rPh sb="40" eb="41">
      <t>フカ</t>
    </rPh>
    <phoneticPr fontId="7"/>
  </si>
  <si>
    <t>史跡田名向原遺跡旧石器時代学習館周辺</t>
    <rPh sb="16" eb="18">
      <t>シュウヘン</t>
    </rPh>
    <phoneticPr fontId="7"/>
  </si>
  <si>
    <t>文化財探訪</t>
    <rPh sb="0" eb="3">
      <t>ブンカザイ</t>
    </rPh>
    <rPh sb="3" eb="5">
      <t>タンボウ</t>
    </rPh>
    <phoneticPr fontId="7"/>
  </si>
  <si>
    <t>今年、国指定５０周年を迎える勝坂遺跡周辺を探訪します。（主催：市文化財研究協議会）</t>
    <rPh sb="0" eb="2">
      <t>コトシ</t>
    </rPh>
    <rPh sb="3" eb="4">
      <t>クニ</t>
    </rPh>
    <rPh sb="4" eb="6">
      <t>シテイ</t>
    </rPh>
    <rPh sb="8" eb="10">
      <t>シュウネン</t>
    </rPh>
    <rPh sb="11" eb="12">
      <t>ムカ</t>
    </rPh>
    <rPh sb="14" eb="16">
      <t>カッサカ</t>
    </rPh>
    <rPh sb="16" eb="18">
      <t>イセキ</t>
    </rPh>
    <rPh sb="18" eb="20">
      <t>シュウヘン</t>
    </rPh>
    <rPh sb="21" eb="23">
      <t>タンボウ</t>
    </rPh>
    <rPh sb="28" eb="30">
      <t>シュサイ</t>
    </rPh>
    <rPh sb="31" eb="32">
      <t>シ</t>
    </rPh>
    <rPh sb="32" eb="35">
      <t>ブンカザイ</t>
    </rPh>
    <rPh sb="35" eb="37">
      <t>ケンキュウ</t>
    </rPh>
    <rPh sb="37" eb="40">
      <t>キョウギカイ</t>
    </rPh>
    <phoneticPr fontId="7"/>
  </si>
  <si>
    <t>勝坂遺跡公園周辺</t>
    <rPh sb="0" eb="6">
      <t>カッサカ</t>
    </rPh>
    <rPh sb="6" eb="8">
      <t>シュウヘン</t>
    </rPh>
    <phoneticPr fontId="7"/>
  </si>
  <si>
    <t>大人のためのおはなし会</t>
    <rPh sb="0" eb="2">
      <t>オトナ</t>
    </rPh>
    <rPh sb="10" eb="11">
      <t>カイ</t>
    </rPh>
    <phoneticPr fontId="7"/>
  </si>
  <si>
    <t>大人にこそ聴いていただきたい素敵なお話の世界をぜひご堪能ください。
語り手：でいらぼっちの会</t>
    <rPh sb="14" eb="16">
      <t>ステキ</t>
    </rPh>
    <rPh sb="34" eb="35">
      <t>カタ</t>
    </rPh>
    <rPh sb="36" eb="37">
      <t>テ</t>
    </rPh>
    <rPh sb="45" eb="46">
      <t>カイ</t>
    </rPh>
    <phoneticPr fontId="7"/>
  </si>
  <si>
    <t>イベント詳細は10月中旬頃にホームページにてお知らせします。</t>
    <rPh sb="9" eb="10">
      <t>ガツ</t>
    </rPh>
    <rPh sb="10" eb="12">
      <t>チュウジュン</t>
    </rPh>
    <rPh sb="12" eb="13">
      <t>ゴロ</t>
    </rPh>
    <phoneticPr fontId="2"/>
  </si>
  <si>
    <t>10月～１１月実施予定。詳細は追ってホームページにてお知らせします。</t>
    <rPh sb="6" eb="7">
      <t>ガツ</t>
    </rPh>
    <phoneticPr fontId="2"/>
  </si>
  <si>
    <t>イベント詳細は9月上旬にホームページにてお知らせします。</t>
    <rPh sb="9" eb="10">
      <t>ウエ</t>
    </rPh>
    <phoneticPr fontId="2"/>
  </si>
  <si>
    <t>秋の読書週間に合わせて、特別展示やイベント等を行います。</t>
    <rPh sb="0" eb="1">
      <t>アキ</t>
    </rPh>
    <rPh sb="2" eb="4">
      <t>ドクショ</t>
    </rPh>
    <rPh sb="4" eb="6">
      <t>シュウカン</t>
    </rPh>
    <rPh sb="7" eb="8">
      <t>ア</t>
    </rPh>
    <rPh sb="12" eb="14">
      <t>トクベツ</t>
    </rPh>
    <rPh sb="14" eb="16">
      <t>テンジ</t>
    </rPh>
    <rPh sb="21" eb="22">
      <t>トウ</t>
    </rPh>
    <rPh sb="23" eb="24">
      <t>オコナ</t>
    </rPh>
    <phoneticPr fontId="2"/>
  </si>
  <si>
    <t>10月下旬実施予定。詳細は追ってホームページ等にてお知らせします。</t>
    <rPh sb="2" eb="3">
      <t>ガツ</t>
    </rPh>
    <rPh sb="3" eb="5">
      <t>ゲジュン</t>
    </rPh>
    <rPh sb="5" eb="7">
      <t>ジッシ</t>
    </rPh>
    <rPh sb="7" eb="9">
      <t>ヨテイ</t>
    </rPh>
    <phoneticPr fontId="2"/>
  </si>
  <si>
    <t>小中学生とその保護者</t>
    <rPh sb="0" eb="4">
      <t>ショウチュウガクセイ</t>
    </rPh>
    <rPh sb="7" eb="10">
      <t>ホゴシャ</t>
    </rPh>
    <phoneticPr fontId="2"/>
  </si>
  <si>
    <t>１０月下旬実施予定。詳細は追ってホームページ等にてお知らせします。</t>
    <rPh sb="2" eb="3">
      <t>ガツ</t>
    </rPh>
    <rPh sb="3" eb="5">
      <t>ゲジュン</t>
    </rPh>
    <rPh sb="5" eb="7">
      <t>ジッシ</t>
    </rPh>
    <rPh sb="7" eb="9">
      <t>ヨテイ</t>
    </rPh>
    <phoneticPr fontId="2"/>
  </si>
  <si>
    <t>第３回　シニアのためのゆるっと講座「おとなだって絵本！」</t>
    <rPh sb="0" eb="1">
      <t>ダイ</t>
    </rPh>
    <rPh sb="2" eb="3">
      <t>カイ</t>
    </rPh>
    <rPh sb="15" eb="17">
      <t>コウザ</t>
    </rPh>
    <rPh sb="24" eb="26">
      <t>エホン</t>
    </rPh>
    <phoneticPr fontId="7"/>
  </si>
  <si>
    <t>普段あまり絵本などに接することが少なくなっている大人の方に、絵本の良さ・人に読んでもらい聴く側で楽しむ良さを体感して頂きます。</t>
    <rPh sb="0" eb="2">
      <t>フダン</t>
    </rPh>
    <rPh sb="5" eb="7">
      <t>エホン</t>
    </rPh>
    <rPh sb="10" eb="11">
      <t>セッ</t>
    </rPh>
    <rPh sb="16" eb="17">
      <t>スク</t>
    </rPh>
    <rPh sb="24" eb="26">
      <t>オトナ</t>
    </rPh>
    <rPh sb="27" eb="28">
      <t>カタ</t>
    </rPh>
    <rPh sb="30" eb="32">
      <t>エホン</t>
    </rPh>
    <rPh sb="33" eb="34">
      <t>ヨ</t>
    </rPh>
    <rPh sb="36" eb="37">
      <t>ヒト</t>
    </rPh>
    <rPh sb="38" eb="39">
      <t>ヨ</t>
    </rPh>
    <rPh sb="44" eb="45">
      <t>キ</t>
    </rPh>
    <rPh sb="46" eb="47">
      <t>ガワ</t>
    </rPh>
    <rPh sb="48" eb="49">
      <t>タノ</t>
    </rPh>
    <rPh sb="51" eb="52">
      <t>ヨ</t>
    </rPh>
    <rPh sb="54" eb="56">
      <t>タイカン</t>
    </rPh>
    <rPh sb="58" eb="59">
      <t>イタダ</t>
    </rPh>
    <phoneticPr fontId="2"/>
  </si>
  <si>
    <t>一般の方（概ね60歳以上の方）</t>
    <rPh sb="0" eb="2">
      <t>イッパン</t>
    </rPh>
    <rPh sb="3" eb="4">
      <t>カタ</t>
    </rPh>
    <rPh sb="5" eb="6">
      <t>オオム</t>
    </rPh>
    <rPh sb="9" eb="10">
      <t>サイ</t>
    </rPh>
    <rPh sb="10" eb="12">
      <t>イジョウ</t>
    </rPh>
    <rPh sb="13" eb="14">
      <t>カタ</t>
    </rPh>
    <phoneticPr fontId="2"/>
  </si>
  <si>
    <t>秋のおはなし会とブックトーク</t>
    <rPh sb="0" eb="1">
      <t>アキ</t>
    </rPh>
    <rPh sb="6" eb="7">
      <t>カイ</t>
    </rPh>
    <phoneticPr fontId="7"/>
  </si>
  <si>
    <t>秋にちなんだ本をブックトークを交えて紹介するおはなし会</t>
    <rPh sb="0" eb="1">
      <t>アキ</t>
    </rPh>
    <rPh sb="6" eb="7">
      <t>ホン</t>
    </rPh>
    <rPh sb="15" eb="16">
      <t>マジ</t>
    </rPh>
    <rPh sb="18" eb="20">
      <t>ショウカイ</t>
    </rPh>
    <rPh sb="26" eb="27">
      <t>カイ</t>
    </rPh>
    <phoneticPr fontId="7"/>
  </si>
  <si>
    <t>2024/10/19</t>
  </si>
  <si>
    <t>2024/10/26</t>
  </si>
  <si>
    <t>2024/11/4</t>
  </si>
  <si>
    <t>2024/10/27</t>
  </si>
  <si>
    <t>相模原市</t>
    <phoneticPr fontId="2"/>
  </si>
  <si>
    <t>４０年以上にわたり相模原の文化を築いてきた「風っ子展」。小・中学生や支援学校生の図工・美術の作品約18,000点を展示します。一部会場では、紙粘土工作、水彩絵の具体験など体験型ワークショップも行います。</t>
    <phoneticPr fontId="2"/>
  </si>
  <si>
    <t>①JR橋本駅
②JR相模原駅
③小田急小田原線相模大野駅</t>
    <phoneticPr fontId="2"/>
  </si>
  <si>
    <t>相模原市教育委員会</t>
    <phoneticPr fontId="2"/>
  </si>
  <si>
    <t>相模原市教育委員会　学校教育課</t>
    <phoneticPr fontId="2"/>
  </si>
  <si>
    <t>https://sites.google.com/sagamihara-kng.ed.jp/kazekko/</t>
    <phoneticPr fontId="2"/>
  </si>
  <si>
    <t>イベント詳細は、ホームページにて随時お知らせします。</t>
    <phoneticPr fontId="2"/>
  </si>
  <si>
    <t>ＪＲ横浜線・相模線・京王相模原線「橋本駅」</t>
    <phoneticPr fontId="2"/>
  </si>
  <si>
    <t>縄文まつりが帰ってきました！５年ぶりの開催です。</t>
    <phoneticPr fontId="2"/>
  </si>
  <si>
    <t>史跡田名向原遺跡旧石器時代学習館
実習・講習室</t>
    <phoneticPr fontId="7"/>
  </si>
  <si>
    <t>田名向原遺跡で積極的に利用された相模川の石を観察し、採集した石で自分だけの石図鑑を制作します。</t>
    <phoneticPr fontId="7"/>
  </si>
  <si>
    <t>2024/9/28</t>
    <phoneticPr fontId="2"/>
  </si>
  <si>
    <t>2024/9/29</t>
    <phoneticPr fontId="2"/>
  </si>
  <si>
    <t>2024/11/16</t>
    <phoneticPr fontId="2"/>
  </si>
  <si>
    <t>秋の読書週間に合わせて、特別展示やイベントなどを行います。</t>
    <phoneticPr fontId="2"/>
  </si>
  <si>
    <t>2024/10/11</t>
    <phoneticPr fontId="2"/>
  </si>
  <si>
    <t>2024/11/13</t>
    <phoneticPr fontId="2"/>
  </si>
  <si>
    <t>玉手箱の紙芝居会</t>
    <phoneticPr fontId="7"/>
  </si>
  <si>
    <t>高齢者などが楽しめる落語や昔ばなしなどの紙芝居劇です。
演者は「紙芝居屋たまてばこ」のみなさんです。</t>
    <phoneticPr fontId="2"/>
  </si>
  <si>
    <t>2024/10/14</t>
    <phoneticPr fontId="2"/>
  </si>
  <si>
    <t>ガイドツアー</t>
    <phoneticPr fontId="2"/>
  </si>
  <si>
    <t>11月中に３講座実施予定。詳細は決定次第、左記「イベントURL」にて掲載。</t>
    <rPh sb="2" eb="3">
      <t>ガツ</t>
    </rPh>
    <rPh sb="3" eb="4">
      <t>ナカ</t>
    </rPh>
    <rPh sb="6" eb="8">
      <t>コウザ</t>
    </rPh>
    <rPh sb="8" eb="10">
      <t>ジッシ</t>
    </rPh>
    <rPh sb="10" eb="12">
      <t>ヨテイ</t>
    </rPh>
    <rPh sb="13" eb="15">
      <t>ショウサイ</t>
    </rPh>
    <rPh sb="16" eb="18">
      <t>ケッテイ</t>
    </rPh>
    <rPh sb="18" eb="20">
      <t>シダイ</t>
    </rPh>
    <rPh sb="21" eb="22">
      <t>ヒダリ</t>
    </rPh>
    <rPh sb="34" eb="36">
      <t>ケイサイ</t>
    </rPh>
    <phoneticPr fontId="2"/>
  </si>
  <si>
    <t>不登校児童生徒、高校中退者等のための不登校相談会・進路情報説明会</t>
    <rPh sb="0" eb="3">
      <t>フトウコウ</t>
    </rPh>
    <rPh sb="3" eb="5">
      <t>ジドウ</t>
    </rPh>
    <rPh sb="5" eb="7">
      <t>セイト</t>
    </rPh>
    <rPh sb="8" eb="10">
      <t>コウコウ</t>
    </rPh>
    <rPh sb="10" eb="13">
      <t>チュウタイシャ</t>
    </rPh>
    <rPh sb="13" eb="14">
      <t>ナド</t>
    </rPh>
    <rPh sb="18" eb="21">
      <t>フトウコウ</t>
    </rPh>
    <rPh sb="21" eb="24">
      <t>ソウダンカイ</t>
    </rPh>
    <rPh sb="25" eb="27">
      <t>シンロ</t>
    </rPh>
    <rPh sb="27" eb="29">
      <t>ジョウホウ</t>
    </rPh>
    <rPh sb="29" eb="32">
      <t>セツメイカイ</t>
    </rPh>
    <phoneticPr fontId="2"/>
  </si>
  <si>
    <t>不登校に悩む児童・生徒や高校中退者及びその保護者を対象に相談会を行い、進路に見通しがもてるように進路についての情報提供を行い、一人ひとりの社会的自立や学校生活の再開に向けた支援を行います。</t>
    <rPh sb="0" eb="3">
      <t>フトウコウ</t>
    </rPh>
    <rPh sb="4" eb="5">
      <t>ナヤ</t>
    </rPh>
    <rPh sb="6" eb="8">
      <t>ジドウ</t>
    </rPh>
    <rPh sb="9" eb="11">
      <t>セイト</t>
    </rPh>
    <rPh sb="12" eb="14">
      <t>コウコウ</t>
    </rPh>
    <rPh sb="14" eb="17">
      <t>チュウタイシャ</t>
    </rPh>
    <rPh sb="17" eb="18">
      <t>オヨ</t>
    </rPh>
    <rPh sb="21" eb="24">
      <t>ホゴシャ</t>
    </rPh>
    <rPh sb="25" eb="27">
      <t>タイショウ</t>
    </rPh>
    <rPh sb="28" eb="30">
      <t>ソウダン</t>
    </rPh>
    <rPh sb="30" eb="31">
      <t>カイ</t>
    </rPh>
    <rPh sb="32" eb="33">
      <t>オコナ</t>
    </rPh>
    <rPh sb="35" eb="37">
      <t>シンロ</t>
    </rPh>
    <rPh sb="38" eb="40">
      <t>ミトオ</t>
    </rPh>
    <rPh sb="48" eb="50">
      <t>シンロ</t>
    </rPh>
    <rPh sb="55" eb="57">
      <t>ジョウホウ</t>
    </rPh>
    <rPh sb="57" eb="59">
      <t>テイキョウ</t>
    </rPh>
    <rPh sb="60" eb="61">
      <t>オコナ</t>
    </rPh>
    <rPh sb="63" eb="65">
      <t>ヒトリ</t>
    </rPh>
    <rPh sb="69" eb="72">
      <t>シャカイテキ</t>
    </rPh>
    <rPh sb="72" eb="74">
      <t>ジリツ</t>
    </rPh>
    <rPh sb="75" eb="77">
      <t>ガッコウ</t>
    </rPh>
    <rPh sb="77" eb="79">
      <t>セイカツ</t>
    </rPh>
    <rPh sb="80" eb="82">
      <t>サイカイ</t>
    </rPh>
    <rPh sb="83" eb="84">
      <t>ム</t>
    </rPh>
    <rPh sb="86" eb="88">
      <t>シエン</t>
    </rPh>
    <rPh sb="89" eb="90">
      <t>オコナ</t>
    </rPh>
    <phoneticPr fontId="2"/>
  </si>
  <si>
    <t>横須賀市総合福祉会館</t>
    <rPh sb="0" eb="4">
      <t>ヨコスカシ</t>
    </rPh>
    <rPh sb="4" eb="6">
      <t>ソウゴウ</t>
    </rPh>
    <rPh sb="6" eb="8">
      <t>フクシ</t>
    </rPh>
    <rPh sb="8" eb="10">
      <t>カイカン</t>
    </rPh>
    <phoneticPr fontId="2"/>
  </si>
  <si>
    <t>汐入駅</t>
    <rPh sb="0" eb="2">
      <t>シオイリ</t>
    </rPh>
    <rPh sb="2" eb="3">
      <t>エキ</t>
    </rPh>
    <phoneticPr fontId="2"/>
  </si>
  <si>
    <t>神奈川県学校・フリースクール等連携協議会、神奈川県教育委員会</t>
    <rPh sb="0" eb="4">
      <t>カナガワケン</t>
    </rPh>
    <rPh sb="4" eb="6">
      <t>ガッコウ</t>
    </rPh>
    <rPh sb="14" eb="15">
      <t>トウ</t>
    </rPh>
    <rPh sb="15" eb="17">
      <t>レンケイ</t>
    </rPh>
    <rPh sb="17" eb="20">
      <t>キョウギカイ</t>
    </rPh>
    <rPh sb="21" eb="25">
      <t>カナガワケン</t>
    </rPh>
    <rPh sb="25" eb="27">
      <t>キョウイク</t>
    </rPh>
    <rPh sb="27" eb="30">
      <t>イインカイ</t>
    </rPh>
    <phoneticPr fontId="2"/>
  </si>
  <si>
    <t>小、中学生、高校生、高校中退者、保護者、教員等</t>
    <rPh sb="0" eb="1">
      <t>ショウ</t>
    </rPh>
    <rPh sb="2" eb="5">
      <t>チュウガクセイ</t>
    </rPh>
    <rPh sb="6" eb="8">
      <t>コウコウ</t>
    </rPh>
    <rPh sb="8" eb="9">
      <t>セイ</t>
    </rPh>
    <rPh sb="10" eb="12">
      <t>コウコウ</t>
    </rPh>
    <rPh sb="12" eb="15">
      <t>チュウタイシャ</t>
    </rPh>
    <rPh sb="16" eb="19">
      <t>ホゴシャ</t>
    </rPh>
    <rPh sb="20" eb="22">
      <t>キョウイン</t>
    </rPh>
    <rPh sb="22" eb="23">
      <t>トウ</t>
    </rPh>
    <phoneticPr fontId="2"/>
  </si>
  <si>
    <t>横須賀市教育委員会事務局学校教育部支援教育課</t>
    <rPh sb="0" eb="4">
      <t>ヨコスカシ</t>
    </rPh>
    <rPh sb="4" eb="9">
      <t>キョウイクイインカイ</t>
    </rPh>
    <rPh sb="9" eb="12">
      <t>ジムキョク</t>
    </rPh>
    <rPh sb="12" eb="14">
      <t>ガッコウ</t>
    </rPh>
    <rPh sb="14" eb="16">
      <t>キョウイク</t>
    </rPh>
    <rPh sb="16" eb="17">
      <t>ブ</t>
    </rPh>
    <rPh sb="17" eb="22">
      <t>シエンキョウイクカ</t>
    </rPh>
    <phoneticPr fontId="2"/>
  </si>
  <si>
    <t>就労支援のための合同学習会</t>
    <rPh sb="0" eb="2">
      <t>シュウロウ</t>
    </rPh>
    <rPh sb="2" eb="4">
      <t>シエン</t>
    </rPh>
    <rPh sb="8" eb="10">
      <t>ゴウドウ</t>
    </rPh>
    <rPh sb="10" eb="12">
      <t>ガクシュウ</t>
    </rPh>
    <rPh sb="12" eb="13">
      <t>カイ</t>
    </rPh>
    <phoneticPr fontId="2"/>
  </si>
  <si>
    <t>障害のある方の就労に関する情報をイベント参加者に提供し、就労に向けた多様な進路選択について参加者とともに考えていきます。</t>
    <rPh sb="5" eb="6">
      <t>カタ</t>
    </rPh>
    <rPh sb="7" eb="9">
      <t>シュウロウ</t>
    </rPh>
    <rPh sb="10" eb="11">
      <t>カン</t>
    </rPh>
    <rPh sb="20" eb="23">
      <t>サンカシャ</t>
    </rPh>
    <rPh sb="45" eb="48">
      <t>サンカシャ</t>
    </rPh>
    <rPh sb="52" eb="53">
      <t>カンガ</t>
    </rPh>
    <phoneticPr fontId="2"/>
  </si>
  <si>
    <t>横須賀市教育委員会</t>
    <rPh sb="0" eb="4">
      <t>ヨコスカシ</t>
    </rPh>
    <rPh sb="4" eb="6">
      <t>キョウイク</t>
    </rPh>
    <rPh sb="6" eb="9">
      <t>イインカイ</t>
    </rPh>
    <phoneticPr fontId="2"/>
  </si>
  <si>
    <t>障害のある児童生徒やその支援者</t>
    <rPh sb="0" eb="2">
      <t>ショウガイ</t>
    </rPh>
    <rPh sb="5" eb="7">
      <t>ジドウ</t>
    </rPh>
    <rPh sb="7" eb="9">
      <t>セイト</t>
    </rPh>
    <rPh sb="12" eb="15">
      <t>シエンシャ</t>
    </rPh>
    <phoneticPr fontId="2"/>
  </si>
  <si>
    <t>おはなし会とプサルタコンサート</t>
    <rPh sb="4" eb="5">
      <t>カイ</t>
    </rPh>
    <phoneticPr fontId="2"/>
  </si>
  <si>
    <t>絵本の読み聞かせなどのおはなし会と、楽器演奏</t>
    <rPh sb="0" eb="2">
      <t>エホン</t>
    </rPh>
    <rPh sb="3" eb="4">
      <t>ヨ</t>
    </rPh>
    <rPh sb="5" eb="6">
      <t>キ</t>
    </rPh>
    <rPh sb="15" eb="16">
      <t>カイ</t>
    </rPh>
    <rPh sb="18" eb="20">
      <t>ガッキ</t>
    </rPh>
    <rPh sb="20" eb="22">
      <t>エンソウ</t>
    </rPh>
    <phoneticPr fontId="2"/>
  </si>
  <si>
    <t>３歳～小学生と保護者
当日先着40人</t>
    <rPh sb="1" eb="2">
      <t>サイ</t>
    </rPh>
    <rPh sb="3" eb="6">
      <t>ショウガクセイ</t>
    </rPh>
    <rPh sb="7" eb="10">
      <t>ホゴシャ</t>
    </rPh>
    <rPh sb="11" eb="13">
      <t>トウジツ</t>
    </rPh>
    <rPh sb="13" eb="15">
      <t>センチャク</t>
    </rPh>
    <rPh sb="17" eb="18">
      <t>ニン</t>
    </rPh>
    <phoneticPr fontId="2"/>
  </si>
  <si>
    <t>イベント詳細は８月上旬にホームページ・広報誌にてお知らせします。</t>
    <rPh sb="19" eb="22">
      <t>コウホウシ</t>
    </rPh>
    <phoneticPr fontId="2"/>
  </si>
  <si>
    <t>児童サービス講座①「聞く耳を育てるわらべうた」</t>
    <rPh sb="0" eb="2">
      <t>ジドウ</t>
    </rPh>
    <rPh sb="6" eb="8">
      <t>コウザ</t>
    </rPh>
    <rPh sb="10" eb="11">
      <t>キ</t>
    </rPh>
    <rPh sb="12" eb="13">
      <t>ミミ</t>
    </rPh>
    <rPh sb="14" eb="15">
      <t>ソダ</t>
    </rPh>
    <phoneticPr fontId="2"/>
  </si>
  <si>
    <t>2024/10/6</t>
  </si>
  <si>
    <t>作家とあそぼう
「ペーパーわんこ＆にゃんこをつくろう」</t>
    <rPh sb="0" eb="2">
      <t>サッカ</t>
    </rPh>
    <phoneticPr fontId="2"/>
  </si>
  <si>
    <t>絵本作家を講師に招いて、読み聞かせと工作をして遊ぶ。</t>
    <rPh sb="0" eb="2">
      <t>エホン</t>
    </rPh>
    <rPh sb="2" eb="4">
      <t>サッカ</t>
    </rPh>
    <rPh sb="5" eb="7">
      <t>コウシ</t>
    </rPh>
    <rPh sb="8" eb="9">
      <t>マネ</t>
    </rPh>
    <rPh sb="12" eb="13">
      <t>ヨ</t>
    </rPh>
    <rPh sb="14" eb="15">
      <t>キ</t>
    </rPh>
    <rPh sb="18" eb="20">
      <t>コウサク</t>
    </rPh>
    <rPh sb="23" eb="24">
      <t>アソ</t>
    </rPh>
    <phoneticPr fontId="2"/>
  </si>
  <si>
    <t>３歳～小学生と保護者</t>
    <rPh sb="1" eb="2">
      <t>サイ</t>
    </rPh>
    <rPh sb="3" eb="6">
      <t>ショウガクセイ</t>
    </rPh>
    <rPh sb="7" eb="10">
      <t>ホゴシャ</t>
    </rPh>
    <phoneticPr fontId="2"/>
  </si>
  <si>
    <t>イベント詳細は９月下旬にホームページ・広報誌にてお知らせします。</t>
    <rPh sb="9" eb="10">
      <t>シタ</t>
    </rPh>
    <rPh sb="19" eb="22">
      <t>コウホウシ</t>
    </rPh>
    <phoneticPr fontId="2"/>
  </si>
  <si>
    <t>児童サービス講座②「物語の誕生と込めた思い　ルドルフからおばけずかんまで」</t>
    <rPh sb="0" eb="2">
      <t>ジドウ</t>
    </rPh>
    <rPh sb="6" eb="8">
      <t>コウザ</t>
    </rPh>
    <rPh sb="10" eb="12">
      <t>モノガタリ</t>
    </rPh>
    <rPh sb="13" eb="15">
      <t>タンジョウ</t>
    </rPh>
    <rPh sb="16" eb="17">
      <t>コ</t>
    </rPh>
    <rPh sb="19" eb="20">
      <t>オモ</t>
    </rPh>
    <phoneticPr fontId="2"/>
  </si>
  <si>
    <t>子どもと本をつなぐ活動をしている人を対象に、児童文学の作家 斉藤 洋 氏を講師に招いて講演会を行います。</t>
    <rPh sb="0" eb="1">
      <t>コ</t>
    </rPh>
    <rPh sb="4" eb="5">
      <t>ホン</t>
    </rPh>
    <rPh sb="9" eb="11">
      <t>カツドウ</t>
    </rPh>
    <rPh sb="16" eb="17">
      <t>ヒト</t>
    </rPh>
    <rPh sb="18" eb="20">
      <t>タイショウ</t>
    </rPh>
    <rPh sb="22" eb="24">
      <t>ジドウ</t>
    </rPh>
    <rPh sb="24" eb="26">
      <t>ブンガク</t>
    </rPh>
    <rPh sb="27" eb="29">
      <t>サッカ</t>
    </rPh>
    <rPh sb="30" eb="32">
      <t>サイトウ</t>
    </rPh>
    <rPh sb="33" eb="34">
      <t>ヨウ</t>
    </rPh>
    <rPh sb="35" eb="36">
      <t>シ</t>
    </rPh>
    <rPh sb="37" eb="39">
      <t>コウシ</t>
    </rPh>
    <rPh sb="40" eb="41">
      <t>マネ</t>
    </rPh>
    <rPh sb="43" eb="46">
      <t>コウエンカイ</t>
    </rPh>
    <rPh sb="47" eb="48">
      <t>オコナ</t>
    </rPh>
    <phoneticPr fontId="2"/>
  </si>
  <si>
    <t>写真が語る平作川の風景</t>
    <rPh sb="0" eb="2">
      <t>シャシン</t>
    </rPh>
    <rPh sb="3" eb="4">
      <t>カタ</t>
    </rPh>
    <rPh sb="5" eb="7">
      <t>ヒラサク</t>
    </rPh>
    <rPh sb="7" eb="8">
      <t>カワ</t>
    </rPh>
    <rPh sb="9" eb="11">
      <t>フウケイ</t>
    </rPh>
    <phoneticPr fontId="2"/>
  </si>
  <si>
    <t>2024/9/19</t>
  </si>
  <si>
    <t>横須賀市生涯学習センター</t>
    <rPh sb="0" eb="4">
      <t>ヨコスカシ</t>
    </rPh>
    <rPh sb="4" eb="6">
      <t>ショウガイ</t>
    </rPh>
    <rPh sb="6" eb="8">
      <t>ガクシュウ</t>
    </rPh>
    <phoneticPr fontId="2"/>
  </si>
  <si>
    <t>京急逸見駅</t>
    <rPh sb="0" eb="2">
      <t>ケイキュウ</t>
    </rPh>
    <rPh sb="2" eb="4">
      <t>イツミ</t>
    </rPh>
    <rPh sb="4" eb="5">
      <t>エキ</t>
    </rPh>
    <phoneticPr fontId="2"/>
  </si>
  <si>
    <t>イベント詳細は8月下旬にホームページ・広報誌にてお知らせします。</t>
    <rPh sb="8" eb="9">
      <t>ガツ</t>
    </rPh>
    <rPh sb="9" eb="10">
      <t>ゲ</t>
    </rPh>
    <rPh sb="19" eb="22">
      <t>コウホウシ</t>
    </rPh>
    <phoneticPr fontId="2"/>
  </si>
  <si>
    <t>「刑事マルティン・ベック」　　　　　　　　　　　　　　　　　　　　　　　　　　　　　　　　　　　　　　　　　　　　　　　　　　　　　　　　　　　　　　　　　　　　　</t>
    <rPh sb="1" eb="3">
      <t>ケイジ</t>
    </rPh>
    <phoneticPr fontId="2"/>
  </si>
  <si>
    <t>「東京リベンジャーズ」　</t>
    <rPh sb="1" eb="3">
      <t>トウキョウ</t>
    </rPh>
    <phoneticPr fontId="2"/>
  </si>
  <si>
    <t>2024/10/12</t>
  </si>
  <si>
    <t>2024/10/16</t>
  </si>
  <si>
    <t>2024/11/3</t>
  </si>
  <si>
    <t>2024/11/10</t>
  </si>
  <si>
    <t>「三浦半島の古道　浦賀道を行く」
「谷戸のある風景｝</t>
    <rPh sb="1" eb="3">
      <t>ミウラ</t>
    </rPh>
    <rPh sb="3" eb="5">
      <t>ハントウ</t>
    </rPh>
    <rPh sb="6" eb="8">
      <t>コドウ</t>
    </rPh>
    <rPh sb="9" eb="11">
      <t>ウラガ</t>
    </rPh>
    <rPh sb="11" eb="12">
      <t>ミチ</t>
    </rPh>
    <rPh sb="13" eb="14">
      <t>イ</t>
    </rPh>
    <rPh sb="18" eb="20">
      <t>ヤト</t>
    </rPh>
    <rPh sb="23" eb="25">
      <t>フウケイ</t>
    </rPh>
    <phoneticPr fontId="2"/>
  </si>
  <si>
    <t>４年に一度の国際的なスポーツの祭典の今年、博物館では自然資料が大集合します。色々なイチバンを目撃しましょう。</t>
    <rPh sb="1" eb="2">
      <t>ネン</t>
    </rPh>
    <rPh sb="3" eb="5">
      <t>イチド</t>
    </rPh>
    <rPh sb="6" eb="9">
      <t>コクサイテキ</t>
    </rPh>
    <rPh sb="15" eb="17">
      <t>サイテン</t>
    </rPh>
    <rPh sb="18" eb="20">
      <t>コトシ</t>
    </rPh>
    <rPh sb="21" eb="24">
      <t>ハクブツカン</t>
    </rPh>
    <rPh sb="26" eb="28">
      <t>シゼン</t>
    </rPh>
    <rPh sb="28" eb="30">
      <t>シリョウ</t>
    </rPh>
    <rPh sb="31" eb="34">
      <t>ダイシュウゴウ</t>
    </rPh>
    <rPh sb="38" eb="40">
      <t>イロイロ</t>
    </rPh>
    <rPh sb="46" eb="48">
      <t>モクゲキ</t>
    </rPh>
    <phoneticPr fontId="2"/>
  </si>
  <si>
    <t>京急横須賀中央駅</t>
    <rPh sb="0" eb="2">
      <t>ケイキュウ</t>
    </rPh>
    <rPh sb="2" eb="8">
      <t>ヨコスカチュウオウエキ</t>
    </rPh>
    <phoneticPr fontId="2"/>
  </si>
  <si>
    <t>月曜（祝日等の場合は翌日）休館
展示解説10/12　14:00～15：00</t>
    <rPh sb="0" eb="2">
      <t>ゲツヨウ</t>
    </rPh>
    <rPh sb="3" eb="5">
      <t>シュクジツ</t>
    </rPh>
    <rPh sb="5" eb="6">
      <t>トウ</t>
    </rPh>
    <rPh sb="7" eb="9">
      <t>バアイ</t>
    </rPh>
    <rPh sb="10" eb="12">
      <t>ヨクジツ</t>
    </rPh>
    <rPh sb="13" eb="15">
      <t>キュウカン</t>
    </rPh>
    <rPh sb="16" eb="18">
      <t>テンジ</t>
    </rPh>
    <rPh sb="18" eb="20">
      <t>カイセツ</t>
    </rPh>
    <phoneticPr fontId="2"/>
  </si>
  <si>
    <t>ヴェルニー記念館</t>
    <rPh sb="5" eb="7">
      <t>キネン</t>
    </rPh>
    <rPh sb="7" eb="8">
      <t>カン</t>
    </rPh>
    <phoneticPr fontId="2"/>
  </si>
  <si>
    <t>横須賀駅</t>
    <rPh sb="0" eb="3">
      <t>ヨコスカ</t>
    </rPh>
    <rPh sb="3" eb="4">
      <t>エキ</t>
    </rPh>
    <phoneticPr fontId="2"/>
  </si>
  <si>
    <t>解説11/3　14:00～15:00</t>
    <rPh sb="0" eb="2">
      <t>カイセツ</t>
    </rPh>
    <phoneticPr fontId="2"/>
  </si>
  <si>
    <t>2024/11/01</t>
    <phoneticPr fontId="2"/>
  </si>
  <si>
    <t>2024/11/30</t>
    <phoneticPr fontId="2"/>
  </si>
  <si>
    <t>2024/9/21</t>
    <phoneticPr fontId="2"/>
  </si>
  <si>
    <t>2024/10/6</t>
    <phoneticPr fontId="2"/>
  </si>
  <si>
    <t>2024/10/26</t>
    <phoneticPr fontId="2"/>
  </si>
  <si>
    <t>平作川氾濫に関する写真や資料等を展示します。</t>
    <phoneticPr fontId="2"/>
  </si>
  <si>
    <t>2024/9/19</t>
    <phoneticPr fontId="2"/>
  </si>
  <si>
    <t>2024/10/17</t>
    <phoneticPr fontId="2"/>
  </si>
  <si>
    <t>2024/9/15</t>
    <phoneticPr fontId="2"/>
  </si>
  <si>
    <t>2024/9/22</t>
    <phoneticPr fontId="2"/>
  </si>
  <si>
    <t>2024/9/25</t>
    <phoneticPr fontId="2"/>
  </si>
  <si>
    <t>2024/9/18</t>
    <phoneticPr fontId="2"/>
  </si>
  <si>
    <t>「ミートゥー・ムーブメント」</t>
    <phoneticPr fontId="2"/>
  </si>
  <si>
    <t>2024/10/12</t>
    <phoneticPr fontId="2"/>
  </si>
  <si>
    <t>2024/10/9</t>
    <phoneticPr fontId="2"/>
  </si>
  <si>
    <t>2024/10/23</t>
    <phoneticPr fontId="2"/>
  </si>
  <si>
    <t>2024/10/19</t>
    <phoneticPr fontId="2"/>
  </si>
  <si>
    <t>2024/10/3</t>
    <phoneticPr fontId="2"/>
  </si>
  <si>
    <t>2024/10/10</t>
    <phoneticPr fontId="2"/>
  </si>
  <si>
    <t>2024/10/31</t>
    <phoneticPr fontId="2"/>
  </si>
  <si>
    <t>2024/10/27</t>
    <phoneticPr fontId="2"/>
  </si>
  <si>
    <t>2024/10/2</t>
    <phoneticPr fontId="2"/>
  </si>
  <si>
    <t>2024/10/16</t>
    <phoneticPr fontId="2"/>
  </si>
  <si>
    <t>2024/11/3</t>
    <phoneticPr fontId="2"/>
  </si>
  <si>
    <t>2024/11/10</t>
    <phoneticPr fontId="2"/>
  </si>
  <si>
    <t>2024/11/9</t>
    <phoneticPr fontId="2"/>
  </si>
  <si>
    <t>2024/11/7</t>
    <phoneticPr fontId="2"/>
  </si>
  <si>
    <t>2024/11/14</t>
    <phoneticPr fontId="2"/>
  </si>
  <si>
    <t>2024/11/6</t>
    <phoneticPr fontId="2"/>
  </si>
  <si>
    <t>企画展示「しぜん☆はくぶつチャンピオンシップ」</t>
    <phoneticPr fontId="2"/>
  </si>
  <si>
    <t>https://www.museum.yokosuka.kanagawa.jp/archives/exinfo/40611</t>
    <phoneticPr fontId="2"/>
  </si>
  <si>
    <t>自然館ミュージアムトーク３</t>
    <phoneticPr fontId="2"/>
  </si>
  <si>
    <t>https://www.museum.yokosuka.kanagawa.jp/archives/event/40513</t>
    <phoneticPr fontId="2"/>
  </si>
  <si>
    <t>https://www.museum.yokosuka.kanagawa.jp/archives/event/40512</t>
    <phoneticPr fontId="2"/>
  </si>
  <si>
    <t>スチームハンマー蒸気模型の実演</t>
    <phoneticPr fontId="2"/>
  </si>
  <si>
    <t>国指定重要文化財スチームハンマーの1/10模型を、実際に蒸気を使って実演稼働します。</t>
    <phoneticPr fontId="2"/>
  </si>
  <si>
    <t>https://www.museum.yokosuka.kanagawa.jp/archives/event/40906</t>
    <phoneticPr fontId="2"/>
  </si>
  <si>
    <t>文化財収蔵庫公開</t>
    <phoneticPr fontId="2"/>
  </si>
  <si>
    <t>館内には収まりきらないほどの大形の木造船、竹で編んだ巨大な生け簀、タコ・イカ・マグロなど様々な種類の釣り針など、国指定重要有形民俗文化財「三浦半島の漁撈用具」2603点を期間限定で公開します。</t>
    <phoneticPr fontId="2"/>
  </si>
  <si>
    <t>https://www.museum.yokosuka.kanagawa.jp/archives/event/40514</t>
    <phoneticPr fontId="2"/>
  </si>
  <si>
    <t>第23回村井弦斎まつり</t>
    <rPh sb="0" eb="1">
      <t>ダイ</t>
    </rPh>
    <rPh sb="3" eb="4">
      <t>カイ</t>
    </rPh>
    <rPh sb="4" eb="6">
      <t>ムライ</t>
    </rPh>
    <rPh sb="6" eb="7">
      <t>ゲン</t>
    </rPh>
    <rPh sb="7" eb="8">
      <t>サイ</t>
    </rPh>
    <phoneticPr fontId="2"/>
  </si>
  <si>
    <t>平塚に暮らした明治の大衆的ベストセラー作家 村井弦斎の業績や人となりを伝えるおまつりです。野点、子ども茶道体験教室、紙芝居、いちご飴つかみ取り、弦斎食道楽クイズ、お楽しみ抽選会など、おとなも子どもも気軽に参加できます。</t>
    <phoneticPr fontId="2"/>
  </si>
  <si>
    <t>村井弦斎公園</t>
    <rPh sb="0" eb="2">
      <t>ムライ</t>
    </rPh>
    <rPh sb="2" eb="3">
      <t>ゲン</t>
    </rPh>
    <rPh sb="3" eb="4">
      <t>サイ</t>
    </rPh>
    <rPh sb="4" eb="6">
      <t>コウエン</t>
    </rPh>
    <phoneticPr fontId="2"/>
  </si>
  <si>
    <t>平塚駅南口から徒歩5分</t>
    <rPh sb="0" eb="2">
      <t>ヒラツカ</t>
    </rPh>
    <rPh sb="2" eb="3">
      <t>エキ</t>
    </rPh>
    <rPh sb="3" eb="5">
      <t>ミナミグチ</t>
    </rPh>
    <rPh sb="7" eb="9">
      <t>トホ</t>
    </rPh>
    <rPh sb="10" eb="11">
      <t>フン</t>
    </rPh>
    <phoneticPr fontId="2"/>
  </si>
  <si>
    <t>村井弦斎まつり実行委員会・平塚市教育委員会</t>
    <rPh sb="0" eb="2">
      <t>ムライ</t>
    </rPh>
    <rPh sb="2" eb="3">
      <t>ゲン</t>
    </rPh>
    <rPh sb="3" eb="4">
      <t>サイ</t>
    </rPh>
    <rPh sb="7" eb="9">
      <t>ジッコウ</t>
    </rPh>
    <rPh sb="9" eb="12">
      <t>イインカイ</t>
    </rPh>
    <rPh sb="13" eb="16">
      <t>ヒラツカシ</t>
    </rPh>
    <rPh sb="16" eb="18">
      <t>キョウイク</t>
    </rPh>
    <rPh sb="18" eb="21">
      <t>イインカイ</t>
    </rPh>
    <phoneticPr fontId="2"/>
  </si>
  <si>
    <t>平塚市教育委員会社会教育課</t>
    <rPh sb="0" eb="8">
      <t>ヒラツカシキョウイクイインカイ</t>
    </rPh>
    <rPh sb="8" eb="10">
      <t>シャカイ</t>
    </rPh>
    <rPh sb="10" eb="12">
      <t>キョウイク</t>
    </rPh>
    <rPh sb="12" eb="13">
      <t>カ</t>
    </rPh>
    <phoneticPr fontId="2"/>
  </si>
  <si>
    <t>令和6年度平塚市指定重要文化財展</t>
    <rPh sb="0" eb="2">
      <t>レイワ</t>
    </rPh>
    <rPh sb="3" eb="5">
      <t>ネンド</t>
    </rPh>
    <rPh sb="5" eb="8">
      <t>ヒラツカシ</t>
    </rPh>
    <rPh sb="8" eb="10">
      <t>シテイ</t>
    </rPh>
    <rPh sb="10" eb="12">
      <t>ジュウヨウ</t>
    </rPh>
    <rPh sb="12" eb="15">
      <t>ブンカザイ</t>
    </rPh>
    <rPh sb="15" eb="16">
      <t>テン</t>
    </rPh>
    <phoneticPr fontId="2"/>
  </si>
  <si>
    <t>令和5年度に修復を行った正福寺薬師如来立像と、平塚市指定文化財のうち絵画を公開し展示します。</t>
    <rPh sb="0" eb="2">
      <t>レイワ</t>
    </rPh>
    <rPh sb="3" eb="5">
      <t>ネンド</t>
    </rPh>
    <rPh sb="6" eb="8">
      <t>シュウフク</t>
    </rPh>
    <rPh sb="9" eb="10">
      <t>オコナ</t>
    </rPh>
    <rPh sb="12" eb="15">
      <t>ショウフクジ</t>
    </rPh>
    <rPh sb="15" eb="17">
      <t>ヤクシ</t>
    </rPh>
    <rPh sb="17" eb="19">
      <t>ニョライ</t>
    </rPh>
    <rPh sb="19" eb="21">
      <t>リュウゾウ</t>
    </rPh>
    <rPh sb="23" eb="26">
      <t>ヒラツカシ</t>
    </rPh>
    <rPh sb="26" eb="28">
      <t>シテイ</t>
    </rPh>
    <rPh sb="28" eb="31">
      <t>ブンカザイ</t>
    </rPh>
    <rPh sb="34" eb="36">
      <t>カイガ</t>
    </rPh>
    <rPh sb="37" eb="39">
      <t>コウカイ</t>
    </rPh>
    <rPh sb="40" eb="42">
      <t>テンジ</t>
    </rPh>
    <phoneticPr fontId="2"/>
  </si>
  <si>
    <t>JR東海道線平塚駅(東口改札)北口から徒歩約20分</t>
    <rPh sb="2" eb="6">
      <t>トウカイドウセン</t>
    </rPh>
    <rPh sb="6" eb="8">
      <t>ヒラツカ</t>
    </rPh>
    <rPh sb="8" eb="9">
      <t>エキ</t>
    </rPh>
    <rPh sb="10" eb="12">
      <t>ヒガシグチ</t>
    </rPh>
    <rPh sb="12" eb="14">
      <t>カイサツ</t>
    </rPh>
    <rPh sb="15" eb="17">
      <t>キタグチ</t>
    </rPh>
    <rPh sb="19" eb="21">
      <t>トホ</t>
    </rPh>
    <rPh sb="21" eb="22">
      <t>ヤク</t>
    </rPh>
    <rPh sb="24" eb="25">
      <t>フン</t>
    </rPh>
    <phoneticPr fontId="2"/>
  </si>
  <si>
    <t>平塚市教育委員会</t>
    <rPh sb="0" eb="3">
      <t>ヒラツカシ</t>
    </rPh>
    <rPh sb="3" eb="5">
      <t>キョウイク</t>
    </rPh>
    <rPh sb="5" eb="8">
      <t>イインカイ</t>
    </rPh>
    <phoneticPr fontId="2"/>
  </si>
  <si>
    <t>第72回平塚市文化祭</t>
    <rPh sb="0" eb="1">
      <t>ダイ</t>
    </rPh>
    <rPh sb="3" eb="4">
      <t>カイ</t>
    </rPh>
    <rPh sb="4" eb="7">
      <t>ヒラツカシ</t>
    </rPh>
    <rPh sb="7" eb="9">
      <t>ブンカ</t>
    </rPh>
    <rPh sb="9" eb="10">
      <t>サイ</t>
    </rPh>
    <phoneticPr fontId="2"/>
  </si>
  <si>
    <t>平塚市美術館
平塚市中央公民館
ほか</t>
    <phoneticPr fontId="2"/>
  </si>
  <si>
    <t>平塚駅北口より神奈川中央交通バス「美術館入口」</t>
  </si>
  <si>
    <t>https://www.city.hiratsuka.kanagawa.jp/bunka/page-c_01333.html</t>
    <phoneticPr fontId="2"/>
  </si>
  <si>
    <t>八幡山の洋館「第27回ひらつか音楽のおくりもの」</t>
    <phoneticPr fontId="2"/>
  </si>
  <si>
    <t>八幡山の洋館（旧横浜ゴム平塚製造所記念館）で行う市民参加型の音楽会で、二日間にわたりクラシックやジャズなど多彩な音楽をお楽しみいただけます。</t>
  </si>
  <si>
    <t>旧横浜ゴム平塚製造所記念館</t>
  </si>
  <si>
    <t>平塚駅北口より神奈川中央交通バス「市役所前」</t>
  </si>
  <si>
    <t>平塚市教育委員会</t>
  </si>
  <si>
    <t>平塚市教育委員会
社会教育課　文化財保護担当</t>
  </si>
  <si>
    <t>https://www.city.hiratsuka.kanagawa.jp/bunka/page-c_01347.html</t>
  </si>
  <si>
    <t>第48回ひらつか民俗芸能まつり</t>
    <rPh sb="0" eb="1">
      <t>ダイ</t>
    </rPh>
    <rPh sb="3" eb="4">
      <t>カイ</t>
    </rPh>
    <rPh sb="8" eb="10">
      <t>ミンゾク</t>
    </rPh>
    <rPh sb="10" eb="12">
      <t>ゲイノウ</t>
    </rPh>
    <phoneticPr fontId="2"/>
  </si>
  <si>
    <t>平塚市内の各地区に、古くから伝承されている伝統芸能を紹介・披露します。三人遣い・一人遣いの人形芝居や、囃子太鼓が演じられます。</t>
    <rPh sb="0" eb="4">
      <t>ヒラツカシナイ</t>
    </rPh>
    <rPh sb="5" eb="8">
      <t>カクチク</t>
    </rPh>
    <rPh sb="10" eb="11">
      <t>フル</t>
    </rPh>
    <rPh sb="14" eb="16">
      <t>デンショウ</t>
    </rPh>
    <rPh sb="21" eb="23">
      <t>デントウ</t>
    </rPh>
    <rPh sb="23" eb="25">
      <t>ゲイノウ</t>
    </rPh>
    <rPh sb="26" eb="28">
      <t>ショウカイ</t>
    </rPh>
    <rPh sb="29" eb="31">
      <t>ヒロウ</t>
    </rPh>
    <rPh sb="35" eb="37">
      <t>サンニン</t>
    </rPh>
    <rPh sb="37" eb="38">
      <t>ヅカ</t>
    </rPh>
    <rPh sb="40" eb="42">
      <t>ヒトリ</t>
    </rPh>
    <rPh sb="42" eb="43">
      <t>ヅカ</t>
    </rPh>
    <rPh sb="45" eb="47">
      <t>ニンギョウ</t>
    </rPh>
    <rPh sb="47" eb="49">
      <t>シバイ</t>
    </rPh>
    <rPh sb="51" eb="53">
      <t>ハヤシ</t>
    </rPh>
    <rPh sb="53" eb="55">
      <t>ダイコ</t>
    </rPh>
    <rPh sb="56" eb="57">
      <t>エン</t>
    </rPh>
    <phoneticPr fontId="2"/>
  </si>
  <si>
    <t>平塚市中央公民館</t>
    <rPh sb="0" eb="3">
      <t>ヒラツカシ</t>
    </rPh>
    <rPh sb="3" eb="5">
      <t>チュウオウ</t>
    </rPh>
    <rPh sb="5" eb="8">
      <t>コウミンカン</t>
    </rPh>
    <phoneticPr fontId="2"/>
  </si>
  <si>
    <t>平塚駅北口から徒歩15分</t>
    <rPh sb="0" eb="2">
      <t>ヒラツカ</t>
    </rPh>
    <rPh sb="2" eb="3">
      <t>エキ</t>
    </rPh>
    <rPh sb="3" eb="5">
      <t>キタグチ</t>
    </rPh>
    <rPh sb="7" eb="9">
      <t>トホ</t>
    </rPh>
    <rPh sb="11" eb="12">
      <t>フン</t>
    </rPh>
    <phoneticPr fontId="2"/>
  </si>
  <si>
    <t>ひらつか民俗芸能まつり実行委員会、平塚市教育委員会</t>
    <rPh sb="4" eb="6">
      <t>ミンゾク</t>
    </rPh>
    <rPh sb="6" eb="8">
      <t>ゲイノウ</t>
    </rPh>
    <rPh sb="11" eb="16">
      <t>ジッコウイインカイ</t>
    </rPh>
    <rPh sb="17" eb="20">
      <t>ヒラツカシ</t>
    </rPh>
    <rPh sb="20" eb="22">
      <t>キョウイク</t>
    </rPh>
    <rPh sb="22" eb="25">
      <t>イインカイ</t>
    </rPh>
    <phoneticPr fontId="2"/>
  </si>
  <si>
    <t>第53回少年少女剣道大会</t>
    <rPh sb="0" eb="1">
      <t>ダイ</t>
    </rPh>
    <rPh sb="3" eb="4">
      <t>カイ</t>
    </rPh>
    <rPh sb="4" eb="6">
      <t>ショウネン</t>
    </rPh>
    <rPh sb="6" eb="8">
      <t>ショウジョ</t>
    </rPh>
    <rPh sb="8" eb="10">
      <t>ケンドウ</t>
    </rPh>
    <rPh sb="10" eb="12">
      <t>タイカイ</t>
    </rPh>
    <phoneticPr fontId="2"/>
  </si>
  <si>
    <t>少年少女を対象に、剣道を通して体力の向上と質実剛健の気風を養い、
併せて健全育成を目的とします。</t>
    <phoneticPr fontId="2"/>
  </si>
  <si>
    <t>第7回ひらつかパラスポーツフェスタ</t>
    <rPh sb="0" eb="1">
      <t>ダイ</t>
    </rPh>
    <rPh sb="2" eb="3">
      <t>カイ</t>
    </rPh>
    <phoneticPr fontId="2"/>
  </si>
  <si>
    <t>パラスポーツ（障がい者スポーツ）を体験する機会を提供し、パラスポーツに対する理解を深め、普及・振興を図るとともに、障がいの有無にかかわらず、誰もが気軽にスポーツに取り組むきっかけづくりとするために開催します。</t>
    <phoneticPr fontId="2"/>
  </si>
  <si>
    <t>第72回市民総合体育大会</t>
    <rPh sb="0" eb="1">
      <t>ダイ</t>
    </rPh>
    <rPh sb="3" eb="4">
      <t>カイ</t>
    </rPh>
    <rPh sb="4" eb="6">
      <t>シミン</t>
    </rPh>
    <rPh sb="6" eb="8">
      <t>ソウゴウ</t>
    </rPh>
    <rPh sb="8" eb="10">
      <t>タイイク</t>
    </rPh>
    <rPh sb="10" eb="12">
      <t>タイカイ</t>
    </rPh>
    <phoneticPr fontId="2"/>
  </si>
  <si>
    <t>スポーツを愛好する多くの市民にスポーツ活動の機会を提供し、スポーツを通じて健康明朗な心身の育成を図ると共に、地域住民相互の親睦を図り、市民のスポーツの祭典とします。</t>
    <phoneticPr fontId="2"/>
  </si>
  <si>
    <t>参加申込み時に本市に住民票を有し、かつ居住する者で、住民票に記載された地区から出場する。高校生以上だが一部種目により小中学生の出場可。ただし、一部公開種目は除く。</t>
    <rPh sb="44" eb="47">
      <t>コウコウセイ</t>
    </rPh>
    <rPh sb="47" eb="49">
      <t>イジョウ</t>
    </rPh>
    <rPh sb="51" eb="53">
      <t>イチブ</t>
    </rPh>
    <rPh sb="53" eb="55">
      <t>シュモク</t>
    </rPh>
    <rPh sb="58" eb="59">
      <t>ショウ</t>
    </rPh>
    <rPh sb="63" eb="65">
      <t>シュツジョウ</t>
    </rPh>
    <rPh sb="65" eb="66">
      <t>カ</t>
    </rPh>
    <phoneticPr fontId="2"/>
  </si>
  <si>
    <t>イングリッシュイベント</t>
    <phoneticPr fontId="2"/>
  </si>
  <si>
    <t>児童の英語に対する興味・関心を高め、児童の英語によるコミュニケーション能力の基礎の育成する。</t>
    <rPh sb="0" eb="2">
      <t>ジドウ</t>
    </rPh>
    <rPh sb="3" eb="5">
      <t>エイゴ</t>
    </rPh>
    <rPh sb="6" eb="7">
      <t>タイ</t>
    </rPh>
    <rPh sb="9" eb="11">
      <t>キョウミ</t>
    </rPh>
    <rPh sb="12" eb="14">
      <t>カンシン</t>
    </rPh>
    <rPh sb="15" eb="16">
      <t>タカ</t>
    </rPh>
    <rPh sb="18" eb="20">
      <t>ジドウ</t>
    </rPh>
    <rPh sb="21" eb="23">
      <t>エイゴ</t>
    </rPh>
    <rPh sb="35" eb="37">
      <t>ノウリョク</t>
    </rPh>
    <rPh sb="38" eb="40">
      <t>キソ</t>
    </rPh>
    <rPh sb="41" eb="43">
      <t>イクセイ</t>
    </rPh>
    <phoneticPr fontId="2"/>
  </si>
  <si>
    <t>平塚市青少年会館</t>
    <rPh sb="0" eb="3">
      <t>ヒラツカシ</t>
    </rPh>
    <rPh sb="3" eb="6">
      <t>セイショウネン</t>
    </rPh>
    <rPh sb="6" eb="8">
      <t>カイカン</t>
    </rPh>
    <phoneticPr fontId="2"/>
  </si>
  <si>
    <t>平塚駅</t>
    <rPh sb="0" eb="2">
      <t>ヒラツカ</t>
    </rPh>
    <rPh sb="2" eb="3">
      <t>エキ</t>
    </rPh>
    <phoneticPr fontId="2"/>
  </si>
  <si>
    <t>平塚市教育委員会教育指導課</t>
    <rPh sb="0" eb="3">
      <t>ヒラツカシ</t>
    </rPh>
    <rPh sb="3" eb="5">
      <t>キョウイク</t>
    </rPh>
    <rPh sb="5" eb="7">
      <t>イイン</t>
    </rPh>
    <rPh sb="7" eb="8">
      <t>カイ</t>
    </rPh>
    <rPh sb="8" eb="10">
      <t>キョウイク</t>
    </rPh>
    <rPh sb="10" eb="12">
      <t>シドウ</t>
    </rPh>
    <rPh sb="12" eb="13">
      <t>カ</t>
    </rPh>
    <phoneticPr fontId="2"/>
  </si>
  <si>
    <t>平塚市立小学校５・６年生</t>
    <rPh sb="0" eb="3">
      <t>ヒラツカシ</t>
    </rPh>
    <rPh sb="3" eb="4">
      <t>リツ</t>
    </rPh>
    <rPh sb="4" eb="7">
      <t>ショウガッコウ</t>
    </rPh>
    <rPh sb="10" eb="12">
      <t>ネンセイ</t>
    </rPh>
    <phoneticPr fontId="2"/>
  </si>
  <si>
    <t>平塚市教育委員会教育指導課</t>
    <phoneticPr fontId="2"/>
  </si>
  <si>
    <t>シーエイティ プロデュース「裸足で散歩」</t>
  </si>
  <si>
    <t>ニール・サイモン脚本によるハートフルコメディ。
東京をはじめとする全国5 箇所で上演した22 年の「裸足で散歩」は各地で大好評を博し、2024 年秋、ファン待望の再演が 遂に決定。エレベーターも暖房も無いアパートの部屋。寒い部屋も2 人の愛で温かくなるハズだったが……愛は思わぬ方向へ。 ニール・サイモンの傑作コメディが再登場！</t>
  </si>
  <si>
    <t>湘南台文化センター
市民シアター</t>
    <rPh sb="0" eb="5">
      <t>ショウナンダイブンカ</t>
    </rPh>
    <rPh sb="10" eb="12">
      <t>シミン</t>
    </rPh>
    <phoneticPr fontId="9"/>
  </si>
  <si>
    <t>湘南台駅</t>
    <rPh sb="0" eb="4">
      <t>ショウナンダイエキ</t>
    </rPh>
    <phoneticPr fontId="2"/>
  </si>
  <si>
    <t xml:space="preserve">
（公財）藤沢市みらい創造財団　芸術文化事業課
</t>
    <rPh sb="2" eb="4">
      <t>コウザイ</t>
    </rPh>
    <rPh sb="5" eb="8">
      <t>フジサワシ</t>
    </rPh>
    <rPh sb="11" eb="15">
      <t>ソウゾウザイダン</t>
    </rPh>
    <rPh sb="16" eb="23">
      <t>ゲイジュツブンカジギョウカ</t>
    </rPh>
    <phoneticPr fontId="9"/>
  </si>
  <si>
    <t>オペラを100倍楽しむ方法Vol.19</t>
  </si>
  <si>
    <t>藤沢市民オペラ芸術監督で指揮者の園田隆一郎が、美しい歌声と楽しいトークをお届けする人気シリーズ。今秋開催の藤沢市民オペラ「魔笛」のあらすじ解説や同公演に出演する梅津碧（ソプラノ)、小川栞奈（ソプラノ)が共演します。</t>
    <rPh sb="7" eb="11">
      <t>ゲイジュツカントク</t>
    </rPh>
    <rPh sb="12" eb="15">
      <t>シキシャ</t>
    </rPh>
    <rPh sb="16" eb="18">
      <t>ソノダ</t>
    </rPh>
    <rPh sb="18" eb="21">
      <t>リュウイチロウ</t>
    </rPh>
    <rPh sb="23" eb="24">
      <t>ウツク</t>
    </rPh>
    <rPh sb="26" eb="28">
      <t>ウタゴエ</t>
    </rPh>
    <rPh sb="29" eb="30">
      <t>タノ</t>
    </rPh>
    <rPh sb="37" eb="38">
      <t>トド</t>
    </rPh>
    <rPh sb="41" eb="43">
      <t>ニンキ</t>
    </rPh>
    <rPh sb="48" eb="50">
      <t>コンシュウ</t>
    </rPh>
    <rPh sb="50" eb="52">
      <t>カイサイ</t>
    </rPh>
    <rPh sb="53" eb="57">
      <t>フジサワシミン</t>
    </rPh>
    <rPh sb="61" eb="63">
      <t>マテキ</t>
    </rPh>
    <rPh sb="69" eb="71">
      <t>カイセツ</t>
    </rPh>
    <phoneticPr fontId="9"/>
  </si>
  <si>
    <t>ワンコイン・コンサート②</t>
  </si>
  <si>
    <t>クラシックの音楽等の演奏会に出かけにくい乳幼児を育てる保護者とその子ども達が、気軽に生の音楽を楽しむことができる演奏会。</t>
    <rPh sb="6" eb="9">
      <t>オンガクトウ</t>
    </rPh>
    <rPh sb="10" eb="13">
      <t>エンソウカイ</t>
    </rPh>
    <rPh sb="14" eb="15">
      <t>デ</t>
    </rPh>
    <rPh sb="20" eb="23">
      <t>ニュウヨウジ</t>
    </rPh>
    <rPh sb="24" eb="25">
      <t>ソダ</t>
    </rPh>
    <rPh sb="27" eb="30">
      <t>ホゴシャ</t>
    </rPh>
    <rPh sb="33" eb="34">
      <t>コ</t>
    </rPh>
    <rPh sb="36" eb="37">
      <t>タチ</t>
    </rPh>
    <rPh sb="39" eb="41">
      <t>キガル</t>
    </rPh>
    <rPh sb="42" eb="43">
      <t>ナマ</t>
    </rPh>
    <rPh sb="44" eb="46">
      <t>オンガク</t>
    </rPh>
    <rPh sb="47" eb="48">
      <t>タノ</t>
    </rPh>
    <rPh sb="56" eb="59">
      <t>エンソウカイ</t>
    </rPh>
    <phoneticPr fontId="9"/>
  </si>
  <si>
    <t>松竹大歌舞伎　藤沢公演（昼／夜 2回公演）</t>
  </si>
  <si>
    <t>公益社団法人全国公立文化施設協会主催の松竹大歌舞伎公演。
出演者は、中村錦之助、中村隼人(萬家) 他を予定しております。</t>
    <rPh sb="51" eb="53">
      <t>ヨテイ</t>
    </rPh>
    <phoneticPr fontId="9"/>
  </si>
  <si>
    <t>藤沢市民会館
大ホール</t>
    <rPh sb="0" eb="6">
      <t>フジサワシミンカイカン</t>
    </rPh>
    <rPh sb="7" eb="8">
      <t>ダイ</t>
    </rPh>
    <phoneticPr fontId="9"/>
  </si>
  <si>
    <t>藤沢駅</t>
    <rPh sb="0" eb="2">
      <t>フジサワ</t>
    </rPh>
    <rPh sb="2" eb="3">
      <t>エキ</t>
    </rPh>
    <phoneticPr fontId="2"/>
  </si>
  <si>
    <t>藤沢市アートスペース</t>
    <rPh sb="0" eb="3">
      <t>フジサワシ</t>
    </rPh>
    <phoneticPr fontId="9"/>
  </si>
  <si>
    <t>辻堂駅</t>
    <rPh sb="0" eb="3">
      <t>ツジドウエキ</t>
    </rPh>
    <phoneticPr fontId="2"/>
  </si>
  <si>
    <t>藤沢市生涯学習部　文化芸術課
藤沢市アートスペース</t>
    <rPh sb="0" eb="3">
      <t>フジサワシ</t>
    </rPh>
    <rPh sb="3" eb="5">
      <t>ショウガイ</t>
    </rPh>
    <rPh sb="5" eb="7">
      <t>ガクシュウ</t>
    </rPh>
    <rPh sb="7" eb="8">
      <t>ブ</t>
    </rPh>
    <rPh sb="9" eb="11">
      <t>ブンカ</t>
    </rPh>
    <rPh sb="11" eb="13">
      <t>ゲイジュツ</t>
    </rPh>
    <rPh sb="13" eb="14">
      <t>カ</t>
    </rPh>
    <rPh sb="15" eb="18">
      <t>フジサワシ</t>
    </rPh>
    <phoneticPr fontId="9"/>
  </si>
  <si>
    <t>ふじさわセーリングフェスタ2024 in 江の島</t>
  </si>
  <si>
    <t>どなたでも安全・簡単に乗れる小型ヨットを使用し、海上セーリングが体験できるイベント</t>
  </si>
  <si>
    <t>江の島ヨットハーバー</t>
  </si>
  <si>
    <t>藤沢市</t>
    <rPh sb="0" eb="3">
      <t>フジサワシ</t>
    </rPh>
    <phoneticPr fontId="6"/>
  </si>
  <si>
    <t>小学生以上</t>
    <rPh sb="0" eb="5">
      <t>ショウガクセイイジョウ</t>
    </rPh>
    <phoneticPr fontId="2"/>
  </si>
  <si>
    <t>藤沢市スポーツ推進課</t>
    <rPh sb="0" eb="3">
      <t>フジサワシ</t>
    </rPh>
    <rPh sb="7" eb="10">
      <t>スイシンカ</t>
    </rPh>
    <phoneticPr fontId="6"/>
  </si>
  <si>
    <t>FUJISAWA SPORTS PARK（パラスポーツ）</t>
  </si>
  <si>
    <t>誰もが気軽に体を動かせる様々な体験ができるイベント</t>
  </si>
  <si>
    <t>藤沢駅北口サンパール広場</t>
    <rPh sb="0" eb="2">
      <t>フジサワ</t>
    </rPh>
    <rPh sb="2" eb="3">
      <t>エキ</t>
    </rPh>
    <rPh sb="3" eb="5">
      <t>キタグチ</t>
    </rPh>
    <rPh sb="10" eb="12">
      <t>ヒロバ</t>
    </rPh>
    <phoneticPr fontId="2"/>
  </si>
  <si>
    <t>藤沢駅</t>
    <rPh sb="0" eb="3">
      <t>フジサワエキ</t>
    </rPh>
    <phoneticPr fontId="2"/>
  </si>
  <si>
    <t>藤沢市スポーツシンポジウム２０２４</t>
  </si>
  <si>
    <t>スポーツをテーマにした基調講演及びパネルディスカッション</t>
  </si>
  <si>
    <t>藤沢市民会館小ホール</t>
  </si>
  <si>
    <t>藤沢市・藤沢市スポーツ連盟</t>
    <rPh sb="0" eb="3">
      <t>フジサワシ</t>
    </rPh>
    <rPh sb="4" eb="7">
      <t>フジサワシ</t>
    </rPh>
    <rPh sb="11" eb="13">
      <t>レンメイ</t>
    </rPh>
    <phoneticPr fontId="6"/>
  </si>
  <si>
    <t>藤沢市アートスペース制作・展示支援プログラム
「Artists in FAS 2024」</t>
    <phoneticPr fontId="9"/>
  </si>
  <si>
    <t>全国のアーティストから作品プランを募集。4 名（組）のアーティストを選出し、制作と発表の場を提供するアーティスト・イン・レジデンスプログラムです。</t>
    <phoneticPr fontId="9"/>
  </si>
  <si>
    <t>片瀬江ノ島</t>
    <phoneticPr fontId="2"/>
  </si>
  <si>
    <t>企画展「学校に眠るお宝展」</t>
    <rPh sb="0" eb="3">
      <t>キカクテン</t>
    </rPh>
    <rPh sb="4" eb="6">
      <t>ガッコウ</t>
    </rPh>
    <rPh sb="7" eb="8">
      <t>ネム</t>
    </rPh>
    <rPh sb="10" eb="12">
      <t>タカラテン</t>
    </rPh>
    <phoneticPr fontId="2"/>
  </si>
  <si>
    <t>市内の小学校が保管している考古、歴史、民俗等の資料を集めて、郷土文化館で展示します。これら「学校の宝」を公開するだけでなく、教育現場での活用を促す契機とします。</t>
    <rPh sb="26" eb="27">
      <t>アツ</t>
    </rPh>
    <rPh sb="36" eb="38">
      <t>テンジ</t>
    </rPh>
    <rPh sb="52" eb="54">
      <t>コウカイ</t>
    </rPh>
    <phoneticPr fontId="2"/>
  </si>
  <si>
    <t>小田原市郷土文化館</t>
    <rPh sb="0" eb="4">
      <t>オダワラシ</t>
    </rPh>
    <rPh sb="4" eb="9">
      <t>キョウドブンカカン</t>
    </rPh>
    <phoneticPr fontId="2"/>
  </si>
  <si>
    <t>企画展「学校に眠るお宝展」ギャラリートーク</t>
    <rPh sb="0" eb="3">
      <t>キカクテン</t>
    </rPh>
    <rPh sb="4" eb="6">
      <t>ガッコウ</t>
    </rPh>
    <rPh sb="7" eb="8">
      <t>ネム</t>
    </rPh>
    <rPh sb="10" eb="12">
      <t>タカラテン</t>
    </rPh>
    <phoneticPr fontId="2"/>
  </si>
  <si>
    <t>学芸員が、今回の展示の見どころをご説明します。</t>
    <rPh sb="0" eb="3">
      <t>ガクゲイイン</t>
    </rPh>
    <rPh sb="5" eb="7">
      <t>コンカイ</t>
    </rPh>
    <rPh sb="8" eb="10">
      <t>テンジ</t>
    </rPh>
    <rPh sb="11" eb="12">
      <t>ミ</t>
    </rPh>
    <rPh sb="17" eb="19">
      <t>セツメイ</t>
    </rPh>
    <phoneticPr fontId="2"/>
  </si>
  <si>
    <t>2024/8/4
2024/8/31
2024/10/13</t>
    <phoneticPr fontId="2"/>
  </si>
  <si>
    <t>松永記念館収蔵品展「収蔵洋画展」</t>
    <rPh sb="0" eb="2">
      <t>マツナガ</t>
    </rPh>
    <rPh sb="2" eb="5">
      <t>キネンカン</t>
    </rPh>
    <rPh sb="5" eb="9">
      <t>シュウゾウヒンテン</t>
    </rPh>
    <rPh sb="10" eb="12">
      <t>シュウゾウ</t>
    </rPh>
    <rPh sb="12" eb="15">
      <t>ヨウガテン</t>
    </rPh>
    <phoneticPr fontId="2"/>
  </si>
  <si>
    <t>令和6年3月から開催中の収蔵洋画展ですが、好評につき9月23日まで展示期間を延長します。</t>
    <rPh sb="8" eb="11">
      <t>カイサイチュウ</t>
    </rPh>
    <rPh sb="12" eb="14">
      <t>シュウゾウ</t>
    </rPh>
    <rPh sb="14" eb="17">
      <t>ヨウガテン</t>
    </rPh>
    <rPh sb="21" eb="23">
      <t>コウヒョウ</t>
    </rPh>
    <rPh sb="27" eb="28">
      <t>ガツ</t>
    </rPh>
    <rPh sb="30" eb="31">
      <t>ニチ</t>
    </rPh>
    <rPh sb="33" eb="37">
      <t>テンジキカン</t>
    </rPh>
    <rPh sb="38" eb="40">
      <t>エンチョウ</t>
    </rPh>
    <phoneticPr fontId="2"/>
  </si>
  <si>
    <t>松永記念館収蔵品展
リバイバル展示「小田原の浮世絵」</t>
    <rPh sb="15" eb="17">
      <t>テンジ</t>
    </rPh>
    <rPh sb="18" eb="21">
      <t>オダワラ</t>
    </rPh>
    <rPh sb="22" eb="25">
      <t>ウキヨエ</t>
    </rPh>
    <phoneticPr fontId="2"/>
  </si>
  <si>
    <t>令和5年度に実施し、好評いただいた小田原の浮世絵の資料をもう一度公開します。</t>
    <rPh sb="0" eb="2">
      <t>レイワ</t>
    </rPh>
    <rPh sb="3" eb="5">
      <t>ネンド</t>
    </rPh>
    <rPh sb="6" eb="8">
      <t>ジッシ</t>
    </rPh>
    <rPh sb="10" eb="12">
      <t>コウヒョウ</t>
    </rPh>
    <rPh sb="17" eb="20">
      <t>オダワラ</t>
    </rPh>
    <rPh sb="21" eb="24">
      <t>ウキヨエ</t>
    </rPh>
    <rPh sb="25" eb="27">
      <t>シリョウ</t>
    </rPh>
    <rPh sb="30" eb="32">
      <t>イチド</t>
    </rPh>
    <rPh sb="32" eb="34">
      <t>コウカイ</t>
    </rPh>
    <phoneticPr fontId="2"/>
  </si>
  <si>
    <t>イベント詳細は9月にホームページにてお知らせします。</t>
    <phoneticPr fontId="2"/>
  </si>
  <si>
    <t>詳細は広報おだわら10月号もしくはホームページでお知らせします。</t>
    <rPh sb="0" eb="2">
      <t>ショウサイ</t>
    </rPh>
    <rPh sb="3" eb="5">
      <t>コウホウ</t>
    </rPh>
    <rPh sb="11" eb="13">
      <t>ガツゴウ</t>
    </rPh>
    <rPh sb="25" eb="26">
      <t>シ</t>
    </rPh>
    <phoneticPr fontId="2"/>
  </si>
  <si>
    <t>2024/7/13,9/21,10/26</t>
    <phoneticPr fontId="2"/>
  </si>
  <si>
    <t>松永記念館・烏薬亭</t>
    <rPh sb="0" eb="2">
      <t>マツナガ</t>
    </rPh>
    <rPh sb="2" eb="4">
      <t>キネン</t>
    </rPh>
    <rPh sb="4" eb="5">
      <t>カン</t>
    </rPh>
    <rPh sb="6" eb="7">
      <t>ウ</t>
    </rPh>
    <rPh sb="7" eb="8">
      <t>ヤク</t>
    </rPh>
    <rPh sb="8" eb="9">
      <t>テイ</t>
    </rPh>
    <phoneticPr fontId="2"/>
  </si>
  <si>
    <t>茶ラボあしがらによる庭園呈茶を開催し、気軽にお茶を愉しんでいただく機会を提供しています。</t>
    <rPh sb="0" eb="1">
      <t>チャ</t>
    </rPh>
    <rPh sb="10" eb="14">
      <t>テイエンテイチャ</t>
    </rPh>
    <rPh sb="15" eb="17">
      <t>カイサイ</t>
    </rPh>
    <rPh sb="19" eb="21">
      <t>キガル</t>
    </rPh>
    <rPh sb="23" eb="24">
      <t>チャ</t>
    </rPh>
    <rPh sb="25" eb="26">
      <t>タノ</t>
    </rPh>
    <rPh sb="33" eb="35">
      <t>キカイ</t>
    </rPh>
    <rPh sb="36" eb="38">
      <t>テイキョウ</t>
    </rPh>
    <phoneticPr fontId="2"/>
  </si>
  <si>
    <t>2024/9/8,12/8</t>
    <phoneticPr fontId="2"/>
  </si>
  <si>
    <t>松永記念館・老欅荘</t>
    <rPh sb="0" eb="2">
      <t>マツナガ</t>
    </rPh>
    <rPh sb="2" eb="4">
      <t>キネン</t>
    </rPh>
    <rPh sb="4" eb="5">
      <t>カン</t>
    </rPh>
    <rPh sb="6" eb="7">
      <t>ロウ</t>
    </rPh>
    <rPh sb="7" eb="8">
      <t>ケヤキ</t>
    </rPh>
    <rPh sb="8" eb="9">
      <t>ソウ</t>
    </rPh>
    <phoneticPr fontId="2"/>
  </si>
  <si>
    <t>一席500円</t>
    <rPh sb="0" eb="1">
      <t>イチ</t>
    </rPh>
    <rPh sb="1" eb="2">
      <t>セキ</t>
    </rPh>
    <rPh sb="5" eb="6">
      <t>エン</t>
    </rPh>
    <phoneticPr fontId="2"/>
  </si>
  <si>
    <t>二宮尊徳翁（金次郎）をしのび、生まれ育った栢山の地にて培われた考え方や教えを学ぶとともに、翁の多くの偉業を顕彰することを目的としています。</t>
    <phoneticPr fontId="2"/>
  </si>
  <si>
    <t>栢山駅
富水駅</t>
    <rPh sb="0" eb="3">
      <t>カヤマエキ</t>
    </rPh>
    <rPh sb="4" eb="7">
      <t>トミズエキ</t>
    </rPh>
    <phoneticPr fontId="2"/>
  </si>
  <si>
    <t xml:space="preserve">小田原市教育委員会
</t>
    <rPh sb="0" eb="4">
      <t>オダワラシ</t>
    </rPh>
    <rPh sb="4" eb="9">
      <t>キョウイクイインカイ</t>
    </rPh>
    <phoneticPr fontId="2"/>
  </si>
  <si>
    <t>イベント詳細は広報小田原10月号及びホームページにてお知らせします。</t>
    <rPh sb="7" eb="9">
      <t>コウホウ</t>
    </rPh>
    <rPh sb="9" eb="12">
      <t>オダワラ</t>
    </rPh>
    <rPh sb="14" eb="15">
      <t>ガツ</t>
    </rPh>
    <rPh sb="15" eb="16">
      <t>ゴウ</t>
    </rPh>
    <rPh sb="16" eb="17">
      <t>オヨ</t>
    </rPh>
    <phoneticPr fontId="2"/>
  </si>
  <si>
    <t>絵本の読み聞かせ、手遊びなどを英語で楽しむ</t>
    <rPh sb="0" eb="2">
      <t>エホン</t>
    </rPh>
    <rPh sb="3" eb="4">
      <t>ヨ</t>
    </rPh>
    <rPh sb="5" eb="6">
      <t>キ</t>
    </rPh>
    <rPh sb="9" eb="11">
      <t>テアソ</t>
    </rPh>
    <rPh sb="15" eb="17">
      <t>エイゴ</t>
    </rPh>
    <rPh sb="18" eb="19">
      <t>タノ</t>
    </rPh>
    <phoneticPr fontId="2"/>
  </si>
  <si>
    <t>9/22</t>
  </si>
  <si>
    <t>https://ohigashi-lib.jp/</t>
  </si>
  <si>
    <t>サックスナイト！</t>
  </si>
  <si>
    <t>映画化された小説に関連した曲をサクソフォンで生演奏</t>
    <rPh sb="0" eb="2">
      <t>エイガ</t>
    </rPh>
    <rPh sb="2" eb="3">
      <t>カ</t>
    </rPh>
    <rPh sb="6" eb="8">
      <t>ショウセツ</t>
    </rPh>
    <rPh sb="9" eb="11">
      <t>カンレン</t>
    </rPh>
    <rPh sb="13" eb="14">
      <t>キョク</t>
    </rPh>
    <rPh sb="22" eb="23">
      <t>ナマ</t>
    </rPh>
    <phoneticPr fontId="2"/>
  </si>
  <si>
    <t>9/23</t>
  </si>
  <si>
    <t>海外からの観光客に小学生が英語で小田原城の説明を行う</t>
    <rPh sb="0" eb="2">
      <t>カイガイ</t>
    </rPh>
    <rPh sb="5" eb="8">
      <t>カンコウキャク</t>
    </rPh>
    <rPh sb="16" eb="20">
      <t>オダワラジョウ</t>
    </rPh>
    <rPh sb="21" eb="23">
      <t>セツメイ</t>
    </rPh>
    <rPh sb="24" eb="25">
      <t>オコナ</t>
    </rPh>
    <phoneticPr fontId="2"/>
  </si>
  <si>
    <t>10/13</t>
  </si>
  <si>
    <t>小学4～6年生</t>
    <rPh sb="0" eb="2">
      <t>ショウガク</t>
    </rPh>
    <rPh sb="5" eb="7">
      <t>ネンセイ</t>
    </rPh>
    <phoneticPr fontId="2"/>
  </si>
  <si>
    <t>（仮称）子育てサポーター講座</t>
    <rPh sb="4" eb="6">
      <t>コソダ</t>
    </rPh>
    <rPh sb="12" eb="14">
      <t>コウザ</t>
    </rPh>
    <phoneticPr fontId="2"/>
  </si>
  <si>
    <t>小田原短期大学講師による現代の子育て事情、オモチャ事情の話の後、わらべうたの実践を通して子育てを学ぶ</t>
  </si>
  <si>
    <t>イベント詳細は11月上旬にホームページにてお知らせします。</t>
  </si>
  <si>
    <t>（仮称）小田原文学館 開館30周年記念　小田原出身・ゆかりの作家 館蔵大・手蹟展</t>
    <rPh sb="1" eb="3">
      <t>カショウ</t>
    </rPh>
    <rPh sb="4" eb="10">
      <t>オダワラブンガクカン</t>
    </rPh>
    <rPh sb="11" eb="13">
      <t>カイカン</t>
    </rPh>
    <rPh sb="15" eb="17">
      <t>シュウネン</t>
    </rPh>
    <rPh sb="17" eb="19">
      <t>キネン</t>
    </rPh>
    <rPh sb="20" eb="23">
      <t>オダワラ</t>
    </rPh>
    <rPh sb="23" eb="25">
      <t>シュッシン</t>
    </rPh>
    <rPh sb="30" eb="32">
      <t>サッカ</t>
    </rPh>
    <rPh sb="33" eb="35">
      <t>カンゾウ</t>
    </rPh>
    <rPh sb="35" eb="36">
      <t>ダイ</t>
    </rPh>
    <rPh sb="37" eb="39">
      <t>シュセキ</t>
    </rPh>
    <rPh sb="39" eb="40">
      <t>テン</t>
    </rPh>
    <phoneticPr fontId="2"/>
  </si>
  <si>
    <t>小田原文学館の開館30周年を記念して、通常非公開のものを含む小田原出身作家・ゆかりの作家らの自筆原稿や書画類などを特別公開。</t>
    <rPh sb="0" eb="6">
      <t>オダワラブンガクカン</t>
    </rPh>
    <rPh sb="7" eb="9">
      <t>カイカン</t>
    </rPh>
    <rPh sb="11" eb="13">
      <t>シュウネン</t>
    </rPh>
    <rPh sb="14" eb="16">
      <t>キネン</t>
    </rPh>
    <rPh sb="19" eb="21">
      <t>ツウジョウ</t>
    </rPh>
    <rPh sb="21" eb="24">
      <t>ヒコウカイ</t>
    </rPh>
    <rPh sb="28" eb="29">
      <t>フク</t>
    </rPh>
    <rPh sb="30" eb="37">
      <t>オダワラシュッシンサッカ</t>
    </rPh>
    <rPh sb="42" eb="44">
      <t>サッカ</t>
    </rPh>
    <rPh sb="46" eb="50">
      <t>ジヒツゲンコウ</t>
    </rPh>
    <rPh sb="51" eb="54">
      <t>ショガルイ</t>
    </rPh>
    <rPh sb="57" eb="59">
      <t>トクベツ</t>
    </rPh>
    <rPh sb="59" eb="61">
      <t>コウカイ</t>
    </rPh>
    <phoneticPr fontId="2"/>
  </si>
  <si>
    <t>小田原文学館本館</t>
    <rPh sb="0" eb="6">
      <t>オダワラブンガクカン</t>
    </rPh>
    <rPh sb="6" eb="8">
      <t>ホンカン</t>
    </rPh>
    <phoneticPr fontId="2"/>
  </si>
  <si>
    <t>小田原駅
箱根板橋駅</t>
    <rPh sb="0" eb="4">
      <t>オダワラエキ</t>
    </rPh>
    <rPh sb="5" eb="10">
      <t>ハコネイタバシエキ</t>
    </rPh>
    <phoneticPr fontId="2"/>
  </si>
  <si>
    <t>https://www.city.odawara.kanagawa.jp/public-i/facilities/literature-museum/bungakukan.html</t>
  </si>
  <si>
    <t>詳細は10月上旬までに広報等でお知らせします。</t>
    <rPh sb="0" eb="2">
      <t>ショウサイ</t>
    </rPh>
    <rPh sb="5" eb="6">
      <t>ツキ</t>
    </rPh>
    <rPh sb="6" eb="8">
      <t>ジョウジュン</t>
    </rPh>
    <rPh sb="11" eb="13">
      <t>コウホウ</t>
    </rPh>
    <rPh sb="13" eb="14">
      <t>ナド</t>
    </rPh>
    <rPh sb="16" eb="17">
      <t>シ</t>
    </rPh>
    <phoneticPr fontId="2"/>
  </si>
  <si>
    <t>「図書館の宝もの2024」武術を極めるー藤田西湖文庫ー</t>
    <rPh sb="1" eb="4">
      <t>トショカン</t>
    </rPh>
    <rPh sb="5" eb="6">
      <t>タカラ</t>
    </rPh>
    <rPh sb="13" eb="15">
      <t>ブジュツ</t>
    </rPh>
    <rPh sb="16" eb="17">
      <t>キワ</t>
    </rPh>
    <rPh sb="20" eb="22">
      <t>フジタ</t>
    </rPh>
    <rPh sb="22" eb="24">
      <t>セイコ</t>
    </rPh>
    <rPh sb="24" eb="26">
      <t>ブンコ</t>
    </rPh>
    <phoneticPr fontId="2"/>
  </si>
  <si>
    <t>「最後の忍者」を自認した藤田西湖の収集した武術関係資料「特別集書藤田西湖文庫」が図書館に寄贈されて50年。節目を記念して古武道に関する資料と、西湖の人物像や寄贈された経緯を紹介する展示を行います。</t>
    <rPh sb="1" eb="3">
      <t>サイゴ</t>
    </rPh>
    <rPh sb="4" eb="6">
      <t>ニンジャ</t>
    </rPh>
    <rPh sb="8" eb="10">
      <t>ジニン</t>
    </rPh>
    <rPh sb="12" eb="14">
      <t>フジタ</t>
    </rPh>
    <rPh sb="14" eb="16">
      <t>セイコ</t>
    </rPh>
    <rPh sb="17" eb="19">
      <t>シュウシュウ</t>
    </rPh>
    <rPh sb="21" eb="27">
      <t>ブジュツカンケイシリョウ</t>
    </rPh>
    <rPh sb="28" eb="32">
      <t>トクベツシュウショ</t>
    </rPh>
    <rPh sb="32" eb="36">
      <t>フジタセイコ</t>
    </rPh>
    <rPh sb="36" eb="38">
      <t>ブンコ</t>
    </rPh>
    <rPh sb="40" eb="43">
      <t>トショカン</t>
    </rPh>
    <rPh sb="44" eb="46">
      <t>キゾウ</t>
    </rPh>
    <rPh sb="51" eb="52">
      <t>ネン</t>
    </rPh>
    <rPh sb="53" eb="55">
      <t>フシメ</t>
    </rPh>
    <rPh sb="56" eb="58">
      <t>キネン</t>
    </rPh>
    <rPh sb="60" eb="63">
      <t>コブドウ</t>
    </rPh>
    <rPh sb="64" eb="65">
      <t>カン</t>
    </rPh>
    <rPh sb="67" eb="69">
      <t>シリョウ</t>
    </rPh>
    <rPh sb="71" eb="73">
      <t>セイコ</t>
    </rPh>
    <rPh sb="74" eb="77">
      <t>ジンブツゾウ</t>
    </rPh>
    <rPh sb="78" eb="80">
      <t>キゾウ</t>
    </rPh>
    <rPh sb="83" eb="85">
      <t>ケイイ</t>
    </rPh>
    <rPh sb="86" eb="88">
      <t>ショウカイ</t>
    </rPh>
    <rPh sb="90" eb="92">
      <t>テンジ</t>
    </rPh>
    <rPh sb="93" eb="94">
      <t>オコナ</t>
    </rPh>
    <phoneticPr fontId="2"/>
  </si>
  <si>
    <t>小田原市立中央図書館</t>
    <rPh sb="0" eb="3">
      <t>オダワラ</t>
    </rPh>
    <rPh sb="3" eb="5">
      <t>シリツ</t>
    </rPh>
    <rPh sb="5" eb="7">
      <t>チュウオウ</t>
    </rPh>
    <rPh sb="7" eb="10">
      <t>トショカン</t>
    </rPh>
    <phoneticPr fontId="2"/>
  </si>
  <si>
    <t>鴨宮駅</t>
    <rPh sb="0" eb="2">
      <t>カモノミヤ</t>
    </rPh>
    <rPh sb="2" eb="3">
      <t>エキ</t>
    </rPh>
    <phoneticPr fontId="2"/>
  </si>
  <si>
    <t>https://www.city.odawara.kanagawa.jp/public-i/facilities/library/</t>
  </si>
  <si>
    <t>詳細は９月上旬までに広報等でお知らせします。</t>
    <rPh sb="0" eb="2">
      <t>ショウサイ</t>
    </rPh>
    <rPh sb="4" eb="5">
      <t>ツキ</t>
    </rPh>
    <rPh sb="5" eb="7">
      <t>ジョウジュン</t>
    </rPh>
    <rPh sb="10" eb="12">
      <t>コウホウ</t>
    </rPh>
    <rPh sb="12" eb="13">
      <t>ナド</t>
    </rPh>
    <rPh sb="15" eb="16">
      <t>シ</t>
    </rPh>
    <phoneticPr fontId="2"/>
  </si>
  <si>
    <t>地域少年リーダー養成講座「きらめきロビンフッド」（ステップ２）</t>
    <rPh sb="0" eb="2">
      <t>チイキ</t>
    </rPh>
    <rPh sb="2" eb="4">
      <t>ショウネン</t>
    </rPh>
    <rPh sb="8" eb="12">
      <t>ヨウセイコウザ</t>
    </rPh>
    <phoneticPr fontId="2"/>
  </si>
  <si>
    <t>神奈川県立足柄ふれあいの村</t>
    <rPh sb="0" eb="3">
      <t>カナガワ</t>
    </rPh>
    <rPh sb="3" eb="5">
      <t>ケンリツ</t>
    </rPh>
    <rPh sb="5" eb="7">
      <t>アシガラ</t>
    </rPh>
    <rPh sb="12" eb="13">
      <t>ムラ</t>
    </rPh>
    <phoneticPr fontId="2"/>
  </si>
  <si>
    <t>大雄山駅</t>
    <rPh sb="0" eb="3">
      <t>ダイユウザン</t>
    </rPh>
    <rPh sb="3" eb="4">
      <t>エキ</t>
    </rPh>
    <phoneticPr fontId="2"/>
  </si>
  <si>
    <t>小田原市青少年育成推進員協議会</t>
    <rPh sb="0" eb="4">
      <t>オダワラシ</t>
    </rPh>
    <rPh sb="4" eb="7">
      <t>セイショウネン</t>
    </rPh>
    <rPh sb="7" eb="15">
      <t>イクセイスイシンインキョウギカイ</t>
    </rPh>
    <phoneticPr fontId="2"/>
  </si>
  <si>
    <t>小田原市内在住の小学５・６年生</t>
    <rPh sb="0" eb="3">
      <t>オダワラ</t>
    </rPh>
    <rPh sb="3" eb="5">
      <t>シナイ</t>
    </rPh>
    <rPh sb="5" eb="7">
      <t>ザイジュウ</t>
    </rPh>
    <rPh sb="8" eb="10">
      <t>ショウガク</t>
    </rPh>
    <rPh sb="13" eb="15">
      <t>ネンセイ</t>
    </rPh>
    <phoneticPr fontId="2"/>
  </si>
  <si>
    <t>小田原市青少年課</t>
    <rPh sb="0" eb="3">
      <t>オダワラ</t>
    </rPh>
    <rPh sb="3" eb="4">
      <t>シ</t>
    </rPh>
    <rPh sb="4" eb="7">
      <t>セイショウネン</t>
    </rPh>
    <rPh sb="7" eb="8">
      <t>カ</t>
    </rPh>
    <phoneticPr fontId="2"/>
  </si>
  <si>
    <t>https://www.city.odawara.kanagawa.jp/field/lifelong/youth/shidousyayousei/p36511.html</t>
  </si>
  <si>
    <t>地域少年リーダー養成講座「きらめきロビンフッド」（ステップ３）</t>
  </si>
  <si>
    <t>自然の中での共同生活を通じて、学校や学年の違う仲間とふれあい、自主性、自立心、協調性、積極性などリーダーとしての意識を育て、地域における青少年リーダーを養成することを目的としたもので、キャンプを中心とした講座を実施します。ステップ３では、ステップ２（キャンプ）の振り返りを行います。</t>
    <rPh sb="131" eb="132">
      <t>フ</t>
    </rPh>
    <rPh sb="133" eb="134">
      <t>カエ</t>
    </rPh>
    <rPh sb="136" eb="137">
      <t>オコナ</t>
    </rPh>
    <phoneticPr fontId="2"/>
  </si>
  <si>
    <t>小田原市いこいの森</t>
    <rPh sb="0" eb="4">
      <t>オダワラシ</t>
    </rPh>
    <rPh sb="8" eb="9">
      <t>モリ</t>
    </rPh>
    <phoneticPr fontId="2"/>
  </si>
  <si>
    <t>小田原市青少年育成推進員協議会</t>
  </si>
  <si>
    <t>小田原市内在住の小学５・６年生</t>
  </si>
  <si>
    <t>国指定史跡　名越切通（逗子市小坪7丁目）</t>
  </si>
  <si>
    <t>緑ヶ丘入口、亀が岡団地北ﾊﾞｽ停</t>
  </si>
  <si>
    <t>まんだら堂やぐら群限定公開</t>
    <phoneticPr fontId="2"/>
  </si>
  <si>
    <t>鎌倉地域でも有数の規模を誇るやぐら群　（中世の横穴式の納骨・供養堂）を期間限定で公開します。</t>
    <phoneticPr fontId="2"/>
  </si>
  <si>
    <t>逗子市教育委員会</t>
    <phoneticPr fontId="2"/>
  </si>
  <si>
    <t>逗子市教育委員会　教育部 社会教育課　</t>
    <phoneticPr fontId="2"/>
  </si>
  <si>
    <t>https://www.city.zushi.kanagawa.jp/shiminkatsudo/bunkazai/1004537/1007768.html</t>
    <phoneticPr fontId="2"/>
  </si>
  <si>
    <t>荒天時は閉鎖します。</t>
    <phoneticPr fontId="2"/>
  </si>
  <si>
    <t>http://www.city.miura.kanagawa.jp/shimin-index.html</t>
  </si>
  <si>
    <t>地域の歴史を郷土史家から学び、ひも解いていく。</t>
    <phoneticPr fontId="2"/>
  </si>
  <si>
    <t>「深めよう　地域のきずな」をテーマに当館を中心に活動する各サークル等の成果を発表し、地域の方々との交流を深めるイベントです。今回40回目を迎えます。</t>
    <phoneticPr fontId="2"/>
  </si>
  <si>
    <t>2024/9/7</t>
    <phoneticPr fontId="2"/>
  </si>
  <si>
    <t>やまと芸術祭一般公募展</t>
    <phoneticPr fontId="2"/>
  </si>
  <si>
    <t>市民による絵画・書道・写真の作品展示会です。</t>
  </si>
  <si>
    <t>大和市文化創造拠点シリウス１階ギャラリー</t>
  </si>
  <si>
    <t>大和駅</t>
  </si>
  <si>
    <t>大和市文化振興課</t>
  </si>
  <si>
    <t>大和市文化振興課</t>
    <phoneticPr fontId="2"/>
  </si>
  <si>
    <t>第60回伊勢原市民文化祭</t>
    <phoneticPr fontId="2"/>
  </si>
  <si>
    <t>伊勢原駅</t>
    <phoneticPr fontId="2"/>
  </si>
  <si>
    <t>伊勢原市教育委員会
伊勢原市文化団体連盟</t>
    <phoneticPr fontId="2"/>
  </si>
  <si>
    <t>第38回姉妹都市茅野市文化交流展</t>
    <phoneticPr fontId="2"/>
  </si>
  <si>
    <t>姉妹都市である長野県茅野市と伊勢原市の作品が一堂に会する作品展です。</t>
    <phoneticPr fontId="2"/>
  </si>
  <si>
    <t>伊勢原市立中央公民館</t>
    <phoneticPr fontId="2"/>
  </si>
  <si>
    <t>えいごの時間</t>
    <rPh sb="4" eb="6">
      <t>ジカン</t>
    </rPh>
    <phoneticPr fontId="2"/>
  </si>
  <si>
    <t>毎月第1・3火曜日に行う、図書館員と英語を使いながら会話やゲームを楽しむ学びのイベントです。</t>
    <rPh sb="0" eb="2">
      <t>マイツキ</t>
    </rPh>
    <rPh sb="2" eb="3">
      <t>ダイ</t>
    </rPh>
    <rPh sb="6" eb="9">
      <t>カヨウビ</t>
    </rPh>
    <rPh sb="10" eb="11">
      <t>オコナ</t>
    </rPh>
    <rPh sb="13" eb="17">
      <t>トショカンイン</t>
    </rPh>
    <rPh sb="18" eb="20">
      <t>エイゴ</t>
    </rPh>
    <rPh sb="21" eb="22">
      <t>ツカ</t>
    </rPh>
    <rPh sb="26" eb="28">
      <t>カイワ</t>
    </rPh>
    <rPh sb="33" eb="34">
      <t>タノ</t>
    </rPh>
    <rPh sb="36" eb="37">
      <t>マナ</t>
    </rPh>
    <phoneticPr fontId="2"/>
  </si>
  <si>
    <t>2024/9/17</t>
    <phoneticPr fontId="2"/>
  </si>
  <si>
    <t>2024/11/5</t>
    <phoneticPr fontId="2"/>
  </si>
  <si>
    <t>海老名市立中央図書館</t>
    <rPh sb="0" eb="4">
      <t>エビナシ</t>
    </rPh>
    <rPh sb="4" eb="5">
      <t>リツ</t>
    </rPh>
    <rPh sb="5" eb="10">
      <t>チュウオウトショカン</t>
    </rPh>
    <phoneticPr fontId="2"/>
  </si>
  <si>
    <t>海老名駅</t>
    <rPh sb="0" eb="4">
      <t>エビナエキ</t>
    </rPh>
    <phoneticPr fontId="2"/>
  </si>
  <si>
    <t>海老名市立中央図書館</t>
    <rPh sb="0" eb="3">
      <t>エビナ</t>
    </rPh>
    <phoneticPr fontId="2"/>
  </si>
  <si>
    <t>9～11月にかけて実施予定。詳細は館内チラシでお知らせいたします。</t>
    <rPh sb="4" eb="5">
      <t>ガツ</t>
    </rPh>
    <rPh sb="9" eb="11">
      <t>ジッシ</t>
    </rPh>
    <rPh sb="11" eb="13">
      <t>ヨテイ</t>
    </rPh>
    <rPh sb="14" eb="16">
      <t>ショウサイ</t>
    </rPh>
    <rPh sb="17" eb="19">
      <t>カンナイ</t>
    </rPh>
    <rPh sb="24" eb="25">
      <t>シ</t>
    </rPh>
    <phoneticPr fontId="2"/>
  </si>
  <si>
    <t>アートの時間</t>
    <rPh sb="4" eb="6">
      <t>ジカン</t>
    </rPh>
    <phoneticPr fontId="2"/>
  </si>
  <si>
    <t>毎月第１・3金曜日に行う、歴史や地理などの社会の教科に関わる内容を深める学びのイベントです。</t>
    <rPh sb="0" eb="2">
      <t>マイツキ</t>
    </rPh>
    <rPh sb="2" eb="3">
      <t>ダイ</t>
    </rPh>
    <rPh sb="6" eb="9">
      <t>キンヨウビ</t>
    </rPh>
    <rPh sb="10" eb="11">
      <t>オコナ</t>
    </rPh>
    <rPh sb="13" eb="15">
      <t>レキシ</t>
    </rPh>
    <rPh sb="16" eb="18">
      <t>チリ</t>
    </rPh>
    <rPh sb="21" eb="23">
      <t>シャカイ</t>
    </rPh>
    <rPh sb="24" eb="26">
      <t>キョウカ</t>
    </rPh>
    <rPh sb="27" eb="28">
      <t>カカ</t>
    </rPh>
    <rPh sb="30" eb="32">
      <t>ナイヨウ</t>
    </rPh>
    <rPh sb="33" eb="34">
      <t>フカ</t>
    </rPh>
    <rPh sb="36" eb="37">
      <t>マナ</t>
    </rPh>
    <phoneticPr fontId="2"/>
  </si>
  <si>
    <t>2024/9/20</t>
    <phoneticPr fontId="2"/>
  </si>
  <si>
    <t>2024/11/15</t>
    <phoneticPr fontId="2"/>
  </si>
  <si>
    <t>キッズ・ミート・ブック</t>
  </si>
  <si>
    <t>毎月土曜日に行う、親子で楽しむ絵本の読み聞かせの会です。</t>
    <rPh sb="0" eb="2">
      <t>マイツキ</t>
    </rPh>
    <rPh sb="2" eb="5">
      <t>ドヨウビ</t>
    </rPh>
    <rPh sb="6" eb="7">
      <t>オコナ</t>
    </rPh>
    <rPh sb="9" eb="11">
      <t>オヤコ</t>
    </rPh>
    <rPh sb="12" eb="13">
      <t>タノ</t>
    </rPh>
    <rPh sb="15" eb="17">
      <t>エホン</t>
    </rPh>
    <rPh sb="18" eb="19">
      <t>ヨ</t>
    </rPh>
    <rPh sb="20" eb="21">
      <t>キ</t>
    </rPh>
    <rPh sb="24" eb="25">
      <t>カイ</t>
    </rPh>
    <phoneticPr fontId="2"/>
  </si>
  <si>
    <t>海老名市立中央図書館</t>
    <rPh sb="0" eb="5">
      <t>エビナシリツ</t>
    </rPh>
    <rPh sb="5" eb="10">
      <t>チュウオウトショカン</t>
    </rPh>
    <phoneticPr fontId="2"/>
  </si>
  <si>
    <t>クラフト・イン・イングリッシュ</t>
  </si>
  <si>
    <t>毎月第３土曜日に行う、図書館の外国人スタッフと英語で折り紙を楽しむイベントです。</t>
    <rPh sb="0" eb="2">
      <t>マイツキ</t>
    </rPh>
    <rPh sb="2" eb="3">
      <t>ダイ</t>
    </rPh>
    <rPh sb="4" eb="7">
      <t>ドヨウビ</t>
    </rPh>
    <rPh sb="8" eb="9">
      <t>オコナ</t>
    </rPh>
    <phoneticPr fontId="2"/>
  </si>
  <si>
    <t>英語でおはなし会</t>
    <rPh sb="0" eb="2">
      <t>エイゴ</t>
    </rPh>
    <rPh sb="7" eb="8">
      <t>カイ</t>
    </rPh>
    <phoneticPr fontId="2"/>
  </si>
  <si>
    <t>毎週土曜日に行う、図書館の外国人スタッフが英語でゲームをしたり英語の絵本の読み聞かせをします。</t>
    <rPh sb="0" eb="2">
      <t>マイシュウ</t>
    </rPh>
    <rPh sb="2" eb="5">
      <t>ドヨウビ</t>
    </rPh>
    <rPh sb="6" eb="7">
      <t>オコナ</t>
    </rPh>
    <rPh sb="9" eb="12">
      <t>トショカン</t>
    </rPh>
    <rPh sb="13" eb="16">
      <t>ガイコクジン</t>
    </rPh>
    <rPh sb="21" eb="23">
      <t>エイゴ</t>
    </rPh>
    <rPh sb="31" eb="33">
      <t>エイゴ</t>
    </rPh>
    <rPh sb="34" eb="36">
      <t>エホン</t>
    </rPh>
    <rPh sb="37" eb="38">
      <t>ヨ</t>
    </rPh>
    <rPh sb="39" eb="40">
      <t>キ</t>
    </rPh>
    <phoneticPr fontId="2"/>
  </si>
  <si>
    <t>なりきりラボ</t>
    <phoneticPr fontId="2"/>
  </si>
  <si>
    <t>毎月第2・4月曜日に行う、学びのイベント。様々な職業について、そのプロになりきって学ぶプログラムです。</t>
    <rPh sb="0" eb="2">
      <t>マイツキ</t>
    </rPh>
    <rPh sb="2" eb="3">
      <t>ダイ</t>
    </rPh>
    <rPh sb="6" eb="9">
      <t>ゲツヨウビ</t>
    </rPh>
    <rPh sb="10" eb="11">
      <t>オコナ</t>
    </rPh>
    <rPh sb="13" eb="14">
      <t>マナ</t>
    </rPh>
    <rPh sb="21" eb="23">
      <t>サマザマ</t>
    </rPh>
    <rPh sb="24" eb="26">
      <t>ショクギョウ</t>
    </rPh>
    <rPh sb="41" eb="42">
      <t>マナ</t>
    </rPh>
    <phoneticPr fontId="2"/>
  </si>
  <si>
    <t>2024/9/23</t>
    <phoneticPr fontId="2"/>
  </si>
  <si>
    <t>2024/11/11</t>
    <phoneticPr fontId="2"/>
  </si>
  <si>
    <t>ベビー・ミート・イングリッシュ</t>
  </si>
  <si>
    <t>毎月第２・４火曜日に行う、外国人職員による、赤ちゃんと保護者を対象にした英語を楽しむイベントです。</t>
    <rPh sb="0" eb="2">
      <t>マイツキ</t>
    </rPh>
    <rPh sb="2" eb="3">
      <t>ダイ</t>
    </rPh>
    <rPh sb="6" eb="9">
      <t>カヨウビ</t>
    </rPh>
    <rPh sb="10" eb="11">
      <t>オコナ</t>
    </rPh>
    <rPh sb="13" eb="16">
      <t>ガイコクジン</t>
    </rPh>
    <rPh sb="16" eb="18">
      <t>ショクイン</t>
    </rPh>
    <phoneticPr fontId="2"/>
  </si>
  <si>
    <t>2024/9/24</t>
    <phoneticPr fontId="2"/>
  </si>
  <si>
    <t>2024/11/12</t>
    <phoneticPr fontId="2"/>
  </si>
  <si>
    <t>0～2歳の赤ちゃんと保護者</t>
  </si>
  <si>
    <t>ベビー・ミート・ブック</t>
  </si>
  <si>
    <t>毎月第2・4水曜日に行う、赤ちゃんと保護者を対象にした英語を楽しむイベントです。</t>
    <rPh sb="0" eb="2">
      <t>マイツキ</t>
    </rPh>
    <rPh sb="2" eb="3">
      <t>ダイ</t>
    </rPh>
    <rPh sb="6" eb="9">
      <t>スイヨウビ</t>
    </rPh>
    <rPh sb="10" eb="11">
      <t>オコナ</t>
    </rPh>
    <rPh sb="13" eb="14">
      <t>アカ</t>
    </rPh>
    <rPh sb="18" eb="21">
      <t>ホゴシャ</t>
    </rPh>
    <rPh sb="22" eb="24">
      <t>タイショウ</t>
    </rPh>
    <rPh sb="27" eb="29">
      <t>エイゴ</t>
    </rPh>
    <rPh sb="30" eb="31">
      <t>タノ</t>
    </rPh>
    <phoneticPr fontId="2"/>
  </si>
  <si>
    <t>0～2歳の赤ちゃんと保護者</t>
    <rPh sb="3" eb="4">
      <t>サイ</t>
    </rPh>
    <rPh sb="5" eb="6">
      <t>アカ</t>
    </rPh>
    <rPh sb="10" eb="13">
      <t>ホゴシャ</t>
    </rPh>
    <phoneticPr fontId="2"/>
  </si>
  <si>
    <t>海老名おはなしたまてばこによるおはなし会</t>
    <rPh sb="0" eb="3">
      <t>エビナ</t>
    </rPh>
    <rPh sb="19" eb="20">
      <t>カイ</t>
    </rPh>
    <phoneticPr fontId="2"/>
  </si>
  <si>
    <t>毎月第2・4水曜日に行う、ボランティア団体が行う絵本の読み聞かせの会。</t>
    <rPh sb="0" eb="2">
      <t>マイツキ</t>
    </rPh>
    <rPh sb="2" eb="3">
      <t>ダイ</t>
    </rPh>
    <rPh sb="6" eb="9">
      <t>スイヨウビ</t>
    </rPh>
    <rPh sb="10" eb="11">
      <t>オコナ</t>
    </rPh>
    <rPh sb="19" eb="21">
      <t>ダンタイ</t>
    </rPh>
    <rPh sb="22" eb="23">
      <t>オコナ</t>
    </rPh>
    <rPh sb="24" eb="26">
      <t>エホン</t>
    </rPh>
    <rPh sb="27" eb="28">
      <t>ヨ</t>
    </rPh>
    <rPh sb="29" eb="30">
      <t>キ</t>
    </rPh>
    <rPh sb="33" eb="34">
      <t>カイ</t>
    </rPh>
    <phoneticPr fontId="2"/>
  </si>
  <si>
    <t>海老名おはなしたまてばこ</t>
    <rPh sb="0" eb="3">
      <t>エビナ</t>
    </rPh>
    <phoneticPr fontId="2"/>
  </si>
  <si>
    <t>多読の時間</t>
    <rPh sb="0" eb="2">
      <t>タドク</t>
    </rPh>
    <rPh sb="3" eb="5">
      <t>ジカン</t>
    </rPh>
    <phoneticPr fontId="2"/>
  </si>
  <si>
    <t>毎月第2・4水曜日に行う、多読という学習法に基づき英語に触れる学びのイベントです。</t>
    <rPh sb="0" eb="2">
      <t>マイツキ</t>
    </rPh>
    <rPh sb="2" eb="3">
      <t>ダイ</t>
    </rPh>
    <rPh sb="6" eb="9">
      <t>スイヨウビ</t>
    </rPh>
    <rPh sb="10" eb="11">
      <t>オコナ</t>
    </rPh>
    <rPh sb="13" eb="15">
      <t>タドク</t>
    </rPh>
    <rPh sb="18" eb="21">
      <t>ガクシュウホウ</t>
    </rPh>
    <rPh sb="22" eb="23">
      <t>モト</t>
    </rPh>
    <rPh sb="25" eb="27">
      <t>エイゴ</t>
    </rPh>
    <rPh sb="28" eb="29">
      <t>フ</t>
    </rPh>
    <rPh sb="31" eb="32">
      <t>マナ</t>
    </rPh>
    <phoneticPr fontId="2"/>
  </si>
  <si>
    <t>社会の時間</t>
    <rPh sb="0" eb="2">
      <t>シャカイ</t>
    </rPh>
    <rPh sb="3" eb="5">
      <t>ジカン</t>
    </rPh>
    <phoneticPr fontId="2"/>
  </si>
  <si>
    <t>毎月第2・4木曜日に行う、歴史や地理などの社会の教科に関わる内容を深める学びのイベントです。</t>
    <rPh sb="0" eb="2">
      <t>マイツキ</t>
    </rPh>
    <rPh sb="2" eb="3">
      <t>ダイ</t>
    </rPh>
    <rPh sb="6" eb="9">
      <t>モクヨウビ</t>
    </rPh>
    <rPh sb="10" eb="11">
      <t>オコナ</t>
    </rPh>
    <rPh sb="13" eb="15">
      <t>レキシ</t>
    </rPh>
    <rPh sb="16" eb="18">
      <t>チリ</t>
    </rPh>
    <rPh sb="21" eb="23">
      <t>シャカイ</t>
    </rPh>
    <rPh sb="24" eb="26">
      <t>キョウカ</t>
    </rPh>
    <rPh sb="27" eb="28">
      <t>カカ</t>
    </rPh>
    <rPh sb="30" eb="32">
      <t>ナイヨウ</t>
    </rPh>
    <rPh sb="33" eb="34">
      <t>フカ</t>
    </rPh>
    <rPh sb="36" eb="37">
      <t>マナ</t>
    </rPh>
    <phoneticPr fontId="2"/>
  </si>
  <si>
    <t>2024/9/26</t>
    <phoneticPr fontId="2"/>
  </si>
  <si>
    <t>キッズ・ミート・サイエンス</t>
    <phoneticPr fontId="2"/>
  </si>
  <si>
    <t>毎月第4土曜日に行う、身近なものを使って科学の実験をするイベントです。</t>
    <rPh sb="0" eb="2">
      <t>マイツキ</t>
    </rPh>
    <rPh sb="2" eb="3">
      <t>ダイ</t>
    </rPh>
    <rPh sb="4" eb="7">
      <t>ドヨウビ</t>
    </rPh>
    <rPh sb="8" eb="9">
      <t>オコナ</t>
    </rPh>
    <rPh sb="11" eb="13">
      <t>ミジカ</t>
    </rPh>
    <rPh sb="17" eb="18">
      <t>ツカ</t>
    </rPh>
    <rPh sb="20" eb="22">
      <t>カガク</t>
    </rPh>
    <rPh sb="23" eb="25">
      <t>ジッケン</t>
    </rPh>
    <phoneticPr fontId="2"/>
  </si>
  <si>
    <t>5歳以上</t>
    <rPh sb="1" eb="4">
      <t>サイイジョウ</t>
    </rPh>
    <phoneticPr fontId="2"/>
  </si>
  <si>
    <t>第44回海老名市温故館企画展　　「発掘された海老名のお宝　～この10年の発掘調査成果から～」</t>
    <phoneticPr fontId="2"/>
  </si>
  <si>
    <t>平成25年から令和５年の間に市内で行われた発掘調査について、遺跡と遺物を紹介する。市内に分布する遺跡（埋蔵文化財包蔵地）や市の歴史についての知識を深める。</t>
    <phoneticPr fontId="2"/>
  </si>
  <si>
    <t>海老名市温故館</t>
    <rPh sb="0" eb="7">
      <t>エビナシオンコカン</t>
    </rPh>
    <phoneticPr fontId="2"/>
  </si>
  <si>
    <t>海老名駅</t>
    <rPh sb="0" eb="3">
      <t>エビナ</t>
    </rPh>
    <rPh sb="3" eb="4">
      <t>エキ</t>
    </rPh>
    <phoneticPr fontId="2"/>
  </si>
  <si>
    <t>海老名市教育委員会</t>
    <rPh sb="0" eb="4">
      <t>エビナシ</t>
    </rPh>
    <rPh sb="4" eb="9">
      <t>キョウイクイインカイ</t>
    </rPh>
    <phoneticPr fontId="2"/>
  </si>
  <si>
    <t>海老名市教育委員会　教育総務課　文化財係</t>
    <rPh sb="0" eb="9">
      <t>エビナシキョウイクイインカイ</t>
    </rPh>
    <rPh sb="10" eb="15">
      <t>キョウイクソウムカ</t>
    </rPh>
    <rPh sb="16" eb="20">
      <t>ブンカザイカカリ</t>
    </rPh>
    <phoneticPr fontId="2"/>
  </si>
  <si>
    <t>https://www.city.ebina.kanagawa.jp/shisei/profile/tankyusha/onko/1007675.html</t>
    <phoneticPr fontId="2"/>
  </si>
  <si>
    <t>展示解説　
①７月28日（日）、
　 8月17日（土）
②10月６日（日）、
   11月10日（日）</t>
    <phoneticPr fontId="2"/>
  </si>
  <si>
    <t>ベビー・ミート・リズム</t>
  </si>
  <si>
    <t>毎月第１火曜日に行う、0～2歳児と保護者を対象としたリズムを楽しむイベントです。</t>
    <rPh sb="0" eb="2">
      <t>マイツキ</t>
    </rPh>
    <rPh sb="2" eb="3">
      <t>ダイ</t>
    </rPh>
    <rPh sb="4" eb="7">
      <t>カヨウビ</t>
    </rPh>
    <rPh sb="8" eb="9">
      <t>オコナ</t>
    </rPh>
    <rPh sb="14" eb="15">
      <t>サイ</t>
    </rPh>
    <rPh sb="15" eb="16">
      <t>ジ</t>
    </rPh>
    <rPh sb="17" eb="20">
      <t>ホゴシャ</t>
    </rPh>
    <rPh sb="21" eb="23">
      <t>タイショウ</t>
    </rPh>
    <rPh sb="30" eb="31">
      <t>タノ</t>
    </rPh>
    <phoneticPr fontId="2"/>
  </si>
  <si>
    <t>2024/10/1</t>
    <phoneticPr fontId="2"/>
  </si>
  <si>
    <t>ベビーレファレンス～赤ちゃんのための読書相談会～</t>
    <rPh sb="10" eb="11">
      <t>アカ</t>
    </rPh>
    <rPh sb="18" eb="20">
      <t>ドクショ</t>
    </rPh>
    <rPh sb="20" eb="23">
      <t>ソウダンカイ</t>
    </rPh>
    <phoneticPr fontId="2"/>
  </si>
  <si>
    <t>毎月第1水曜日に行っている、児童書専門司書が子育て中の方と赤ちゃんへ本との接し方を個別に説明するイベントです。</t>
    <rPh sb="0" eb="2">
      <t>マイツキ</t>
    </rPh>
    <rPh sb="2" eb="3">
      <t>ダイ</t>
    </rPh>
    <rPh sb="4" eb="7">
      <t>スイヨウビ</t>
    </rPh>
    <rPh sb="8" eb="9">
      <t>オコナ</t>
    </rPh>
    <phoneticPr fontId="2"/>
  </si>
  <si>
    <t>ありまでシネマ</t>
    <phoneticPr fontId="2"/>
  </si>
  <si>
    <t>毎月第１・３土曜日の午前中に行う子ども向け映画上映会です。</t>
    <rPh sb="0" eb="2">
      <t>マイツキ</t>
    </rPh>
    <rPh sb="2" eb="3">
      <t>ダイ</t>
    </rPh>
    <rPh sb="6" eb="9">
      <t>ドヨウビ</t>
    </rPh>
    <rPh sb="10" eb="13">
      <t>ゴゼンチュウ</t>
    </rPh>
    <rPh sb="14" eb="15">
      <t>オコナ</t>
    </rPh>
    <rPh sb="16" eb="17">
      <t>コ</t>
    </rPh>
    <rPh sb="19" eb="20">
      <t>ム</t>
    </rPh>
    <rPh sb="21" eb="23">
      <t>エイガ</t>
    </rPh>
    <rPh sb="23" eb="26">
      <t>ジョウエイカイ</t>
    </rPh>
    <phoneticPr fontId="2"/>
  </si>
  <si>
    <t>海老名市立有馬図書館及び門沢橋コミュニティセンター</t>
    <rPh sb="0" eb="10">
      <t>エビナシリツアリマトショカン</t>
    </rPh>
    <rPh sb="10" eb="11">
      <t>オヨ</t>
    </rPh>
    <rPh sb="12" eb="15">
      <t>カドサワバシ</t>
    </rPh>
    <phoneticPr fontId="2"/>
  </si>
  <si>
    <t>門沢橋駅</t>
    <rPh sb="0" eb="4">
      <t>カドサワバシエキ</t>
    </rPh>
    <phoneticPr fontId="2"/>
  </si>
  <si>
    <t>海老名市立有馬図書館</t>
    <rPh sb="0" eb="10">
      <t>エビナシリツアリマトショカン</t>
    </rPh>
    <phoneticPr fontId="2"/>
  </si>
  <si>
    <t>ファミリーおはなし会</t>
    <rPh sb="9" eb="10">
      <t>カイ</t>
    </rPh>
    <phoneticPr fontId="2"/>
  </si>
  <si>
    <t>毎月第２・４日曜日の午前中に行うボランティアによるおはなし会です。</t>
    <rPh sb="0" eb="2">
      <t>マイツキ</t>
    </rPh>
    <rPh sb="2" eb="3">
      <t>ダイ</t>
    </rPh>
    <rPh sb="6" eb="9">
      <t>ニチヨウビ</t>
    </rPh>
    <rPh sb="10" eb="13">
      <t>ゴゼンチュウ</t>
    </rPh>
    <rPh sb="14" eb="15">
      <t>オコナ</t>
    </rPh>
    <rPh sb="29" eb="30">
      <t>カイ</t>
    </rPh>
    <phoneticPr fontId="2"/>
  </si>
  <si>
    <t>おはなしありま</t>
    <phoneticPr fontId="2"/>
  </si>
  <si>
    <t>毎月第２・４水曜日の午後に行う小学生を対象としたおはなし会です。</t>
    <rPh sb="0" eb="2">
      <t>マイツキ</t>
    </rPh>
    <rPh sb="2" eb="3">
      <t>ダイ</t>
    </rPh>
    <rPh sb="6" eb="9">
      <t>スイヨウビ</t>
    </rPh>
    <rPh sb="10" eb="12">
      <t>ゴゴ</t>
    </rPh>
    <rPh sb="13" eb="14">
      <t>オコナ</t>
    </rPh>
    <rPh sb="15" eb="18">
      <t>ショウガクセイ</t>
    </rPh>
    <rPh sb="19" eb="21">
      <t>タイショウ</t>
    </rPh>
    <rPh sb="28" eb="29">
      <t>カイ</t>
    </rPh>
    <phoneticPr fontId="2"/>
  </si>
  <si>
    <t>ありまでシネマ（長編）</t>
    <rPh sb="8" eb="10">
      <t>チョウヘン</t>
    </rPh>
    <phoneticPr fontId="2"/>
  </si>
  <si>
    <t>第４土曜日の午後に行う大人向け長編映画の上映会です。</t>
    <rPh sb="0" eb="1">
      <t>ダイ</t>
    </rPh>
    <rPh sb="2" eb="5">
      <t>ドヨウビ</t>
    </rPh>
    <rPh sb="6" eb="8">
      <t>ゴゴ</t>
    </rPh>
    <rPh sb="9" eb="10">
      <t>オコナ</t>
    </rPh>
    <rPh sb="11" eb="14">
      <t>オトナム</t>
    </rPh>
    <rPh sb="15" eb="17">
      <t>チョウヘン</t>
    </rPh>
    <rPh sb="17" eb="19">
      <t>エイガ</t>
    </rPh>
    <rPh sb="20" eb="23">
      <t>ジョウエイカイ</t>
    </rPh>
    <phoneticPr fontId="2"/>
  </si>
  <si>
    <t>終了時間は上映内容により変動します。</t>
    <rPh sb="0" eb="4">
      <t>シュウリョウジカン</t>
    </rPh>
    <rPh sb="5" eb="7">
      <t>ジョウエイ</t>
    </rPh>
    <rPh sb="7" eb="9">
      <t>ナイヨウ</t>
    </rPh>
    <rPh sb="12" eb="14">
      <t>ヘンドウ</t>
    </rPh>
    <phoneticPr fontId="2"/>
  </si>
  <si>
    <t>よるとしょシネマ</t>
    <phoneticPr fontId="2"/>
  </si>
  <si>
    <t>第２土曜日の午後に行う大人向け映画の上映会です。</t>
    <rPh sb="0" eb="1">
      <t>ダイ</t>
    </rPh>
    <rPh sb="2" eb="5">
      <t>ドヨウビ</t>
    </rPh>
    <rPh sb="6" eb="8">
      <t>ゴゴ</t>
    </rPh>
    <rPh sb="9" eb="10">
      <t>オコナ</t>
    </rPh>
    <rPh sb="11" eb="14">
      <t>オトナム</t>
    </rPh>
    <rPh sb="15" eb="17">
      <t>エイガ</t>
    </rPh>
    <rPh sb="18" eb="21">
      <t>ジョウエイカイ</t>
    </rPh>
    <phoneticPr fontId="2"/>
  </si>
  <si>
    <t>一般の方※中学生以下は保護者同伴</t>
    <rPh sb="0" eb="2">
      <t>イッパン</t>
    </rPh>
    <rPh sb="3" eb="4">
      <t>カタ</t>
    </rPh>
    <phoneticPr fontId="2"/>
  </si>
  <si>
    <t>おはなしひろば</t>
    <phoneticPr fontId="2"/>
  </si>
  <si>
    <t>第２・４土曜日の午前に行う１～３歳のお子さまと保護者の方を対象としたおはなし会です。</t>
    <rPh sb="0" eb="1">
      <t>ダイ</t>
    </rPh>
    <rPh sb="4" eb="7">
      <t>ドヨウビ</t>
    </rPh>
    <rPh sb="8" eb="10">
      <t>ゴゼン</t>
    </rPh>
    <rPh sb="11" eb="12">
      <t>オコナ</t>
    </rPh>
    <rPh sb="16" eb="17">
      <t>サイ</t>
    </rPh>
    <rPh sb="19" eb="20">
      <t>コ</t>
    </rPh>
    <rPh sb="23" eb="26">
      <t>ホゴシャ</t>
    </rPh>
    <rPh sb="27" eb="28">
      <t>カタ</t>
    </rPh>
    <rPh sb="29" eb="31">
      <t>タイショウ</t>
    </rPh>
    <rPh sb="38" eb="39">
      <t>カイ</t>
    </rPh>
    <phoneticPr fontId="2"/>
  </si>
  <si>
    <t>１～３歳のお子さまと保護者の方</t>
    <rPh sb="3" eb="4">
      <t>サイ</t>
    </rPh>
    <rPh sb="6" eb="7">
      <t>コ</t>
    </rPh>
    <rPh sb="10" eb="13">
      <t>ホゴシャ</t>
    </rPh>
    <rPh sb="14" eb="15">
      <t>カタ</t>
    </rPh>
    <phoneticPr fontId="2"/>
  </si>
  <si>
    <t>第11回レッツ！ボードゲーム</t>
    <rPh sb="0" eb="1">
      <t>ダイ</t>
    </rPh>
    <rPh sb="3" eb="4">
      <t>カイ</t>
    </rPh>
    <phoneticPr fontId="2"/>
  </si>
  <si>
    <t>ボードゲームを通し論理的な思考力を身に付けつつ、大人も子どもも楽しめる場を提供します。</t>
    <rPh sb="7" eb="8">
      <t>トオ</t>
    </rPh>
    <rPh sb="9" eb="12">
      <t>ロンリテキ</t>
    </rPh>
    <rPh sb="13" eb="16">
      <t>シコウリョク</t>
    </rPh>
    <rPh sb="17" eb="18">
      <t>ミ</t>
    </rPh>
    <rPh sb="19" eb="20">
      <t>ツ</t>
    </rPh>
    <rPh sb="24" eb="26">
      <t>オトナ</t>
    </rPh>
    <rPh sb="27" eb="28">
      <t>コ</t>
    </rPh>
    <rPh sb="31" eb="32">
      <t>タノ</t>
    </rPh>
    <rPh sb="35" eb="36">
      <t>バ</t>
    </rPh>
    <rPh sb="37" eb="39">
      <t>テイキョウ</t>
    </rPh>
    <phoneticPr fontId="2"/>
  </si>
  <si>
    <t>第37回おとなの朗読会</t>
    <rPh sb="0" eb="1">
      <t>ダイ</t>
    </rPh>
    <rPh sb="3" eb="4">
      <t>カイ</t>
    </rPh>
    <rPh sb="8" eb="11">
      <t>ロウドクカイ</t>
    </rPh>
    <phoneticPr fontId="2"/>
  </si>
  <si>
    <t>ボランティアと図書館スタッフによる朗読会です。声による読書の魅力を発信し、作家・作品への興味の喚起を目的としています。</t>
    <rPh sb="7" eb="10">
      <t>トショカン</t>
    </rPh>
    <rPh sb="17" eb="20">
      <t>ロウドクカイ</t>
    </rPh>
    <rPh sb="23" eb="24">
      <t>コエ</t>
    </rPh>
    <rPh sb="27" eb="29">
      <t>ドクショ</t>
    </rPh>
    <rPh sb="30" eb="32">
      <t>ミリョク</t>
    </rPh>
    <rPh sb="33" eb="35">
      <t>ハッシン</t>
    </rPh>
    <rPh sb="37" eb="39">
      <t>サッカ</t>
    </rPh>
    <rPh sb="40" eb="42">
      <t>サクヒン</t>
    </rPh>
    <rPh sb="44" eb="46">
      <t>キョウミ</t>
    </rPh>
    <rPh sb="47" eb="49">
      <t>カンキ</t>
    </rPh>
    <rPh sb="50" eb="52">
      <t>モクテキ</t>
    </rPh>
    <phoneticPr fontId="2"/>
  </si>
  <si>
    <t>特撮ワークショップ</t>
    <rPh sb="0" eb="2">
      <t>トクサツ</t>
    </rPh>
    <phoneticPr fontId="2"/>
  </si>
  <si>
    <t>特撮美術の制作会社「アルファ企画」が海老名市にあったことと絡め、特撮のセットを作る過程を参加者にも体験していただくワークショップです。</t>
    <rPh sb="0" eb="2">
      <t>トクサツ</t>
    </rPh>
    <rPh sb="2" eb="4">
      <t>ビジュツ</t>
    </rPh>
    <rPh sb="5" eb="7">
      <t>セイサク</t>
    </rPh>
    <rPh sb="7" eb="9">
      <t>ガイシャ</t>
    </rPh>
    <rPh sb="14" eb="16">
      <t>キカク</t>
    </rPh>
    <rPh sb="18" eb="21">
      <t>エビナ</t>
    </rPh>
    <rPh sb="21" eb="22">
      <t>シ</t>
    </rPh>
    <rPh sb="29" eb="30">
      <t>カラ</t>
    </rPh>
    <rPh sb="32" eb="34">
      <t>トクサツ</t>
    </rPh>
    <rPh sb="39" eb="40">
      <t>ツク</t>
    </rPh>
    <rPh sb="41" eb="43">
      <t>カテイ</t>
    </rPh>
    <rPh sb="44" eb="47">
      <t>サンカシャ</t>
    </rPh>
    <rPh sb="49" eb="51">
      <t>タイケン</t>
    </rPh>
    <phoneticPr fontId="2"/>
  </si>
  <si>
    <t>第６回宮澤賢治朗読会</t>
    <rPh sb="0" eb="1">
      <t>ダイ</t>
    </rPh>
    <rPh sb="2" eb="3">
      <t>カイ</t>
    </rPh>
    <rPh sb="3" eb="7">
      <t>ミヤザワケンジ</t>
    </rPh>
    <rPh sb="7" eb="10">
      <t>ロウドクカイ</t>
    </rPh>
    <phoneticPr fontId="2"/>
  </si>
  <si>
    <t>宮澤賢治の作品を語り続け、2016年にイーハトーブ賞奨励賞を受賞した朗読家による朗読会です。</t>
    <rPh sb="0" eb="4">
      <t>ミヤザワケンジ</t>
    </rPh>
    <rPh sb="5" eb="7">
      <t>サクヒン</t>
    </rPh>
    <rPh sb="8" eb="9">
      <t>カタ</t>
    </rPh>
    <rPh sb="10" eb="11">
      <t>ツヅ</t>
    </rPh>
    <rPh sb="17" eb="18">
      <t>ネン</t>
    </rPh>
    <rPh sb="25" eb="26">
      <t>ショウ</t>
    </rPh>
    <rPh sb="26" eb="29">
      <t>ショウレイショウ</t>
    </rPh>
    <rPh sb="30" eb="32">
      <t>ジュショウ</t>
    </rPh>
    <rPh sb="34" eb="36">
      <t>ロウドク</t>
    </rPh>
    <rPh sb="36" eb="37">
      <t>イエ</t>
    </rPh>
    <rPh sb="40" eb="42">
      <t>ロウドク</t>
    </rPh>
    <rPh sb="42" eb="43">
      <t>カイ</t>
    </rPh>
    <phoneticPr fontId="2"/>
  </si>
  <si>
    <t>花音朗読コンサート</t>
    <rPh sb="0" eb="1">
      <t>ハナ</t>
    </rPh>
    <rPh sb="1" eb="2">
      <t>オト</t>
    </rPh>
    <rPh sb="2" eb="4">
      <t>ロウドク</t>
    </rPh>
    <phoneticPr fontId="2"/>
  </si>
  <si>
    <t>スライドを使用した映像や音楽と共に楽しむ朗読コンサートです。親子向けの絵本や少し長めの大人も楽しめる児童文学を朗読します。</t>
    <rPh sb="5" eb="7">
      <t>シヨウ</t>
    </rPh>
    <rPh sb="9" eb="11">
      <t>エイゾウ</t>
    </rPh>
    <rPh sb="12" eb="14">
      <t>オンガク</t>
    </rPh>
    <rPh sb="15" eb="16">
      <t>トモ</t>
    </rPh>
    <rPh sb="17" eb="18">
      <t>タノ</t>
    </rPh>
    <rPh sb="20" eb="22">
      <t>ロウドク</t>
    </rPh>
    <rPh sb="30" eb="32">
      <t>オヤコ</t>
    </rPh>
    <rPh sb="32" eb="33">
      <t>ム</t>
    </rPh>
    <rPh sb="35" eb="37">
      <t>エホン</t>
    </rPh>
    <rPh sb="38" eb="39">
      <t>スコ</t>
    </rPh>
    <rPh sb="40" eb="41">
      <t>ナガ</t>
    </rPh>
    <rPh sb="43" eb="45">
      <t>オトナ</t>
    </rPh>
    <rPh sb="46" eb="47">
      <t>タノ</t>
    </rPh>
    <rPh sb="50" eb="54">
      <t>ジドウブンガク</t>
    </rPh>
    <rPh sb="55" eb="57">
      <t>ロウドク</t>
    </rPh>
    <phoneticPr fontId="2"/>
  </si>
  <si>
    <t>一般の方※未就学児以下は保護者同伴</t>
    <rPh sb="0" eb="2">
      <t>イッパン</t>
    </rPh>
    <rPh sb="3" eb="4">
      <t>カタ</t>
    </rPh>
    <rPh sb="5" eb="9">
      <t>ミシュウガクジ</t>
    </rPh>
    <rPh sb="9" eb="11">
      <t>イカ</t>
    </rPh>
    <rPh sb="12" eb="15">
      <t>ホゴシャ</t>
    </rPh>
    <rPh sb="15" eb="17">
      <t>ドウハン</t>
    </rPh>
    <phoneticPr fontId="2"/>
  </si>
  <si>
    <t>経験者向け初級講座「ウクレレで一曲弾こう会」</t>
    <rPh sb="0" eb="3">
      <t>ケイケンシャ</t>
    </rPh>
    <rPh sb="3" eb="4">
      <t>ム</t>
    </rPh>
    <rPh sb="5" eb="7">
      <t>ショキュウ</t>
    </rPh>
    <rPh sb="7" eb="9">
      <t>コウザ</t>
    </rPh>
    <rPh sb="15" eb="17">
      <t>イッキョク</t>
    </rPh>
    <rPh sb="17" eb="18">
      <t>ヒ</t>
    </rPh>
    <rPh sb="20" eb="21">
      <t>カイ</t>
    </rPh>
    <phoneticPr fontId="2"/>
  </si>
  <si>
    <t>「自分でチューニングができる」「C・F・Gのコードを押さえることができる」ことを参加条件とした、「初心者向けウクレレ講座」のステップアップ講座です。</t>
    <rPh sb="1" eb="3">
      <t>ジブン</t>
    </rPh>
    <rPh sb="26" eb="27">
      <t>オ</t>
    </rPh>
    <rPh sb="40" eb="44">
      <t>サンカジョウケン</t>
    </rPh>
    <rPh sb="49" eb="52">
      <t>ショシンシャ</t>
    </rPh>
    <rPh sb="52" eb="53">
      <t>ム</t>
    </rPh>
    <rPh sb="58" eb="60">
      <t>コウザ</t>
    </rPh>
    <rPh sb="69" eb="71">
      <t>コウザ</t>
    </rPh>
    <phoneticPr fontId="2"/>
  </si>
  <si>
    <t>家庭教育講座「おこづかい講座」</t>
  </si>
  <si>
    <t>家庭教育にかかわる講座（単発講座）です。</t>
    <phoneticPr fontId="2"/>
  </si>
  <si>
    <t>座間市役所</t>
  </si>
  <si>
    <t>相武台前駅</t>
    <rPh sb="4" eb="5">
      <t>エキ</t>
    </rPh>
    <phoneticPr fontId="2"/>
  </si>
  <si>
    <t>中学生までの子どもの保護者（予定）
座間市在住・在勤者優先</t>
  </si>
  <si>
    <t>座間市教育委員会教育部生涯学習課生涯学習係</t>
  </si>
  <si>
    <t>イベント詳細は９月中旬～１０月上旬に市広報、ホームページにてお知らせします。</t>
  </si>
  <si>
    <t>親と子が共に育つ教室</t>
  </si>
  <si>
    <t>子育て中の保護者が楽しく子育てするための学習支援として年１０回の連続講座を開催します。</t>
    <phoneticPr fontId="2"/>
  </si>
  <si>
    <t>2024/12/5</t>
  </si>
  <si>
    <t>座間駅、入谷駅</t>
  </si>
  <si>
    <t>乳幼児を子育て中の保護者</t>
  </si>
  <si>
    <t>座間市教育委員会教育部生涯学習課座間市公民館</t>
  </si>
  <si>
    <t>イベント詳細は８月下旬にホームページにてお知らせします。</t>
  </si>
  <si>
    <t>パソコン相談会</t>
  </si>
  <si>
    <t>座間市パソコンサポートクラブによるパソコン操作個別相談を実施します。</t>
    <phoneticPr fontId="2"/>
  </si>
  <si>
    <t>2024/9/24</t>
  </si>
  <si>
    <t>2024/10/22</t>
  </si>
  <si>
    <t>おもちゃ病院</t>
  </si>
  <si>
    <t>おもちゃドクターの会との共催による壊れたおもちゃの修理を実施します。</t>
    <phoneticPr fontId="2"/>
  </si>
  <si>
    <t>小学生以下（保護者同伴）</t>
  </si>
  <si>
    <t>ふれあい自然科学クラブ</t>
  </si>
  <si>
    <t>年８回の連続自然体験活動を実施します。</t>
    <phoneticPr fontId="2"/>
  </si>
  <si>
    <t>小学生親子</t>
  </si>
  <si>
    <t>令和６年度座間市民芸術祭民踊発表会</t>
  </si>
  <si>
    <t>座間市民踊連盟による民踊の発表を行います。</t>
  </si>
  <si>
    <t>2024/9/20</t>
  </si>
  <si>
    <t>座間市立北地区文化センター</t>
  </si>
  <si>
    <t>小田急相模原駅</t>
  </si>
  <si>
    <t>座間市教育委員会教育部生涯学習課文化係</t>
  </si>
  <si>
    <t>令和６年度座間市民芸術祭さつき盆栽展</t>
  </si>
  <si>
    <t>座間さつき会が主管となり市民公募によるさつき盆栽の展示を行います。</t>
  </si>
  <si>
    <t>2024 /10/18</t>
  </si>
  <si>
    <t>相武台前駅</t>
  </si>
  <si>
    <t>令和６年度座間市民芸術祭「座間の歴史」展</t>
  </si>
  <si>
    <t>座間ふるさとガイドの会による座間の文化財や神社、史跡の写真などの展示を行います。</t>
  </si>
  <si>
    <t>2024 /10/24</t>
  </si>
  <si>
    <t>令和６年度座間市民芸術祭囲碁大会</t>
  </si>
  <si>
    <t>座間市囲碁連盟が主管となり囲碁の大会を行います。</t>
  </si>
  <si>
    <t>市内在住・在勤・在学者、市内で文化活動をしている方</t>
  </si>
  <si>
    <t>令和６年度座間市民芸術祭文芸展</t>
  </si>
  <si>
    <t>座間市俳句連盟、座間市歌人会、座間市川柳連盟が主管となり市民公募による文芸（俳句・短歌・川柳）作品の展示を行います。</t>
  </si>
  <si>
    <t>2024/10/28</t>
  </si>
  <si>
    <t>2024 /10/30</t>
  </si>
  <si>
    <t>令和６年度座間市民芸術祭菊花展</t>
  </si>
  <si>
    <t>座間市菊友会が主管となり市民公募による菊花の展示を行います。</t>
  </si>
  <si>
    <t>2024 /11/3</t>
  </si>
  <si>
    <t>2024 /11/8</t>
  </si>
  <si>
    <t>令和６年度座間市民芸術祭将棋大会</t>
  </si>
  <si>
    <t>相武棋楽会が主管となり将棋の大会を行います。</t>
  </si>
  <si>
    <t>2024 /11/10</t>
  </si>
  <si>
    <t>令和６年度座間市民芸術祭書道展</t>
  </si>
  <si>
    <t>座間市書道連盟が主管となり市民公募による書道作品の展示を行います。</t>
  </si>
  <si>
    <t>2024 /11/13</t>
  </si>
  <si>
    <t>2024 /11/15</t>
  </si>
  <si>
    <t>音楽サロン</t>
  </si>
  <si>
    <t>歌唱やピアノ演奏鑑賞、リズム表現などをみんなで楽しみます。</t>
    <phoneticPr fontId="2"/>
  </si>
  <si>
    <t>座間市教育委員会教育部生涯学習課北地区文化センター</t>
  </si>
  <si>
    <t>音楽講座</t>
  </si>
  <si>
    <t>広く市民が、音楽を身近に感じるために専門家から正しい知識を学び演奏を楽しみます。</t>
    <phoneticPr fontId="2"/>
  </si>
  <si>
    <t>おはなし会</t>
  </si>
  <si>
    <t>乳幼児の親子に絵本を読み聞かせることで本に対する興味を育てる。読み手を聞き手がお話の世界を共有し、絵本の世界を一緒に楽しみます。</t>
    <phoneticPr fontId="2"/>
  </si>
  <si>
    <t>親子</t>
  </si>
  <si>
    <t>大人のための朗読会</t>
  </si>
  <si>
    <t>文学作品を朗読で聴くことでにより、演劇を観る感覚で文学作品を楽み、自分では手にすることのなかった作品とも向き合うきっけを作ります。</t>
    <rPh sb="25" eb="27">
      <t>ブンガク</t>
    </rPh>
    <rPh sb="27" eb="29">
      <t>サクヒン</t>
    </rPh>
    <rPh sb="60" eb="61">
      <t>ツク</t>
    </rPh>
    <phoneticPr fontId="2"/>
  </si>
  <si>
    <t>うたってあそぼ</t>
  </si>
  <si>
    <t>乳幼児の親子へ、昭和時代の童謡を生のギター演奏と共に聞いてもらい、一緒に歌ってもらうことで、古き良き時代の風景などを思い浮かべてもらう。また、絵本を読み聞かせることで、本に対する興味を育てる。</t>
    <phoneticPr fontId="2"/>
  </si>
  <si>
    <t>天井プラネタリウム</t>
  </si>
  <si>
    <t>青少年センターの会議室天井に、プラネタリウムを投影し、天候に関わらず星座や天体などを学ぶ</t>
    <phoneticPr fontId="2"/>
  </si>
  <si>
    <t>座間市立青少年センター</t>
  </si>
  <si>
    <t>座間市こども未来部こども育成課</t>
    <rPh sb="6" eb="8">
      <t>ミライ</t>
    </rPh>
    <rPh sb="8" eb="9">
      <t>ブ</t>
    </rPh>
    <rPh sb="12" eb="14">
      <t>イクセイ</t>
    </rPh>
    <rPh sb="14" eb="15">
      <t>カ</t>
    </rPh>
    <phoneticPr fontId="2"/>
  </si>
  <si>
    <t>座間市在住の小学生とその保護者</t>
  </si>
  <si>
    <t>https://www.city.zama.kanagawa.jp/event/kodomomirai/1001582/index.html</t>
    <phoneticPr fontId="2"/>
  </si>
  <si>
    <t>イベント詳細は９月上旬にホームページにてお知らせします。</t>
  </si>
  <si>
    <t>親子でヨガ講座</t>
  </si>
  <si>
    <t>日常生活で忙しく時間を過ごす中、余暇を共有する時間が少ない親子が、ペアでヨガを行うことで、心身ともに解放し、ゆっくりと触れ合える機会を提供します。</t>
    <phoneticPr fontId="2"/>
  </si>
  <si>
    <t>https://www.city.zama.kanagawa.jp/event/kodomomirai/1001582/index.html</t>
  </si>
  <si>
    <t>チャレンジ子ども卓球</t>
  </si>
  <si>
    <t>子ども同士でもゲームが楽しめるよう、指導者から基本動作を学び、卓球に親しみます。</t>
    <phoneticPr fontId="2"/>
  </si>
  <si>
    <t>座間市在住の小学生</t>
  </si>
  <si>
    <t>イベント詳細は９月中旬にホームページにてお知らせします。</t>
  </si>
  <si>
    <t>家族で星空観察会</t>
  </si>
  <si>
    <t>子どもたちに、青少年センター屋上から天体望遠鏡で夜空を見る体験をしてもらいます。</t>
    <phoneticPr fontId="2"/>
  </si>
  <si>
    <t>小学生以上を対象としたニュースポーツの教室を開催します。ファミリーバドミントンやソフトバレーボール、バウンスボール等を行い、生涯スポーツの推進を図ります。</t>
  </si>
  <si>
    <t>2024/10/5</t>
  </si>
  <si>
    <t>座間市立市民体育館</t>
  </si>
  <si>
    <t>最寄り駅
相武台前駅</t>
  </si>
  <si>
    <t>座間市健康部スポーツ課</t>
    <rPh sb="0" eb="3">
      <t>ザマシ</t>
    </rPh>
    <rPh sb="3" eb="5">
      <t>ケンコウ</t>
    </rPh>
    <rPh sb="5" eb="6">
      <t>ブ</t>
    </rPh>
    <rPh sb="10" eb="11">
      <t>カ</t>
    </rPh>
    <phoneticPr fontId="2"/>
  </si>
  <si>
    <t>小学生以上（小学年生は大人同伴）</t>
  </si>
  <si>
    <t>座間市健康部スポーツ課スポーツ係</t>
  </si>
  <si>
    <t>詳細は9/15に広報ざまとホームページにてお知らせします。</t>
  </si>
  <si>
    <t>気軽に参加できるスポーツや秋の植物を使った遊びを通して、市民の健康・体力づくりを推進することを目的として開催します。</t>
  </si>
  <si>
    <t>芹沢公園（芝生広場）</t>
  </si>
  <si>
    <t>小学生以上（小学年生未満は大人同伴）</t>
  </si>
  <si>
    <t>詳細は10/1に広報ざまとホームページにてお知らせします。</t>
  </si>
  <si>
    <t>親子サッカー教室</t>
  </si>
  <si>
    <t>親子で一緒にボールを蹴ることを通じてスポーツに親しむきっかけを作るとともに、サッカーの楽しさを学ぶことで、サッカーを続ける方を増やすことを目的として開催します。</t>
  </si>
  <si>
    <t>座間市立市民体育館（スカイアリーナ座間）　大体育室</t>
  </si>
  <si>
    <t>座間市在住で、小学１～２年の児童を含む親子</t>
  </si>
  <si>
    <t>詳細は10/15に広報ざまとホームページにてお知らせします。</t>
  </si>
  <si>
    <t>令和６年度南足柄市仲間づくりフォーラム（兼　令和６年度かながわ子どもスマイル（SMILE）ウェーブ地域フォーラム）</t>
    <rPh sb="0" eb="2">
      <t>レイワ</t>
    </rPh>
    <rPh sb="3" eb="5">
      <t>ネンド</t>
    </rPh>
    <rPh sb="5" eb="9">
      <t>ミナミアシガラシ</t>
    </rPh>
    <rPh sb="9" eb="11">
      <t>ナカマ</t>
    </rPh>
    <rPh sb="20" eb="21">
      <t>カ</t>
    </rPh>
    <rPh sb="22" eb="24">
      <t>レイワ</t>
    </rPh>
    <rPh sb="25" eb="27">
      <t>ネンド</t>
    </rPh>
    <rPh sb="31" eb="32">
      <t>コ</t>
    </rPh>
    <rPh sb="49" eb="51">
      <t>チイキ</t>
    </rPh>
    <phoneticPr fontId="2"/>
  </si>
  <si>
    <t>中学生と地域の大人が、地域の良いところや今考えていることについて、世代を超えて話合うことで、市民性や社会性を育んでいきます。</t>
    <rPh sb="0" eb="3">
      <t>チュウガクセイ</t>
    </rPh>
    <rPh sb="4" eb="6">
      <t>チイキ</t>
    </rPh>
    <rPh sb="7" eb="9">
      <t>オトナ</t>
    </rPh>
    <rPh sb="11" eb="13">
      <t>チイキ</t>
    </rPh>
    <rPh sb="14" eb="15">
      <t>ヨ</t>
    </rPh>
    <rPh sb="20" eb="21">
      <t>イマ</t>
    </rPh>
    <rPh sb="21" eb="22">
      <t>カンガ</t>
    </rPh>
    <rPh sb="33" eb="35">
      <t>セダイ</t>
    </rPh>
    <rPh sb="36" eb="37">
      <t>コ</t>
    </rPh>
    <rPh sb="39" eb="41">
      <t>ハナシア</t>
    </rPh>
    <rPh sb="46" eb="49">
      <t>シミンセイ</t>
    </rPh>
    <rPh sb="50" eb="53">
      <t>シャカイセイ</t>
    </rPh>
    <rPh sb="54" eb="55">
      <t>ハグク</t>
    </rPh>
    <phoneticPr fontId="2"/>
  </si>
  <si>
    <t>南足柄市立南足柄中学校体育館</t>
    <rPh sb="0" eb="5">
      <t>ミナミアシガラシリツ</t>
    </rPh>
    <rPh sb="5" eb="8">
      <t>ミナミアシガラ</t>
    </rPh>
    <rPh sb="8" eb="11">
      <t>チュウガッコウ</t>
    </rPh>
    <rPh sb="11" eb="14">
      <t>タイイクカン</t>
    </rPh>
    <phoneticPr fontId="2"/>
  </si>
  <si>
    <t>南足柄市教育委員会
神奈川県教育委員会</t>
    <rPh sb="0" eb="4">
      <t>ミナミアシガラシ</t>
    </rPh>
    <rPh sb="4" eb="6">
      <t>キョウイク</t>
    </rPh>
    <rPh sb="6" eb="8">
      <t>イイン</t>
    </rPh>
    <rPh sb="8" eb="9">
      <t>カイ</t>
    </rPh>
    <rPh sb="10" eb="19">
      <t>カナガワケンキョウイクイインカイ</t>
    </rPh>
    <phoneticPr fontId="2"/>
  </si>
  <si>
    <t>南足柄市内に在住で、本フォーラムの趣旨にご賛同いただける方</t>
    <rPh sb="0" eb="4">
      <t>ミナミアシガラシ</t>
    </rPh>
    <rPh sb="4" eb="5">
      <t>ナイ</t>
    </rPh>
    <rPh sb="6" eb="8">
      <t>ザイジュウ</t>
    </rPh>
    <rPh sb="10" eb="11">
      <t>ホン</t>
    </rPh>
    <rPh sb="17" eb="19">
      <t>シュシ</t>
    </rPh>
    <rPh sb="21" eb="23">
      <t>サンドウ</t>
    </rPh>
    <rPh sb="28" eb="29">
      <t>カタ</t>
    </rPh>
    <phoneticPr fontId="2"/>
  </si>
  <si>
    <t>南足柄市教育委員会教育指導課</t>
    <rPh sb="0" eb="9">
      <t>ミナミアシガラシキョウイクイインカイ</t>
    </rPh>
    <rPh sb="9" eb="11">
      <t>キョウイク</t>
    </rPh>
    <rPh sb="11" eb="13">
      <t>シドウ</t>
    </rPh>
    <rPh sb="13" eb="14">
      <t>カ</t>
    </rPh>
    <phoneticPr fontId="2"/>
  </si>
  <si>
    <t>お友だちと一緒に遊びながら、絵本や歌を英語で楽しみます。</t>
  </si>
  <si>
    <t>綾瀬市立図書館</t>
    <phoneticPr fontId="2"/>
  </si>
  <si>
    <t>神奈中バス・相鉄バス「市民文化センター前」</t>
  </si>
  <si>
    <t>0～3歳児と保護者、プレママ</t>
  </si>
  <si>
    <t>綾瀬市立図書館</t>
  </si>
  <si>
    <t>www,ayaselib.jp</t>
  </si>
  <si>
    <t>イベント詳細は9月中旬にホームページ、市広報にてお知らせします。</t>
    <phoneticPr fontId="2"/>
  </si>
  <si>
    <t>イベント詳細は10月中旬にホームページ、市広報にてお知らせします。</t>
    <phoneticPr fontId="2"/>
  </si>
  <si>
    <t>おはなし会と読み聞かせ講座</t>
  </si>
  <si>
    <t>楽しい絵本の選び方や読み方のコツの学習と実演をします。前半はおはなし会、後半は講座です。講師は絵本作家・絵本コーディネーターで語り手の「こがようこ」さんです。</t>
  </si>
  <si>
    <t>大上サロン室</t>
    <phoneticPr fontId="2"/>
  </si>
  <si>
    <t>綾瀬市コミュニティバス2号車「大上五丁目」</t>
  </si>
  <si>
    <t>未就学児と保護者</t>
  </si>
  <si>
    <t>大上サロン室</t>
  </si>
  <si>
    <t>イベント詳細ははホームページ、市広報9月1日号にてお知らせします。</t>
  </si>
  <si>
    <t>子育て支援センター</t>
    <phoneticPr fontId="2"/>
  </si>
  <si>
    <t>神奈中バス「綾瀬小学校前」</t>
  </si>
  <si>
    <t>未就学児と保護者、プレママ・プレパパ</t>
  </si>
  <si>
    <t>子育て支援センター</t>
  </si>
  <si>
    <t>綾南サロン室</t>
  </si>
  <si>
    <t>綾瀬市コミュニティバス3号車「上土棚南」</t>
  </si>
  <si>
    <t>イベント詳細ははホームページ、市広報10月1日号にてお知らせします。</t>
    <phoneticPr fontId="2"/>
  </si>
  <si>
    <t>おはなし会と読み聞かせ講座・英語</t>
    <rPh sb="14" eb="16">
      <t>エイゴ</t>
    </rPh>
    <phoneticPr fontId="2"/>
  </si>
  <si>
    <t>楽しい英語絵本の選び方や読み方のコツの学習と実演。前半はおはなし会、後半は講座です。講師は英語絵本インストラクターの「大矢悠卯（おおやゆう）」さん。</t>
    <phoneticPr fontId="2"/>
  </si>
  <si>
    <t>楽しい英語絵本の選び方や読み方のコツの学習と実演。前半はおはなし会、後半は講座です。講師は英語絵本インストラクターの「大矢悠卯（おおやゆう）」さん。</t>
  </si>
  <si>
    <t>イベント詳細ははホームページ、市広報11月1日号にてお知らせします。</t>
    <phoneticPr fontId="2"/>
  </si>
  <si>
    <t>図書館おはなし会</t>
  </si>
  <si>
    <t>読み聞かせや手遊び、わらべうたなどを行います。</t>
  </si>
  <si>
    <t>綾瀬市中央公民館</t>
  </si>
  <si>
    <t>未就園児</t>
  </si>
  <si>
    <t>イベント詳細は9月中旬にホームページ、市広報にてお知らせします。</t>
  </si>
  <si>
    <t>年長児～小学校低学年</t>
  </si>
  <si>
    <t>図書館子どもおはなし会</t>
  </si>
  <si>
    <t>年少児～小学校低学年</t>
  </si>
  <si>
    <t>イベント詳細は8月中旬にホームページ、市広報にてお知らせします。</t>
    <phoneticPr fontId="2"/>
  </si>
  <si>
    <t>北の台おはなし会</t>
  </si>
  <si>
    <t>深谷大上ふれあいの家</t>
    <rPh sb="0" eb="2">
      <t>フカヤ</t>
    </rPh>
    <rPh sb="2" eb="4">
      <t>オオガミ</t>
    </rPh>
    <rPh sb="9" eb="10">
      <t>イエ</t>
    </rPh>
    <phoneticPr fontId="2"/>
  </si>
  <si>
    <t>綾瀬市コミュニティバス2号車「深谷大上ふれあいの家」</t>
    <rPh sb="15" eb="17">
      <t>フカヤ</t>
    </rPh>
    <rPh sb="17" eb="19">
      <t>オオガミ</t>
    </rPh>
    <rPh sb="24" eb="25">
      <t>イエ</t>
    </rPh>
    <phoneticPr fontId="2"/>
  </si>
  <si>
    <t>幼児～小学生</t>
  </si>
  <si>
    <t>おはなしコロボックル</t>
  </si>
  <si>
    <t>寺尾いずみ会館</t>
  </si>
  <si>
    <t>綾瀬市コミュニティバス1号車「県営住宅前」</t>
  </si>
  <si>
    <t>いずみおはなし会</t>
  </si>
  <si>
    <t>おはなしくれよん</t>
  </si>
  <si>
    <t>南部ふれあい会館</t>
  </si>
  <si>
    <t>おはなし会まつり</t>
    <rPh sb="4" eb="5">
      <t>カイ</t>
    </rPh>
    <phoneticPr fontId="2"/>
  </si>
  <si>
    <t>終日おはなし会を行います。</t>
  </si>
  <si>
    <t>中央公民館</t>
    <rPh sb="0" eb="2">
      <t>チュウオウ</t>
    </rPh>
    <rPh sb="2" eb="4">
      <t>コウミン</t>
    </rPh>
    <rPh sb="4" eb="5">
      <t>カン</t>
    </rPh>
    <phoneticPr fontId="2"/>
  </si>
  <si>
    <t>綾瀬市文化会館等指定管理者(株)オーエンス</t>
    <rPh sb="0" eb="3">
      <t>アヤセシ</t>
    </rPh>
    <rPh sb="3" eb="7">
      <t>ブンカカイカン</t>
    </rPh>
    <rPh sb="7" eb="8">
      <t>ナド</t>
    </rPh>
    <rPh sb="8" eb="13">
      <t>シテイカンリシャ</t>
    </rPh>
    <rPh sb="13" eb="16">
      <t>カブ</t>
    </rPh>
    <phoneticPr fontId="2"/>
  </si>
  <si>
    <t>https://ayase-manavi.net/info/?ca=1&amp;p=1#1684376737-74577</t>
    <phoneticPr fontId="2"/>
  </si>
  <si>
    <t>あやせ人材活用講座
「ねんどセラピーで心を形に」</t>
    <rPh sb="3" eb="5">
      <t>ジンザイ</t>
    </rPh>
    <rPh sb="5" eb="7">
      <t>カツヨウ</t>
    </rPh>
    <rPh sb="7" eb="9">
      <t>コウザ</t>
    </rPh>
    <rPh sb="19" eb="20">
      <t>ココロ</t>
    </rPh>
    <rPh sb="21" eb="22">
      <t>カタチ</t>
    </rPh>
    <phoneticPr fontId="2"/>
  </si>
  <si>
    <t>粘土の制作を通し、自分を見つめ、思考を整理し、心を整える事で癒しと、ストレス発散を促します。</t>
    <rPh sb="0" eb="2">
      <t>ネンド</t>
    </rPh>
    <rPh sb="3" eb="5">
      <t>セイサク</t>
    </rPh>
    <rPh sb="6" eb="7">
      <t>トオ</t>
    </rPh>
    <rPh sb="9" eb="11">
      <t>ジブン</t>
    </rPh>
    <rPh sb="12" eb="13">
      <t>ミ</t>
    </rPh>
    <rPh sb="16" eb="18">
      <t>シコウ</t>
    </rPh>
    <rPh sb="19" eb="21">
      <t>セイリ</t>
    </rPh>
    <rPh sb="23" eb="24">
      <t>ココロ</t>
    </rPh>
    <rPh sb="25" eb="26">
      <t>トトノ</t>
    </rPh>
    <rPh sb="28" eb="29">
      <t>コト</t>
    </rPh>
    <rPh sb="30" eb="31">
      <t>イヤ</t>
    </rPh>
    <rPh sb="38" eb="40">
      <t>ハッサン</t>
    </rPh>
    <rPh sb="41" eb="42">
      <t>ウナガ</t>
    </rPh>
    <phoneticPr fontId="2"/>
  </si>
  <si>
    <t>最寄バス停
長後駅長坂上行バス停「上土棚南」下車</t>
    <rPh sb="9" eb="12">
      <t>ナガサカウエ</t>
    </rPh>
    <rPh sb="12" eb="13">
      <t>イキ</t>
    </rPh>
    <rPh sb="17" eb="20">
      <t>カミツチダナ</t>
    </rPh>
    <rPh sb="20" eb="21">
      <t>ミナミ</t>
    </rPh>
    <rPh sb="22" eb="24">
      <t>ゲシャ</t>
    </rPh>
    <phoneticPr fontId="2"/>
  </si>
  <si>
    <t>市内在住・在勤で１６歳以上の方</t>
    <rPh sb="0" eb="4">
      <t>シナイザイジュウ</t>
    </rPh>
    <rPh sb="5" eb="7">
      <t>ザイキン</t>
    </rPh>
    <rPh sb="10" eb="11">
      <t>サイ</t>
    </rPh>
    <rPh sb="11" eb="13">
      <t>イジョウ</t>
    </rPh>
    <rPh sb="14" eb="15">
      <t>カタ</t>
    </rPh>
    <phoneticPr fontId="2"/>
  </si>
  <si>
    <t>綾瀬市</t>
    <phoneticPr fontId="2"/>
  </si>
  <si>
    <t>あやせ人材活用講座「陶芸体験」</t>
    <rPh sb="3" eb="5">
      <t>ジンザイ</t>
    </rPh>
    <rPh sb="5" eb="9">
      <t>カツヨウコウザ</t>
    </rPh>
    <rPh sb="10" eb="12">
      <t>トウゲイ</t>
    </rPh>
    <rPh sb="12" eb="14">
      <t>タイケン</t>
    </rPh>
    <phoneticPr fontId="2"/>
  </si>
  <si>
    <t>本格陶芸体験を通し達成感と物作りの楽しさを味わい、新たな趣味に繋げます。</t>
    <rPh sb="0" eb="2">
      <t>ホンカク</t>
    </rPh>
    <rPh sb="2" eb="6">
      <t>トウゲイタイケン</t>
    </rPh>
    <rPh sb="7" eb="8">
      <t>トオ</t>
    </rPh>
    <rPh sb="9" eb="12">
      <t>タッセイカン</t>
    </rPh>
    <rPh sb="13" eb="15">
      <t>モノツク</t>
    </rPh>
    <rPh sb="17" eb="18">
      <t>タノ</t>
    </rPh>
    <rPh sb="21" eb="22">
      <t>アジ</t>
    </rPh>
    <rPh sb="25" eb="26">
      <t>アラ</t>
    </rPh>
    <rPh sb="28" eb="30">
      <t>シュミ</t>
    </rPh>
    <rPh sb="31" eb="32">
      <t>ツナ</t>
    </rPh>
    <phoneticPr fontId="2"/>
  </si>
  <si>
    <t>吉岡地区センター</t>
    <rPh sb="0" eb="4">
      <t>ヨシオカチク</t>
    </rPh>
    <phoneticPr fontId="2"/>
  </si>
  <si>
    <t>コミュニティバスかわせみ５号車吉岡地区センター前</t>
    <rPh sb="13" eb="15">
      <t>ゴウシャ</t>
    </rPh>
    <rPh sb="15" eb="19">
      <t>ヨシオカチク</t>
    </rPh>
    <rPh sb="23" eb="24">
      <t>マエ</t>
    </rPh>
    <phoneticPr fontId="2"/>
  </si>
  <si>
    <t>中央公民館</t>
    <rPh sb="0" eb="2">
      <t>チュウオウ</t>
    </rPh>
    <rPh sb="2" eb="5">
      <t>コウミンカン</t>
    </rPh>
    <phoneticPr fontId="2"/>
  </si>
  <si>
    <t xml:space="preserve">だがしや楽校
</t>
    <rPh sb="4" eb="6">
      <t>ガッコウ</t>
    </rPh>
    <phoneticPr fontId="2"/>
  </si>
  <si>
    <t>だがしや楽校生による楽器演奏、小物作り、ミニ鉄道、折り紙、昔遊び、鉄道ジオラマ運転等の体験を通し市民との交流を図ります。</t>
    <rPh sb="55" eb="56">
      <t>ハカ</t>
    </rPh>
    <phoneticPr fontId="2"/>
  </si>
  <si>
    <t>市民</t>
    <rPh sb="0" eb="2">
      <t>シミン</t>
    </rPh>
    <phoneticPr fontId="2"/>
  </si>
  <si>
    <t>いきいきセミナーミニ
「音楽にのったエクササイズでフレイル予防！」</t>
    <rPh sb="12" eb="14">
      <t>オンガク</t>
    </rPh>
    <rPh sb="29" eb="31">
      <t>ヨボウ</t>
    </rPh>
    <phoneticPr fontId="2"/>
  </si>
  <si>
    <t>フレイル予防対策のひとつとして、「飛ばない、回らない、深くしゃがまない」シニア向けのダンスエクササイズを体験します。</t>
    <rPh sb="6" eb="8">
      <t>タイサク</t>
    </rPh>
    <rPh sb="17" eb="18">
      <t>ト</t>
    </rPh>
    <rPh sb="22" eb="23">
      <t>マワ</t>
    </rPh>
    <rPh sb="27" eb="28">
      <t>フカ</t>
    </rPh>
    <rPh sb="39" eb="40">
      <t>ム</t>
    </rPh>
    <rPh sb="52" eb="54">
      <t>タイケン</t>
    </rPh>
    <phoneticPr fontId="2"/>
  </si>
  <si>
    <t>市内在住・在勤で60歳以上の方</t>
    <rPh sb="0" eb="4">
      <t>シナイザイジュウ</t>
    </rPh>
    <rPh sb="5" eb="7">
      <t>ザイキン</t>
    </rPh>
    <rPh sb="10" eb="11">
      <t>サイ</t>
    </rPh>
    <rPh sb="11" eb="13">
      <t>イジョウ</t>
    </rPh>
    <rPh sb="14" eb="15">
      <t>カタ</t>
    </rPh>
    <phoneticPr fontId="2"/>
  </si>
  <si>
    <t>パラバルーン等での遊びを通して親子の交流を図ります。</t>
    <rPh sb="6" eb="7">
      <t>ナド</t>
    </rPh>
    <phoneticPr fontId="2"/>
  </si>
  <si>
    <t>https://www.city.ayase.kanagawa.jp/kanko_bunka_sports/bunka_geijutsu/ayasebunkageijutsusai/index.html</t>
  </si>
  <si>
    <t>来場はどなたでも。出品は、市内在住・在学の4歳～小・中学生。なお、市立小・中学生は学校・書道教室などを経由して提出</t>
    <rPh sb="13" eb="15">
      <t>シナイ</t>
    </rPh>
    <rPh sb="15" eb="17">
      <t>ザイジュウ</t>
    </rPh>
    <rPh sb="18" eb="20">
      <t>ザイガク</t>
    </rPh>
    <rPh sb="22" eb="23">
      <t>サイ</t>
    </rPh>
    <rPh sb="24" eb="25">
      <t>ショウ</t>
    </rPh>
    <rPh sb="26" eb="28">
      <t>チュウガク</t>
    </rPh>
    <rPh sb="28" eb="29">
      <t>セイ</t>
    </rPh>
    <rPh sb="33" eb="35">
      <t>シリツ</t>
    </rPh>
    <rPh sb="35" eb="36">
      <t>ショウ</t>
    </rPh>
    <rPh sb="37" eb="38">
      <t>チュウ</t>
    </rPh>
    <rPh sb="38" eb="40">
      <t>ガクセイ</t>
    </rPh>
    <rPh sb="41" eb="43">
      <t>ガッコウ</t>
    </rPh>
    <rPh sb="44" eb="46">
      <t>ショドウ</t>
    </rPh>
    <rPh sb="46" eb="48">
      <t>キョウシツ</t>
    </rPh>
    <rPh sb="51" eb="53">
      <t>ケイユ</t>
    </rPh>
    <rPh sb="55" eb="57">
      <t>テイシュツ</t>
    </rPh>
    <phoneticPr fontId="2"/>
  </si>
  <si>
    <t>あやせ文化芸術祭
市民文化祭伝統芸能部門</t>
    <rPh sb="3" eb="5">
      <t>ブンカ</t>
    </rPh>
    <rPh sb="5" eb="8">
      <t>ゲイジュツサイ</t>
    </rPh>
    <rPh sb="9" eb="11">
      <t>シミン</t>
    </rPh>
    <rPh sb="11" eb="14">
      <t>ブンカサイ</t>
    </rPh>
    <rPh sb="14" eb="16">
      <t>デントウ</t>
    </rPh>
    <rPh sb="16" eb="18">
      <t>ゲイノウ</t>
    </rPh>
    <rPh sb="18" eb="20">
      <t>ブモン</t>
    </rPh>
    <phoneticPr fontId="2"/>
  </si>
  <si>
    <t>文化芸術活動者の発表の場の提供と市民の文化芸術鑑賞の機会の充実を図り、「ふれあいと文化の薫り高い魅力的なまちづくり」を推進するため、あやせ文化芸術祭市民文化祭伝統芸能部門を開催しています。</t>
    <rPh sb="0" eb="2">
      <t>ブンカ</t>
    </rPh>
    <rPh sb="74" eb="76">
      <t>シミン</t>
    </rPh>
    <rPh sb="76" eb="79">
      <t>ブンカサイ</t>
    </rPh>
    <rPh sb="79" eb="81">
      <t>デントウ</t>
    </rPh>
    <rPh sb="81" eb="83">
      <t>ゲイノウ</t>
    </rPh>
    <rPh sb="83" eb="85">
      <t>ブモン</t>
    </rPh>
    <phoneticPr fontId="2"/>
  </si>
  <si>
    <t>来場はどなたでも。出演は、綾瀬市固有の伝統芸能を継承し活動している団体</t>
    <rPh sb="9" eb="11">
      <t>シュツエン</t>
    </rPh>
    <rPh sb="13" eb="16">
      <t>アヤセシ</t>
    </rPh>
    <rPh sb="16" eb="18">
      <t>コユウ</t>
    </rPh>
    <rPh sb="19" eb="21">
      <t>デントウ</t>
    </rPh>
    <rPh sb="21" eb="23">
      <t>ゲイノウ</t>
    </rPh>
    <rPh sb="24" eb="26">
      <t>ケイショウ</t>
    </rPh>
    <rPh sb="27" eb="29">
      <t>カツドウ</t>
    </rPh>
    <rPh sb="33" eb="35">
      <t>ダンタイ</t>
    </rPh>
    <phoneticPr fontId="2"/>
  </si>
  <si>
    <t>https://www.city.ayase.kanagawa.jp/kanko_bunka_sports/bunka_geijutsu/shiminhoruconcert/index.html</t>
  </si>
  <si>
    <t>神崎遺跡まつり</t>
    <rPh sb="0" eb="2">
      <t>カンザキ</t>
    </rPh>
    <rPh sb="2" eb="4">
      <t>イセキ</t>
    </rPh>
    <phoneticPr fontId="2"/>
  </si>
  <si>
    <t>体験教室や遺跡の解説をとおして、神崎遺跡並びに弥生時代についての理解を深める。</t>
  </si>
  <si>
    <t>神崎遺跡資料館</t>
    <rPh sb="0" eb="2">
      <t>カンザキ</t>
    </rPh>
    <rPh sb="2" eb="4">
      <t>イセキ</t>
    </rPh>
    <rPh sb="4" eb="7">
      <t>シリョウカン</t>
    </rPh>
    <phoneticPr fontId="2"/>
  </si>
  <si>
    <t>最寄駅　海老名駅よりバス約20分</t>
    <rPh sb="0" eb="2">
      <t>モヨ</t>
    </rPh>
    <rPh sb="2" eb="3">
      <t>エキ</t>
    </rPh>
    <rPh sb="4" eb="7">
      <t>エビナ</t>
    </rPh>
    <rPh sb="7" eb="8">
      <t>エキ</t>
    </rPh>
    <rPh sb="12" eb="13">
      <t>ヤク</t>
    </rPh>
    <rPh sb="15" eb="16">
      <t>フン</t>
    </rPh>
    <phoneticPr fontId="2"/>
  </si>
  <si>
    <t>11月上旬実施予定です。
詳細は問合せ先に直接連絡ください。</t>
    <rPh sb="2" eb="3">
      <t>ツキ</t>
    </rPh>
    <rPh sb="3" eb="5">
      <t>ジョウジュン</t>
    </rPh>
    <rPh sb="5" eb="7">
      <t>ジッシ</t>
    </rPh>
    <rPh sb="7" eb="9">
      <t>ヨテイ</t>
    </rPh>
    <rPh sb="13" eb="15">
      <t>ショウサイ</t>
    </rPh>
    <rPh sb="16" eb="18">
      <t>トイアワ</t>
    </rPh>
    <rPh sb="19" eb="20">
      <t>サキ</t>
    </rPh>
    <rPh sb="21" eb="23">
      <t>チョクセツ</t>
    </rPh>
    <rPh sb="23" eb="25">
      <t>レンラク</t>
    </rPh>
    <phoneticPr fontId="2"/>
  </si>
  <si>
    <t>文化芸術活動者の発表の場の提供と市民の文化芸術鑑賞の機会の充実を図り、「ふれあいと文化の薫り高い魅力的なまちづくり」を推進するため、あやせ文化芸術祭陶芸展（七宝展同時開催）を開催しています。</t>
    <rPh sb="0" eb="2">
      <t>ブンカ</t>
    </rPh>
    <rPh sb="74" eb="76">
      <t>トウゲイ</t>
    </rPh>
    <rPh sb="76" eb="77">
      <t>テン</t>
    </rPh>
    <rPh sb="78" eb="80">
      <t>シッポウ</t>
    </rPh>
    <rPh sb="80" eb="81">
      <t>テン</t>
    </rPh>
    <rPh sb="81" eb="83">
      <t>ドウジ</t>
    </rPh>
    <rPh sb="83" eb="85">
      <t>カイサイ</t>
    </rPh>
    <phoneticPr fontId="2"/>
  </si>
  <si>
    <t>第320回綾瀬市庁舎市民ホールコンサート</t>
    <rPh sb="0" eb="1">
      <t>ダイ</t>
    </rPh>
    <rPh sb="4" eb="5">
      <t>カイ</t>
    </rPh>
    <rPh sb="5" eb="8">
      <t>アヤセシ</t>
    </rPh>
    <rPh sb="8" eb="10">
      <t>チョウシャ</t>
    </rPh>
    <rPh sb="10" eb="12">
      <t>シミン</t>
    </rPh>
    <phoneticPr fontId="2"/>
  </si>
  <si>
    <t>第321回綾瀬市庁舎市民ホールコンサート</t>
    <phoneticPr fontId="2"/>
  </si>
  <si>
    <t>綾瀬市庁舎市民ホールコンサートは、昼休みのひとときを生の音楽演奏会で楽しんでもらい、音楽鑑賞の機会の充実と市民に親しみやすい市役所にしようとの目的で開催しています。ピアノとサクソフォンの演奏を予定しています。</t>
    <rPh sb="93" eb="95">
      <t>エンソウ</t>
    </rPh>
    <rPh sb="96" eb="98">
      <t>ヨテイ</t>
    </rPh>
    <phoneticPr fontId="2"/>
  </si>
  <si>
    <t>第55回寒川町文化祭</t>
    <rPh sb="0" eb="1">
      <t>ダイ</t>
    </rPh>
    <rPh sb="3" eb="4">
      <t>カイ</t>
    </rPh>
    <rPh sb="4" eb="7">
      <t>サムカワマチ</t>
    </rPh>
    <rPh sb="7" eb="10">
      <t>ブンカサイ</t>
    </rPh>
    <phoneticPr fontId="2"/>
  </si>
  <si>
    <t>10月～11月の期間で、町内の文化団体が様々な展示、発表、実習、大会を行います。</t>
    <rPh sb="2" eb="3">
      <t>ガツ</t>
    </rPh>
    <rPh sb="6" eb="7">
      <t>ガツ</t>
    </rPh>
    <rPh sb="8" eb="10">
      <t>キカン</t>
    </rPh>
    <rPh sb="12" eb="14">
      <t>チョウナイ</t>
    </rPh>
    <rPh sb="15" eb="19">
      <t>ブンカダンタイ</t>
    </rPh>
    <rPh sb="20" eb="22">
      <t>サマザマ</t>
    </rPh>
    <rPh sb="23" eb="25">
      <t>テンジ</t>
    </rPh>
    <rPh sb="26" eb="28">
      <t>ハッピョウ</t>
    </rPh>
    <rPh sb="29" eb="31">
      <t>ジッシュウ</t>
    </rPh>
    <rPh sb="32" eb="34">
      <t>タイカイ</t>
    </rPh>
    <rPh sb="35" eb="36">
      <t>オコナ</t>
    </rPh>
    <phoneticPr fontId="2"/>
  </si>
  <si>
    <t>寒川町民センター、南部文化福祉会館</t>
    <rPh sb="0" eb="2">
      <t>サムカワ</t>
    </rPh>
    <rPh sb="2" eb="4">
      <t>チョウミン</t>
    </rPh>
    <rPh sb="9" eb="11">
      <t>ナンブ</t>
    </rPh>
    <rPh sb="11" eb="13">
      <t>ブンカ</t>
    </rPh>
    <rPh sb="13" eb="17">
      <t>フクシカイカン</t>
    </rPh>
    <phoneticPr fontId="2"/>
  </si>
  <si>
    <t>寒川町 学び育成部 学び推進課 文化・生涯学習担当</t>
    <rPh sb="0" eb="3">
      <t>サムカワマチ</t>
    </rPh>
    <rPh sb="4" eb="5">
      <t>マナ</t>
    </rPh>
    <rPh sb="6" eb="9">
      <t>イクセイブ</t>
    </rPh>
    <rPh sb="10" eb="11">
      <t>マナ</t>
    </rPh>
    <rPh sb="12" eb="15">
      <t>スイシンカ</t>
    </rPh>
    <rPh sb="16" eb="18">
      <t>ブンカ</t>
    </rPh>
    <rPh sb="19" eb="23">
      <t>ショウガイガクシュウ</t>
    </rPh>
    <rPh sb="23" eb="25">
      <t>タントウ</t>
    </rPh>
    <phoneticPr fontId="2"/>
  </si>
  <si>
    <t>2024さむかわスポーツデイ</t>
    <phoneticPr fontId="2"/>
  </si>
  <si>
    <t>さむかわ中央公園、シンコースポーツ寒川アリーナ（寒川総合体育館）</t>
    <rPh sb="4" eb="8">
      <t>チュウオウコウエン</t>
    </rPh>
    <rPh sb="17" eb="19">
      <t>サムカワ</t>
    </rPh>
    <rPh sb="24" eb="26">
      <t>サムカワ</t>
    </rPh>
    <rPh sb="26" eb="28">
      <t>ソウゴウ</t>
    </rPh>
    <rPh sb="28" eb="31">
      <t>タイイクカン</t>
    </rPh>
    <phoneticPr fontId="2"/>
  </si>
  <si>
    <t>在住・在勤(各イベント定員に満たない場合は、参加対象を広げる。)</t>
    <rPh sb="0" eb="2">
      <t>ザイジュウ</t>
    </rPh>
    <rPh sb="3" eb="5">
      <t>ザイキン</t>
    </rPh>
    <rPh sb="6" eb="7">
      <t>カク</t>
    </rPh>
    <rPh sb="11" eb="13">
      <t>テイイン</t>
    </rPh>
    <rPh sb="14" eb="15">
      <t>ミ</t>
    </rPh>
    <rPh sb="18" eb="20">
      <t>バアイ</t>
    </rPh>
    <rPh sb="22" eb="26">
      <t>サンカタイショウ</t>
    </rPh>
    <rPh sb="27" eb="28">
      <t>ヒロ</t>
    </rPh>
    <phoneticPr fontId="2"/>
  </si>
  <si>
    <t>寒川町 学び育成部 スポーツ課</t>
    <rPh sb="0" eb="3">
      <t>サムカワマチ</t>
    </rPh>
    <rPh sb="4" eb="5">
      <t>マナ</t>
    </rPh>
    <rPh sb="6" eb="8">
      <t>イクセイ</t>
    </rPh>
    <rPh sb="8" eb="9">
      <t>ブ</t>
    </rPh>
    <rPh sb="14" eb="15">
      <t>カ</t>
    </rPh>
    <phoneticPr fontId="2"/>
  </si>
  <si>
    <t>※一部有料のイベントあり。
※イベント詳細は10月上旬にホームページでお知らせします。</t>
    <rPh sb="1" eb="3">
      <t>イチブ</t>
    </rPh>
    <rPh sb="3" eb="5">
      <t>ユウリョウ</t>
    </rPh>
    <rPh sb="19" eb="21">
      <t>ショウサイ</t>
    </rPh>
    <rPh sb="24" eb="27">
      <t>ガツジョウジュン</t>
    </rPh>
    <rPh sb="36" eb="37">
      <t>シ</t>
    </rPh>
    <phoneticPr fontId="2"/>
  </si>
  <si>
    <t>寒川町遺跡発掘調査発表・講演会</t>
    <rPh sb="0" eb="3">
      <t>サムカワマチ</t>
    </rPh>
    <rPh sb="3" eb="7">
      <t>イセキハックツ</t>
    </rPh>
    <rPh sb="7" eb="9">
      <t>チョウサ</t>
    </rPh>
    <rPh sb="9" eb="11">
      <t>ハッピョウ</t>
    </rPh>
    <rPh sb="12" eb="15">
      <t>コウエンカイ</t>
    </rPh>
    <phoneticPr fontId="2"/>
  </si>
  <si>
    <t>寒川町内での発掘調査の発表会及び町内関連遺跡等の講演会を行います。</t>
    <rPh sb="0" eb="4">
      <t>サムカワチョウナイ</t>
    </rPh>
    <rPh sb="6" eb="10">
      <t>ハックツチョウサ</t>
    </rPh>
    <rPh sb="11" eb="13">
      <t>ハッピョウ</t>
    </rPh>
    <rPh sb="13" eb="14">
      <t>カイ</t>
    </rPh>
    <rPh sb="14" eb="15">
      <t>オヨ</t>
    </rPh>
    <rPh sb="16" eb="18">
      <t>チョウナイ</t>
    </rPh>
    <rPh sb="18" eb="20">
      <t>カンレン</t>
    </rPh>
    <rPh sb="20" eb="22">
      <t>イセキ</t>
    </rPh>
    <rPh sb="22" eb="23">
      <t>トウ</t>
    </rPh>
    <rPh sb="24" eb="27">
      <t>コウエンカイ</t>
    </rPh>
    <rPh sb="28" eb="29">
      <t>オコナ</t>
    </rPh>
    <phoneticPr fontId="2"/>
  </si>
  <si>
    <t>南部文化福祉会館</t>
    <rPh sb="0" eb="8">
      <t>ナンブブンカフクシカイカン</t>
    </rPh>
    <phoneticPr fontId="2"/>
  </si>
  <si>
    <t>寒川町教育委員会
かながわ考古学財団</t>
    <rPh sb="0" eb="3">
      <t>サムカワマチ</t>
    </rPh>
    <rPh sb="3" eb="8">
      <t>キョウイクイインカイ</t>
    </rPh>
    <rPh sb="13" eb="16">
      <t>コウコガク</t>
    </rPh>
    <rPh sb="16" eb="18">
      <t>ザイダン</t>
    </rPh>
    <phoneticPr fontId="2"/>
  </si>
  <si>
    <t>寒川町教育委員会 教育政策課 社会教育担当</t>
    <rPh sb="0" eb="8">
      <t>サムカワマチキョウイクイインカイ</t>
    </rPh>
    <rPh sb="9" eb="14">
      <t>キョウイクセイサクカ</t>
    </rPh>
    <rPh sb="15" eb="19">
      <t>シャカイキョウイク</t>
    </rPh>
    <rPh sb="19" eb="21">
      <t>タントウ</t>
    </rPh>
    <phoneticPr fontId="2"/>
  </si>
  <si>
    <t>https://www.town.samukawa.kanagawa.jp/soshiki/kyoiku/kyoikuseisaku/shakaikyoiku/event/1362480503130.html</t>
    <phoneticPr fontId="2"/>
  </si>
  <si>
    <t>スポーツ講習会</t>
    <rPh sb="4" eb="7">
      <t>コウシュウカイ</t>
    </rPh>
    <phoneticPr fontId="2"/>
  </si>
  <si>
    <t>ワンバウンドふらばーるバレーボールの体験会を定期的に行っています。</t>
    <rPh sb="18" eb="20">
      <t>タイケン</t>
    </rPh>
    <rPh sb="20" eb="21">
      <t>カイ</t>
    </rPh>
    <rPh sb="22" eb="25">
      <t>テイキテキ</t>
    </rPh>
    <rPh sb="26" eb="27">
      <t>オコナ</t>
    </rPh>
    <phoneticPr fontId="2"/>
  </si>
  <si>
    <t>大井町総合体育館</t>
    <rPh sb="0" eb="3">
      <t>オオイマチ</t>
    </rPh>
    <rPh sb="3" eb="5">
      <t>ソウゴウ</t>
    </rPh>
    <rPh sb="5" eb="8">
      <t>タイイクカン</t>
    </rPh>
    <phoneticPr fontId="2"/>
  </si>
  <si>
    <t>最寄駅
相模金子駅
上大井駅</t>
    <rPh sb="0" eb="2">
      <t>モヨ</t>
    </rPh>
    <rPh sb="2" eb="3">
      <t>エキ</t>
    </rPh>
    <rPh sb="4" eb="8">
      <t>サガミカネコ</t>
    </rPh>
    <rPh sb="8" eb="9">
      <t>エキ</t>
    </rPh>
    <rPh sb="10" eb="14">
      <t>カミオオイエキ</t>
    </rPh>
    <phoneticPr fontId="2"/>
  </si>
  <si>
    <t>大井町教育委員会生涯学習課
スポーツ協会</t>
    <rPh sb="0" eb="3">
      <t>オオイマチ</t>
    </rPh>
    <rPh sb="3" eb="5">
      <t>キョウイク</t>
    </rPh>
    <rPh sb="5" eb="8">
      <t>イインカイ</t>
    </rPh>
    <rPh sb="8" eb="13">
      <t>ショウガイガクシュウカ</t>
    </rPh>
    <rPh sb="18" eb="20">
      <t>キョウカイ</t>
    </rPh>
    <phoneticPr fontId="2"/>
  </si>
  <si>
    <t>町民</t>
    <rPh sb="0" eb="2">
      <t>チョウミン</t>
    </rPh>
    <phoneticPr fontId="2"/>
  </si>
  <si>
    <t>大井町教育委員会生涯学習課</t>
    <rPh sb="0" eb="3">
      <t>オオイマチ</t>
    </rPh>
    <rPh sb="3" eb="8">
      <t>キョウイクイインカイ</t>
    </rPh>
    <rPh sb="8" eb="10">
      <t>ショウガイ</t>
    </rPh>
    <rPh sb="10" eb="12">
      <t>ガクシュウ</t>
    </rPh>
    <rPh sb="12" eb="13">
      <t>カ</t>
    </rPh>
    <phoneticPr fontId="2"/>
  </si>
  <si>
    <t>町HP、広報誌にてお知らせします。</t>
    <rPh sb="0" eb="1">
      <t>マチ</t>
    </rPh>
    <rPh sb="10" eb="11">
      <t>シ</t>
    </rPh>
    <phoneticPr fontId="2"/>
  </si>
  <si>
    <t>未病改善　Enjoy! ニュースポーツ</t>
    <rPh sb="0" eb="4">
      <t>ミビョウカイゼン</t>
    </rPh>
    <phoneticPr fontId="2"/>
  </si>
  <si>
    <t>ボッチャやガラッキーなどのスポーツを体験しながら、健康増進を図ります。</t>
    <rPh sb="18" eb="20">
      <t>タイケン</t>
    </rPh>
    <rPh sb="25" eb="29">
      <t>ケンコウゾウシン</t>
    </rPh>
    <rPh sb="30" eb="31">
      <t>ハカ</t>
    </rPh>
    <phoneticPr fontId="2"/>
  </si>
  <si>
    <t>親子で遊ぼう♪絵本とわらべうた</t>
    <rPh sb="0" eb="2">
      <t>オヤコ</t>
    </rPh>
    <rPh sb="3" eb="4">
      <t>アソ</t>
    </rPh>
    <rPh sb="7" eb="9">
      <t>エホン</t>
    </rPh>
    <phoneticPr fontId="2"/>
  </si>
  <si>
    <t>生活の中にわらべうたを取り入れ、親子でともに楽しむ機会とします。</t>
    <phoneticPr fontId="2"/>
  </si>
  <si>
    <t>大井町生涯学習センター</t>
    <rPh sb="0" eb="3">
      <t>オオイマチ</t>
    </rPh>
    <rPh sb="3" eb="5">
      <t>ショウガイ</t>
    </rPh>
    <rPh sb="5" eb="7">
      <t>ガクシュウ</t>
    </rPh>
    <phoneticPr fontId="2"/>
  </si>
  <si>
    <t>大井町教育委員会生涯学習課</t>
    <rPh sb="0" eb="3">
      <t>オオイマチ</t>
    </rPh>
    <rPh sb="3" eb="5">
      <t>キョウイク</t>
    </rPh>
    <rPh sb="5" eb="8">
      <t>イインカイ</t>
    </rPh>
    <rPh sb="8" eb="13">
      <t>ショウガイガクシュウカ</t>
    </rPh>
    <phoneticPr fontId="2"/>
  </si>
  <si>
    <t>乳幼児とその保護者</t>
    <rPh sb="0" eb="3">
      <t>ニュウヨウジ</t>
    </rPh>
    <rPh sb="6" eb="9">
      <t>ホゴシャ</t>
    </rPh>
    <phoneticPr fontId="2"/>
  </si>
  <si>
    <t>子どもキャンプ</t>
    <rPh sb="0" eb="1">
      <t>コ</t>
    </rPh>
    <phoneticPr fontId="2"/>
  </si>
  <si>
    <t>青少年指導員やジュニアリーダーが中心となり、町内の小学生にキャンプや野外体験の機会を提供します。</t>
    <rPh sb="0" eb="3">
      <t>セイショウネン</t>
    </rPh>
    <rPh sb="3" eb="6">
      <t>シドウイン</t>
    </rPh>
    <rPh sb="16" eb="18">
      <t>チュウシン</t>
    </rPh>
    <rPh sb="22" eb="24">
      <t>チョウナイ</t>
    </rPh>
    <rPh sb="25" eb="28">
      <t>ショウガクセイ</t>
    </rPh>
    <rPh sb="34" eb="36">
      <t>ヤガイ</t>
    </rPh>
    <rPh sb="36" eb="38">
      <t>タイケン</t>
    </rPh>
    <rPh sb="39" eb="41">
      <t>キカイ</t>
    </rPh>
    <rPh sb="42" eb="44">
      <t>テイキョウ</t>
    </rPh>
    <phoneticPr fontId="2"/>
  </si>
  <si>
    <t>南足柄市
足柄ふれあいの村</t>
    <rPh sb="0" eb="4">
      <t>ミナミアシガラシ</t>
    </rPh>
    <rPh sb="5" eb="7">
      <t>アシガラ</t>
    </rPh>
    <rPh sb="12" eb="13">
      <t>ムラ</t>
    </rPh>
    <phoneticPr fontId="2"/>
  </si>
  <si>
    <t>最寄駅
大雄山駅</t>
    <rPh sb="0" eb="2">
      <t>モヨ</t>
    </rPh>
    <rPh sb="2" eb="3">
      <t>エキ</t>
    </rPh>
    <rPh sb="4" eb="7">
      <t>ダイユウザン</t>
    </rPh>
    <rPh sb="7" eb="8">
      <t>エキ</t>
    </rPh>
    <phoneticPr fontId="2"/>
  </si>
  <si>
    <t>大井町教育委員会生涯学習課
青少年指導員</t>
    <rPh sb="0" eb="3">
      <t>オオイマチ</t>
    </rPh>
    <rPh sb="3" eb="5">
      <t>キョウイク</t>
    </rPh>
    <rPh sb="5" eb="8">
      <t>イインカイ</t>
    </rPh>
    <rPh sb="8" eb="10">
      <t>ショウガイ</t>
    </rPh>
    <rPh sb="10" eb="13">
      <t>ガクシュウカ</t>
    </rPh>
    <rPh sb="14" eb="17">
      <t>セイショウネン</t>
    </rPh>
    <rPh sb="17" eb="20">
      <t>シドウイン</t>
    </rPh>
    <phoneticPr fontId="2"/>
  </si>
  <si>
    <t>町内在住の小学４～６年生</t>
    <rPh sb="0" eb="2">
      <t>チョウナイ</t>
    </rPh>
    <rPh sb="2" eb="4">
      <t>ザイジュウ</t>
    </rPh>
    <rPh sb="5" eb="7">
      <t>ショウガク</t>
    </rPh>
    <rPh sb="10" eb="12">
      <t>ネンセイ</t>
    </rPh>
    <phoneticPr fontId="2"/>
  </si>
  <si>
    <t>広報誌にてお知らせします。</t>
    <rPh sb="6" eb="7">
      <t>シ</t>
    </rPh>
    <phoneticPr fontId="2"/>
  </si>
  <si>
    <t>おおい自然園
「酒匂川の岩石観察会」</t>
    <rPh sb="3" eb="6">
      <t>シゼンエン</t>
    </rPh>
    <rPh sb="8" eb="11">
      <t>サカワガワ</t>
    </rPh>
    <rPh sb="12" eb="14">
      <t>ガンセキ</t>
    </rPh>
    <rPh sb="14" eb="17">
      <t>カンサツカイ</t>
    </rPh>
    <phoneticPr fontId="2"/>
  </si>
  <si>
    <t>郷土の自然に関心をもち、大切にしようとする心を育むため、おおい自然園園長と町民が協働して「酒匂川の岩石観察会」を開催します。</t>
    <phoneticPr fontId="2"/>
  </si>
  <si>
    <t>足柄紫水大橋付近酒匂川</t>
    <rPh sb="0" eb="2">
      <t>アシガラ</t>
    </rPh>
    <rPh sb="2" eb="4">
      <t>シスイ</t>
    </rPh>
    <rPh sb="4" eb="6">
      <t>オオハシ</t>
    </rPh>
    <rPh sb="6" eb="8">
      <t>フキン</t>
    </rPh>
    <rPh sb="8" eb="10">
      <t>サカワ</t>
    </rPh>
    <rPh sb="10" eb="11">
      <t>ガワ</t>
    </rPh>
    <phoneticPr fontId="2"/>
  </si>
  <si>
    <t>最寄駅
開成駅</t>
    <rPh sb="0" eb="2">
      <t>モヨ</t>
    </rPh>
    <rPh sb="2" eb="3">
      <t>エキ</t>
    </rPh>
    <rPh sb="4" eb="6">
      <t>カイセイ</t>
    </rPh>
    <rPh sb="6" eb="7">
      <t>エキ</t>
    </rPh>
    <phoneticPr fontId="2"/>
  </si>
  <si>
    <t>大井町教育委員会生涯学習課</t>
    <rPh sb="0" eb="3">
      <t>オオイマチ</t>
    </rPh>
    <rPh sb="3" eb="5">
      <t>キョウイク</t>
    </rPh>
    <rPh sb="5" eb="8">
      <t>イインカイ</t>
    </rPh>
    <rPh sb="8" eb="10">
      <t>ショウガイ</t>
    </rPh>
    <rPh sb="10" eb="13">
      <t>ガクシュウカ</t>
    </rPh>
    <phoneticPr fontId="2"/>
  </si>
  <si>
    <t>小学３年生～一般</t>
    <rPh sb="0" eb="2">
      <t>ショウガク</t>
    </rPh>
    <rPh sb="3" eb="5">
      <t>ネンセイ</t>
    </rPh>
    <rPh sb="6" eb="8">
      <t>イッパン</t>
    </rPh>
    <phoneticPr fontId="2"/>
  </si>
  <si>
    <t>郷土歴史講座</t>
    <rPh sb="0" eb="2">
      <t>キョウド</t>
    </rPh>
    <rPh sb="2" eb="4">
      <t>レキシ</t>
    </rPh>
    <rPh sb="4" eb="6">
      <t>コウザ</t>
    </rPh>
    <phoneticPr fontId="2"/>
  </si>
  <si>
    <t>　講師を招聘し、郷土の歴史を学ぶ機会をつくります。「矢倉沢往還」についてを予定しています。</t>
    <rPh sb="1" eb="3">
      <t>コウシ</t>
    </rPh>
    <rPh sb="4" eb="6">
      <t>ショウヘイ</t>
    </rPh>
    <rPh sb="8" eb="10">
      <t>キョウド</t>
    </rPh>
    <rPh sb="11" eb="13">
      <t>レキシ</t>
    </rPh>
    <rPh sb="14" eb="15">
      <t>マナ</t>
    </rPh>
    <rPh sb="16" eb="18">
      <t>キカイ</t>
    </rPh>
    <rPh sb="26" eb="29">
      <t>ヤグラサワ</t>
    </rPh>
    <rPh sb="29" eb="31">
      <t>オウカン</t>
    </rPh>
    <rPh sb="37" eb="39">
      <t>ヨテイ</t>
    </rPh>
    <phoneticPr fontId="2"/>
  </si>
  <si>
    <t>町内外問わず、興味のある方</t>
    <rPh sb="0" eb="2">
      <t>チョウナイ</t>
    </rPh>
    <rPh sb="2" eb="3">
      <t>ガイ</t>
    </rPh>
    <rPh sb="3" eb="4">
      <t>ト</t>
    </rPh>
    <rPh sb="7" eb="9">
      <t>キョウミ</t>
    </rPh>
    <rPh sb="12" eb="13">
      <t>カタ</t>
    </rPh>
    <phoneticPr fontId="2"/>
  </si>
  <si>
    <t>町民フットサル大会</t>
    <rPh sb="0" eb="2">
      <t>チョウミン</t>
    </rPh>
    <rPh sb="7" eb="9">
      <t>タイカイ</t>
    </rPh>
    <phoneticPr fontId="2"/>
  </si>
  <si>
    <t>広く町民の間にスポーツを普及し、町民相互のふれあいと健康増進を図るために、町民フットサル大会を開催します。</t>
    <rPh sb="37" eb="39">
      <t>チョウミン</t>
    </rPh>
    <rPh sb="44" eb="46">
      <t>タイカイ</t>
    </rPh>
    <rPh sb="47" eb="49">
      <t>カイサイ</t>
    </rPh>
    <phoneticPr fontId="2"/>
  </si>
  <si>
    <t>湘光中学校文化祭</t>
    <rPh sb="0" eb="2">
      <t>ショウヒカリ</t>
    </rPh>
    <rPh sb="2" eb="3">
      <t>チュウ</t>
    </rPh>
    <rPh sb="3" eb="5">
      <t>ガッコウ</t>
    </rPh>
    <rPh sb="5" eb="8">
      <t>ブンカサイ</t>
    </rPh>
    <phoneticPr fontId="2"/>
  </si>
  <si>
    <t>クラスごとに合唱コンクールや文化系の部活動の発表、作品展示等を行います。</t>
    <rPh sb="6" eb="8">
      <t>ガッショウ</t>
    </rPh>
    <rPh sb="14" eb="16">
      <t>ブンカ</t>
    </rPh>
    <rPh sb="16" eb="17">
      <t>ケイ</t>
    </rPh>
    <rPh sb="18" eb="20">
      <t>ブカツ</t>
    </rPh>
    <rPh sb="20" eb="21">
      <t>ドウ</t>
    </rPh>
    <rPh sb="22" eb="24">
      <t>ハッピョウ</t>
    </rPh>
    <rPh sb="25" eb="27">
      <t>サクヒン</t>
    </rPh>
    <rPh sb="27" eb="29">
      <t>テンジ</t>
    </rPh>
    <rPh sb="29" eb="30">
      <t>トウ</t>
    </rPh>
    <rPh sb="31" eb="32">
      <t>オコナ</t>
    </rPh>
    <phoneticPr fontId="2"/>
  </si>
  <si>
    <t>大井町立湘光中学校</t>
    <rPh sb="0" eb="4">
      <t>オオイチョウリツ</t>
    </rPh>
    <rPh sb="4" eb="6">
      <t>ショウヒカリ</t>
    </rPh>
    <rPh sb="6" eb="9">
      <t>チュウガッコウ</t>
    </rPh>
    <phoneticPr fontId="2"/>
  </si>
  <si>
    <t>生徒・保護者</t>
    <rPh sb="0" eb="2">
      <t>セイト</t>
    </rPh>
    <rPh sb="3" eb="6">
      <t>ホゴシャ</t>
    </rPh>
    <phoneticPr fontId="2"/>
  </si>
  <si>
    <t>大井町教育委員会教育総務課</t>
    <rPh sb="0" eb="3">
      <t>オオイマチ</t>
    </rPh>
    <rPh sb="3" eb="8">
      <t>キョウイクイインカイ</t>
    </rPh>
    <rPh sb="8" eb="10">
      <t>キョウイク</t>
    </rPh>
    <rPh sb="10" eb="13">
      <t>ソウムカ</t>
    </rPh>
    <phoneticPr fontId="2"/>
  </si>
  <si>
    <t>親子いっしょのおはなし会</t>
    <rPh sb="0" eb="2">
      <t>オヤコ</t>
    </rPh>
    <rPh sb="11" eb="12">
      <t>カイ</t>
    </rPh>
    <phoneticPr fontId="2"/>
  </si>
  <si>
    <t>様々なおはなしにふれるとともに、親子でおはなしを楽しむ心を育てます。</t>
    <rPh sb="16" eb="18">
      <t>オヤコ</t>
    </rPh>
    <phoneticPr fontId="2"/>
  </si>
  <si>
    <t>小学３年生以下の児童とその保護者</t>
    <rPh sb="0" eb="2">
      <t>ショウガク</t>
    </rPh>
    <rPh sb="3" eb="4">
      <t>ネン</t>
    </rPh>
    <rPh sb="4" eb="5">
      <t>セイ</t>
    </rPh>
    <rPh sb="5" eb="7">
      <t>イカ</t>
    </rPh>
    <rPh sb="8" eb="10">
      <t>ジドウ</t>
    </rPh>
    <rPh sb="13" eb="16">
      <t>ホゴシャ</t>
    </rPh>
    <phoneticPr fontId="2"/>
  </si>
  <si>
    <t>町民スポーツ大会</t>
    <rPh sb="0" eb="2">
      <t>チョウミン</t>
    </rPh>
    <rPh sb="6" eb="8">
      <t>タイカイ</t>
    </rPh>
    <phoneticPr fontId="2"/>
  </si>
  <si>
    <t>　広く町民の間にスポーツを普及し、町民相互の親睦と健康増進を図るため町民スポーツ大会を開催します。</t>
    <rPh sb="22" eb="24">
      <t>シンボク</t>
    </rPh>
    <rPh sb="34" eb="36">
      <t>チョウミン</t>
    </rPh>
    <rPh sb="40" eb="42">
      <t>タイカイ</t>
    </rPh>
    <phoneticPr fontId="2"/>
  </si>
  <si>
    <t>おおい中央公園
大井町総合体育館</t>
    <rPh sb="3" eb="5">
      <t>チュウオウ</t>
    </rPh>
    <rPh sb="5" eb="7">
      <t>コウエン</t>
    </rPh>
    <rPh sb="8" eb="11">
      <t>オオイマチ</t>
    </rPh>
    <rPh sb="11" eb="13">
      <t>ソウゴウ</t>
    </rPh>
    <rPh sb="13" eb="16">
      <t>タイイクカン</t>
    </rPh>
    <phoneticPr fontId="2"/>
  </si>
  <si>
    <t>陸上競技教室</t>
    <rPh sb="0" eb="2">
      <t>リクジョウ</t>
    </rPh>
    <rPh sb="2" eb="4">
      <t>キョウギ</t>
    </rPh>
    <rPh sb="4" eb="6">
      <t>キョウシツ</t>
    </rPh>
    <phoneticPr fontId="2"/>
  </si>
  <si>
    <t>広く町民の間にスポーツを普及し、町民相互のふれあいと健康増進を図るために、陸上競技教室を開催し、陸上競技の基本を学びます。</t>
    <phoneticPr fontId="2"/>
  </si>
  <si>
    <t>大井町立湘光中学校グラウンド</t>
    <rPh sb="0" eb="4">
      <t>オオイチョウリツ</t>
    </rPh>
    <rPh sb="4" eb="6">
      <t>ショウヒカリ</t>
    </rPh>
    <rPh sb="6" eb="9">
      <t>チュウガッコウ</t>
    </rPh>
    <phoneticPr fontId="2"/>
  </si>
  <si>
    <t>小学３～６年生</t>
    <rPh sb="0" eb="2">
      <t>ショウガク</t>
    </rPh>
    <rPh sb="6" eb="7">
      <t>セイ</t>
    </rPh>
    <phoneticPr fontId="2"/>
  </si>
  <si>
    <t>町立幼稚園・保育園運動会</t>
    <rPh sb="0" eb="2">
      <t>チョウリツ</t>
    </rPh>
    <rPh sb="2" eb="5">
      <t>ヨウチエン</t>
    </rPh>
    <rPh sb="6" eb="9">
      <t>ホイクエン</t>
    </rPh>
    <rPh sb="9" eb="12">
      <t>ウンドウカイ</t>
    </rPh>
    <phoneticPr fontId="2"/>
  </si>
  <si>
    <t>各園で日頃の成果を発揮する運動会を行います。</t>
    <rPh sb="0" eb="2">
      <t>カクエン</t>
    </rPh>
    <rPh sb="3" eb="5">
      <t>ヒゴロ</t>
    </rPh>
    <rPh sb="6" eb="8">
      <t>セイカ</t>
    </rPh>
    <rPh sb="9" eb="11">
      <t>ハッキ</t>
    </rPh>
    <rPh sb="13" eb="16">
      <t>ウンドウカイ</t>
    </rPh>
    <rPh sb="17" eb="18">
      <t>オコナ</t>
    </rPh>
    <phoneticPr fontId="2"/>
  </si>
  <si>
    <t>町立小学校体育館等</t>
    <rPh sb="0" eb="2">
      <t>チョウリツ</t>
    </rPh>
    <rPh sb="2" eb="5">
      <t>ショウガッコウ</t>
    </rPh>
    <rPh sb="5" eb="8">
      <t>タイイクカン</t>
    </rPh>
    <rPh sb="8" eb="9">
      <t>トウ</t>
    </rPh>
    <phoneticPr fontId="2"/>
  </si>
  <si>
    <t>大井町立幼稚園・保育園</t>
    <rPh sb="0" eb="4">
      <t>オオイチョウリツ</t>
    </rPh>
    <rPh sb="4" eb="7">
      <t>ヨウチエン</t>
    </rPh>
    <rPh sb="8" eb="10">
      <t>ホイク</t>
    </rPh>
    <rPh sb="10" eb="11">
      <t>エン</t>
    </rPh>
    <phoneticPr fontId="2"/>
  </si>
  <si>
    <t>園児と保護者</t>
    <rPh sb="0" eb="2">
      <t>エンジ</t>
    </rPh>
    <rPh sb="3" eb="6">
      <t>ホゴシャ</t>
    </rPh>
    <phoneticPr fontId="2"/>
  </si>
  <si>
    <t>おおい自然園観察会
「椎の木森を探検しよう」</t>
    <rPh sb="3" eb="6">
      <t>シゼンエン</t>
    </rPh>
    <rPh sb="6" eb="9">
      <t>カンサツカイ</t>
    </rPh>
    <rPh sb="11" eb="12">
      <t>シイ</t>
    </rPh>
    <rPh sb="13" eb="14">
      <t>キ</t>
    </rPh>
    <rPh sb="14" eb="15">
      <t>モリ</t>
    </rPh>
    <rPh sb="16" eb="18">
      <t>タンケン</t>
    </rPh>
    <phoneticPr fontId="2"/>
  </si>
  <si>
    <t>郷土の自然に関心をもち、大切にしようとする心を育むため、おおい自然園園長と町民が協働して「椎の木森探検」を行います。</t>
    <rPh sb="45" eb="46">
      <t>シイ</t>
    </rPh>
    <rPh sb="47" eb="48">
      <t>キ</t>
    </rPh>
    <rPh sb="48" eb="49">
      <t>モリ</t>
    </rPh>
    <rPh sb="49" eb="51">
      <t>タンケン</t>
    </rPh>
    <rPh sb="53" eb="54">
      <t>オコナ</t>
    </rPh>
    <phoneticPr fontId="2"/>
  </si>
  <si>
    <t>篠窪三嶋社</t>
    <rPh sb="0" eb="2">
      <t>シノクボ</t>
    </rPh>
    <rPh sb="2" eb="4">
      <t>ミシマ</t>
    </rPh>
    <rPh sb="4" eb="5">
      <t>シャ</t>
    </rPh>
    <phoneticPr fontId="2"/>
  </si>
  <si>
    <t>最寄駅
相模金子駅</t>
    <rPh sb="0" eb="2">
      <t>モヨ</t>
    </rPh>
    <rPh sb="2" eb="3">
      <t>エキ</t>
    </rPh>
    <rPh sb="4" eb="8">
      <t>サガミカネコ</t>
    </rPh>
    <rPh sb="8" eb="9">
      <t>エキ</t>
    </rPh>
    <phoneticPr fontId="2"/>
  </si>
  <si>
    <t>小学１年生～一般</t>
    <rPh sb="0" eb="2">
      <t>ショウガク</t>
    </rPh>
    <rPh sb="3" eb="5">
      <t>ネンセイ</t>
    </rPh>
    <rPh sb="6" eb="8">
      <t>イッパン</t>
    </rPh>
    <phoneticPr fontId="2"/>
  </si>
  <si>
    <t>アクティブチャイルドプログラム</t>
    <phoneticPr fontId="2"/>
  </si>
  <si>
    <t>子どもたちが楽しみながら積極的に体を動かず様々なプログラムを定期的に行います。</t>
    <rPh sb="0" eb="1">
      <t>コ</t>
    </rPh>
    <rPh sb="6" eb="7">
      <t>タノ</t>
    </rPh>
    <rPh sb="12" eb="15">
      <t>セッキョクテキ</t>
    </rPh>
    <rPh sb="16" eb="17">
      <t>カラダ</t>
    </rPh>
    <rPh sb="18" eb="19">
      <t>ウゴ</t>
    </rPh>
    <rPh sb="21" eb="23">
      <t>サマザマ</t>
    </rPh>
    <rPh sb="30" eb="33">
      <t>テイキテキ</t>
    </rPh>
    <rPh sb="34" eb="35">
      <t>オコナ</t>
    </rPh>
    <phoneticPr fontId="2"/>
  </si>
  <si>
    <t>小学１～４年生</t>
    <rPh sb="0" eb="2">
      <t>ショウガク</t>
    </rPh>
    <rPh sb="5" eb="7">
      <t>ネンセイ</t>
    </rPh>
    <phoneticPr fontId="2"/>
  </si>
  <si>
    <t>文化祭</t>
    <rPh sb="0" eb="3">
      <t>ブンカサイ</t>
    </rPh>
    <phoneticPr fontId="2"/>
  </si>
  <si>
    <t>広く町民の間に文化的な活動に触れる機会を提供し、各団体の発表の場とするため大井町文化祭を開催します。</t>
    <rPh sb="7" eb="10">
      <t>ブンカテキ</t>
    </rPh>
    <rPh sb="11" eb="13">
      <t>カツドウ</t>
    </rPh>
    <rPh sb="14" eb="15">
      <t>フ</t>
    </rPh>
    <rPh sb="17" eb="19">
      <t>キカイ</t>
    </rPh>
    <rPh sb="20" eb="22">
      <t>テイキョウ</t>
    </rPh>
    <rPh sb="24" eb="27">
      <t>カクダンタイ</t>
    </rPh>
    <rPh sb="28" eb="30">
      <t>ハッピョウ</t>
    </rPh>
    <rPh sb="31" eb="32">
      <t>バ</t>
    </rPh>
    <rPh sb="37" eb="40">
      <t>オオイマチ</t>
    </rPh>
    <rPh sb="40" eb="43">
      <t>ブンカサイ</t>
    </rPh>
    <phoneticPr fontId="2"/>
  </si>
  <si>
    <t>大井町生涯学習センター
大井町総合体育館</t>
    <rPh sb="0" eb="3">
      <t>オオイマチ</t>
    </rPh>
    <rPh sb="3" eb="5">
      <t>ショウガイ</t>
    </rPh>
    <rPh sb="5" eb="7">
      <t>ガクシュウ</t>
    </rPh>
    <rPh sb="12" eb="15">
      <t>オオイマチ</t>
    </rPh>
    <rPh sb="15" eb="17">
      <t>ソウゴウ</t>
    </rPh>
    <rPh sb="17" eb="20">
      <t>タイイクカン</t>
    </rPh>
    <phoneticPr fontId="2"/>
  </si>
  <si>
    <t>町内外問わず参加可</t>
    <rPh sb="0" eb="4">
      <t>チョウナイガイト</t>
    </rPh>
    <rPh sb="6" eb="8">
      <t>サンカ</t>
    </rPh>
    <rPh sb="8" eb="9">
      <t>カ</t>
    </rPh>
    <phoneticPr fontId="2"/>
  </si>
  <si>
    <t>子ども絵画展</t>
    <rPh sb="0" eb="1">
      <t>コ</t>
    </rPh>
    <rPh sb="3" eb="6">
      <t>カイガテン</t>
    </rPh>
    <phoneticPr fontId="2"/>
  </si>
  <si>
    <t>町の風景・動植物を自由に描くことで、町への関心を高める機会とするとともに創造力や表現力を養い、多くの方々に大井町の魅力を知ってもらいます。</t>
    <rPh sb="0" eb="1">
      <t>マチ</t>
    </rPh>
    <rPh sb="2" eb="4">
      <t>フウケイ</t>
    </rPh>
    <rPh sb="5" eb="8">
      <t>ドウショクブツ</t>
    </rPh>
    <rPh sb="9" eb="11">
      <t>ジユウ</t>
    </rPh>
    <rPh sb="12" eb="13">
      <t>カ</t>
    </rPh>
    <rPh sb="18" eb="19">
      <t>マチ</t>
    </rPh>
    <rPh sb="21" eb="23">
      <t>カンシン</t>
    </rPh>
    <rPh sb="24" eb="25">
      <t>タカ</t>
    </rPh>
    <rPh sb="27" eb="29">
      <t>キカイ</t>
    </rPh>
    <rPh sb="36" eb="39">
      <t>ソウゾウリョク</t>
    </rPh>
    <rPh sb="40" eb="43">
      <t>ヒョウゲンリョク</t>
    </rPh>
    <rPh sb="44" eb="45">
      <t>ヤシナ</t>
    </rPh>
    <rPh sb="47" eb="48">
      <t>オオ</t>
    </rPh>
    <rPh sb="50" eb="52">
      <t>カタガタ</t>
    </rPh>
    <rPh sb="53" eb="56">
      <t>オオイマチ</t>
    </rPh>
    <rPh sb="57" eb="59">
      <t>ミリョク</t>
    </rPh>
    <rPh sb="60" eb="61">
      <t>シ</t>
    </rPh>
    <phoneticPr fontId="2"/>
  </si>
  <si>
    <t>大井町生涯学習センターホワイエ</t>
    <rPh sb="0" eb="3">
      <t>オオイマチ</t>
    </rPh>
    <rPh sb="3" eb="5">
      <t>ショウガイ</t>
    </rPh>
    <rPh sb="5" eb="7">
      <t>ガクシュウ</t>
    </rPh>
    <phoneticPr fontId="2"/>
  </si>
  <si>
    <t>あいさつ運動推進週間
あいさつ+ONE早朝街頭運動</t>
    <rPh sb="4" eb="10">
      <t>ウンドウスイシンシュウカン</t>
    </rPh>
    <rPh sb="19" eb="21">
      <t>ソウチョウ</t>
    </rPh>
    <rPh sb="21" eb="23">
      <t>ガイトウ</t>
    </rPh>
    <rPh sb="23" eb="25">
      <t>ウンドウ</t>
    </rPh>
    <phoneticPr fontId="2"/>
  </si>
  <si>
    <t>町内21か所を早朝街頭運動実施拠点として、積極的なあいさつや添える一言「プラスワン」の声かけを推進できるような環境を設定します。</t>
    <phoneticPr fontId="2"/>
  </si>
  <si>
    <t>町内各所</t>
    <rPh sb="0" eb="2">
      <t>チョウナイ</t>
    </rPh>
    <rPh sb="2" eb="4">
      <t>カクショ</t>
    </rPh>
    <phoneticPr fontId="2"/>
  </si>
  <si>
    <t>大井町環境展・クリーンキャンペーン</t>
    <rPh sb="0" eb="3">
      <t>オオイマチ</t>
    </rPh>
    <rPh sb="3" eb="6">
      <t>カンキョウテン</t>
    </rPh>
    <phoneticPr fontId="2"/>
  </si>
  <si>
    <t>環境に配慮した取り組みを町内外の企業や団体が紹介する「大井町環境展」を開催します。</t>
    <rPh sb="0" eb="2">
      <t>カンキョウ</t>
    </rPh>
    <rPh sb="3" eb="5">
      <t>ハイリョ</t>
    </rPh>
    <rPh sb="7" eb="8">
      <t>ト</t>
    </rPh>
    <rPh sb="9" eb="10">
      <t>ク</t>
    </rPh>
    <rPh sb="12" eb="14">
      <t>チョウナイ</t>
    </rPh>
    <rPh sb="14" eb="15">
      <t>ガイ</t>
    </rPh>
    <rPh sb="16" eb="18">
      <t>キギョウ</t>
    </rPh>
    <rPh sb="19" eb="21">
      <t>ダンタイ</t>
    </rPh>
    <rPh sb="22" eb="24">
      <t>ショウカイ</t>
    </rPh>
    <rPh sb="27" eb="30">
      <t>オオイマチ</t>
    </rPh>
    <rPh sb="30" eb="33">
      <t>カンキョウテン</t>
    </rPh>
    <rPh sb="35" eb="37">
      <t>カイサイ</t>
    </rPh>
    <phoneticPr fontId="2"/>
  </si>
  <si>
    <t>大井町教育委員会生活環境課</t>
    <rPh sb="0" eb="3">
      <t>オオイマチ</t>
    </rPh>
    <rPh sb="3" eb="5">
      <t>キョウイク</t>
    </rPh>
    <rPh sb="5" eb="8">
      <t>イインカイ</t>
    </rPh>
    <rPh sb="8" eb="10">
      <t>セイカツ</t>
    </rPh>
    <rPh sb="10" eb="12">
      <t>カンキョウ</t>
    </rPh>
    <rPh sb="12" eb="13">
      <t>カ</t>
    </rPh>
    <phoneticPr fontId="2"/>
  </si>
  <si>
    <t>大井町生活環境課</t>
    <rPh sb="0" eb="3">
      <t>オオイマチ</t>
    </rPh>
    <rPh sb="3" eb="5">
      <t>セイカツ</t>
    </rPh>
    <rPh sb="5" eb="7">
      <t>カンキョウ</t>
    </rPh>
    <rPh sb="7" eb="8">
      <t>ガッカ</t>
    </rPh>
    <phoneticPr fontId="2"/>
  </si>
  <si>
    <t>子ども卓球教室</t>
    <rPh sb="0" eb="1">
      <t>コ</t>
    </rPh>
    <rPh sb="3" eb="7">
      <t>タッキュウキョウシツ</t>
    </rPh>
    <phoneticPr fontId="2"/>
  </si>
  <si>
    <t>子どもたちが卓球を体験し、親しむ機会を提供します。</t>
    <rPh sb="0" eb="1">
      <t>コ</t>
    </rPh>
    <rPh sb="6" eb="8">
      <t>タッキュウ</t>
    </rPh>
    <rPh sb="9" eb="11">
      <t>タイケン</t>
    </rPh>
    <rPh sb="13" eb="14">
      <t>シタ</t>
    </rPh>
    <rPh sb="16" eb="18">
      <t>キカイ</t>
    </rPh>
    <rPh sb="19" eb="21">
      <t>テイキョウ</t>
    </rPh>
    <phoneticPr fontId="2"/>
  </si>
  <si>
    <t>大井町総合体育館</t>
    <rPh sb="0" eb="3">
      <t>オオイマチ</t>
    </rPh>
    <rPh sb="3" eb="8">
      <t>ソウゴウタイイクカン</t>
    </rPh>
    <phoneticPr fontId="2"/>
  </si>
  <si>
    <t>七歳の祝い</t>
    <rPh sb="0" eb="2">
      <t>ナナサイ</t>
    </rPh>
    <rPh sb="3" eb="4">
      <t>イワ</t>
    </rPh>
    <phoneticPr fontId="2"/>
  </si>
  <si>
    <t>　日本の伝統行事である「七五三」にちなみ、大井町在住の小学校就学前幼児の健やかな成長を願うとともに、次年度の就学を祝うため「七歳の祝い」として観劇を鑑賞する。</t>
    <rPh sb="71" eb="73">
      <t>カンゲキ</t>
    </rPh>
    <rPh sb="74" eb="76">
      <t>カンショウ</t>
    </rPh>
    <phoneticPr fontId="2"/>
  </si>
  <si>
    <t>大井町生涯学習センターホール</t>
    <rPh sb="0" eb="3">
      <t>オオイマチ</t>
    </rPh>
    <rPh sb="3" eb="5">
      <t>ショウガイ</t>
    </rPh>
    <rPh sb="5" eb="7">
      <t>ガクシュウ</t>
    </rPh>
    <phoneticPr fontId="2"/>
  </si>
  <si>
    <t>町内在住の６歳児（次年度７歳になる児童）</t>
    <rPh sb="0" eb="2">
      <t>チョウナイ</t>
    </rPh>
    <rPh sb="2" eb="4">
      <t>ザイジュウ</t>
    </rPh>
    <rPh sb="6" eb="8">
      <t>サイジ</t>
    </rPh>
    <rPh sb="9" eb="12">
      <t>ジネンド</t>
    </rPh>
    <rPh sb="13" eb="14">
      <t>サイ</t>
    </rPh>
    <rPh sb="17" eb="19">
      <t>ジドウ</t>
    </rPh>
    <phoneticPr fontId="2"/>
  </si>
  <si>
    <t>おおい自然園展示会</t>
    <rPh sb="3" eb="6">
      <t>シゼンエン</t>
    </rPh>
    <rPh sb="6" eb="9">
      <t>テンジカイ</t>
    </rPh>
    <phoneticPr fontId="2"/>
  </si>
  <si>
    <t>町の豊かな自然を紹介する展示会を開催します。</t>
    <rPh sb="0" eb="1">
      <t>マチ</t>
    </rPh>
    <rPh sb="2" eb="3">
      <t>ユタ</t>
    </rPh>
    <rPh sb="5" eb="7">
      <t>シゼン</t>
    </rPh>
    <rPh sb="8" eb="10">
      <t>ショウカイ</t>
    </rPh>
    <rPh sb="12" eb="15">
      <t>テンジカイ</t>
    </rPh>
    <rPh sb="16" eb="18">
      <t>カイサイ</t>
    </rPh>
    <phoneticPr fontId="2"/>
  </si>
  <si>
    <t>町立小学校スポーツイベント</t>
    <rPh sb="0" eb="2">
      <t>チョウリツ</t>
    </rPh>
    <rPh sb="2" eb="5">
      <t>ショウガッコウ</t>
    </rPh>
    <phoneticPr fontId="2"/>
  </si>
  <si>
    <t>町内小学校で、日頃の体育で学習したことを発揮したり、発表したりします。</t>
    <rPh sb="2" eb="5">
      <t>ショウガッコウ</t>
    </rPh>
    <rPh sb="7" eb="9">
      <t>ヒゴロ</t>
    </rPh>
    <rPh sb="10" eb="12">
      <t>タイイク</t>
    </rPh>
    <rPh sb="13" eb="15">
      <t>ガクシュウ</t>
    </rPh>
    <rPh sb="20" eb="22">
      <t>ハッキ</t>
    </rPh>
    <rPh sb="26" eb="28">
      <t>ハッピョウ</t>
    </rPh>
    <phoneticPr fontId="2"/>
  </si>
  <si>
    <t>各小学校</t>
    <rPh sb="0" eb="4">
      <t>カクショウガッコウ</t>
    </rPh>
    <phoneticPr fontId="2"/>
  </si>
  <si>
    <t>大井町立小学校</t>
    <rPh sb="0" eb="4">
      <t>オオイチョウリツ</t>
    </rPh>
    <rPh sb="4" eb="7">
      <t>ショウガッコウ</t>
    </rPh>
    <phoneticPr fontId="2"/>
  </si>
  <si>
    <t>小学生と保護者</t>
    <rPh sb="0" eb="3">
      <t>ショウガクセイ</t>
    </rPh>
    <rPh sb="4" eb="7">
      <t>ホゴシャ</t>
    </rPh>
    <phoneticPr fontId="2"/>
  </si>
  <si>
    <t>・町
・実行委員会
・町教育委員会</t>
  </si>
  <si>
    <t>2024/11/2</t>
  </si>
  <si>
    <t>未定</t>
    <rPh sb="0" eb="2">
      <t>ミテイ</t>
    </rPh>
    <phoneticPr fontId="2"/>
  </si>
  <si>
    <t>箱根町</t>
    <rPh sb="0" eb="3">
      <t>ハコネマチ</t>
    </rPh>
    <phoneticPr fontId="2"/>
  </si>
  <si>
    <t>第34回ソフトバレーボール大会</t>
    <rPh sb="0" eb="1">
      <t>ダイ</t>
    </rPh>
    <rPh sb="3" eb="4">
      <t>カイ</t>
    </rPh>
    <rPh sb="13" eb="15">
      <t>タイカイ</t>
    </rPh>
    <phoneticPr fontId="2"/>
  </si>
  <si>
    <t>ソフトバレーボール大会（6人制：3セットマッチ）
※幅広い年齢層にニュースポーツに親しむ機会を提供し、健康の増進や住民相互のふれあい、地域に根ざした生涯スポーツの振興を図ることを目的とする。</t>
    <rPh sb="9" eb="11">
      <t>タイカイ</t>
    </rPh>
    <rPh sb="13" eb="15">
      <t>ニンセイ</t>
    </rPh>
    <phoneticPr fontId="2"/>
  </si>
  <si>
    <t>星槎レイクアリーナ箱根</t>
    <rPh sb="0" eb="2">
      <t>セイサ</t>
    </rPh>
    <rPh sb="9" eb="11">
      <t>ハコネ</t>
    </rPh>
    <phoneticPr fontId="2"/>
  </si>
  <si>
    <t>南温泉荘バス停</t>
    <rPh sb="0" eb="4">
      <t>ミナミオンセンソウ</t>
    </rPh>
    <rPh sb="6" eb="7">
      <t>テイ</t>
    </rPh>
    <phoneticPr fontId="2"/>
  </si>
  <si>
    <t>箱根町教育委員会</t>
    <rPh sb="0" eb="3">
      <t>ハコネマチ</t>
    </rPh>
    <rPh sb="3" eb="8">
      <t>キョウイクイインカイ</t>
    </rPh>
    <phoneticPr fontId="2"/>
  </si>
  <si>
    <t>町内在住・在勤者</t>
    <rPh sb="0" eb="2">
      <t>チョウナイ</t>
    </rPh>
    <rPh sb="2" eb="4">
      <t>ザイジュウ</t>
    </rPh>
    <rPh sb="5" eb="7">
      <t>ザイキン</t>
    </rPh>
    <rPh sb="7" eb="8">
      <t>シャ</t>
    </rPh>
    <phoneticPr fontId="2"/>
  </si>
  <si>
    <t>箱根町教育委員会生涯学習課</t>
    <rPh sb="0" eb="3">
      <t>ハコネマチ</t>
    </rPh>
    <rPh sb="3" eb="8">
      <t>キョウイクイインカイ</t>
    </rPh>
    <rPh sb="8" eb="13">
      <t>ショウガイガクシュウカ</t>
    </rPh>
    <phoneticPr fontId="2"/>
  </si>
  <si>
    <t>第63回町民文化祭</t>
    <rPh sb="0" eb="1">
      <t>ダイ</t>
    </rPh>
    <rPh sb="3" eb="4">
      <t>カイ</t>
    </rPh>
    <rPh sb="4" eb="6">
      <t>チョウミン</t>
    </rPh>
    <rPh sb="6" eb="9">
      <t>ブンカサイ</t>
    </rPh>
    <phoneticPr fontId="2"/>
  </si>
  <si>
    <t>絵画や手工芸、生け花などの展示のほか、フルートの演奏会やフラダンスの披露など
※町内において、文化・芸術などの分野で活動されている方々に、日ごろの生涯学習活動の成果を発表する機会を提供し、町民の生涯学習に対する意識の向上を目指すとともに、文化・芸術に関する意識の高揚を図ることを目的とする。</t>
    <rPh sb="0" eb="2">
      <t>カイガ</t>
    </rPh>
    <rPh sb="3" eb="6">
      <t>シュコウゲイ</t>
    </rPh>
    <rPh sb="7" eb="8">
      <t>イ</t>
    </rPh>
    <rPh sb="9" eb="10">
      <t>バナ</t>
    </rPh>
    <rPh sb="13" eb="15">
      <t>テンジ</t>
    </rPh>
    <rPh sb="24" eb="27">
      <t>エンソウカイ</t>
    </rPh>
    <rPh sb="34" eb="36">
      <t>ヒロウ</t>
    </rPh>
    <phoneticPr fontId="2"/>
  </si>
  <si>
    <t>社会教育センター</t>
    <rPh sb="0" eb="4">
      <t>シャカイキョウイク</t>
    </rPh>
    <phoneticPr fontId="2"/>
  </si>
  <si>
    <t>二の平入口バス停</t>
    <rPh sb="0" eb="1">
      <t>ニ</t>
    </rPh>
    <rPh sb="2" eb="3">
      <t>タイラ</t>
    </rPh>
    <rPh sb="3" eb="5">
      <t>イリグチ</t>
    </rPh>
    <rPh sb="7" eb="8">
      <t>テイ</t>
    </rPh>
    <phoneticPr fontId="2"/>
  </si>
  <si>
    <t>箱根町教育委員会生涯学習課社会教育センター</t>
    <rPh sb="0" eb="3">
      <t>ハコネマチ</t>
    </rPh>
    <rPh sb="3" eb="8">
      <t>キョウイクイインカイ</t>
    </rPh>
    <rPh sb="8" eb="13">
      <t>ショウガイガクシュウカ</t>
    </rPh>
    <rPh sb="13" eb="17">
      <t>シャカイキョウイク</t>
    </rPh>
    <phoneticPr fontId="2"/>
  </si>
  <si>
    <t xml:space="preserve">（仮）中川一政美術館の玉手箱
</t>
    <rPh sb="1" eb="2">
      <t>カリ</t>
    </rPh>
    <phoneticPr fontId="2"/>
  </si>
  <si>
    <t>中川一政美術館に近年、展覧会による成果を総合し、当館に個人でご所蔵作品の寄贈をいただいた作品を中心にご覧いただきます。</t>
    <phoneticPr fontId="2"/>
  </si>
  <si>
    <t>中川一政美術館</t>
    <rPh sb="0" eb="4">
      <t>ナカガワカズマサ</t>
    </rPh>
    <rPh sb="4" eb="7">
      <t>ビジュツカン</t>
    </rPh>
    <phoneticPr fontId="2"/>
  </si>
  <si>
    <t>JR東海道線
真鶴町</t>
    <rPh sb="2" eb="6">
      <t>トウカイドウセン</t>
    </rPh>
    <rPh sb="7" eb="9">
      <t>マナヅル</t>
    </rPh>
    <rPh sb="9" eb="10">
      <t>マチ</t>
    </rPh>
    <phoneticPr fontId="2"/>
  </si>
  <si>
    <t>真鶴町教育委員会</t>
    <rPh sb="0" eb="8">
      <t>マナヅルマチキョウイクイインカイ</t>
    </rPh>
    <phoneticPr fontId="2"/>
  </si>
  <si>
    <t>文化・芸術に関心のある方</t>
    <rPh sb="0" eb="2">
      <t>ブンカ</t>
    </rPh>
    <rPh sb="3" eb="5">
      <t>ゲイジュツ</t>
    </rPh>
    <rPh sb="6" eb="8">
      <t>カンシン</t>
    </rPh>
    <rPh sb="11" eb="12">
      <t>カタ</t>
    </rPh>
    <phoneticPr fontId="2"/>
  </si>
  <si>
    <t>真鶴町民文化祭</t>
    <rPh sb="0" eb="2">
      <t>マナヅル</t>
    </rPh>
    <rPh sb="2" eb="7">
      <t>チョウミンブンカマツ</t>
    </rPh>
    <phoneticPr fontId="2"/>
  </si>
  <si>
    <t>公民館等で活動するサークル・団体の日頃の成果の発表の場として展示や公演を実施し、文化の香り高いまちづくりに向けた県民の交流の場とします。</t>
    <rPh sb="0" eb="4">
      <t>コウミンカントウ</t>
    </rPh>
    <rPh sb="5" eb="7">
      <t>カツドウ</t>
    </rPh>
    <rPh sb="14" eb="16">
      <t>ダンタイ</t>
    </rPh>
    <rPh sb="17" eb="18">
      <t>ヒ</t>
    </rPh>
    <rPh sb="18" eb="19">
      <t>コロ</t>
    </rPh>
    <rPh sb="20" eb="22">
      <t>セイカ</t>
    </rPh>
    <rPh sb="23" eb="25">
      <t>ハッピョウ</t>
    </rPh>
    <rPh sb="26" eb="27">
      <t>バ</t>
    </rPh>
    <rPh sb="30" eb="32">
      <t>テンジ</t>
    </rPh>
    <rPh sb="33" eb="35">
      <t>コウエン</t>
    </rPh>
    <rPh sb="36" eb="38">
      <t>ジッシ</t>
    </rPh>
    <rPh sb="40" eb="42">
      <t>ブンカ</t>
    </rPh>
    <rPh sb="43" eb="44">
      <t>カオ</t>
    </rPh>
    <rPh sb="45" eb="46">
      <t>タカ</t>
    </rPh>
    <rPh sb="53" eb="54">
      <t>ム</t>
    </rPh>
    <rPh sb="56" eb="58">
      <t>ケンミン</t>
    </rPh>
    <rPh sb="59" eb="61">
      <t>コウリュウ</t>
    </rPh>
    <rPh sb="62" eb="63">
      <t>バ</t>
    </rPh>
    <phoneticPr fontId="2"/>
  </si>
  <si>
    <t>真鶴町民センター</t>
    <rPh sb="0" eb="2">
      <t>マナヅル</t>
    </rPh>
    <rPh sb="2" eb="4">
      <t>チョウミン</t>
    </rPh>
    <phoneticPr fontId="2"/>
  </si>
  <si>
    <t>湯河原町防災コミュニティセンター、湯河原町立図書館、町内地域会館</t>
    <rPh sb="0" eb="4">
      <t>ユガワラマチ</t>
    </rPh>
    <rPh sb="4" eb="6">
      <t>ボウサイ</t>
    </rPh>
    <rPh sb="30" eb="31">
      <t>カイ</t>
    </rPh>
    <phoneticPr fontId="2"/>
  </si>
  <si>
    <t>湯河原町教育委員会
社会教育課</t>
    <phoneticPr fontId="2"/>
  </si>
  <si>
    <t>湯河原町音楽会</t>
    <rPh sb="0" eb="4">
      <t>ユガワラマチ</t>
    </rPh>
    <rPh sb="4" eb="7">
      <t>オンガクカイ</t>
    </rPh>
    <phoneticPr fontId="2"/>
  </si>
  <si>
    <t>2024/4/20</t>
    <phoneticPr fontId="2"/>
  </si>
  <si>
    <t>2025/3/15</t>
    <phoneticPr fontId="2"/>
  </si>
  <si>
    <t>毎月第３土曜日に開講しております。</t>
    <phoneticPr fontId="2"/>
  </si>
  <si>
    <t>湯河原町</t>
    <rPh sb="0" eb="4">
      <t>ユガワラマチ</t>
    </rPh>
    <phoneticPr fontId="2"/>
  </si>
  <si>
    <t>ファミリーバドミントン教室</t>
    <rPh sb="11" eb="13">
      <t>キョウシツ</t>
    </rPh>
    <phoneticPr fontId="2"/>
  </si>
  <si>
    <t>湯河原町民体育館</t>
    <rPh sb="0" eb="3">
      <t>ユガワラ</t>
    </rPh>
    <rPh sb="3" eb="5">
      <t>チョウミン</t>
    </rPh>
    <rPh sb="5" eb="8">
      <t>タイイクカン</t>
    </rPh>
    <phoneticPr fontId="2"/>
  </si>
  <si>
    <t>最寄バス停
中央二丁目</t>
    <rPh sb="0" eb="2">
      <t>モヨリ</t>
    </rPh>
    <rPh sb="4" eb="5">
      <t>テイ</t>
    </rPh>
    <rPh sb="6" eb="8">
      <t>チュウオウ</t>
    </rPh>
    <rPh sb="8" eb="11">
      <t>ニチョウメ</t>
    </rPh>
    <phoneticPr fontId="2"/>
  </si>
  <si>
    <t>湯河原町教育委員会</t>
    <rPh sb="0" eb="4">
      <t>ユガワラマチ</t>
    </rPh>
    <rPh sb="4" eb="9">
      <t>キョウイクイインカイ</t>
    </rPh>
    <phoneticPr fontId="2"/>
  </si>
  <si>
    <t>町内在住の老若男女</t>
    <rPh sb="0" eb="2">
      <t>チョウナイ</t>
    </rPh>
    <rPh sb="2" eb="4">
      <t>ザイジュウ</t>
    </rPh>
    <rPh sb="5" eb="9">
      <t>ロウニャクナンニョ</t>
    </rPh>
    <phoneticPr fontId="2"/>
  </si>
  <si>
    <t>湯河原町教育委員会
社会教育課</t>
    <rPh sb="0" eb="9">
      <t>ユガワラマチキョウイクイインカイ</t>
    </rPh>
    <rPh sb="10" eb="15">
      <t>シャカイキョウイクカ</t>
    </rPh>
    <phoneticPr fontId="2"/>
  </si>
  <si>
    <t>毎月第３火曜日に開催しています。また大会も開催しています。</t>
    <rPh sb="0" eb="2">
      <t>マイツキ</t>
    </rPh>
    <rPh sb="2" eb="3">
      <t>ダイ</t>
    </rPh>
    <rPh sb="4" eb="7">
      <t>カヨウビ</t>
    </rPh>
    <rPh sb="8" eb="10">
      <t>カイサイ</t>
    </rPh>
    <rPh sb="18" eb="20">
      <t>タイカイ</t>
    </rPh>
    <rPh sb="21" eb="23">
      <t>カイサイ</t>
    </rPh>
    <phoneticPr fontId="2"/>
  </si>
  <si>
    <t>町民レクリエーションの集い</t>
    <rPh sb="0" eb="2">
      <t>チョウミン</t>
    </rPh>
    <rPh sb="11" eb="12">
      <t>ツド</t>
    </rPh>
    <phoneticPr fontId="2"/>
  </si>
  <si>
    <t>誰もが参加できる体育の日の行事とし、町民相互の親睦、異世代間の交流及び健康体力の増進を目的として開催します。</t>
    <rPh sb="0" eb="1">
      <t>ダレ</t>
    </rPh>
    <rPh sb="3" eb="5">
      <t>サンカ</t>
    </rPh>
    <rPh sb="8" eb="10">
      <t>タイイク</t>
    </rPh>
    <rPh sb="11" eb="12">
      <t>ヒ</t>
    </rPh>
    <rPh sb="13" eb="15">
      <t>ギョウジ</t>
    </rPh>
    <rPh sb="18" eb="20">
      <t>チョウミン</t>
    </rPh>
    <rPh sb="20" eb="22">
      <t>ソウゴ</t>
    </rPh>
    <rPh sb="23" eb="25">
      <t>シンボク</t>
    </rPh>
    <rPh sb="26" eb="27">
      <t>イ</t>
    </rPh>
    <rPh sb="27" eb="29">
      <t>セダイ</t>
    </rPh>
    <rPh sb="29" eb="30">
      <t>カン</t>
    </rPh>
    <rPh sb="31" eb="33">
      <t>コウリュウ</t>
    </rPh>
    <rPh sb="33" eb="34">
      <t>オヨ</t>
    </rPh>
    <rPh sb="35" eb="37">
      <t>ケンコウ</t>
    </rPh>
    <rPh sb="37" eb="39">
      <t>タイリョク</t>
    </rPh>
    <rPh sb="40" eb="42">
      <t>ゾウシン</t>
    </rPh>
    <rPh sb="43" eb="45">
      <t>モクテキ</t>
    </rPh>
    <rPh sb="48" eb="50">
      <t>カイサイ</t>
    </rPh>
    <phoneticPr fontId="2"/>
  </si>
  <si>
    <t>湯河原中学校</t>
    <rPh sb="0" eb="3">
      <t>ユガワラ</t>
    </rPh>
    <rPh sb="3" eb="6">
      <t>チュウガッコウ</t>
    </rPh>
    <phoneticPr fontId="2"/>
  </si>
  <si>
    <t>最寄バス停
門川または門川八幡神社</t>
    <rPh sb="0" eb="2">
      <t>モヨリ</t>
    </rPh>
    <rPh sb="4" eb="5">
      <t>テイ</t>
    </rPh>
    <rPh sb="6" eb="8">
      <t>モンガワ</t>
    </rPh>
    <rPh sb="11" eb="13">
      <t>モンガワ</t>
    </rPh>
    <rPh sb="13" eb="15">
      <t>ヤワタ</t>
    </rPh>
    <rPh sb="15" eb="17">
      <t>ジンジャ</t>
    </rPh>
    <phoneticPr fontId="2"/>
  </si>
  <si>
    <t>町内在住在勤の老若男女</t>
    <rPh sb="0" eb="2">
      <t>チョウナイ</t>
    </rPh>
    <rPh sb="2" eb="4">
      <t>ザイジュウ</t>
    </rPh>
    <rPh sb="4" eb="6">
      <t>ザイキン</t>
    </rPh>
    <rPh sb="7" eb="11">
      <t>ロウニャクナンニョ</t>
    </rPh>
    <phoneticPr fontId="2"/>
  </si>
  <si>
    <t>詳細は、広報ゆがわら10月号等でお知らせします。</t>
    <rPh sb="0" eb="2">
      <t>ショウサイ</t>
    </rPh>
    <rPh sb="4" eb="6">
      <t>コウホウ</t>
    </rPh>
    <rPh sb="12" eb="14">
      <t>ガツゴウ</t>
    </rPh>
    <rPh sb="14" eb="15">
      <t>トウ</t>
    </rPh>
    <rPh sb="17" eb="18">
      <t>シ</t>
    </rPh>
    <phoneticPr fontId="2"/>
  </si>
  <si>
    <t>スポーツ・レクリエーションフェスティバル</t>
    <phoneticPr fontId="2"/>
  </si>
  <si>
    <t>様々なジャンルのニュースポーツに、幅広い世代が触れ合う機会を提供し、健康づくりとスポーツ振興の効果を高めるため、開催します。</t>
    <rPh sb="0" eb="2">
      <t>サマザマ</t>
    </rPh>
    <rPh sb="17" eb="18">
      <t>ハバ</t>
    </rPh>
    <rPh sb="18" eb="19">
      <t>ヒロ</t>
    </rPh>
    <rPh sb="20" eb="22">
      <t>セダイ</t>
    </rPh>
    <rPh sb="23" eb="24">
      <t>フ</t>
    </rPh>
    <rPh sb="25" eb="26">
      <t>ア</t>
    </rPh>
    <rPh sb="27" eb="29">
      <t>キカイ</t>
    </rPh>
    <rPh sb="30" eb="32">
      <t>テイキョウ</t>
    </rPh>
    <rPh sb="34" eb="36">
      <t>ケンコウ</t>
    </rPh>
    <rPh sb="44" eb="46">
      <t>シンコウ</t>
    </rPh>
    <rPh sb="47" eb="49">
      <t>コウカ</t>
    </rPh>
    <rPh sb="50" eb="51">
      <t>タカ</t>
    </rPh>
    <rPh sb="56" eb="58">
      <t>カイサイ</t>
    </rPh>
    <phoneticPr fontId="2"/>
  </si>
  <si>
    <t>湯河原町教育委員会</t>
    <rPh sb="0" eb="9">
      <t>ユガワラマチキョウイクイインカイ</t>
    </rPh>
    <phoneticPr fontId="2"/>
  </si>
  <si>
    <t>種目別スタンプラリー（多種目参加者に景品あり）</t>
    <rPh sb="0" eb="3">
      <t>シュモクベツ</t>
    </rPh>
    <rPh sb="11" eb="14">
      <t>タシュモク</t>
    </rPh>
    <rPh sb="14" eb="17">
      <t>サンカシャ</t>
    </rPh>
    <rPh sb="18" eb="20">
      <t>ケイヒン</t>
    </rPh>
    <phoneticPr fontId="2"/>
  </si>
  <si>
    <t>スポーツフェスティバル</t>
    <phoneticPr fontId="2"/>
  </si>
  <si>
    <t>一般町民に体育協会の日頃のスポーツ活動を理解してもらうとともに、体験やゲームを通じて、本町のスポーツの普及を図ることを目的に、ママさんバレーボール、ラウンドダンス等を実施します。</t>
    <rPh sb="0" eb="2">
      <t>イッパン</t>
    </rPh>
    <rPh sb="2" eb="4">
      <t>チョウミン</t>
    </rPh>
    <rPh sb="5" eb="9">
      <t>タイイクキョウカイ</t>
    </rPh>
    <rPh sb="10" eb="12">
      <t>ヒゴロ</t>
    </rPh>
    <rPh sb="17" eb="19">
      <t>カツドウ</t>
    </rPh>
    <rPh sb="20" eb="22">
      <t>リカイ</t>
    </rPh>
    <rPh sb="32" eb="34">
      <t>タイケン</t>
    </rPh>
    <rPh sb="39" eb="40">
      <t>ツウ</t>
    </rPh>
    <rPh sb="43" eb="45">
      <t>ホンチョウ</t>
    </rPh>
    <rPh sb="51" eb="53">
      <t>フキュウ</t>
    </rPh>
    <rPh sb="54" eb="55">
      <t>ハカ</t>
    </rPh>
    <rPh sb="59" eb="61">
      <t>モクテキ</t>
    </rPh>
    <rPh sb="81" eb="82">
      <t>トウ</t>
    </rPh>
    <rPh sb="83" eb="85">
      <t>ジッシ</t>
    </rPh>
    <phoneticPr fontId="2"/>
  </si>
  <si>
    <t>湯河原町民体育館、他</t>
    <rPh sb="0" eb="3">
      <t>ユガワラ</t>
    </rPh>
    <rPh sb="3" eb="8">
      <t>チョウミンタイイクカン</t>
    </rPh>
    <rPh sb="9" eb="10">
      <t>ホカ</t>
    </rPh>
    <phoneticPr fontId="2"/>
  </si>
  <si>
    <t>各競技による</t>
    <rPh sb="0" eb="1">
      <t>カク</t>
    </rPh>
    <rPh sb="1" eb="3">
      <t>キョウギ</t>
    </rPh>
    <phoneticPr fontId="2"/>
  </si>
  <si>
    <t>体育協会会員及び
各種競技に関心のある人</t>
    <rPh sb="0" eb="4">
      <t>タイイクキョウカイ</t>
    </rPh>
    <rPh sb="4" eb="6">
      <t>カイイン</t>
    </rPh>
    <rPh sb="6" eb="7">
      <t>オヨ</t>
    </rPh>
    <rPh sb="9" eb="11">
      <t>カクシュ</t>
    </rPh>
    <rPh sb="11" eb="13">
      <t>キョウギ</t>
    </rPh>
    <rPh sb="14" eb="16">
      <t>カンシン</t>
    </rPh>
    <rPh sb="19" eb="20">
      <t>ヒト</t>
    </rPh>
    <phoneticPr fontId="2"/>
  </si>
  <si>
    <t>競技等により、開催日・開催時間等が異なります。お問い合わせください。</t>
    <rPh sb="0" eb="3">
      <t>キョウギトウ</t>
    </rPh>
    <rPh sb="7" eb="10">
      <t>カイサイビ</t>
    </rPh>
    <rPh sb="11" eb="15">
      <t>カイサイジカン</t>
    </rPh>
    <rPh sb="15" eb="16">
      <t>トウ</t>
    </rPh>
    <rPh sb="17" eb="18">
      <t>コト</t>
    </rPh>
    <rPh sb="24" eb="25">
      <t>ト</t>
    </rPh>
    <rPh sb="26" eb="27">
      <t>ア</t>
    </rPh>
    <phoneticPr fontId="2"/>
  </si>
  <si>
    <t>図書館職員とボランティアによる絵本の読みきかせとわらべうた</t>
    <rPh sb="0" eb="3">
      <t>トショカン</t>
    </rPh>
    <rPh sb="3" eb="5">
      <t>ショクイン</t>
    </rPh>
    <rPh sb="15" eb="17">
      <t>エホン</t>
    </rPh>
    <rPh sb="18" eb="19">
      <t>ヨ</t>
    </rPh>
    <phoneticPr fontId="2"/>
  </si>
  <si>
    <t>JR湯河原駅</t>
    <rPh sb="2" eb="5">
      <t>ユガワラ</t>
    </rPh>
    <rPh sb="5" eb="6">
      <t>エキ</t>
    </rPh>
    <phoneticPr fontId="2"/>
  </si>
  <si>
    <t>湯河原町立図書館</t>
    <rPh sb="0" eb="8">
      <t>ユガワラチョウリツトショカン</t>
    </rPh>
    <phoneticPr fontId="2"/>
  </si>
  <si>
    <t>２歳までの子どもと
保護者</t>
    <rPh sb="1" eb="2">
      <t>サイ</t>
    </rPh>
    <rPh sb="5" eb="6">
      <t>コ</t>
    </rPh>
    <rPh sb="10" eb="13">
      <t>ホゴシャ</t>
    </rPh>
    <phoneticPr fontId="2"/>
  </si>
  <si>
    <t>https://www.town.yugawara.kanagawa.jp/site/tosyokan/1824.html</t>
    <phoneticPr fontId="2"/>
  </si>
  <si>
    <t>アナログレコードで懐かしの音楽を楽しむ</t>
    <rPh sb="9" eb="10">
      <t>ナツ</t>
    </rPh>
    <rPh sb="13" eb="15">
      <t>オンガク</t>
    </rPh>
    <rPh sb="16" eb="17">
      <t>タノ</t>
    </rPh>
    <phoneticPr fontId="2"/>
  </si>
  <si>
    <t>湯河原町立図書館</t>
    <phoneticPr fontId="2"/>
  </si>
  <si>
    <t>JR湯河原駅</t>
    <phoneticPr fontId="2"/>
  </si>
  <si>
    <t>午後の朗読</t>
    <rPh sb="0" eb="2">
      <t>ゴゴ</t>
    </rPh>
    <rPh sb="3" eb="5">
      <t>ロウドク</t>
    </rPh>
    <phoneticPr fontId="2"/>
  </si>
  <si>
    <t>朗読ボランティアによる文芸作品の朗読を楽しむ</t>
    <phoneticPr fontId="2"/>
  </si>
  <si>
    <t>湯河原町立図書館</t>
  </si>
  <si>
    <t>特別展
旅する日本画－洋上の美術館・飛鳥Ⅲから－</t>
    <rPh sb="0" eb="3">
      <t>トクベツテン</t>
    </rPh>
    <rPh sb="4" eb="5">
      <t>タビ</t>
    </rPh>
    <rPh sb="7" eb="10">
      <t>ニホンガ</t>
    </rPh>
    <rPh sb="11" eb="13">
      <t>ヨウジョウ</t>
    </rPh>
    <rPh sb="14" eb="17">
      <t>ビジュツカン</t>
    </rPh>
    <rPh sb="18" eb="20">
      <t>アスカ</t>
    </rPh>
    <phoneticPr fontId="2"/>
  </si>
  <si>
    <t>現代日本画家・平松礼二が、日本の文化を世界に向けて発信するクルーズ船「飛鳥Ⅲ」の船内装飾のために描いた作品を展示し、文化芸術の普及と振興に寄与します。</t>
    <rPh sb="13" eb="15">
      <t>ニホン</t>
    </rPh>
    <rPh sb="16" eb="18">
      <t>ブンカ</t>
    </rPh>
    <rPh sb="19" eb="21">
      <t>セカイ</t>
    </rPh>
    <rPh sb="22" eb="23">
      <t>ム</t>
    </rPh>
    <rPh sb="25" eb="27">
      <t>ハッシン</t>
    </rPh>
    <rPh sb="33" eb="34">
      <t>セン</t>
    </rPh>
    <rPh sb="35" eb="37">
      <t>アスカ</t>
    </rPh>
    <rPh sb="40" eb="42">
      <t>センナイ</t>
    </rPh>
    <rPh sb="42" eb="44">
      <t>ソウショク</t>
    </rPh>
    <rPh sb="48" eb="49">
      <t>エガ</t>
    </rPh>
    <rPh sb="51" eb="53">
      <t>サクヒン</t>
    </rPh>
    <rPh sb="54" eb="56">
      <t>テンジ</t>
    </rPh>
    <phoneticPr fontId="2"/>
  </si>
  <si>
    <t>町立湯河原美術館</t>
    <rPh sb="0" eb="8">
      <t>チョウリツユガワラビジュツカン</t>
    </rPh>
    <phoneticPr fontId="2"/>
  </si>
  <si>
    <t>町立湯河原美術館</t>
    <rPh sb="0" eb="2">
      <t>チョウリツ</t>
    </rPh>
    <rPh sb="2" eb="5">
      <t>ユガワラ</t>
    </rPh>
    <rPh sb="5" eb="8">
      <t>ビジュツカン</t>
    </rPh>
    <phoneticPr fontId="2"/>
  </si>
  <si>
    <t>有料</t>
    <rPh sb="0" eb="2">
      <t>ユウリョウ</t>
    </rPh>
    <phoneticPr fontId="2"/>
  </si>
  <si>
    <t>特別展
髙良眞木展</t>
    <rPh sb="0" eb="2">
      <t>トクベツ</t>
    </rPh>
    <rPh sb="2" eb="3">
      <t>テン</t>
    </rPh>
    <rPh sb="4" eb="6">
      <t>タカラ</t>
    </rPh>
    <rPh sb="6" eb="8">
      <t>マキ</t>
    </rPh>
    <rPh sb="8" eb="9">
      <t>テン</t>
    </rPh>
    <phoneticPr fontId="2"/>
  </si>
  <si>
    <t>地域にゆかりのある画家・髙良眞木の作品を紹介する展覧会を開催し、地域にかかわる文化芸術を紹介します。</t>
    <rPh sb="0" eb="2">
      <t>チイキ</t>
    </rPh>
    <rPh sb="9" eb="11">
      <t>ガカ</t>
    </rPh>
    <rPh sb="12" eb="14">
      <t>タカラ</t>
    </rPh>
    <rPh sb="14" eb="16">
      <t>マキ</t>
    </rPh>
    <rPh sb="17" eb="19">
      <t>サクヒン</t>
    </rPh>
    <rPh sb="20" eb="22">
      <t>ショウカイ</t>
    </rPh>
    <rPh sb="24" eb="27">
      <t>テンランカイ</t>
    </rPh>
    <rPh sb="28" eb="30">
      <t>カイサイ</t>
    </rPh>
    <rPh sb="32" eb="34">
      <t>チイキ</t>
    </rPh>
    <rPh sb="39" eb="41">
      <t>ブンカ</t>
    </rPh>
    <rPh sb="41" eb="43">
      <t>ゲイジュツ</t>
    </rPh>
    <rPh sb="44" eb="46">
      <t>ショウカイ</t>
    </rPh>
    <phoneticPr fontId="2"/>
  </si>
  <si>
    <t>第２２回ラビンプラザまつり</t>
    <rPh sb="0" eb="1">
      <t>ダイ</t>
    </rPh>
    <rPh sb="3" eb="4">
      <t>カイ</t>
    </rPh>
    <phoneticPr fontId="2"/>
  </si>
  <si>
    <t>公民館利用団体による卓球教室を行います。（9月27日（金）～29日（日）の作品展示、体験教室、芸能発表と同じ括りでの開催）</t>
    <rPh sb="0" eb="7">
      <t>コウミンカンリヨウダンタイ</t>
    </rPh>
    <rPh sb="10" eb="12">
      <t>タッキュウ</t>
    </rPh>
    <rPh sb="12" eb="14">
      <t>キョウシツ</t>
    </rPh>
    <rPh sb="15" eb="16">
      <t>オコナ</t>
    </rPh>
    <rPh sb="27" eb="28">
      <t>キン</t>
    </rPh>
    <rPh sb="32" eb="33">
      <t>ニチ</t>
    </rPh>
    <rPh sb="34" eb="35">
      <t>ニチ</t>
    </rPh>
    <rPh sb="37" eb="41">
      <t>サクヒンテンジ</t>
    </rPh>
    <rPh sb="42" eb="46">
      <t>タイケンキョウシツ</t>
    </rPh>
    <rPh sb="47" eb="51">
      <t>ゲイノウハッピョウ</t>
    </rPh>
    <phoneticPr fontId="2"/>
  </si>
  <si>
    <t>イベント詳細は、9月1日号広報誌及びホームページにてお知らせします。
体験教室のみ、電話・窓口での申し込み及び有料になります。</t>
    <phoneticPr fontId="2"/>
  </si>
  <si>
    <t>公民館利用団体による体験教室、作品展示、芸能発表を行います。（9月22日（日）の卓球教室と同じ括りでの開催）</t>
    <rPh sb="0" eb="7">
      <t>コウミンカンリヨウダンタイ</t>
    </rPh>
    <rPh sb="10" eb="12">
      <t>タイケン</t>
    </rPh>
    <rPh sb="12" eb="14">
      <t>キョウシツ</t>
    </rPh>
    <rPh sb="15" eb="19">
      <t>サクヒンテンジ</t>
    </rPh>
    <rPh sb="20" eb="24">
      <t>ゲイノウハッピョウ</t>
    </rPh>
    <rPh sb="25" eb="26">
      <t>オコナ</t>
    </rPh>
    <rPh sb="32" eb="33">
      <t>ガツ</t>
    </rPh>
    <rPh sb="35" eb="36">
      <t>ニチ</t>
    </rPh>
    <rPh sb="37" eb="38">
      <t>ニチ</t>
    </rPh>
    <rPh sb="40" eb="42">
      <t>タッキュウ</t>
    </rPh>
    <rPh sb="42" eb="44">
      <t>キョウシツ</t>
    </rPh>
    <rPh sb="45" eb="46">
      <t>オナ</t>
    </rPh>
    <rPh sb="47" eb="48">
      <t>クク</t>
    </rPh>
    <rPh sb="51" eb="53">
      <t>カイサイ</t>
    </rPh>
    <phoneticPr fontId="2"/>
  </si>
  <si>
    <t>2024/9/27</t>
    <phoneticPr fontId="2"/>
  </si>
  <si>
    <t>愛川町文化会館ほか</t>
    <rPh sb="0" eb="3">
      <t>アイカワマチ</t>
    </rPh>
    <rPh sb="3" eb="5">
      <t>ブンカ</t>
    </rPh>
    <rPh sb="5" eb="7">
      <t>カイカン</t>
    </rPh>
    <phoneticPr fontId="2"/>
  </si>
  <si>
    <t>小田急本厚木駅バス４５分</t>
    <rPh sb="0" eb="3">
      <t>オダキュウ</t>
    </rPh>
    <rPh sb="3" eb="6">
      <t>ホンアツギ</t>
    </rPh>
    <rPh sb="6" eb="7">
      <t>エキ</t>
    </rPh>
    <rPh sb="11" eb="12">
      <t>プン</t>
    </rPh>
    <phoneticPr fontId="2"/>
  </si>
  <si>
    <t>2024/11/2</t>
    <phoneticPr fontId="2"/>
  </si>
  <si>
    <t>https://www.town.aikawa.kanagawa.jp/saposen/member/2/hieirisoshiki_tiisanamorinogakkou/index.html</t>
    <phoneticPr fontId="2"/>
  </si>
  <si>
    <t>公民館利用団体による体験教室、作品展示、芸能発表を行います。</t>
    <phoneticPr fontId="2"/>
  </si>
  <si>
    <t>愛川町中津公民館（レディースプラザ）</t>
    <phoneticPr fontId="2"/>
  </si>
  <si>
    <t>小田急本厚木駅バス約３５分</t>
    <phoneticPr fontId="2"/>
  </si>
  <si>
    <t>中津公民館まつり実行委員会</t>
    <phoneticPr fontId="2"/>
  </si>
  <si>
    <t>中津公民館まつり実行委員会事務局</t>
    <phoneticPr fontId="2"/>
  </si>
  <si>
    <t>イベント詳細は、11月1日号広報誌及びホームページにてお知らせします。
体験教室のみ、電話・窓口での申し込み及び有料になります。</t>
    <phoneticPr fontId="2"/>
  </si>
  <si>
    <t>ふれあいレクリエーション</t>
    <phoneticPr fontId="2"/>
  </si>
  <si>
    <t>愛川町子ども会連絡協議会</t>
    <rPh sb="0" eb="3">
      <t>アイカワマチ</t>
    </rPh>
    <rPh sb="3" eb="4">
      <t>コ</t>
    </rPh>
    <rPh sb="6" eb="7">
      <t>カイ</t>
    </rPh>
    <rPh sb="7" eb="9">
      <t>レンラク</t>
    </rPh>
    <rPh sb="9" eb="12">
      <t>キョウギカイ</t>
    </rPh>
    <phoneticPr fontId="2"/>
  </si>
  <si>
    <t>開催場所の小学校に在籍している児童および高齢者</t>
    <rPh sb="20" eb="23">
      <t>コウレイシャ</t>
    </rPh>
    <phoneticPr fontId="2"/>
  </si>
  <si>
    <t>愛川町教育委員会生涯学習課</t>
    <phoneticPr fontId="2"/>
  </si>
  <si>
    <t>写真展「ふるさと点描」</t>
    <phoneticPr fontId="2"/>
  </si>
  <si>
    <t>明治・大正・昭和の町域の景色を古写真の展示により紹介します。</t>
    <rPh sb="9" eb="11">
      <t>チョウイキ</t>
    </rPh>
    <rPh sb="12" eb="14">
      <t>ケシキ</t>
    </rPh>
    <rPh sb="24" eb="26">
      <t>ショウカイ</t>
    </rPh>
    <phoneticPr fontId="2"/>
  </si>
  <si>
    <t>2024/9/12</t>
    <phoneticPr fontId="2"/>
  </si>
  <si>
    <t>神奈川中央交通バス「愛川大橋」または「半原」停留所</t>
    <phoneticPr fontId="2"/>
  </si>
  <si>
    <t>企画展「愛川町の坂と道」</t>
    <rPh sb="0" eb="3">
      <t>キカクテン</t>
    </rPh>
    <rPh sb="4" eb="7">
      <t>アイカワマチ</t>
    </rPh>
    <rPh sb="8" eb="9">
      <t>サカ</t>
    </rPh>
    <rPh sb="10" eb="11">
      <t>ミチ</t>
    </rPh>
    <phoneticPr fontId="2"/>
  </si>
  <si>
    <t>町内の坂や道のいくつかについて、その由来や伝承とともに紹介します。本展示を通じて、現在の愛川町の坂と道の姿から、町とその周辺地域に暮らした人々の往時の営みに思いを馳せていただく機会としたいと思います。</t>
  </si>
  <si>
    <t>愛川町ふるさとまつり「文化展」「文化芸能発表会」</t>
    <phoneticPr fontId="2"/>
  </si>
  <si>
    <t>2024/10/20</t>
    <phoneticPr fontId="2"/>
  </si>
  <si>
    <t>愛川町スポーツ・文化振興課</t>
    <phoneticPr fontId="2"/>
  </si>
  <si>
    <t>2024あいかわスポーツ・レクリエーション・フェスティバル</t>
    <phoneticPr fontId="2"/>
  </si>
  <si>
    <t>「いつでも・どこでも・だれでも」楽しく親しめる多彩なスポーツ・レクリエーションを通して町民等の交流を深めるとともに、生涯スポーツの推進の場になるよう、スポーツ・レクリエーション・フェスティバルを実施する。</t>
  </si>
  <si>
    <t>第１号公園及び体育館、第2号公園</t>
    <phoneticPr fontId="2"/>
  </si>
  <si>
    <t>あいかわスポーツ・レクリエーション・フェスティバル実行委員会</t>
  </si>
  <si>
    <t>一般の方
（一部町内在住者に限る）</t>
    <rPh sb="0" eb="2">
      <t>イッパン</t>
    </rPh>
    <rPh sb="3" eb="4">
      <t>カタ</t>
    </rPh>
    <rPh sb="6" eb="8">
      <t>イチブ</t>
    </rPh>
    <rPh sb="8" eb="10">
      <t>チョウナイ</t>
    </rPh>
    <rPh sb="10" eb="12">
      <t>ザイジュウ</t>
    </rPh>
    <rPh sb="12" eb="13">
      <t>シャ</t>
    </rPh>
    <rPh sb="14" eb="15">
      <t>カギ</t>
    </rPh>
    <phoneticPr fontId="2"/>
  </si>
  <si>
    <t>不要（一部必要なものもあり）</t>
  </si>
  <si>
    <t>愛川町スポーツ・文化振興課内あいかわスポーツ・レクリエーション・フェスティバル実行委員会事務局</t>
    <rPh sb="13" eb="14">
      <t>ナイ</t>
    </rPh>
    <rPh sb="39" eb="41">
      <t>ジッコウ</t>
    </rPh>
    <rPh sb="41" eb="44">
      <t>イインカイ</t>
    </rPh>
    <rPh sb="44" eb="47">
      <t>ジムキョク</t>
    </rPh>
    <phoneticPr fontId="2"/>
  </si>
  <si>
    <t>詳細は８月上旬に町ホームページでおしらせします。</t>
    <rPh sb="0" eb="2">
      <t>ショウサイ</t>
    </rPh>
    <rPh sb="4" eb="5">
      <t>ガツ</t>
    </rPh>
    <rPh sb="5" eb="7">
      <t>ジョウジュン</t>
    </rPh>
    <rPh sb="8" eb="9">
      <t>マチ</t>
    </rPh>
    <phoneticPr fontId="2"/>
  </si>
  <si>
    <t>愛川町</t>
    <phoneticPr fontId="2"/>
  </si>
  <si>
    <t>愛川華道協会
創立40周年記念華道展</t>
    <rPh sb="2" eb="4">
      <t>カドウ</t>
    </rPh>
    <rPh sb="4" eb="6">
      <t>キョウカイ</t>
    </rPh>
    <rPh sb="7" eb="9">
      <t>ソウリツ</t>
    </rPh>
    <rPh sb="11" eb="13">
      <t>シュウネン</t>
    </rPh>
    <rPh sb="13" eb="15">
      <t>キネン</t>
    </rPh>
    <rPh sb="15" eb="17">
      <t>カドウ</t>
    </rPh>
    <rPh sb="17" eb="18">
      <t>テン</t>
    </rPh>
    <phoneticPr fontId="2"/>
  </si>
  <si>
    <t>創立40周年を迎えた愛川華道協会の流派を超えた会員によるいけばな展示</t>
    <rPh sb="0" eb="2">
      <t>ソウリツ</t>
    </rPh>
    <rPh sb="4" eb="6">
      <t>シュウネン</t>
    </rPh>
    <rPh sb="7" eb="8">
      <t>ムカ</t>
    </rPh>
    <rPh sb="10" eb="12">
      <t>アイカワ</t>
    </rPh>
    <rPh sb="12" eb="14">
      <t>カドウ</t>
    </rPh>
    <rPh sb="14" eb="16">
      <t>キョウカイ</t>
    </rPh>
    <rPh sb="17" eb="19">
      <t>リュウハ</t>
    </rPh>
    <rPh sb="20" eb="21">
      <t>コ</t>
    </rPh>
    <rPh sb="23" eb="25">
      <t>カイイン</t>
    </rPh>
    <rPh sb="32" eb="34">
      <t>テンジ</t>
    </rPh>
    <phoneticPr fontId="2"/>
  </si>
  <si>
    <t>レディースプラザ（中津公民館）</t>
    <rPh sb="9" eb="14">
      <t>ナカツコウミンカン</t>
    </rPh>
    <phoneticPr fontId="2"/>
  </si>
  <si>
    <t>神奈川中央交通バス「局前」停留所</t>
    <rPh sb="10" eb="11">
      <t>キョク</t>
    </rPh>
    <rPh sb="11" eb="12">
      <t>マエ</t>
    </rPh>
    <phoneticPr fontId="2"/>
  </si>
  <si>
    <t>愛川華道協会</t>
    <rPh sb="0" eb="2">
      <t>アイカワ</t>
    </rPh>
    <rPh sb="2" eb="4">
      <t>カドウ</t>
    </rPh>
    <rPh sb="4" eb="6">
      <t>キョウカイ</t>
    </rPh>
    <phoneticPr fontId="2"/>
  </si>
  <si>
    <t>愛川華道協会　澤樹</t>
    <rPh sb="0" eb="2">
      <t>アイカワ</t>
    </rPh>
    <rPh sb="2" eb="4">
      <t>カドウ</t>
    </rPh>
    <rPh sb="4" eb="6">
      <t>キョウカイ</t>
    </rPh>
    <rPh sb="7" eb="8">
      <t>サワ</t>
    </rPh>
    <rPh sb="8" eb="9">
      <t>イツキ</t>
    </rPh>
    <phoneticPr fontId="2"/>
  </si>
  <si>
    <t>愛川ウエルネスネットワーク無料体験週間</t>
    <rPh sb="0" eb="2">
      <t>アイカワ</t>
    </rPh>
    <rPh sb="13" eb="15">
      <t>ムリョウ</t>
    </rPh>
    <rPh sb="15" eb="17">
      <t>タイケン</t>
    </rPh>
    <rPh sb="17" eb="19">
      <t>シュウカン</t>
    </rPh>
    <phoneticPr fontId="2"/>
  </si>
  <si>
    <t>「いつでも誰でも、気軽にスポーツを楽しめる環境づくり」を目指し、主にレディースプラザ（中津公民館）で活動しています。
リラックスヨガや健康体操、ソフトエアロやシェイプボクシング、ジャズダンスやヒップホップなど、「ゆったり系」「エアロ系」「ダンス系」の3系統に分かれたレッスンを無料体験することができます。</t>
    <phoneticPr fontId="2"/>
  </si>
  <si>
    <t>一般社団法人愛川ウエルネスネットワーク</t>
    <rPh sb="0" eb="6">
      <t>イッパンシャダンホウジン</t>
    </rPh>
    <rPh sb="6" eb="8">
      <t>アイカワ</t>
    </rPh>
    <phoneticPr fontId="2"/>
  </si>
  <si>
    <t>一般社団法人愛川ウエルネスネットワーク　深沢</t>
    <rPh sb="0" eb="6">
      <t>イッパンシャダンホウジン</t>
    </rPh>
    <rPh sb="6" eb="8">
      <t>アイカワ</t>
    </rPh>
    <rPh sb="20" eb="22">
      <t>フカサワ</t>
    </rPh>
    <phoneticPr fontId="2"/>
  </si>
  <si>
    <t>http://aikawa-wellness.net/</t>
  </si>
  <si>
    <t>体験時間はクラスにより異なります。
イベント詳細は8月中に掲載予定。</t>
    <rPh sb="0" eb="2">
      <t>タイケン</t>
    </rPh>
    <rPh sb="2" eb="4">
      <t>ジカン</t>
    </rPh>
    <rPh sb="11" eb="12">
      <t>コト</t>
    </rPh>
    <rPh sb="22" eb="24">
      <t>ショウサイ</t>
    </rPh>
    <rPh sb="26" eb="27">
      <t>ガツ</t>
    </rPh>
    <rPh sb="27" eb="28">
      <t>チュウ</t>
    </rPh>
    <rPh sb="29" eb="31">
      <t>ケイサイ</t>
    </rPh>
    <rPh sb="31" eb="33">
      <t>ヨテイ</t>
    </rPh>
    <phoneticPr fontId="2"/>
  </si>
  <si>
    <t>少年少女スケボー初心者教室</t>
    <rPh sb="0" eb="2">
      <t>ショウネン</t>
    </rPh>
    <rPh sb="2" eb="4">
      <t>ショウジョ</t>
    </rPh>
    <rPh sb="8" eb="11">
      <t>ショシンシャ</t>
    </rPh>
    <rPh sb="11" eb="13">
      <t>キョウシツ</t>
    </rPh>
    <phoneticPr fontId="2"/>
  </si>
  <si>
    <t>スケートボードの乗り方、滑り方、安全にスケートボードを楽しむための教室を開催します。</t>
    <phoneticPr fontId="2"/>
  </si>
  <si>
    <t>田代運動公園スケートパーク</t>
    <rPh sb="0" eb="2">
      <t>タシロ</t>
    </rPh>
    <rPh sb="2" eb="4">
      <t>ウンドウ</t>
    </rPh>
    <rPh sb="4" eb="6">
      <t>コウエン</t>
    </rPh>
    <phoneticPr fontId="2"/>
  </si>
  <si>
    <t>神奈川中央交通バス「田代」または「田代局前」停留所</t>
    <rPh sb="10" eb="12">
      <t>タシロ</t>
    </rPh>
    <rPh sb="17" eb="19">
      <t>タシロ</t>
    </rPh>
    <rPh sb="19" eb="20">
      <t>キョク</t>
    </rPh>
    <rPh sb="20" eb="21">
      <t>マエ</t>
    </rPh>
    <phoneticPr fontId="2"/>
  </si>
  <si>
    <t>町内在住・在学の小学生</t>
    <rPh sb="0" eb="2">
      <t>チョウナイ</t>
    </rPh>
    <rPh sb="2" eb="4">
      <t>ザイジュウ</t>
    </rPh>
    <rPh sb="5" eb="7">
      <t>ザイガク</t>
    </rPh>
    <rPh sb="8" eb="11">
      <t>ショウガクセイ</t>
    </rPh>
    <phoneticPr fontId="2"/>
  </si>
  <si>
    <t>詳細は8月上旬に町ホームページでお知らせします。
2部制です。</t>
    <rPh sb="0" eb="2">
      <t>ショウサイ</t>
    </rPh>
    <rPh sb="4" eb="5">
      <t>ガツ</t>
    </rPh>
    <rPh sb="5" eb="7">
      <t>ジョウジュン</t>
    </rPh>
    <rPh sb="8" eb="9">
      <t>マチ</t>
    </rPh>
    <rPh sb="17" eb="18">
      <t>シ</t>
    </rPh>
    <rPh sb="26" eb="27">
      <t>ブ</t>
    </rPh>
    <rPh sb="27" eb="28">
      <t>セイ</t>
    </rPh>
    <phoneticPr fontId="2"/>
  </si>
  <si>
    <t>SC相模原ホームタウンデー</t>
    <rPh sb="2" eb="5">
      <t>サガミハラ</t>
    </rPh>
    <phoneticPr fontId="2"/>
  </si>
  <si>
    <t>町民の無料招待を始め、小学生を対象に「お仕事体験ツアー」と称して試合を裏で支えている方々へのインタビューを行うツアーを開催する。</t>
    <rPh sb="0" eb="2">
      <t>チョウミン</t>
    </rPh>
    <rPh sb="3" eb="5">
      <t>ムリョウ</t>
    </rPh>
    <rPh sb="5" eb="7">
      <t>ショウタイ</t>
    </rPh>
    <rPh sb="8" eb="9">
      <t>ハジ</t>
    </rPh>
    <rPh sb="11" eb="14">
      <t>ショウガクセイ</t>
    </rPh>
    <rPh sb="15" eb="17">
      <t>タイショウ</t>
    </rPh>
    <rPh sb="20" eb="22">
      <t>シゴト</t>
    </rPh>
    <rPh sb="22" eb="24">
      <t>タイケン</t>
    </rPh>
    <rPh sb="29" eb="30">
      <t>ショウ</t>
    </rPh>
    <rPh sb="32" eb="34">
      <t>シアイ</t>
    </rPh>
    <rPh sb="35" eb="36">
      <t>ウラ</t>
    </rPh>
    <rPh sb="37" eb="38">
      <t>ササ</t>
    </rPh>
    <rPh sb="42" eb="44">
      <t>カタガタ</t>
    </rPh>
    <rPh sb="53" eb="54">
      <t>オコナ</t>
    </rPh>
    <rPh sb="59" eb="61">
      <t>カイサイ</t>
    </rPh>
    <phoneticPr fontId="2"/>
  </si>
  <si>
    <t>相模原ギオンスタジアム</t>
    <rPh sb="0" eb="3">
      <t>サガミハラ</t>
    </rPh>
    <phoneticPr fontId="2"/>
  </si>
  <si>
    <t>JR相模線「原当麻駅」または神奈川中央交通バス「女子美術大学」下車</t>
    <rPh sb="2" eb="5">
      <t>サガミセン</t>
    </rPh>
    <rPh sb="6" eb="7">
      <t>ハラ</t>
    </rPh>
    <rPh sb="7" eb="9">
      <t>タイマ</t>
    </rPh>
    <rPh sb="9" eb="10">
      <t>エキ</t>
    </rPh>
    <rPh sb="14" eb="17">
      <t>カナガワ</t>
    </rPh>
    <rPh sb="17" eb="19">
      <t>チュウオウ</t>
    </rPh>
    <rPh sb="19" eb="21">
      <t>コウツウ</t>
    </rPh>
    <rPh sb="24" eb="26">
      <t>ジョシ</t>
    </rPh>
    <rPh sb="26" eb="28">
      <t>ビジュツ</t>
    </rPh>
    <rPh sb="28" eb="30">
      <t>ダイガク</t>
    </rPh>
    <rPh sb="31" eb="33">
      <t>ゲシャ</t>
    </rPh>
    <phoneticPr fontId="2"/>
  </si>
  <si>
    <t>町内在住・在学・在勤者
※「お仕事体験ツアー」は町内在学小学生のみ</t>
    <rPh sb="0" eb="2">
      <t>チョウナイ</t>
    </rPh>
    <rPh sb="2" eb="4">
      <t>ザイジュウ</t>
    </rPh>
    <rPh sb="5" eb="7">
      <t>ザイガク</t>
    </rPh>
    <rPh sb="8" eb="10">
      <t>ザイキン</t>
    </rPh>
    <rPh sb="10" eb="11">
      <t>シャ</t>
    </rPh>
    <rPh sb="15" eb="19">
      <t>シゴトタイケン</t>
    </rPh>
    <rPh sb="24" eb="26">
      <t>チョウナイ</t>
    </rPh>
    <rPh sb="26" eb="28">
      <t>ザイガク</t>
    </rPh>
    <rPh sb="28" eb="31">
      <t>ショウガクセイ</t>
    </rPh>
    <phoneticPr fontId="2"/>
  </si>
  <si>
    <t xml:space="preserve">詳細は8月上旬に町ホームページでお知らせします。
</t>
    <rPh sb="0" eb="2">
      <t>ショウサイ</t>
    </rPh>
    <rPh sb="4" eb="5">
      <t>ガツ</t>
    </rPh>
    <rPh sb="5" eb="7">
      <t>ジョウジュン</t>
    </rPh>
    <rPh sb="8" eb="9">
      <t>マチ</t>
    </rPh>
    <rPh sb="17" eb="18">
      <t>シ</t>
    </rPh>
    <phoneticPr fontId="2"/>
  </si>
  <si>
    <t>ファミリー・コミュニケーション・ウォーク</t>
  </si>
  <si>
    <t>いじめや暴力行為等の未然防止を目的として、PTA・学校・行政機関・企業が連携して「もっと、話そうよ。大切な家族だから。」というキャッチフレーズのもと、家族でのコミュニケーションを大切にし、子どもたちが自分の気持ちを素直に表現する力や相手を思いやる気持ちを育む「ファミリー・コミュニケーション運動」を推進しています。</t>
    <phoneticPr fontId="2"/>
  </si>
  <si>
    <t>日吉駅～矢上川～加瀬ふれあい広場（クリーンセンター）～小倉緑地～夢見ケ崎動物公園～JR新川崎駅・JR鹿島田駅</t>
    <rPh sb="0" eb="2">
      <t>ヒヨシ</t>
    </rPh>
    <rPh sb="2" eb="3">
      <t>エキ</t>
    </rPh>
    <rPh sb="4" eb="6">
      <t>ヤガミ</t>
    </rPh>
    <rPh sb="6" eb="7">
      <t>カワ</t>
    </rPh>
    <rPh sb="8" eb="10">
      <t>カセ</t>
    </rPh>
    <rPh sb="14" eb="16">
      <t>ヒロバ</t>
    </rPh>
    <rPh sb="27" eb="29">
      <t>コクラ</t>
    </rPh>
    <rPh sb="29" eb="31">
      <t>リョクチ</t>
    </rPh>
    <rPh sb="32" eb="34">
      <t>ユメミ</t>
    </rPh>
    <rPh sb="35" eb="36">
      <t>サキ</t>
    </rPh>
    <rPh sb="36" eb="38">
      <t>ドウブツ</t>
    </rPh>
    <rPh sb="38" eb="40">
      <t>コウエン</t>
    </rPh>
    <rPh sb="43" eb="47">
      <t>シンカワサキエキ</t>
    </rPh>
    <rPh sb="50" eb="53">
      <t>カシマダ</t>
    </rPh>
    <rPh sb="53" eb="54">
      <t>エキ</t>
    </rPh>
    <phoneticPr fontId="2"/>
  </si>
  <si>
    <t>日吉駅</t>
    <rPh sb="0" eb="2">
      <t>ヒヨシ</t>
    </rPh>
    <rPh sb="2" eb="3">
      <t>エキ</t>
    </rPh>
    <phoneticPr fontId="2"/>
  </si>
  <si>
    <t>NPO法人神奈川県歩け歩け協会
神奈川県教育委員会学校支援課 県立学校生徒指導グループ</t>
    <rPh sb="32" eb="34">
      <t>ケンリツ</t>
    </rPh>
    <rPh sb="36" eb="40">
      <t>セイトシドウ</t>
    </rPh>
    <phoneticPr fontId="2"/>
  </si>
  <si>
    <t>神奈川県教育委員会
学校支援課県立学校
生徒指導グループ</t>
    <rPh sb="15" eb="17">
      <t>ケンリツ</t>
    </rPh>
    <rPh sb="17" eb="19">
      <t>ガッコウ</t>
    </rPh>
    <rPh sb="20" eb="22">
      <t>セイト</t>
    </rPh>
    <rPh sb="22" eb="24">
      <t>シドウ</t>
    </rPh>
    <phoneticPr fontId="2"/>
  </si>
  <si>
    <t xml:space="preserve">https://www.pref.kanagawa.jp/docs/vn7/cnt/f7179/index.html
</t>
    <phoneticPr fontId="2"/>
  </si>
  <si>
    <t>第27回大学で学ぼう
～生涯学習フェア～</t>
    <rPh sb="0" eb="1">
      <t>ダイ</t>
    </rPh>
    <rPh sb="3" eb="4">
      <t>カイ</t>
    </rPh>
    <rPh sb="4" eb="6">
      <t>ダイガク</t>
    </rPh>
    <rPh sb="7" eb="8">
      <t>マナ</t>
    </rPh>
    <rPh sb="11" eb="20">
      <t>カラショウガイガクシュウフェアカラ</t>
    </rPh>
    <phoneticPr fontId="2"/>
  </si>
  <si>
    <t>幅広い年代の方を対象に県内大学の生涯学習の取組みについて広く情報提供するとともに、公開講座やライブラリートークを通じて大学での学びに親しんでもらうきっかけづくりを行います。</t>
    <rPh sb="6" eb="7">
      <t>カタ</t>
    </rPh>
    <rPh sb="41" eb="43">
      <t>コウカイ</t>
    </rPh>
    <rPh sb="43" eb="45">
      <t>コウザ</t>
    </rPh>
    <rPh sb="56" eb="57">
      <t>ツウ</t>
    </rPh>
    <rPh sb="63" eb="64">
      <t>マナ</t>
    </rPh>
    <phoneticPr fontId="2"/>
  </si>
  <si>
    <t>神奈川県立図書館、
オンライン</t>
    <rPh sb="0" eb="3">
      <t>カナガワ</t>
    </rPh>
    <rPh sb="3" eb="5">
      <t>ケンリツ</t>
    </rPh>
    <rPh sb="4" eb="5">
      <t>リツ</t>
    </rPh>
    <rPh sb="5" eb="8">
      <t>トショカン</t>
    </rPh>
    <phoneticPr fontId="2"/>
  </si>
  <si>
    <t>桜木町駅
日ノ出町駅</t>
    <rPh sb="0" eb="4">
      <t>サクラギチョウエキ</t>
    </rPh>
    <rPh sb="5" eb="6">
      <t>ヒ</t>
    </rPh>
    <rPh sb="7" eb="10">
      <t>デチョウエキ</t>
    </rPh>
    <phoneticPr fontId="2"/>
  </si>
  <si>
    <t>かながわ大学生涯学習推進協議会(事務局：神奈川県立図書館広報・生涯学習推進課)</t>
    <rPh sb="4" eb="15">
      <t>ダイガクショウガイガクシュウスイシン協議カイ</t>
    </rPh>
    <rPh sb="16" eb="19">
      <t>ジムキョク</t>
    </rPh>
    <rPh sb="20" eb="28">
      <t>カナガワケンリツトショカン</t>
    </rPh>
    <rPh sb="28" eb="30">
      <t>コウホウ</t>
    </rPh>
    <rPh sb="31" eb="38">
      <t>ショウガイガクシュウスイシンカ</t>
    </rPh>
    <phoneticPr fontId="2"/>
  </si>
  <si>
    <t>かながわ大学生涯学習推進協議会事務局（神奈川県立図書館広報・生涯学習推進課）</t>
    <rPh sb="4" eb="6">
      <t>ダイガク</t>
    </rPh>
    <rPh sb="6" eb="8">
      <t>ショウガイ</t>
    </rPh>
    <rPh sb="8" eb="10">
      <t>ガクシュウ</t>
    </rPh>
    <rPh sb="10" eb="12">
      <t>スイシン</t>
    </rPh>
    <rPh sb="12" eb="15">
      <t>キョウギカイ</t>
    </rPh>
    <rPh sb="15" eb="18">
      <t>ジムキョク</t>
    </rPh>
    <rPh sb="19" eb="27">
      <t>カナガワケンリツトショカン</t>
    </rPh>
    <rPh sb="27" eb="29">
      <t>コウホウ</t>
    </rPh>
    <rPh sb="30" eb="32">
      <t>ショウガイ</t>
    </rPh>
    <rPh sb="32" eb="34">
      <t>ガクシュウ</t>
    </rPh>
    <rPh sb="34" eb="36">
      <t>スイシン</t>
    </rPh>
    <rPh sb="36" eb="37">
      <t>カ</t>
    </rPh>
    <phoneticPr fontId="2"/>
  </si>
  <si>
    <t>イベント詳細は８月上旬にホームページにてお知らせします。</t>
    <rPh sb="4" eb="6">
      <t>ショウサイ</t>
    </rPh>
    <rPh sb="8" eb="9">
      <t>ガツ</t>
    </rPh>
    <rPh sb="9" eb="11">
      <t>ジョウジュン</t>
    </rPh>
    <rPh sb="21" eb="22">
      <t>シ</t>
    </rPh>
    <phoneticPr fontId="2"/>
  </si>
  <si>
    <t>企画展示「源氏物語を取り巻く女性たちと文化」関連講演会　兼　文字・活字文化の日記念講演会</t>
    <rPh sb="0" eb="2">
      <t>キカク</t>
    </rPh>
    <rPh sb="2" eb="4">
      <t>テンジ</t>
    </rPh>
    <rPh sb="5" eb="9">
      <t>ゲンジモノガタリ</t>
    </rPh>
    <rPh sb="10" eb="11">
      <t>ト</t>
    </rPh>
    <rPh sb="12" eb="13">
      <t>マ</t>
    </rPh>
    <rPh sb="14" eb="16">
      <t>ジョセイ</t>
    </rPh>
    <rPh sb="19" eb="21">
      <t>ブンカ</t>
    </rPh>
    <rPh sb="22" eb="24">
      <t>カンレン</t>
    </rPh>
    <rPh sb="24" eb="27">
      <t>コウエンカイ</t>
    </rPh>
    <rPh sb="28" eb="29">
      <t>ケン</t>
    </rPh>
    <rPh sb="30" eb="32">
      <t>モジ</t>
    </rPh>
    <rPh sb="33" eb="35">
      <t>カツジ</t>
    </rPh>
    <rPh sb="35" eb="37">
      <t>ブンカ</t>
    </rPh>
    <rPh sb="38" eb="39">
      <t>ヒ</t>
    </rPh>
    <rPh sb="39" eb="41">
      <t>キネン</t>
    </rPh>
    <rPh sb="41" eb="44">
      <t>コウエンカイ</t>
    </rPh>
    <phoneticPr fontId="1"/>
  </si>
  <si>
    <t>県立図書館で開催中の企画展示「源氏物語を取り巻く女性たちと文化」に関連し、平安時代の文学作品や文化に関する講演会を開催します。</t>
    <rPh sb="0" eb="2">
      <t>ケンリツ</t>
    </rPh>
    <rPh sb="2" eb="5">
      <t>トショカン</t>
    </rPh>
    <rPh sb="6" eb="8">
      <t>カイサイ</t>
    </rPh>
    <rPh sb="8" eb="9">
      <t>チュウ</t>
    </rPh>
    <rPh sb="33" eb="35">
      <t>カンレン</t>
    </rPh>
    <rPh sb="37" eb="39">
      <t>ヘイアン</t>
    </rPh>
    <rPh sb="39" eb="41">
      <t>ジダイ</t>
    </rPh>
    <rPh sb="42" eb="44">
      <t>ブンガク</t>
    </rPh>
    <rPh sb="44" eb="46">
      <t>サクヒン</t>
    </rPh>
    <rPh sb="47" eb="49">
      <t>ブンカ</t>
    </rPh>
    <rPh sb="50" eb="51">
      <t>カン</t>
    </rPh>
    <rPh sb="53" eb="56">
      <t>コウエンカイ</t>
    </rPh>
    <rPh sb="57" eb="59">
      <t>カイサイ</t>
    </rPh>
    <phoneticPr fontId="2"/>
  </si>
  <si>
    <t>神奈川県立図書館</t>
    <rPh sb="0" eb="3">
      <t>カナガワ</t>
    </rPh>
    <phoneticPr fontId="2"/>
  </si>
  <si>
    <t xml:space="preserve">
桜木町駅
日ノ出町駅</t>
    <rPh sb="1" eb="4">
      <t>サクラギチョウ</t>
    </rPh>
    <rPh sb="4" eb="5">
      <t>エキ</t>
    </rPh>
    <rPh sb="6" eb="7">
      <t>ヒ</t>
    </rPh>
    <rPh sb="8" eb="11">
      <t>デチョウエキ</t>
    </rPh>
    <phoneticPr fontId="2"/>
  </si>
  <si>
    <t>神奈川県立図書館
図書課</t>
    <rPh sb="0" eb="3">
      <t>カナガワ</t>
    </rPh>
    <rPh sb="3" eb="5">
      <t>ケンリツ</t>
    </rPh>
    <rPh sb="5" eb="8">
      <t>トショカン</t>
    </rPh>
    <rPh sb="9" eb="11">
      <t>トショ</t>
    </rPh>
    <rPh sb="11" eb="12">
      <t>カ</t>
    </rPh>
    <phoneticPr fontId="2"/>
  </si>
  <si>
    <t>イベント詳細は９月上旬にホームページにてお知らせします。</t>
    <rPh sb="4" eb="6">
      <t>ショウサイ</t>
    </rPh>
    <rPh sb="8" eb="9">
      <t>ガツ</t>
    </rPh>
    <rPh sb="9" eb="11">
      <t>ジョウジュン</t>
    </rPh>
    <rPh sb="21" eb="22">
      <t>シ</t>
    </rPh>
    <phoneticPr fontId="2"/>
  </si>
  <si>
    <t>大人の理科教室</t>
    <rPh sb="0" eb="2">
      <t>オトナ</t>
    </rPh>
    <rPh sb="3" eb="5">
      <t>リカ</t>
    </rPh>
    <rPh sb="5" eb="7">
      <t>キョウシツ</t>
    </rPh>
    <phoneticPr fontId="2"/>
  </si>
  <si>
    <t>学校で学んだことをより深く理解し、新たな知識を得る喜びを感じられる機会の場を提供する。</t>
    <rPh sb="0" eb="2">
      <t>ガッコウ</t>
    </rPh>
    <rPh sb="3" eb="4">
      <t>マナ</t>
    </rPh>
    <rPh sb="11" eb="12">
      <t>フカ</t>
    </rPh>
    <rPh sb="13" eb="15">
      <t>リカイ</t>
    </rPh>
    <rPh sb="17" eb="18">
      <t>アラ</t>
    </rPh>
    <rPh sb="20" eb="22">
      <t>チシキ</t>
    </rPh>
    <rPh sb="23" eb="24">
      <t>エ</t>
    </rPh>
    <rPh sb="25" eb="26">
      <t>ヨロコ</t>
    </rPh>
    <rPh sb="28" eb="29">
      <t>カン</t>
    </rPh>
    <rPh sb="33" eb="35">
      <t>キカイ</t>
    </rPh>
    <rPh sb="36" eb="37">
      <t>バ</t>
    </rPh>
    <rPh sb="38" eb="40">
      <t>テイキョウ</t>
    </rPh>
    <phoneticPr fontId="2"/>
  </si>
  <si>
    <t>22024/10/26</t>
  </si>
  <si>
    <t>神奈川県立川崎図書館</t>
    <rPh sb="0" eb="4">
      <t>カナガワケン</t>
    </rPh>
    <rPh sb="4" eb="5">
      <t>リツ</t>
    </rPh>
    <rPh sb="5" eb="7">
      <t>カワサキ</t>
    </rPh>
    <rPh sb="7" eb="10">
      <t>トショカン</t>
    </rPh>
    <phoneticPr fontId="2"/>
  </si>
  <si>
    <t>溝の口駅
武蔵溝ノ口駅</t>
    <rPh sb="0" eb="1">
      <t>ミゾ</t>
    </rPh>
    <rPh sb="2" eb="3">
      <t>クチ</t>
    </rPh>
    <rPh sb="3" eb="4">
      <t>エキ</t>
    </rPh>
    <rPh sb="5" eb="8">
      <t>ムサシミゾ</t>
    </rPh>
    <rPh sb="9" eb="10">
      <t>クチ</t>
    </rPh>
    <rPh sb="10" eb="11">
      <t>エキ</t>
    </rPh>
    <phoneticPr fontId="2"/>
  </si>
  <si>
    <t>社会人や学び直しに興味のある方</t>
    <rPh sb="0" eb="2">
      <t>シャカイ</t>
    </rPh>
    <rPh sb="2" eb="3">
      <t>ジン</t>
    </rPh>
    <rPh sb="4" eb="5">
      <t>マナ</t>
    </rPh>
    <rPh sb="6" eb="7">
      <t>ナオ</t>
    </rPh>
    <rPh sb="9" eb="11">
      <t>キョウミ</t>
    </rPh>
    <rPh sb="14" eb="15">
      <t>カタ</t>
    </rPh>
    <phoneticPr fontId="2"/>
  </si>
  <si>
    <t>神奈川県立川崎図書館　企画情報課</t>
    <rPh sb="0" eb="4">
      <t>カナガワケン</t>
    </rPh>
    <rPh sb="4" eb="5">
      <t>リツ</t>
    </rPh>
    <rPh sb="5" eb="7">
      <t>カワサキ</t>
    </rPh>
    <rPh sb="7" eb="10">
      <t>トショカン</t>
    </rPh>
    <rPh sb="11" eb="13">
      <t>キカク</t>
    </rPh>
    <rPh sb="13" eb="15">
      <t>ジョウホウ</t>
    </rPh>
    <rPh sb="15" eb="16">
      <t>カ</t>
    </rPh>
    <phoneticPr fontId="2"/>
  </si>
  <si>
    <t>特別展「茶の湯以前－中世鎌倉の「茶」－」</t>
    <rPh sb="0" eb="3">
      <t>トクベツテン</t>
    </rPh>
    <rPh sb="4" eb="5">
      <t>チャ</t>
    </rPh>
    <rPh sb="6" eb="9">
      <t>ユイゼン</t>
    </rPh>
    <rPh sb="10" eb="12">
      <t>チュウセイ</t>
    </rPh>
    <rPh sb="12" eb="14">
      <t>カマクラ</t>
    </rPh>
    <rPh sb="16" eb="17">
      <t>チャ</t>
    </rPh>
    <phoneticPr fontId="2"/>
  </si>
  <si>
    <t>日本文化を代表する「茶の湯」。その成立以前には、どのような「茶」をめぐる世界がひろがっていたのでしょうか。神奈川県立金沢文庫が管理する国宝「称名寺聖教・金沢文庫文書」は、中世東国の茶に関わる歴史と文化を伝える貴重な史料群です。鎌倉時代を生きた人びとが贈答し、愛飲した茶、鎌倉仏教、とくに密教儀礼の場で用いられた茶など、中世には多種多様な茶の機能がありました。「茶の湯」成立以前の、日本中世の茶の歴史と文化の諸相を、ゆかりの文化財を通じてご紹介いたします。</t>
    <rPh sb="168" eb="169">
      <t>チャ</t>
    </rPh>
    <phoneticPr fontId="2"/>
  </si>
  <si>
    <t>2024/7/26</t>
  </si>
  <si>
    <t>2024/9/23</t>
  </si>
  <si>
    <t>神奈川県立金沢文庫</t>
    <rPh sb="0" eb="9">
      <t>カナガワケンリツカナザワブンコ</t>
    </rPh>
    <phoneticPr fontId="2"/>
  </si>
  <si>
    <t>京浜急行金沢文庫駅</t>
    <phoneticPr fontId="2"/>
  </si>
  <si>
    <t>https://www.pen-kanagawa.ed.jp/kanazawabunko/kanazawa.htm</t>
  </si>
  <si>
    <t>特別展「久米田寺」</t>
    <rPh sb="0" eb="3">
      <t>トクベツテン</t>
    </rPh>
    <rPh sb="4" eb="7">
      <t>クメタ</t>
    </rPh>
    <rPh sb="7" eb="8">
      <t>デラ</t>
    </rPh>
    <phoneticPr fontId="2"/>
  </si>
  <si>
    <t>本展では、横浜・金沢の称名寺と深いつながりのあった古刹・久米田寺（大阪府岸和田市）について、中世の絵画や古文書、仏教書などを通じて、両寺院の歴史をご紹介します。</t>
  </si>
  <si>
    <t xml:space="preserve">2024/9/28 </t>
  </si>
  <si>
    <t>2024/11/24</t>
  </si>
  <si>
    <t>石田尚志　絵と窓の間</t>
    <phoneticPr fontId="2"/>
  </si>
  <si>
    <t>画家／映像作家の石田尚志は、自らが描く絵画を撮影し続けて制作する映像作品によって評価を確立してきました。本展では、近年の作品を中心に制作活動初期からのその仕事を概観します。</t>
  </si>
  <si>
    <t>2024/7/13</t>
  </si>
  <si>
    <t>2024/9/28</t>
  </si>
  <si>
    <t>神奈川県立近代美術館 葉山</t>
    <rPh sb="0" eb="10">
      <t>カナガワケンリツキンダイビジュツカン</t>
    </rPh>
    <rPh sb="11" eb="13">
      <t>ハヤマ</t>
    </rPh>
    <phoneticPr fontId="2"/>
  </si>
  <si>
    <t>最寄りバス停「三ヶ丘、神奈川県立近代美術館前」</t>
    <rPh sb="0" eb="2">
      <t>モヨ</t>
    </rPh>
    <rPh sb="5" eb="6">
      <t>テイ</t>
    </rPh>
    <rPh sb="7" eb="8">
      <t>サン</t>
    </rPh>
    <rPh sb="9" eb="10">
      <t>オカ</t>
    </rPh>
    <rPh sb="11" eb="21">
      <t>カナガワケンリツキンダイビジュツカン</t>
    </rPh>
    <rPh sb="21" eb="22">
      <t>マエ</t>
    </rPh>
    <phoneticPr fontId="2"/>
  </si>
  <si>
    <t>神奈川県立近代美術館</t>
    <rPh sb="0" eb="7">
      <t>カナガワケンリツキンダイ</t>
    </rPh>
    <rPh sb="7" eb="10">
      <t>ビジュツカン</t>
    </rPh>
    <phoneticPr fontId="2"/>
  </si>
  <si>
    <t>神奈川県立近代美術館</t>
    <rPh sb="0" eb="10">
      <t>カナガワケンリツキンダイビジュツカン</t>
    </rPh>
    <phoneticPr fontId="2"/>
  </si>
  <si>
    <t>詳細は当館ウェブサイトにてお知らせします。</t>
    <rPh sb="0" eb="2">
      <t>ショウサイ</t>
    </rPh>
    <rPh sb="3" eb="5">
      <t>トウカン</t>
    </rPh>
    <rPh sb="14" eb="15">
      <t>シ</t>
    </rPh>
    <phoneticPr fontId="2"/>
  </si>
  <si>
    <t>ゴヤ版画展</t>
  </si>
  <si>
    <t>鋭い眼差しで人間を描破し、近代画家の先覚者と称されるフランシスコ・デ・ゴヤ（1746–1828）。本展ではゴヤの版画集『気まぐれ』と『戦争の惨禍』を前後期に分けて全点紹介します。</t>
  </si>
  <si>
    <t>神奈川県立近代美術館 鎌倉別館</t>
    <rPh sb="0" eb="10">
      <t>カナガワケンリツキンダイビジュツカン</t>
    </rPh>
    <rPh sb="11" eb="13">
      <t>カマクラ</t>
    </rPh>
    <rPh sb="13" eb="14">
      <t>ベツ</t>
    </rPh>
    <rPh sb="14" eb="15">
      <t>カン</t>
    </rPh>
    <phoneticPr fontId="2"/>
  </si>
  <si>
    <t>最寄り駅鎌倉駅より徒歩15分または江ノ電バス「八幡宮裏」下車徒歩2分</t>
    <rPh sb="0" eb="2">
      <t>モヨ</t>
    </rPh>
    <rPh sb="3" eb="4">
      <t>エキ</t>
    </rPh>
    <rPh sb="4" eb="6">
      <t>カマクラ</t>
    </rPh>
    <rPh sb="6" eb="7">
      <t>エキ</t>
    </rPh>
    <rPh sb="9" eb="11">
      <t>トホ</t>
    </rPh>
    <rPh sb="13" eb="14">
      <t>フン</t>
    </rPh>
    <rPh sb="17" eb="18">
      <t>エ</t>
    </rPh>
    <rPh sb="19" eb="20">
      <t>デン</t>
    </rPh>
    <rPh sb="23" eb="26">
      <t>ハチマングウ</t>
    </rPh>
    <rPh sb="26" eb="27">
      <t>ウラ</t>
    </rPh>
    <rPh sb="28" eb="30">
      <t>ゲシャ</t>
    </rPh>
    <rPh sb="30" eb="32">
      <t>トホ</t>
    </rPh>
    <rPh sb="33" eb="34">
      <t>フン</t>
    </rPh>
    <phoneticPr fontId="2"/>
  </si>
  <si>
    <t>神奈川県立近代美術館</t>
    <rPh sb="0" eb="5">
      <t>カナガワケンリツ</t>
    </rPh>
    <rPh sb="5" eb="7">
      <t>キンダイ</t>
    </rPh>
    <rPh sb="7" eb="9">
      <t>ビジュツ</t>
    </rPh>
    <rPh sb="9" eb="10">
      <t>カン</t>
    </rPh>
    <phoneticPr fontId="2"/>
  </si>
  <si>
    <t>詳細は当館ウェブサイトにてお知らせします。
無料開館日：11/3（文化の日）</t>
    <rPh sb="0" eb="2">
      <t>ショウサイ</t>
    </rPh>
    <rPh sb="3" eb="5">
      <t>トウカン</t>
    </rPh>
    <rPh sb="14" eb="15">
      <t>シ</t>
    </rPh>
    <rPh sb="22" eb="27">
      <t>ムリョウカイカンビ</t>
    </rPh>
    <rPh sb="33" eb="35">
      <t>ブンカ</t>
    </rPh>
    <rPh sb="36" eb="37">
      <t>ヒ</t>
    </rPh>
    <phoneticPr fontId="2"/>
  </si>
  <si>
    <t>たいせつなものⅠ　新収蔵作品展 2015～2019</t>
  </si>
  <si>
    <t>当館の新収蔵作品を「たいせつなもの」と題するシリーズで紹介します。今回は2015年度から2019年度に収蔵された作品から、収蔵後未公開の油彩画、彫刻、版画など約70点を展覧します。</t>
  </si>
  <si>
    <t>神奈川県立近代美術館 鎌倉別館</t>
    <rPh sb="0" eb="10">
      <t>カナガワケンリツキンダイビジュツカン</t>
    </rPh>
    <rPh sb="11" eb="15">
      <t>カマクラベッカン</t>
    </rPh>
    <phoneticPr fontId="2"/>
  </si>
  <si>
    <t>特別展「仮面絢爛―中世音楽と芸能があらわす世界―」</t>
    <rPh sb="0" eb="3">
      <t>トクベツテン</t>
    </rPh>
    <rPh sb="4" eb="6">
      <t>カメン</t>
    </rPh>
    <rPh sb="6" eb="8">
      <t>ケンラン</t>
    </rPh>
    <rPh sb="9" eb="11">
      <t>チュウセイ</t>
    </rPh>
    <rPh sb="11" eb="13">
      <t>オンガク</t>
    </rPh>
    <rPh sb="14" eb="16">
      <t>ゲイノウ</t>
    </rPh>
    <rPh sb="21" eb="23">
      <t>セカイ</t>
    </rPh>
    <phoneticPr fontId="2"/>
  </si>
  <si>
    <t>鎌倉をはじめ列島各地にのこされた中世仮面の数々を紹介することで、音楽文化の地域伝播と、地域社会のなかでの受容と変貌のあり様を文献史学・民俗学・美術史学という複数の目線から迫っていきます。また地域の音楽文化に携わった中世武士たちの活動にも注目します。</t>
    <rPh sb="0" eb="2">
      <t>カマクラ</t>
    </rPh>
    <rPh sb="6" eb="8">
      <t>レットウ</t>
    </rPh>
    <rPh sb="8" eb="10">
      <t>カクチ</t>
    </rPh>
    <rPh sb="16" eb="18">
      <t>チュウセイ</t>
    </rPh>
    <rPh sb="18" eb="20">
      <t>カメン</t>
    </rPh>
    <rPh sb="21" eb="23">
      <t>カズカズ</t>
    </rPh>
    <rPh sb="24" eb="26">
      <t>ショウカイ</t>
    </rPh>
    <rPh sb="32" eb="34">
      <t>オンガク</t>
    </rPh>
    <rPh sb="34" eb="36">
      <t>ブンカ</t>
    </rPh>
    <rPh sb="37" eb="39">
      <t>チイキ</t>
    </rPh>
    <rPh sb="39" eb="41">
      <t>デンパ</t>
    </rPh>
    <rPh sb="43" eb="45">
      <t>チイキ</t>
    </rPh>
    <rPh sb="45" eb="47">
      <t>シャカイ</t>
    </rPh>
    <rPh sb="52" eb="54">
      <t>ジュヨウ</t>
    </rPh>
    <rPh sb="55" eb="57">
      <t>ヘンボウ</t>
    </rPh>
    <rPh sb="60" eb="61">
      <t>サマ</t>
    </rPh>
    <rPh sb="62" eb="64">
      <t>ブンケン</t>
    </rPh>
    <rPh sb="64" eb="66">
      <t>シガク</t>
    </rPh>
    <rPh sb="67" eb="69">
      <t>ミンゾク</t>
    </rPh>
    <rPh sb="69" eb="70">
      <t>ガク</t>
    </rPh>
    <rPh sb="71" eb="73">
      <t>ビジュツ</t>
    </rPh>
    <rPh sb="73" eb="75">
      <t>シガク</t>
    </rPh>
    <rPh sb="78" eb="80">
      <t>フクスウ</t>
    </rPh>
    <rPh sb="81" eb="83">
      <t>メセン</t>
    </rPh>
    <rPh sb="85" eb="86">
      <t>セマ</t>
    </rPh>
    <rPh sb="95" eb="97">
      <t>チイキ</t>
    </rPh>
    <rPh sb="98" eb="100">
      <t>オンガク</t>
    </rPh>
    <rPh sb="100" eb="102">
      <t>ブンカ</t>
    </rPh>
    <rPh sb="103" eb="104">
      <t>タズサ</t>
    </rPh>
    <rPh sb="107" eb="109">
      <t>チュウセイ</t>
    </rPh>
    <rPh sb="109" eb="111">
      <t>ブシ</t>
    </rPh>
    <rPh sb="114" eb="116">
      <t>カツドウ</t>
    </rPh>
    <rPh sb="118" eb="120">
      <t>チュウモク</t>
    </rPh>
    <phoneticPr fontId="2"/>
  </si>
  <si>
    <t>神奈川県立歴史博物館</t>
    <rPh sb="0" eb="5">
      <t>カナガワケンリツ</t>
    </rPh>
    <rPh sb="5" eb="7">
      <t>レキシ</t>
    </rPh>
    <rPh sb="7" eb="10">
      <t>ハクブツカン</t>
    </rPh>
    <phoneticPr fontId="2"/>
  </si>
  <si>
    <t>馬車道駅</t>
    <rPh sb="0" eb="3">
      <t>バシャミチ</t>
    </rPh>
    <rPh sb="3" eb="4">
      <t>エキ</t>
    </rPh>
    <phoneticPr fontId="2"/>
  </si>
  <si>
    <t>神奈川県立歴史博物館</t>
    <rPh sb="0" eb="10">
      <t>カナガワケンリツレキシハクブツカン</t>
    </rPh>
    <phoneticPr fontId="2"/>
  </si>
  <si>
    <t>神奈川県立歴史博物館　企画普及課</t>
    <rPh sb="0" eb="10">
      <t>カナガワケンリツレキシハクブツカン</t>
    </rPh>
    <rPh sb="11" eb="13">
      <t>キカク</t>
    </rPh>
    <rPh sb="13" eb="15">
      <t>フキュウ</t>
    </rPh>
    <rPh sb="15" eb="16">
      <t>カ</t>
    </rPh>
    <phoneticPr fontId="2"/>
  </si>
  <si>
    <t>コレクション展「本店本館創建120周年記念　横浜正金銀行」</t>
    <rPh sb="6" eb="7">
      <t>テン</t>
    </rPh>
    <rPh sb="8" eb="10">
      <t>ホンテン</t>
    </rPh>
    <rPh sb="10" eb="12">
      <t>ホンカン</t>
    </rPh>
    <rPh sb="12" eb="14">
      <t>ソウケン</t>
    </rPh>
    <rPh sb="17" eb="19">
      <t>シュウネン</t>
    </rPh>
    <rPh sb="19" eb="21">
      <t>キネン</t>
    </rPh>
    <rPh sb="22" eb="24">
      <t>ヨコハマ</t>
    </rPh>
    <rPh sb="24" eb="26">
      <t>ショウキン</t>
    </rPh>
    <rPh sb="26" eb="28">
      <t>ギンコウ</t>
    </rPh>
    <phoneticPr fontId="2"/>
  </si>
  <si>
    <t>神奈川県立歴史博物館の旧館部分である旧横浜正金銀行本店本館は、1904（明治37）年７月に竣工しました。創建から120周年を迎えた建物の魅力と、そこに勤めた銀行員たちの姿について、神奈川県立歴史博物館のコレクションを通じて紹介します。</t>
    <rPh sb="0" eb="10">
      <t>カナガワケンリツレキシハクブツカン</t>
    </rPh>
    <rPh sb="11" eb="13">
      <t>キュウカン</t>
    </rPh>
    <rPh sb="13" eb="15">
      <t>ブブン</t>
    </rPh>
    <rPh sb="18" eb="19">
      <t>キュウ</t>
    </rPh>
    <rPh sb="19" eb="21">
      <t>ヨコハマ</t>
    </rPh>
    <rPh sb="21" eb="23">
      <t>ショウキン</t>
    </rPh>
    <rPh sb="23" eb="25">
      <t>ギンコウ</t>
    </rPh>
    <rPh sb="25" eb="27">
      <t>ホンテン</t>
    </rPh>
    <rPh sb="27" eb="29">
      <t>ホンカン</t>
    </rPh>
    <rPh sb="36" eb="38">
      <t>メイジ</t>
    </rPh>
    <rPh sb="41" eb="42">
      <t>ネン</t>
    </rPh>
    <rPh sb="43" eb="44">
      <t>ガツ</t>
    </rPh>
    <rPh sb="45" eb="47">
      <t>シュンコウ</t>
    </rPh>
    <rPh sb="52" eb="54">
      <t>ソウケン</t>
    </rPh>
    <rPh sb="59" eb="61">
      <t>シュウネン</t>
    </rPh>
    <rPh sb="62" eb="63">
      <t>ムカ</t>
    </rPh>
    <rPh sb="65" eb="67">
      <t>タテモノ</t>
    </rPh>
    <rPh sb="68" eb="70">
      <t>ミリョク</t>
    </rPh>
    <rPh sb="75" eb="76">
      <t>ツト</t>
    </rPh>
    <rPh sb="78" eb="81">
      <t>ギンコウイン</t>
    </rPh>
    <rPh sb="84" eb="85">
      <t>スガタ</t>
    </rPh>
    <rPh sb="90" eb="100">
      <t>カナガワケンリツレキシハクブツカン</t>
    </rPh>
    <rPh sb="108" eb="109">
      <t>ツウ</t>
    </rPh>
    <rPh sb="111" eb="113">
      <t>ショウカイ</t>
    </rPh>
    <phoneticPr fontId="2"/>
  </si>
  <si>
    <t>馬車道駅</t>
    <rPh sb="0" eb="4">
      <t>バシャミチエキ</t>
    </rPh>
    <phoneticPr fontId="2"/>
  </si>
  <si>
    <t>特別展「仮面絢爛―中世音楽と芸能があらわす世界―」学芸員による展示解説</t>
    <rPh sb="0" eb="3">
      <t>トクベツテン</t>
    </rPh>
    <rPh sb="4" eb="6">
      <t>カメン</t>
    </rPh>
    <rPh sb="6" eb="8">
      <t>ケンラン</t>
    </rPh>
    <rPh sb="9" eb="11">
      <t>チュウセイ</t>
    </rPh>
    <rPh sb="11" eb="13">
      <t>オンガク</t>
    </rPh>
    <rPh sb="14" eb="16">
      <t>ゲイノウ</t>
    </rPh>
    <rPh sb="21" eb="23">
      <t>セカイ</t>
    </rPh>
    <rPh sb="25" eb="28">
      <t>ガクゲイイン</t>
    </rPh>
    <rPh sb="31" eb="33">
      <t>テンジ</t>
    </rPh>
    <rPh sb="33" eb="35">
      <t>カイセツ</t>
    </rPh>
    <phoneticPr fontId="2"/>
  </si>
  <si>
    <t>特別展「仮面絢爛―中世音楽と芸能があらわす世界―」担当学芸員が、本特別展について解説をします。</t>
    <rPh sb="4" eb="8">
      <t>カメンケンラン</t>
    </rPh>
    <rPh sb="9" eb="11">
      <t>チュウセイ</t>
    </rPh>
    <rPh sb="11" eb="13">
      <t>オンガク</t>
    </rPh>
    <rPh sb="14" eb="16">
      <t>ゲイノウ</t>
    </rPh>
    <rPh sb="21" eb="23">
      <t>セカイ</t>
    </rPh>
    <phoneticPr fontId="2"/>
  </si>
  <si>
    <t>神奈川県立歴史博物館　企画普及課</t>
    <rPh sb="0" eb="5">
      <t>カナガワケンリツ</t>
    </rPh>
    <rPh sb="5" eb="7">
      <t>レキシ</t>
    </rPh>
    <rPh sb="7" eb="10">
      <t>ハクブツカン</t>
    </rPh>
    <rPh sb="11" eb="13">
      <t>キカク</t>
    </rPh>
    <rPh sb="13" eb="15">
      <t>フキュウ</t>
    </rPh>
    <rPh sb="15" eb="16">
      <t>カ</t>
    </rPh>
    <phoneticPr fontId="2"/>
  </si>
  <si>
    <t>当日の特別展観覧券が必要</t>
    <rPh sb="0" eb="2">
      <t>トウジツ</t>
    </rPh>
    <rPh sb="3" eb="6">
      <t>トクベツテン</t>
    </rPh>
    <rPh sb="6" eb="8">
      <t>カンラン</t>
    </rPh>
    <rPh sb="8" eb="9">
      <t>ケン</t>
    </rPh>
    <rPh sb="10" eb="12">
      <t>ヒツヨウ</t>
    </rPh>
    <phoneticPr fontId="2"/>
  </si>
  <si>
    <t>特別展「仮面絢爛―中世音楽と芸能があらわす世界―」夜間開館</t>
    <rPh sb="0" eb="3">
      <t>トクベツテン</t>
    </rPh>
    <rPh sb="4" eb="16">
      <t>カメンケンランダッシュチュウセイオンガクトゲイノウ</t>
    </rPh>
    <rPh sb="21" eb="23">
      <t>セカイ</t>
    </rPh>
    <rPh sb="25" eb="27">
      <t>ヤカン</t>
    </rPh>
    <rPh sb="27" eb="29">
      <t>カイカン</t>
    </rPh>
    <phoneticPr fontId="2"/>
  </si>
  <si>
    <t>特別展「仮面絢爛―中世音楽と芸能があらわす世界―」を19時まで観覧でき、担当学芸員によるギャラリートークも行います。</t>
    <rPh sb="4" eb="8">
      <t>カメンケンラン</t>
    </rPh>
    <rPh sb="9" eb="11">
      <t>チュウセイ</t>
    </rPh>
    <rPh sb="11" eb="13">
      <t>オンガク</t>
    </rPh>
    <rPh sb="14" eb="16">
      <t>ゲイノウ</t>
    </rPh>
    <rPh sb="21" eb="23">
      <t>セカイ</t>
    </rPh>
    <rPh sb="28" eb="29">
      <t>ジ</t>
    </rPh>
    <rPh sb="31" eb="33">
      <t>カンラン</t>
    </rPh>
    <rPh sb="36" eb="38">
      <t>タントウ</t>
    </rPh>
    <rPh sb="38" eb="41">
      <t>ガクゲイイン</t>
    </rPh>
    <rPh sb="53" eb="54">
      <t>オコナ</t>
    </rPh>
    <phoneticPr fontId="2"/>
  </si>
  <si>
    <t>入門講座「日本中世の音と音楽の世界」</t>
    <rPh sb="0" eb="2">
      <t>ニュウモン</t>
    </rPh>
    <rPh sb="2" eb="4">
      <t>コウザ</t>
    </rPh>
    <rPh sb="5" eb="7">
      <t>ニホン</t>
    </rPh>
    <rPh sb="7" eb="9">
      <t>チュウセイ</t>
    </rPh>
    <rPh sb="10" eb="11">
      <t>オト</t>
    </rPh>
    <rPh sb="12" eb="14">
      <t>オンガク</t>
    </rPh>
    <rPh sb="15" eb="17">
      <t>セカイ</t>
    </rPh>
    <phoneticPr fontId="2"/>
  </si>
  <si>
    <t>特別展「仮面絢爛―中世音楽と芸能があらわす世界―」に関連した講座です。</t>
    <rPh sb="26" eb="28">
      <t>カンレン</t>
    </rPh>
    <rPh sb="30" eb="32">
      <t>コウザ</t>
    </rPh>
    <phoneticPr fontId="2"/>
  </si>
  <si>
    <t>連続講座「仮面と音楽の中世史」(全２回）</t>
    <rPh sb="0" eb="2">
      <t>レンゾク</t>
    </rPh>
    <rPh sb="2" eb="4">
      <t>コウザ</t>
    </rPh>
    <rPh sb="5" eb="7">
      <t>カメン</t>
    </rPh>
    <rPh sb="8" eb="10">
      <t>オンガク</t>
    </rPh>
    <rPh sb="11" eb="13">
      <t>チュウセイ</t>
    </rPh>
    <rPh sb="13" eb="14">
      <t>シ</t>
    </rPh>
    <rPh sb="16" eb="17">
      <t>ゼン</t>
    </rPh>
    <rPh sb="18" eb="19">
      <t>カイ</t>
    </rPh>
    <phoneticPr fontId="2"/>
  </si>
  <si>
    <t>第１回は「音楽で治める―中世地域権力と音楽―（仮）」 、第２回は「音楽を演じる―舞楽面・行道面・能面―（仮）」をテーマにした連続講座です。</t>
    <rPh sb="52" eb="53">
      <t>カリ</t>
    </rPh>
    <rPh sb="62" eb="64">
      <t>レンゾク</t>
    </rPh>
    <rPh sb="64" eb="66">
      <t>コウザ</t>
    </rPh>
    <phoneticPr fontId="2"/>
  </si>
  <si>
    <t>建物見学会「旧横浜正金銀行本店本館を観る」</t>
    <rPh sb="0" eb="2">
      <t>タテモノ</t>
    </rPh>
    <rPh sb="2" eb="5">
      <t>ケンガクカイ</t>
    </rPh>
    <rPh sb="6" eb="7">
      <t>キュウ</t>
    </rPh>
    <rPh sb="7" eb="9">
      <t>ヨコハマ</t>
    </rPh>
    <rPh sb="9" eb="11">
      <t>ショウキン</t>
    </rPh>
    <rPh sb="11" eb="13">
      <t>ギンコウ</t>
    </rPh>
    <rPh sb="13" eb="15">
      <t>ホンテン</t>
    </rPh>
    <rPh sb="15" eb="17">
      <t>ホンカン</t>
    </rPh>
    <rPh sb="18" eb="19">
      <t>ミ</t>
    </rPh>
    <phoneticPr fontId="2"/>
  </si>
  <si>
    <t>国の重要文化財である旧横浜正金銀行本店本館(当館旧館部分)について、学芸員が案内・解説します。</t>
  </si>
  <si>
    <t>当日の常設展観覧券が必要</t>
    <rPh sb="0" eb="2">
      <t>トウジツ</t>
    </rPh>
    <rPh sb="3" eb="5">
      <t>ジョウセツ</t>
    </rPh>
    <rPh sb="5" eb="6">
      <t>テン</t>
    </rPh>
    <rPh sb="6" eb="8">
      <t>カンラン</t>
    </rPh>
    <rPh sb="8" eb="9">
      <t>ケン</t>
    </rPh>
    <rPh sb="10" eb="12">
      <t>ヒツヨウ</t>
    </rPh>
    <phoneticPr fontId="2"/>
  </si>
  <si>
    <t>連続講座「博物館の古文書を読む　幕末の日記」</t>
    <rPh sb="0" eb="2">
      <t>レンゾク</t>
    </rPh>
    <rPh sb="2" eb="4">
      <t>コウザ</t>
    </rPh>
    <rPh sb="5" eb="8">
      <t>ハクブツカン</t>
    </rPh>
    <rPh sb="9" eb="12">
      <t>コモンジョ</t>
    </rPh>
    <rPh sb="13" eb="14">
      <t>ヨ</t>
    </rPh>
    <rPh sb="16" eb="18">
      <t>バクマツ</t>
    </rPh>
    <rPh sb="19" eb="21">
      <t>ニッキ</t>
    </rPh>
    <phoneticPr fontId="2"/>
  </si>
  <si>
    <t>幕末を生きた２人の日記を読むことで、大きな歴史の流れからは知り得ない個人のストーリーに寄り添います。</t>
    <rPh sb="0" eb="2">
      <t>バクマツ</t>
    </rPh>
    <rPh sb="3" eb="4">
      <t>イ</t>
    </rPh>
    <rPh sb="7" eb="8">
      <t>ニン</t>
    </rPh>
    <rPh sb="9" eb="11">
      <t>ニッキ</t>
    </rPh>
    <rPh sb="12" eb="13">
      <t>ヨ</t>
    </rPh>
    <rPh sb="18" eb="19">
      <t>オオ</t>
    </rPh>
    <rPh sb="21" eb="23">
      <t>レキシ</t>
    </rPh>
    <rPh sb="24" eb="25">
      <t>ナガ</t>
    </rPh>
    <rPh sb="29" eb="30">
      <t>シ</t>
    </rPh>
    <rPh sb="31" eb="32">
      <t>エ</t>
    </rPh>
    <rPh sb="34" eb="36">
      <t>コジン</t>
    </rPh>
    <rPh sb="43" eb="44">
      <t>ヨ</t>
    </rPh>
    <rPh sb="45" eb="46">
      <t>ソ</t>
    </rPh>
    <phoneticPr fontId="2"/>
  </si>
  <si>
    <t>神奈川県立歴史博物館　無料観覧日</t>
    <rPh sb="0" eb="10">
      <t>カナガワケンリツレキシハクブツカン</t>
    </rPh>
    <rPh sb="11" eb="13">
      <t>ムリョウ</t>
    </rPh>
    <rPh sb="13" eb="15">
      <t>カンラン</t>
    </rPh>
    <rPh sb="15" eb="16">
      <t>ビ</t>
    </rPh>
    <phoneticPr fontId="2"/>
  </si>
  <si>
    <t>特別展と常設展を無料で観覧できます。</t>
    <rPh sb="0" eb="3">
      <t>トクベツテン</t>
    </rPh>
    <rPh sb="4" eb="6">
      <t>ジョウセツ</t>
    </rPh>
    <rPh sb="6" eb="7">
      <t>テン</t>
    </rPh>
    <rPh sb="8" eb="10">
      <t>ムリョウ</t>
    </rPh>
    <rPh sb="11" eb="13">
      <t>カンラン</t>
    </rPh>
    <phoneticPr fontId="2"/>
  </si>
  <si>
    <t>秋の里山の植物
※IGES 国際生態学センターとの共催</t>
  </si>
  <si>
    <t>雑木林や畑地、水田、路傍など、さまざまな環境に、それぞれ異なった植物が生育しています。秋の里山で色とりどりの草花を観察します。
◆雨天中止</t>
  </si>
  <si>
    <t>瀬上市民の森</t>
    <rPh sb="0" eb="2">
      <t>セガミ</t>
    </rPh>
    <rPh sb="2" eb="4">
      <t>シミン</t>
    </rPh>
    <rPh sb="5" eb="6">
      <t>モリ</t>
    </rPh>
    <phoneticPr fontId="2"/>
  </si>
  <si>
    <t>参加者へ連絡</t>
    <rPh sb="0" eb="3">
      <t>サンカシャ</t>
    </rPh>
    <rPh sb="4" eb="6">
      <t>レンラク</t>
    </rPh>
    <phoneticPr fontId="2"/>
  </si>
  <si>
    <t>神奈川県立生命の星・地球博物館</t>
    <rPh sb="0" eb="7">
      <t>カナガワケンリツセイメイ</t>
    </rPh>
    <rPh sb="8" eb="9">
      <t>ホシ</t>
    </rPh>
    <rPh sb="10" eb="15">
      <t>チキュウハクブツカン</t>
    </rPh>
    <phoneticPr fontId="2"/>
  </si>
  <si>
    <t>小学生～成人
※小学生は保護者参加必須
25人</t>
  </si>
  <si>
    <t>神奈川県立生命の星・地球博物館　企画情報部　企画普及課</t>
    <rPh sb="0" eb="7">
      <t>カナガワケンリツセイメイ</t>
    </rPh>
    <rPh sb="8" eb="9">
      <t>ホシ</t>
    </rPh>
    <rPh sb="10" eb="12">
      <t>チキュウ</t>
    </rPh>
    <rPh sb="12" eb="15">
      <t>ハクブツカン</t>
    </rPh>
    <rPh sb="16" eb="18">
      <t>キカク</t>
    </rPh>
    <rPh sb="18" eb="20">
      <t>ジョウホウ</t>
    </rPh>
    <rPh sb="20" eb="21">
      <t>ブ</t>
    </rPh>
    <rPh sb="22" eb="24">
      <t>キカク</t>
    </rPh>
    <rPh sb="24" eb="26">
      <t>フキュウ</t>
    </rPh>
    <rPh sb="26" eb="27">
      <t>カ</t>
    </rPh>
    <phoneticPr fontId="2"/>
  </si>
  <si>
    <t xml:space="preserve">https://nh.kanagawa-museum.jp/www/genre/1000100000015/index.html
</t>
  </si>
  <si>
    <t>申込みページは6月下旬ごろ公開します。</t>
    <rPh sb="0" eb="2">
      <t>モウシコ</t>
    </rPh>
    <rPh sb="8" eb="9">
      <t>ガツ</t>
    </rPh>
    <rPh sb="9" eb="11">
      <t>ゲジュン</t>
    </rPh>
    <rPh sb="13" eb="15">
      <t>コウカイ</t>
    </rPh>
    <phoneticPr fontId="2"/>
  </si>
  <si>
    <t>ゾウの化石～頭骨を見てみよう～</t>
  </si>
  <si>
    <t>変わった頭をしているゾウ。その頭骨を見てみましょう。人とどこが、何が違うでしょうか。他の動物とゾウの化石
を比べてみましょう。
◆3日間の参加が条件です。</t>
  </si>
  <si>
    <t>入生田駅</t>
    <rPh sb="0" eb="3">
      <t>イリュウダ</t>
    </rPh>
    <rPh sb="3" eb="4">
      <t>エキ</t>
    </rPh>
    <phoneticPr fontId="2"/>
  </si>
  <si>
    <t>高校生～成人
15人</t>
    <rPh sb="9" eb="10">
      <t>ニン</t>
    </rPh>
    <phoneticPr fontId="2"/>
  </si>
  <si>
    <t>川と用水路の生き物を調べよう</t>
  </si>
  <si>
    <t>最近では、なかなか見ることができない用水路や川の生き物たち。水辺の生き物を探してみましょう。
◆雨天中止</t>
  </si>
  <si>
    <t>県西部</t>
    <rPh sb="0" eb="3">
      <t>ケンセイブ</t>
    </rPh>
    <phoneticPr fontId="2"/>
  </si>
  <si>
    <t>小学生～成人
※小学生は保護者参加必須
20人</t>
  </si>
  <si>
    <t>きのこの観察と同定</t>
  </si>
  <si>
    <t>きのこについての基礎的な講義のあと、博物館近くの山林内できのこ採集を行い、観察を通じて同定のポイントや現在の分類体系を学びます。
◆荒天中止</t>
  </si>
  <si>
    <t>神奈川県立生命の星・地球博物館および館近くの山林内（予定）</t>
    <rPh sb="0" eb="7">
      <t>カナガワケンリツセイメイ</t>
    </rPh>
    <rPh sb="8" eb="9">
      <t>ホシ</t>
    </rPh>
    <rPh sb="10" eb="15">
      <t>チキュウハクブツカン</t>
    </rPh>
    <rPh sb="18" eb="19">
      <t>カン</t>
    </rPh>
    <rPh sb="19" eb="20">
      <t>チカ</t>
    </rPh>
    <rPh sb="22" eb="24">
      <t>サンリン</t>
    </rPh>
    <rPh sb="24" eb="25">
      <t>ナイ</t>
    </rPh>
    <rPh sb="26" eb="28">
      <t>ヨテイ</t>
    </rPh>
    <phoneticPr fontId="2"/>
  </si>
  <si>
    <t>小学4年生～成人
25人</t>
  </si>
  <si>
    <t>先生のための地層と化石入門～諸磯・三崎の地層と石材～</t>
  </si>
  <si>
    <t>三浦半島南部には海成段丘が発達し、海岸の海食台には地層が広がっています。地層の観察ほか、石切場跡も調べましょう。三崎の街では石蔵や石塀に使われている石材にも注目します。
◆2日間の参加が条件です。
　荒天時の野外観察は中止、保険加入は2日目のみ。</t>
  </si>
  <si>
    <t>1日目：神奈川県立生命の星・地球博物館　2日目：三浦市</t>
    <rPh sb="1" eb="2">
      <t>ニチ</t>
    </rPh>
    <rPh sb="2" eb="3">
      <t>メ</t>
    </rPh>
    <rPh sb="4" eb="11">
      <t>カナガワケンリツセイメイ</t>
    </rPh>
    <rPh sb="12" eb="13">
      <t>ホシ</t>
    </rPh>
    <rPh sb="14" eb="19">
      <t>チキュウハクブツカン</t>
    </rPh>
    <rPh sb="21" eb="22">
      <t>ニチ</t>
    </rPh>
    <rPh sb="22" eb="23">
      <t>メ</t>
    </rPh>
    <rPh sb="24" eb="27">
      <t>ミウラシ</t>
    </rPh>
    <phoneticPr fontId="2"/>
  </si>
  <si>
    <t>1日目：入生田駅　２日目：参加者へ連絡</t>
    <rPh sb="1" eb="2">
      <t>ニチ</t>
    </rPh>
    <rPh sb="2" eb="3">
      <t>メ</t>
    </rPh>
    <rPh sb="4" eb="8">
      <t>イリュウダエキ</t>
    </rPh>
    <rPh sb="10" eb="11">
      <t>ニチ</t>
    </rPh>
    <rPh sb="11" eb="12">
      <t>メ</t>
    </rPh>
    <rPh sb="13" eb="16">
      <t>サンカシャ</t>
    </rPh>
    <rPh sb="17" eb="19">
      <t>レンラク</t>
    </rPh>
    <phoneticPr fontId="2"/>
  </si>
  <si>
    <t>教員・成人
18人</t>
    <rPh sb="8" eb="9">
      <t>ニン</t>
    </rPh>
    <phoneticPr fontId="2"/>
  </si>
  <si>
    <t>申込みページは7月上旬ごろ公開します。</t>
    <rPh sb="0" eb="2">
      <t>モウシコ</t>
    </rPh>
    <rPh sb="8" eb="9">
      <t>ガツ</t>
    </rPh>
    <rPh sb="9" eb="11">
      <t>ジョウジュン</t>
    </rPh>
    <rPh sb="13" eb="15">
      <t>コウカイ</t>
    </rPh>
    <phoneticPr fontId="2"/>
  </si>
  <si>
    <t>あなたのパソコンで地形を見る（一般向け）</t>
  </si>
  <si>
    <t>地形を調べる方法を、自分のパソコンを使って実習します。地形の知識は、旅や山歩きだけではなく、防災や日々の生活でも役立ち、教員の方には授業に使うこともできると思います。
◆Windows限定、CDドライブ付きノートパソコン要持参</t>
  </si>
  <si>
    <t>成人
6人</t>
    <rPh sb="4" eb="5">
      <t>ニン</t>
    </rPh>
    <phoneticPr fontId="2"/>
  </si>
  <si>
    <t>本当は怖いアメリカザリガニ～最悪の水辺の外来種について勉強しよう～</t>
  </si>
  <si>
    <t>アメリカザリガニは、水辺の生物に大きな被害を与える危険な種です。室内講義と野外で詳しく勉強できます。駆除も体験します。
◆雨天中止</t>
  </si>
  <si>
    <t>川崎市麻生区はるひ野</t>
    <rPh sb="0" eb="3">
      <t>カワサキシ</t>
    </rPh>
    <rPh sb="3" eb="5">
      <t>アソウ</t>
    </rPh>
    <rPh sb="5" eb="6">
      <t>ク</t>
    </rPh>
    <rPh sb="9" eb="10">
      <t>ノ</t>
    </rPh>
    <phoneticPr fontId="2"/>
  </si>
  <si>
    <t>植物図鑑の使い方～樹木編～</t>
  </si>
  <si>
    <t>【室内解説・実習と野外観察】
身近な樹木の名前調べを通じて、植物図鑑の使い方の“いろは”やコツを学びます。植物調べを始めてみたい入門者の方にもおすすめです。</t>
  </si>
  <si>
    <t>神奈川県立生命の星・地球博物館および周辺</t>
    <rPh sb="0" eb="7">
      <t>カナガワケンリツセイメイ</t>
    </rPh>
    <rPh sb="8" eb="9">
      <t>ホシ</t>
    </rPh>
    <rPh sb="10" eb="15">
      <t>チキュウハクブツカン</t>
    </rPh>
    <rPh sb="18" eb="20">
      <t>シュウヘン</t>
    </rPh>
    <phoneticPr fontId="2"/>
  </si>
  <si>
    <t>小学4年生～成人・教員
※小学生は保護者参加必須、その場合は幼児連れ可
20人</t>
  </si>
  <si>
    <t>博物学者のノート拝見～アーカイブズを楽しむ～</t>
  </si>
  <si>
    <t>博物館には昔の研究者が書いたフィールドノートやスケッチなど標本以外の資料がたくさんあります。新発見の裏側でどんなことがあったのでしょうか。古生物学者や菌学者が残した資料を使って読み解きます。</t>
  </si>
  <si>
    <t>高校生～成人
10人</t>
    <rPh sb="9" eb="10">
      <t>ニン</t>
    </rPh>
    <phoneticPr fontId="2"/>
  </si>
  <si>
    <t>申込みページは7月中旬ごろ公開します。</t>
    <rPh sb="0" eb="2">
      <t>モウシコ</t>
    </rPh>
    <rPh sb="8" eb="9">
      <t>ガツ</t>
    </rPh>
    <rPh sb="9" eb="11">
      <t>チュウジュン</t>
    </rPh>
    <rPh sb="13" eb="15">
      <t>コウカイ</t>
    </rPh>
    <phoneticPr fontId="2"/>
  </si>
  <si>
    <t>海岸の石ころ探検隊</t>
  </si>
  <si>
    <t>海岸の石を観察して、自分の石ころ実物図鑑を作ります。
◆雨天中止</t>
  </si>
  <si>
    <t>小・中学生とその保護者
※小学生は保護者参加必須
25人</t>
  </si>
  <si>
    <t>申込みページは７月下旬ごろ公開します。</t>
    <rPh sb="0" eb="2">
      <t>モウシコ</t>
    </rPh>
    <rPh sb="8" eb="9">
      <t>ガツ</t>
    </rPh>
    <rPh sb="9" eb="11">
      <t>ゲジュン</t>
    </rPh>
    <rPh sb="13" eb="15">
      <t>コウカイ</t>
    </rPh>
    <phoneticPr fontId="2"/>
  </si>
  <si>
    <t>はっぱであそぼう</t>
  </si>
  <si>
    <t>葉っぱを使った遊びを通じて、自然を再発見しましょう。親子で、家族で、みんなで、目指せ葉っぱ博士！！</t>
  </si>
  <si>
    <t>5～6歳の子どもと
その保護者
※保護者参加必須
8組 最大24人</t>
  </si>
  <si>
    <t>貝殻のふしぎを調べよう（ホタテ）</t>
  </si>
  <si>
    <t>貝殻のかたちや大きさの多様性や法則性を調べます。理科と算数を合わせたような講座ですが、特別な知識は必要ありません。
◆室内で行う講座です。</t>
  </si>
  <si>
    <t>小学4年生～成人
※小学生は保護者参加必須
18人</t>
  </si>
  <si>
    <t>貝殻のふしぎを調べよう（アサリ）</t>
  </si>
  <si>
    <t>横浜市</t>
    <rPh sb="0" eb="3">
      <t>ヨコハマシ</t>
    </rPh>
    <phoneticPr fontId="2"/>
  </si>
  <si>
    <t>申込みページは８月上旬ごろ公開します。</t>
    <rPh sb="0" eb="2">
      <t>モウシコ</t>
    </rPh>
    <rPh sb="8" eb="9">
      <t>ガツ</t>
    </rPh>
    <rPh sb="9" eb="11">
      <t>ジョウジュン</t>
    </rPh>
    <rPh sb="13" eb="15">
      <t>コウカイ</t>
    </rPh>
    <phoneticPr fontId="2"/>
  </si>
  <si>
    <t>令和６年度「第４回考古学講座」</t>
    <rPh sb="0" eb="2">
      <t>レイワ</t>
    </rPh>
    <rPh sb="3" eb="5">
      <t>ネンド</t>
    </rPh>
    <rPh sb="6" eb="7">
      <t>ダイ</t>
    </rPh>
    <rPh sb="8" eb="9">
      <t>カイ</t>
    </rPh>
    <rPh sb="9" eb="12">
      <t>コウコガク</t>
    </rPh>
    <rPh sb="12" eb="14">
      <t>コウザ</t>
    </rPh>
    <phoneticPr fontId="2"/>
  </si>
  <si>
    <t>埋蔵文化財や考古学の入門的な内容の講座です。</t>
    <rPh sb="0" eb="5">
      <t>マイゾウブンカザイ</t>
    </rPh>
    <rPh sb="6" eb="9">
      <t>コウコガク</t>
    </rPh>
    <rPh sb="10" eb="13">
      <t>ニュウモンテキ</t>
    </rPh>
    <rPh sb="14" eb="16">
      <t>ナイヨウ</t>
    </rPh>
    <phoneticPr fontId="2"/>
  </si>
  <si>
    <t>かながわ県民センター</t>
  </si>
  <si>
    <t>横浜駅</t>
    <rPh sb="0" eb="3">
      <t>ヨコハマエキ</t>
    </rPh>
    <phoneticPr fontId="2"/>
  </si>
  <si>
    <t>神奈川県教育委員会　
文化遺産課（埋蔵文化財センター）</t>
    <rPh sb="11" eb="13">
      <t>ブンカ</t>
    </rPh>
    <rPh sb="13" eb="15">
      <t>イサン</t>
    </rPh>
    <rPh sb="15" eb="16">
      <t>カ</t>
    </rPh>
    <phoneticPr fontId="2"/>
  </si>
  <si>
    <t>神奈川県教育委員会
文化遺産課（埋蔵文化財センター）</t>
    <rPh sb="10" eb="15">
      <t>ブンカイサンカ</t>
    </rPh>
    <phoneticPr fontId="2"/>
  </si>
  <si>
    <t>https://www.pref.kanagawa.jp/docs/ar3/cnt/f6656/</t>
  </si>
  <si>
    <t>イベント詳細は7月中旬にホームページにてお知らせします。</t>
    <rPh sb="9" eb="10">
      <t>チュウ</t>
    </rPh>
    <phoneticPr fontId="2"/>
  </si>
  <si>
    <t>令和６年度「考古学ゼミナール」</t>
    <rPh sb="0" eb="2">
      <t>レイワ</t>
    </rPh>
    <rPh sb="3" eb="5">
      <t>ネンド</t>
    </rPh>
    <rPh sb="6" eb="9">
      <t>コウコガク</t>
    </rPh>
    <phoneticPr fontId="2"/>
  </si>
  <si>
    <t>考古学に関係したテーマによるやや専門的な内容の連続講座です。</t>
    <phoneticPr fontId="2"/>
  </si>
  <si>
    <t>イベント詳細は8月中旬にホームページにてお知らせします。</t>
    <rPh sb="9" eb="10">
      <t>チュウ</t>
    </rPh>
    <phoneticPr fontId="2"/>
  </si>
  <si>
    <t>受験講習会</t>
    <rPh sb="0" eb="2">
      <t>ジュケン</t>
    </rPh>
    <rPh sb="2" eb="5">
      <t>コウシュウカイ</t>
    </rPh>
    <phoneticPr fontId="2"/>
  </si>
  <si>
    <t>音楽大学の講師によるレッスンを受ける機会を中・高生に対して提供するイベント</t>
    <rPh sb="0" eb="4">
      <t>オンガクダイガク</t>
    </rPh>
    <rPh sb="5" eb="7">
      <t>コウシ</t>
    </rPh>
    <rPh sb="15" eb="16">
      <t>ウ</t>
    </rPh>
    <rPh sb="18" eb="20">
      <t>キカイ</t>
    </rPh>
    <rPh sb="21" eb="22">
      <t>チュウ</t>
    </rPh>
    <rPh sb="23" eb="25">
      <t>コウセイ</t>
    </rPh>
    <rPh sb="26" eb="27">
      <t>タイ</t>
    </rPh>
    <rPh sb="29" eb="31">
      <t>テイキョウ</t>
    </rPh>
    <phoneticPr fontId="2"/>
  </si>
  <si>
    <t>2024/9/21</t>
  </si>
  <si>
    <t>昭和音楽大学南校舎</t>
    <rPh sb="0" eb="6">
      <t>ショウワオンガクダイガク</t>
    </rPh>
    <rPh sb="6" eb="9">
      <t>ミナミコウシャ</t>
    </rPh>
    <phoneticPr fontId="2"/>
  </si>
  <si>
    <t xml:space="preserve">
小田急線新百合ヶ丘駅</t>
    <rPh sb="1" eb="4">
      <t>オダキュウ</t>
    </rPh>
    <rPh sb="4" eb="5">
      <t>セン</t>
    </rPh>
    <rPh sb="5" eb="6">
      <t>シン</t>
    </rPh>
    <rPh sb="6" eb="8">
      <t>ユリ</t>
    </rPh>
    <rPh sb="9" eb="10">
      <t>オカ</t>
    </rPh>
    <rPh sb="10" eb="11">
      <t>エキ</t>
    </rPh>
    <phoneticPr fontId="2"/>
  </si>
  <si>
    <t>学校法人東成学園　昭和音楽大学・昭和音楽大学短期大学部</t>
    <rPh sb="0" eb="4">
      <t>ガッコウホウジン</t>
    </rPh>
    <rPh sb="4" eb="8">
      <t>ヒガシセイガクエン</t>
    </rPh>
    <rPh sb="9" eb="15">
      <t>ショウワオンガクダイガク</t>
    </rPh>
    <rPh sb="16" eb="22">
      <t>ショウワオンガクダイガク</t>
    </rPh>
    <rPh sb="22" eb="25">
      <t>タンキダイ</t>
    </rPh>
    <rPh sb="25" eb="27">
      <t>ガクブ</t>
    </rPh>
    <phoneticPr fontId="2"/>
  </si>
  <si>
    <t>音楽大学に興味・関心のある人</t>
    <rPh sb="0" eb="4">
      <t>オンガクダイガク</t>
    </rPh>
    <rPh sb="5" eb="7">
      <t>キョウミ</t>
    </rPh>
    <rPh sb="8" eb="10">
      <t>カンシン</t>
    </rPh>
    <rPh sb="13" eb="14">
      <t>ヒト</t>
    </rPh>
    <phoneticPr fontId="2"/>
  </si>
  <si>
    <t>昭和音楽大学
入試広報室
平日10時～18時
（土日祝日を除く）</t>
    <rPh sb="0" eb="6">
      <t>ショウワオンガクダイガク</t>
    </rPh>
    <rPh sb="7" eb="12">
      <t>ニュウシコウホウシツ</t>
    </rPh>
    <phoneticPr fontId="2"/>
  </si>
  <si>
    <t>詳細は本学ホームページを参照してください。</t>
    <rPh sb="0" eb="2">
      <t>ショウサイ</t>
    </rPh>
    <rPh sb="3" eb="5">
      <t>ホンガク</t>
    </rPh>
    <rPh sb="12" eb="14">
      <t>サンショウ</t>
    </rPh>
    <phoneticPr fontId="2"/>
  </si>
  <si>
    <t>昭和音楽大学　令和6年度 教員・研究員発表</t>
    <rPh sb="0" eb="6">
      <t>ショウ</t>
    </rPh>
    <rPh sb="7" eb="9">
      <t>レイワ</t>
    </rPh>
    <rPh sb="10" eb="12">
      <t>ネンド</t>
    </rPh>
    <rPh sb="13" eb="15">
      <t>キョウイン</t>
    </rPh>
    <rPh sb="16" eb="19">
      <t>ケンキュウイン</t>
    </rPh>
    <rPh sb="19" eb="21">
      <t>ハッピョウ</t>
    </rPh>
    <phoneticPr fontId="2"/>
  </si>
  <si>
    <t>昭和音楽大学の教員・研究員による研究発表</t>
    <rPh sb="0" eb="2">
      <t>ショウワ</t>
    </rPh>
    <rPh sb="2" eb="4">
      <t>オンガク</t>
    </rPh>
    <rPh sb="4" eb="6">
      <t>ダイガク</t>
    </rPh>
    <rPh sb="7" eb="9">
      <t>キョウイン</t>
    </rPh>
    <rPh sb="10" eb="13">
      <t>ケンキュウイン</t>
    </rPh>
    <rPh sb="16" eb="18">
      <t>ケンキュウ</t>
    </rPh>
    <rPh sb="18" eb="20">
      <t>ハッピョウ</t>
    </rPh>
    <phoneticPr fontId="2"/>
  </si>
  <si>
    <t>昭和音楽大学　南校舎５階ユリホール</t>
    <phoneticPr fontId="2"/>
  </si>
  <si>
    <t>昭和音楽大学
演奏支援室
平日10時～18時
（土日祝日を除く）</t>
    <rPh sb="0" eb="2">
      <t>ショウワ</t>
    </rPh>
    <rPh sb="2" eb="4">
      <t>オンガク</t>
    </rPh>
    <rPh sb="4" eb="6">
      <t>ダイガク</t>
    </rPh>
    <rPh sb="7" eb="9">
      <t>エンソウ</t>
    </rPh>
    <rPh sb="9" eb="12">
      <t>シエンシツ</t>
    </rPh>
    <rPh sb="13" eb="15">
      <t>ヘイジツ</t>
    </rPh>
    <rPh sb="17" eb="18">
      <t>ジ</t>
    </rPh>
    <rPh sb="21" eb="22">
      <t>ジ</t>
    </rPh>
    <rPh sb="24" eb="26">
      <t>ドニチ</t>
    </rPh>
    <rPh sb="26" eb="28">
      <t>シュクジツ</t>
    </rPh>
    <rPh sb="29" eb="30">
      <t>ノゾ</t>
    </rPh>
    <phoneticPr fontId="2"/>
  </si>
  <si>
    <t>詳細は本学ホームページを参照してください。内容等は変更となる場合があります。（終演時間は予定）</t>
    <rPh sb="0" eb="2">
      <t>ショウサイ</t>
    </rPh>
    <rPh sb="3" eb="5">
      <t>ホンガク</t>
    </rPh>
    <rPh sb="12" eb="14">
      <t>サンショウ</t>
    </rPh>
    <rPh sb="21" eb="23">
      <t>ナイヨウ</t>
    </rPh>
    <rPh sb="23" eb="24">
      <t>トウ</t>
    </rPh>
    <rPh sb="25" eb="27">
      <t>ヘンコウ</t>
    </rPh>
    <rPh sb="30" eb="32">
      <t>バアイ</t>
    </rPh>
    <rPh sb="39" eb="41">
      <t>シュウエン</t>
    </rPh>
    <rPh sb="41" eb="43">
      <t>ジカン</t>
    </rPh>
    <rPh sb="44" eb="46">
      <t>ヨテイ</t>
    </rPh>
    <phoneticPr fontId="2"/>
  </si>
  <si>
    <t>昭和音楽大学管弦楽団特別演奏会
ラドヴァン・ヴラトコヴィチ客員教授を迎えて</t>
    <phoneticPr fontId="2"/>
  </si>
  <si>
    <t>ソリストとして世界中を広く演奏して回り、レコーディング・アーティストや指導者としてホルンの普及に務めているヴラトコヴィチ氏を迎えての特別演奏会です。</t>
    <rPh sb="60" eb="61">
      <t>シ</t>
    </rPh>
    <rPh sb="62" eb="63">
      <t>ムカ</t>
    </rPh>
    <rPh sb="66" eb="68">
      <t>トクベツ</t>
    </rPh>
    <rPh sb="68" eb="71">
      <t>エンソウカイ</t>
    </rPh>
    <phoneticPr fontId="2"/>
  </si>
  <si>
    <t>昭和音楽大学テアトロ・ジーリオ・ショウワ</t>
    <rPh sb="0" eb="6">
      <t>ショウワ</t>
    </rPh>
    <phoneticPr fontId="2"/>
  </si>
  <si>
    <t>昭和音楽大学
チケットセンター
平日10時～18時
（土日祝日を除く）</t>
    <rPh sb="0" eb="2">
      <t>ショウワ</t>
    </rPh>
    <rPh sb="2" eb="4">
      <t>オンガク</t>
    </rPh>
    <rPh sb="4" eb="6">
      <t>ダイガク</t>
    </rPh>
    <rPh sb="16" eb="18">
      <t>ヘイジツ</t>
    </rPh>
    <rPh sb="20" eb="21">
      <t>ジ</t>
    </rPh>
    <rPh sb="24" eb="25">
      <t>ジ</t>
    </rPh>
    <rPh sb="27" eb="29">
      <t>ドニチ</t>
    </rPh>
    <rPh sb="29" eb="31">
      <t>シュクジツ</t>
    </rPh>
    <rPh sb="32" eb="33">
      <t>ノゾ</t>
    </rPh>
    <phoneticPr fontId="2"/>
  </si>
  <si>
    <t>昭和音楽大学
第22回学長賞声楽コンクール(本選)</t>
    <rPh sb="0" eb="2">
      <t>ショウワ</t>
    </rPh>
    <rPh sb="2" eb="4">
      <t>オンガク</t>
    </rPh>
    <rPh sb="4" eb="6">
      <t>ダイガク</t>
    </rPh>
    <rPh sb="7" eb="8">
      <t>ダイ</t>
    </rPh>
    <rPh sb="10" eb="11">
      <t>カイ</t>
    </rPh>
    <rPh sb="11" eb="13">
      <t>ガクチョウ</t>
    </rPh>
    <rPh sb="13" eb="14">
      <t>ショウ</t>
    </rPh>
    <rPh sb="14" eb="16">
      <t>セイガク</t>
    </rPh>
    <rPh sb="22" eb="24">
      <t>ホンセン</t>
    </rPh>
    <phoneticPr fontId="2"/>
  </si>
  <si>
    <t>予選を通過した学生がイタリア歌曲などで実力を競う声楽コンクール。昨年度受賞者によるミニコンサートも開催予定です。</t>
    <rPh sb="0" eb="2">
      <t>ヨセン</t>
    </rPh>
    <rPh sb="3" eb="5">
      <t>ツウカ</t>
    </rPh>
    <rPh sb="7" eb="9">
      <t>ガクセイ</t>
    </rPh>
    <rPh sb="14" eb="16">
      <t>カキョク</t>
    </rPh>
    <rPh sb="19" eb="21">
      <t>ジツリョク</t>
    </rPh>
    <rPh sb="22" eb="23">
      <t>キソ</t>
    </rPh>
    <rPh sb="24" eb="26">
      <t>セイガク</t>
    </rPh>
    <rPh sb="32" eb="35">
      <t>サクネンド</t>
    </rPh>
    <rPh sb="35" eb="38">
      <t>ジュショウシャ</t>
    </rPh>
    <rPh sb="49" eb="51">
      <t>カイサイ</t>
    </rPh>
    <rPh sb="51" eb="53">
      <t>ヨテイ</t>
    </rPh>
    <phoneticPr fontId="2"/>
  </si>
  <si>
    <t>市民アカデミー大学連携講座ワーグナーに親しむ
「ワーグナー　人と作品の概観」</t>
    <rPh sb="0" eb="2">
      <t>シミン</t>
    </rPh>
    <rPh sb="7" eb="9">
      <t>ダイガク</t>
    </rPh>
    <rPh sb="9" eb="11">
      <t>レンケイ</t>
    </rPh>
    <rPh sb="11" eb="13">
      <t>コウザ</t>
    </rPh>
    <rPh sb="19" eb="20">
      <t>シタ</t>
    </rPh>
    <rPh sb="30" eb="31">
      <t>ヒト</t>
    </rPh>
    <rPh sb="32" eb="34">
      <t>サクヒン</t>
    </rPh>
    <rPh sb="35" eb="37">
      <t>ガイカン</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</si>
  <si>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中村仁）</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</si>
  <si>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地域連携推進室
平日10時～17時
（土日祝日を除く）</t>
    <rPh sb="0" eb="2">
      <t>ショウワ</t>
    </rPh>
    <rPh sb="2" eb="4">
      <t>オンガク</t>
    </rPh>
    <rPh sb="4" eb="6">
      <t>ダイガク</t>
    </rPh>
    <rPh sb="7" eb="9">
      <t>チイキ</t>
    </rPh>
    <rPh sb="9" eb="11">
      <t>レンケイ</t>
    </rPh>
    <rPh sb="11" eb="13">
      <t>スイシン</t>
    </rPh>
    <rPh sb="13" eb="14">
      <t>シツ</t>
    </rPh>
    <rPh sb="15" eb="17">
      <t>ヘイジツ</t>
    </rPh>
    <rPh sb="19" eb="20">
      <t>ジ</t>
    </rPh>
    <rPh sb="23" eb="24">
      <t>ジ</t>
    </rPh>
    <rPh sb="26" eb="28">
      <t>ドニチ</t>
    </rPh>
    <rPh sb="28" eb="30">
      <t>シュクジツ</t>
    </rPh>
    <rPh sb="31" eb="32">
      <t>ノゾ</t>
    </rPh>
    <phoneticPr fontId="2"/>
  </si>
  <si>
    <t>詳細は本学ホームページを参照してください。会場や内容等が変更になる可能性がありますのでご了承ください。</t>
    <rPh sb="0" eb="2">
      <t>ショウサイ</t>
    </rPh>
    <rPh sb="3" eb="5">
      <t>ホンガク</t>
    </rPh>
    <rPh sb="12" eb="14">
      <t>サンショウ</t>
    </rPh>
    <rPh sb="21" eb="23">
      <t>カイジョウ</t>
    </rPh>
    <rPh sb="24" eb="26">
      <t>ナイヨウ</t>
    </rPh>
    <rPh sb="26" eb="27">
      <t>トウ</t>
    </rPh>
    <rPh sb="28" eb="30">
      <t>ヘンコウ</t>
    </rPh>
    <rPh sb="33" eb="36">
      <t>カノウセイ</t>
    </rPh>
    <rPh sb="44" eb="46">
      <t>リョウショウ</t>
    </rPh>
    <phoneticPr fontId="2"/>
  </si>
  <si>
    <t>音楽教養講座
「フランス音楽への調べ～ラヴェルとサン＝サーンス～」
第２回 『ラヴェル第２章』</t>
    <rPh sb="0" eb="6">
      <t>オンガクキョウヨウコウザ</t>
    </rPh>
    <rPh sb="12" eb="14">
      <t>オンガク</t>
    </rPh>
    <rPh sb="16" eb="17">
      <t>シラ</t>
    </rPh>
    <rPh sb="34" eb="35">
      <t>ダイ</t>
    </rPh>
    <rPh sb="36" eb="37">
      <t>カイ</t>
    </rPh>
    <rPh sb="43" eb="44">
      <t>ダイ</t>
    </rPh>
    <rPh sb="45" eb="46">
      <t>ショウ</t>
    </rPh>
    <phoneticPr fontId="2"/>
  </si>
  <si>
    <t>ラヴェルとサン＝サーンスの生涯やその作品について近現代フランス音楽の魅力にも迫ります。
（講師：米田かおり）</t>
    <rPh sb="13" eb="15">
      <t>ショウガイ</t>
    </rPh>
    <rPh sb="18" eb="20">
      <t>サクヒン</t>
    </rPh>
    <rPh sb="24" eb="27">
      <t>キンゲンダイ</t>
    </rPh>
    <rPh sb="31" eb="33">
      <t>オンガク</t>
    </rPh>
    <rPh sb="34" eb="36">
      <t>ミリョク</t>
    </rPh>
    <rPh sb="38" eb="39">
      <t>セマ</t>
    </rPh>
    <rPh sb="45" eb="47">
      <t>コウシ</t>
    </rPh>
    <rPh sb="48" eb="50">
      <t>ヨネダ</t>
    </rPh>
    <phoneticPr fontId="2"/>
  </si>
  <si>
    <t>昭和音楽大学　南校舎５階C511教室</t>
    <phoneticPr fontId="2"/>
  </si>
  <si>
    <t>市民アカデミー大学連携講座ワーグナーに親しむ
「さまよえるオランダ人」</t>
    <rPh sb="19" eb="20">
      <t>シタ</t>
    </rPh>
    <rPh sb="33" eb="34">
      <t>ジン</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</si>
  <si>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小畑恒夫）</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</si>
  <si>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令和6年度　第3回推薦演奏会</t>
    <rPh sb="0" eb="6">
      <t>ショウワ</t>
    </rPh>
    <rPh sb="7" eb="9">
      <t>レイワ</t>
    </rPh>
    <rPh sb="10" eb="12">
      <t>ネンド</t>
    </rPh>
    <rPh sb="13" eb="14">
      <t>ダイ</t>
    </rPh>
    <rPh sb="15" eb="16">
      <t>カイ</t>
    </rPh>
    <rPh sb="16" eb="18">
      <t>スイセン</t>
    </rPh>
    <rPh sb="18" eb="21">
      <t>エンソウカイ</t>
    </rPh>
    <phoneticPr fontId="2"/>
  </si>
  <si>
    <t>成績優秀者による演奏。学修成果を発表する貴重な機会としています。</t>
    <rPh sb="0" eb="2">
      <t>セイセキ</t>
    </rPh>
    <rPh sb="2" eb="5">
      <t>ユウシュウシャ</t>
    </rPh>
    <rPh sb="8" eb="10">
      <t>エンソウ</t>
    </rPh>
    <rPh sb="11" eb="13">
      <t>ガクシュウ</t>
    </rPh>
    <rPh sb="13" eb="15">
      <t>セイカ</t>
    </rPh>
    <rPh sb="16" eb="18">
      <t>ハッピョウ</t>
    </rPh>
    <rPh sb="20" eb="22">
      <t>キチョウ</t>
    </rPh>
    <rPh sb="23" eb="25">
      <t>キカイ</t>
    </rPh>
    <phoneticPr fontId="2"/>
  </si>
  <si>
    <t>昭和音楽大学南校舎５階ユリホール</t>
    <rPh sb="0" eb="6">
      <t>ショウワ</t>
    </rPh>
    <rPh sb="6" eb="7">
      <t>ミナミ</t>
    </rPh>
    <rPh sb="7" eb="9">
      <t>コウシャ</t>
    </rPh>
    <rPh sb="10" eb="11">
      <t>カイ</t>
    </rPh>
    <phoneticPr fontId="2"/>
  </si>
  <si>
    <t>音楽教養講座
「フランス音楽への調べ～ラヴェルとサン＝サーンス～」
第3回 『サン＝サーンス第1章』</t>
    <rPh sb="0" eb="6">
      <t>オンガクキョウヨウコウザ</t>
    </rPh>
    <rPh sb="12" eb="14">
      <t>オンガク</t>
    </rPh>
    <rPh sb="16" eb="17">
      <t>シラ</t>
    </rPh>
    <rPh sb="34" eb="35">
      <t>ダイ</t>
    </rPh>
    <rPh sb="36" eb="37">
      <t>カイ</t>
    </rPh>
    <rPh sb="46" eb="47">
      <t>ダイ</t>
    </rPh>
    <rPh sb="48" eb="49">
      <t>ショウ</t>
    </rPh>
    <phoneticPr fontId="2"/>
  </si>
  <si>
    <t>昭和音楽大学
第31回コンチェルト定期演奏会①</t>
    <rPh sb="0" eb="2">
      <t>ショウワ</t>
    </rPh>
    <rPh sb="2" eb="4">
      <t>オンガク</t>
    </rPh>
    <rPh sb="4" eb="6">
      <t>ダイガク</t>
    </rPh>
    <rPh sb="7" eb="8">
      <t>ダイ</t>
    </rPh>
    <rPh sb="10" eb="11">
      <t>カイ</t>
    </rPh>
    <rPh sb="17" eb="19">
      <t>テイキ</t>
    </rPh>
    <rPh sb="19" eb="22">
      <t>エンソウカイ</t>
    </rPh>
    <phoneticPr fontId="2"/>
  </si>
  <si>
    <t>本学在学中のピアノや弦管打楽器の専攻生から選ばれた成績優秀者の独奏による協奏曲の演奏会です。</t>
    <rPh sb="0" eb="2">
      <t>ホンガク</t>
    </rPh>
    <rPh sb="2" eb="5">
      <t>ザイガクチュウ</t>
    </rPh>
    <rPh sb="10" eb="11">
      <t>ゲン</t>
    </rPh>
    <rPh sb="11" eb="12">
      <t>カン</t>
    </rPh>
    <rPh sb="12" eb="15">
      <t>ダガッキ</t>
    </rPh>
    <rPh sb="16" eb="18">
      <t>センコウ</t>
    </rPh>
    <rPh sb="18" eb="19">
      <t>セイ</t>
    </rPh>
    <rPh sb="21" eb="22">
      <t>エラ</t>
    </rPh>
    <rPh sb="25" eb="27">
      <t>セイセキ</t>
    </rPh>
    <rPh sb="27" eb="29">
      <t>ユウシュウ</t>
    </rPh>
    <rPh sb="29" eb="30">
      <t>シャ</t>
    </rPh>
    <rPh sb="31" eb="33">
      <t>ドクソウ</t>
    </rPh>
    <rPh sb="36" eb="39">
      <t>キョウソウキョク</t>
    </rPh>
    <rPh sb="40" eb="43">
      <t>エンソウカイ</t>
    </rPh>
    <phoneticPr fontId="2"/>
  </si>
  <si>
    <t>市民アカデミー大学連携講座ワーグナーに親しむ
「ローエングリン」</t>
    <rPh sb="19" eb="20">
      <t>シタ</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</si>
  <si>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森田学）</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</si>
  <si>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第53回昭和音大祭</t>
    <rPh sb="0" eb="1">
      <t>ダイ</t>
    </rPh>
    <rPh sb="3" eb="4">
      <t>カイ</t>
    </rPh>
    <rPh sb="4" eb="8">
      <t>ショウワオンダイ</t>
    </rPh>
    <rPh sb="8" eb="9">
      <t>マツ</t>
    </rPh>
    <phoneticPr fontId="2"/>
  </si>
  <si>
    <t>学内のステージで、サークルや有志団体による公演が行われます（すべて無料）。</t>
    <rPh sb="0" eb="2">
      <t>ガクナイ</t>
    </rPh>
    <rPh sb="14" eb="16">
      <t>ユウシ</t>
    </rPh>
    <rPh sb="16" eb="18">
      <t>ダンタイ</t>
    </rPh>
    <rPh sb="21" eb="23">
      <t>コウエン</t>
    </rPh>
    <rPh sb="24" eb="25">
      <t>オコナ</t>
    </rPh>
    <rPh sb="33" eb="35">
      <t>ムリョウ</t>
    </rPh>
    <phoneticPr fontId="2"/>
  </si>
  <si>
    <t>昭和音楽大学学生会</t>
    <rPh sb="0" eb="2">
      <t>ショウワ</t>
    </rPh>
    <rPh sb="2" eb="4">
      <t>オンガク</t>
    </rPh>
    <rPh sb="4" eb="6">
      <t>ダイガク</t>
    </rPh>
    <rPh sb="6" eb="8">
      <t>ガクセイ</t>
    </rPh>
    <rPh sb="8" eb="9">
      <t>カイ</t>
    </rPh>
    <phoneticPr fontId="2"/>
  </si>
  <si>
    <t>オープンキャンパス</t>
  </si>
  <si>
    <t>昭和音大祭に併せて行うオープンキャンパス</t>
    <rPh sb="0" eb="4">
      <t>ショウワオンダイ</t>
    </rPh>
    <rPh sb="4" eb="5">
      <t>マツ</t>
    </rPh>
    <rPh sb="6" eb="7">
      <t>アワ</t>
    </rPh>
    <rPh sb="9" eb="10">
      <t>オコナ</t>
    </rPh>
    <phoneticPr fontId="2"/>
  </si>
  <si>
    <t>市民アカデミー大学連携講座ワーグナーに親しむ
「タンホイザー」</t>
    <rPh sb="19" eb="20">
      <t>シタ</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</si>
  <si>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小林幸子）</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</si>
  <si>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第２回作曲コンクール</t>
    <rPh sb="10" eb="12">
      <t>サッキョク</t>
    </rPh>
    <phoneticPr fontId="2"/>
  </si>
  <si>
    <t>作曲系各専攻の学生が作品を披露する学内コンクール</t>
    <rPh sb="0" eb="2">
      <t>サッキョク</t>
    </rPh>
    <rPh sb="2" eb="3">
      <t>ケイ</t>
    </rPh>
    <rPh sb="3" eb="4">
      <t>カク</t>
    </rPh>
    <rPh sb="4" eb="6">
      <t>センコウ</t>
    </rPh>
    <rPh sb="7" eb="9">
      <t>ガクセイ</t>
    </rPh>
    <rPh sb="10" eb="12">
      <t>サクヒン</t>
    </rPh>
    <rPh sb="13" eb="15">
      <t>ヒロウ</t>
    </rPh>
    <rPh sb="17" eb="19">
      <t>ガクナイ</t>
    </rPh>
    <phoneticPr fontId="2"/>
  </si>
  <si>
    <t>昭和音楽大学
第31回コンチェルト定期演奏会②</t>
    <rPh sb="0" eb="2">
      <t>ショウワ</t>
    </rPh>
    <rPh sb="2" eb="4">
      <t>オンガク</t>
    </rPh>
    <rPh sb="4" eb="6">
      <t>ダイガク</t>
    </rPh>
    <rPh sb="7" eb="8">
      <t>ダイ</t>
    </rPh>
    <rPh sb="10" eb="11">
      <t>カイ</t>
    </rPh>
    <rPh sb="17" eb="19">
      <t>テイキ</t>
    </rPh>
    <rPh sb="19" eb="22">
      <t>エンソウカイ</t>
    </rPh>
    <phoneticPr fontId="2"/>
  </si>
  <si>
    <t>昭和音楽大学
第１３回アンサンブルコンクール</t>
    <phoneticPr fontId="2"/>
  </si>
  <si>
    <t>本学生によるピアノを含む様々なアンサンブルの演奏を競うコンクール</t>
    <rPh sb="0" eb="2">
      <t>ホンガク</t>
    </rPh>
    <rPh sb="2" eb="3">
      <t>セイ</t>
    </rPh>
    <rPh sb="22" eb="24">
      <t>エンソウ</t>
    </rPh>
    <rPh sb="25" eb="26">
      <t>キソ</t>
    </rPh>
    <phoneticPr fontId="2"/>
  </si>
  <si>
    <t>昭和音楽大学　南校舎５階ユリホール</t>
  </si>
  <si>
    <t>2024/11/17</t>
  </si>
  <si>
    <t>平塚市</t>
    <rPh sb="0" eb="3">
      <t>ヒラツカシ</t>
    </rPh>
    <phoneticPr fontId="2"/>
  </si>
  <si>
    <t>進路に関する教育相談会</t>
    <rPh sb="0" eb="2">
      <t>シンロ</t>
    </rPh>
    <rPh sb="3" eb="4">
      <t>カン</t>
    </rPh>
    <rPh sb="6" eb="8">
      <t>キョウイク</t>
    </rPh>
    <rPh sb="8" eb="11">
      <t>ソウダンカイ</t>
    </rPh>
    <phoneticPr fontId="2"/>
  </si>
  <si>
    <t>主に平塚市内の公立中学校２学年生徒と保護者を対象にして神奈川県の県立高校についてや入試選抜、特別支援学校、さらに高等専修学校について説明します。また、個別の教育相談にも対応します。</t>
    <rPh sb="0" eb="1">
      <t>オモ</t>
    </rPh>
    <rPh sb="2" eb="6">
      <t>ヒラツカシナイ</t>
    </rPh>
    <rPh sb="7" eb="9">
      <t>コウリツ</t>
    </rPh>
    <rPh sb="9" eb="12">
      <t>チュウガッコウ</t>
    </rPh>
    <rPh sb="13" eb="15">
      <t>ガクネン</t>
    </rPh>
    <rPh sb="15" eb="17">
      <t>セイト</t>
    </rPh>
    <rPh sb="18" eb="21">
      <t>ホゴシャ</t>
    </rPh>
    <rPh sb="22" eb="24">
      <t>タイショウ</t>
    </rPh>
    <rPh sb="27" eb="31">
      <t>カナガワケン</t>
    </rPh>
    <rPh sb="32" eb="34">
      <t>ケンリツ</t>
    </rPh>
    <rPh sb="34" eb="36">
      <t>コウコウ</t>
    </rPh>
    <rPh sb="41" eb="43">
      <t>ニュウシ</t>
    </rPh>
    <rPh sb="43" eb="45">
      <t>センバツ</t>
    </rPh>
    <rPh sb="46" eb="50">
      <t>トクベツシエン</t>
    </rPh>
    <rPh sb="50" eb="52">
      <t>ガッコウ</t>
    </rPh>
    <rPh sb="56" eb="60">
      <t>コウトウセンシュウ</t>
    </rPh>
    <rPh sb="60" eb="62">
      <t>ガッコウ</t>
    </rPh>
    <rPh sb="66" eb="68">
      <t>セツメイ</t>
    </rPh>
    <rPh sb="75" eb="77">
      <t>コベツ</t>
    </rPh>
    <rPh sb="78" eb="80">
      <t>キョウイク</t>
    </rPh>
    <rPh sb="80" eb="82">
      <t>ソウダン</t>
    </rPh>
    <rPh sb="84" eb="86">
      <t>タイオウ</t>
    </rPh>
    <phoneticPr fontId="2"/>
  </si>
  <si>
    <t>ひらつか市民活動センター</t>
    <rPh sb="4" eb="6">
      <t>シミン</t>
    </rPh>
    <rPh sb="6" eb="8">
      <t>カツドウ</t>
    </rPh>
    <phoneticPr fontId="2"/>
  </si>
  <si>
    <t>平塚駅</t>
    <rPh sb="0" eb="3">
      <t>ヒラツカエキ</t>
    </rPh>
    <phoneticPr fontId="2"/>
  </si>
  <si>
    <t>NPO教育かながわフォーラム</t>
    <rPh sb="3" eb="5">
      <t>キョウイク</t>
    </rPh>
    <phoneticPr fontId="2"/>
  </si>
  <si>
    <t>平塚市内の公立中学校の２学年生徒とその保護者</t>
    <rPh sb="0" eb="2">
      <t>ヒラツカ</t>
    </rPh>
    <rPh sb="2" eb="4">
      <t>シナイ</t>
    </rPh>
    <rPh sb="5" eb="7">
      <t>コウリツ</t>
    </rPh>
    <rPh sb="7" eb="10">
      <t>チュウガッコウ</t>
    </rPh>
    <rPh sb="12" eb="14">
      <t>ガクネン</t>
    </rPh>
    <rPh sb="14" eb="16">
      <t>セイト</t>
    </rPh>
    <rPh sb="19" eb="22">
      <t>ホゴシャ</t>
    </rPh>
    <phoneticPr fontId="2"/>
  </si>
  <si>
    <t>Life and Death in Japanese Myths</t>
  </si>
  <si>
    <t>本講座は英語で講義します。
古事記の物語であるイザナキとイザナミの結婚を取り上げます。新しい神話の物語を詳細に分析し、特に生と死の意味に触れるものに焦点を当てます。</t>
    <rPh sb="0" eb="1">
      <t>ホン</t>
    </rPh>
    <rPh sb="1" eb="3">
      <t>コウザ</t>
    </rPh>
    <rPh sb="4" eb="6">
      <t>エイゴ</t>
    </rPh>
    <rPh sb="7" eb="9">
      <t>コウギ</t>
    </rPh>
    <phoneticPr fontId="2"/>
  </si>
  <si>
    <t>横浜市立大学金沢八景キャンパス</t>
    <rPh sb="0" eb="6">
      <t>ヨコハマシリツダイガク</t>
    </rPh>
    <rPh sb="6" eb="10">
      <t>カナザワハッケイ</t>
    </rPh>
    <phoneticPr fontId="2"/>
  </si>
  <si>
    <t>金沢八景駅</t>
    <rPh sb="0" eb="4">
      <t>カナザワハッケイ</t>
    </rPh>
    <rPh sb="4" eb="5">
      <t>エキ</t>
    </rPh>
    <phoneticPr fontId="2"/>
  </si>
  <si>
    <t>横浜市立大学地域貢献センター</t>
    <rPh sb="0" eb="6">
      <t>ヨコハマシリツダイガク</t>
    </rPh>
    <rPh sb="6" eb="10">
      <t>チイキコウケン</t>
    </rPh>
    <phoneticPr fontId="2"/>
  </si>
  <si>
    <t>日本の古代文化を英語で学びたい人</t>
    <rPh sb="0" eb="2">
      <t>ニホン</t>
    </rPh>
    <rPh sb="3" eb="5">
      <t>コダイ</t>
    </rPh>
    <rPh sb="5" eb="7">
      <t>ブンカ</t>
    </rPh>
    <rPh sb="8" eb="10">
      <t>エイゴ</t>
    </rPh>
    <rPh sb="11" eb="12">
      <t>マナ</t>
    </rPh>
    <rPh sb="15" eb="16">
      <t>ヒト</t>
    </rPh>
    <phoneticPr fontId="2"/>
  </si>
  <si>
    <t>理化学研究所・ 
横浜市立大学
一般公開</t>
    <rPh sb="0" eb="6">
      <t>リカガクケンキュウショ</t>
    </rPh>
    <rPh sb="16" eb="20">
      <t>イッパンコウカイ</t>
    </rPh>
    <phoneticPr fontId="2"/>
  </si>
  <si>
    <t>理化学研究所
横浜キャンパス、
横浜市立大学
鶴見キャンパス</t>
  </si>
  <si>
    <t>JR鶴見線
鶴見小野駅
徒歩15分
又は
臨港バス
「理研・市大
大学院前」
バス停
下車すぐ</t>
    <rPh sb="18" eb="19">
      <t>マタ</t>
    </rPh>
    <phoneticPr fontId="2"/>
  </si>
  <si>
    <t>事前来場登録を
された方、
先着2,000名程度。</t>
    <rPh sb="21" eb="22">
      <t>ナ</t>
    </rPh>
    <rPh sb="22" eb="24">
      <t>テイド</t>
    </rPh>
    <phoneticPr fontId="2"/>
  </si>
  <si>
    <t>横浜市立大学
鶴見キャンパス
一般公開事務局</t>
  </si>
  <si>
    <t>横浜市立大学木原生物学研究所　市民講座</t>
    <rPh sb="0" eb="6">
      <t>ヨコハマシリツダイガク</t>
    </rPh>
    <rPh sb="6" eb="14">
      <t>キハラセイブツガクケンキュウジョ</t>
    </rPh>
    <rPh sb="15" eb="19">
      <t>シミンコウザ</t>
    </rPh>
    <phoneticPr fontId="2"/>
  </si>
  <si>
    <t>横浜市立大学木原生物学研究所では、自然科学をはじめとした学びのきっかけとしてさまざまなトピックの市民講座を開催しています。</t>
  </si>
  <si>
    <t>横浜市立大学木原生物学研究所（舞岡キャンパス）</t>
    <rPh sb="0" eb="6">
      <t>ヨコハマシリツダイガク</t>
    </rPh>
    <rPh sb="6" eb="14">
      <t>キハラセイブツガクケンキュウジョ</t>
    </rPh>
    <rPh sb="15" eb="17">
      <t>マイオカ</t>
    </rPh>
    <phoneticPr fontId="2"/>
  </si>
  <si>
    <t>舞岡駅</t>
    <rPh sb="0" eb="2">
      <t>マイオカ</t>
    </rPh>
    <rPh sb="2" eb="3">
      <t>エキ</t>
    </rPh>
    <phoneticPr fontId="2"/>
  </si>
  <si>
    <t>横浜市立大学木原生物学研究所</t>
    <rPh sb="0" eb="14">
      <t>ヨコハマシリツダイガクキハラセイブツガクケンキュウジョ</t>
    </rPh>
    <phoneticPr fontId="2"/>
  </si>
  <si>
    <t>先着100名で受付予定</t>
    <rPh sb="0" eb="2">
      <t>センチャク</t>
    </rPh>
    <rPh sb="5" eb="6">
      <t>メイ</t>
    </rPh>
    <rPh sb="7" eb="9">
      <t>ウケツケ</t>
    </rPh>
    <rPh sb="9" eb="11">
      <t>ヨテイ</t>
    </rPh>
    <phoneticPr fontId="2"/>
  </si>
  <si>
    <t>無料</t>
    <rPh sb="0" eb="2">
      <t>ムリョウ</t>
    </rPh>
    <phoneticPr fontId="2"/>
  </si>
  <si>
    <t>横浜市立大学木原生物学研究所事務室</t>
    <rPh sb="0" eb="14">
      <t>ヨコハマシリツダイガクキハラセイブツガクケンキュウジョ</t>
    </rPh>
    <rPh sb="14" eb="17">
      <t>ジムシツ</t>
    </rPh>
    <phoneticPr fontId="2"/>
  </si>
  <si>
    <t>イベント詳細は7月中旬にホームページにてお知らせします。</t>
    <rPh sb="9" eb="10">
      <t>ナカ</t>
    </rPh>
    <phoneticPr fontId="2"/>
  </si>
  <si>
    <t>関東学院大学　
2024　秋学期　公開講座</t>
    <rPh sb="0" eb="6">
      <t>カントウガクインダイガク</t>
    </rPh>
    <rPh sb="13" eb="16">
      <t>アキガッキ</t>
    </rPh>
    <rPh sb="17" eb="19">
      <t>コウカイ</t>
    </rPh>
    <rPh sb="19" eb="21">
      <t>コウザ</t>
    </rPh>
    <phoneticPr fontId="2"/>
  </si>
  <si>
    <t>関東学院大学社会連携センターでは、「開かれた大学」を目指し地域住民の皆様方に大学施設を開放して様々な講座を開講しています。文化･教養･語学･健康･スポーツ･保育講座など様々な種類の講座を、春学期･秋学期の年二回開講しています。</t>
    <phoneticPr fontId="2"/>
  </si>
  <si>
    <t>・関東学院大学
  横浜・金沢八景キャンパス
・関東学院大学
  横浜・関内キャンパス</t>
    <rPh sb="1" eb="7">
      <t>カントウガクインダイガク</t>
    </rPh>
    <rPh sb="10" eb="12">
      <t>ヨコハマ</t>
    </rPh>
    <rPh sb="13" eb="17">
      <t>カナザワハッケイ</t>
    </rPh>
    <rPh sb="24" eb="30">
      <t>カントウガクインダイガク</t>
    </rPh>
    <rPh sb="33" eb="35">
      <t>ヨコハマ</t>
    </rPh>
    <rPh sb="36" eb="38">
      <t>カンナイ</t>
    </rPh>
    <phoneticPr fontId="2"/>
  </si>
  <si>
    <t>金沢八景駅
（横浜・金沢八景キャンパス）
JR関内駅
（横浜・関内キャンパス）</t>
    <rPh sb="0" eb="5">
      <t>カナザワハッケイエキ</t>
    </rPh>
    <rPh sb="7" eb="9">
      <t>ヨコハマ</t>
    </rPh>
    <rPh sb="10" eb="14">
      <t>カナザワハッケイ</t>
    </rPh>
    <rPh sb="23" eb="25">
      <t>カンナイ</t>
    </rPh>
    <rPh sb="25" eb="26">
      <t>エキ</t>
    </rPh>
    <rPh sb="28" eb="30">
      <t>ヨコハマ</t>
    </rPh>
    <rPh sb="31" eb="33">
      <t>カンナイ</t>
    </rPh>
    <phoneticPr fontId="2"/>
  </si>
  <si>
    <t>関東学院大学
社会連携センター</t>
    <rPh sb="0" eb="6">
      <t>カントウガクインダイガク</t>
    </rPh>
    <rPh sb="7" eb="11">
      <t>シャカイレンケイ</t>
    </rPh>
    <phoneticPr fontId="2"/>
  </si>
  <si>
    <t>講座内容に関心があり、学習意欲のある方</t>
    <rPh sb="0" eb="2">
      <t>コウザ</t>
    </rPh>
    <rPh sb="2" eb="4">
      <t>ナイヨウ</t>
    </rPh>
    <rPh sb="5" eb="7">
      <t>カンシン</t>
    </rPh>
    <rPh sb="11" eb="15">
      <t>ガクシュウイヨク</t>
    </rPh>
    <rPh sb="18" eb="19">
      <t>カタ</t>
    </rPh>
    <phoneticPr fontId="2"/>
  </si>
  <si>
    <t>関東学院大学
社会連携センター</t>
    <phoneticPr fontId="2"/>
  </si>
  <si>
    <t>2024年度ヒューマンサービス公開講座（秋期）</t>
    <phoneticPr fontId="2"/>
  </si>
  <si>
    <t>「ひと」としての尊厳を大切にするヒューマンサービスの理念を広く共有するため、県民の皆様を対象とした公開講座を開講しています。</t>
  </si>
  <si>
    <t>横浜情報文化センター６階　情文ホール</t>
    <phoneticPr fontId="2"/>
  </si>
  <si>
    <t>日本大通り駅</t>
    <phoneticPr fontId="2"/>
  </si>
  <si>
    <t>公立大学法人神奈川県立保健福祉大学</t>
    <rPh sb="0" eb="6">
      <t>コウリツダイガクホウジン</t>
    </rPh>
    <rPh sb="6" eb="17">
      <t>カナガワケンリツホケンフクシダイガク</t>
    </rPh>
    <phoneticPr fontId="2"/>
  </si>
  <si>
    <t>神奈川県立保健福祉大学 企画・地域貢献課</t>
    <rPh sb="0" eb="4">
      <t>カナガワケン</t>
    </rPh>
    <rPh sb="4" eb="5">
      <t>リツ</t>
    </rPh>
    <rPh sb="5" eb="11">
      <t>ホケンフクシダイガク</t>
    </rPh>
    <rPh sb="12" eb="14">
      <t>キカク</t>
    </rPh>
    <rPh sb="15" eb="20">
      <t>チイキコウケンカ</t>
    </rPh>
    <phoneticPr fontId="2"/>
  </si>
  <si>
    <t>イベント詳細は８月上旬にホームページにてお知らせします。</t>
    <phoneticPr fontId="2"/>
  </si>
  <si>
    <t>国際医療福祉大学 
小田原キャンパス 
市民公開講座</t>
    <rPh sb="0" eb="8">
      <t>コクサイイリョウフクシダイガク</t>
    </rPh>
    <rPh sb="10" eb="13">
      <t>オダワラ</t>
    </rPh>
    <rPh sb="20" eb="26">
      <t>シミンコウカイコウザ</t>
    </rPh>
    <phoneticPr fontId="2"/>
  </si>
  <si>
    <t>テーマ：「知っていますか？ 自分の身体、やってみよう ! ! 健幸実践 2024」
看護学科・理学療法学科・作業療法学科の学生が中心となり、脳の健康チェック、身体測定、健康感チェックなど、様々な体験型の講座を実施します。</t>
    <rPh sb="5" eb="6">
      <t>シ</t>
    </rPh>
    <rPh sb="14" eb="16">
      <t>ジブン</t>
    </rPh>
    <rPh sb="17" eb="19">
      <t>カラダ</t>
    </rPh>
    <rPh sb="31" eb="32">
      <t>タケシ</t>
    </rPh>
    <rPh sb="32" eb="33">
      <t>サチ</t>
    </rPh>
    <rPh sb="33" eb="35">
      <t>ジッセン</t>
    </rPh>
    <rPh sb="43" eb="45">
      <t>カンゴ</t>
    </rPh>
    <rPh sb="45" eb="47">
      <t>ガッカ</t>
    </rPh>
    <rPh sb="48" eb="50">
      <t>リガク</t>
    </rPh>
    <rPh sb="50" eb="52">
      <t>リョウホウ</t>
    </rPh>
    <rPh sb="52" eb="54">
      <t>ガッカ</t>
    </rPh>
    <rPh sb="55" eb="61">
      <t>サギョウリョウホウガッカ</t>
    </rPh>
    <rPh sb="62" eb="64">
      <t>ガクセイ</t>
    </rPh>
    <rPh sb="65" eb="67">
      <t>チュウシン</t>
    </rPh>
    <rPh sb="71" eb="72">
      <t>ノウ</t>
    </rPh>
    <rPh sb="73" eb="75">
      <t>ケンコウ</t>
    </rPh>
    <rPh sb="80" eb="84">
      <t>シンタイソクテイ</t>
    </rPh>
    <rPh sb="100" eb="101">
      <t>ガタ</t>
    </rPh>
    <phoneticPr fontId="2"/>
  </si>
  <si>
    <t>国際医療福祉大学 本校舎</t>
    <rPh sb="0" eb="8">
      <t>コクサイイリョウフクシダイガク</t>
    </rPh>
    <rPh sb="9" eb="12">
      <t>ホンコウシャ</t>
    </rPh>
    <phoneticPr fontId="2"/>
  </si>
  <si>
    <t>国際医療福祉大学小田原保健医療学部</t>
    <rPh sb="0" eb="2">
      <t>コクサイ</t>
    </rPh>
    <rPh sb="2" eb="4">
      <t>イリョウ</t>
    </rPh>
    <rPh sb="4" eb="6">
      <t>フクシ</t>
    </rPh>
    <rPh sb="6" eb="8">
      <t>ダイガク</t>
    </rPh>
    <rPh sb="8" eb="11">
      <t>オダワラ</t>
    </rPh>
    <rPh sb="11" eb="13">
      <t>ホケン</t>
    </rPh>
    <rPh sb="13" eb="15">
      <t>イリョウ</t>
    </rPh>
    <rPh sb="15" eb="17">
      <t>ガクブ</t>
    </rPh>
    <phoneticPr fontId="2"/>
  </si>
  <si>
    <t>・小田原市及び近隣地区にお住いの人
・健康に関心のある人</t>
    <rPh sb="16" eb="17">
      <t>ヒト</t>
    </rPh>
    <rPh sb="19" eb="21">
      <t>ケンコウ</t>
    </rPh>
    <rPh sb="22" eb="24">
      <t>カンシン</t>
    </rPh>
    <rPh sb="27" eb="28">
      <t>ヒト</t>
    </rPh>
    <phoneticPr fontId="2"/>
  </si>
  <si>
    <t xml:space="preserve">国際医療福祉大学
小田原保健医療学部
総務課 </t>
    <rPh sb="0" eb="8">
      <t>コクサイイリョウフクシダイガク</t>
    </rPh>
    <rPh sb="9" eb="12">
      <t>オダワラ</t>
    </rPh>
    <rPh sb="12" eb="18">
      <t>ホケンイリョウガクブ</t>
    </rPh>
    <rPh sb="19" eb="22">
      <t>ソウムカ</t>
    </rPh>
    <phoneticPr fontId="2"/>
  </si>
  <si>
    <t>相模原市南区</t>
  </si>
  <si>
    <t>版画五美大2024
ポーフォリオ版画集とアートブック展</t>
    <rPh sb="0" eb="1">
      <t>g</t>
    </rPh>
    <phoneticPr fontId="7"/>
  </si>
  <si>
    <t>東京五美術大学の各版画研究室共同企画による展覧会。授業で学生が制作したポートフォリオ版画集や、版画の特性を活かしたアートブック・絵本・ZINEなど版画教育研究の新しい展開をご紹介します。</t>
    <phoneticPr fontId="7"/>
  </si>
  <si>
    <t>女子美アートミュージアム</t>
  </si>
  <si>
    <t>相模大野駅よりバス／古淵駅よりバス</t>
  </si>
  <si>
    <t>女子美術大学、女子美術大学美術館、女子美術大学美術学科版画専攻</t>
    <rPh sb="0" eb="6">
      <t>・</t>
    </rPh>
    <phoneticPr fontId="7"/>
  </si>
  <si>
    <t>日曜休館
9/16、9/23特別開館</t>
    <rPh sb="0" eb="1">
      <t>ガt</t>
    </rPh>
    <phoneticPr fontId="7"/>
  </si>
  <si>
    <t>女子美染織コレクション展Part12 
ヨーロッパの染織品</t>
    <rPh sb="0" eb="1">
      <t>セn</t>
    </rPh>
    <phoneticPr fontId="7"/>
  </si>
  <si>
    <t>女子美染織コレクション展Part12では文様に焦点を当てヨーロッパの染織品を展示いたします。ヨーロッパでは、ザクロや動物の文様は豊かさや強さを示します。聖職者や男女の衣装の断片に残された文様からヨーロッパ染織の豊かさを楽しんでください。また、展覧会に合わせて、セルフガイドの配布をします。</t>
    <rPh sb="0" eb="2">
      <t>ハイh</t>
    </rPh>
    <phoneticPr fontId="7"/>
  </si>
  <si>
    <t>女子美術大学、女子美術大学美術館</t>
    <rPh sb="0" eb="6">
      <t>・</t>
    </rPh>
    <phoneticPr fontId="7"/>
  </si>
  <si>
    <t>日曜・祝日休館</t>
  </si>
  <si>
    <t>女子美アートミュージアム</t>
    <phoneticPr fontId="7"/>
  </si>
  <si>
    <t>小田原市</t>
    <rPh sb="0" eb="3">
      <t>オダワラ</t>
    </rPh>
    <rPh sb="3" eb="4">
      <t>シ</t>
    </rPh>
    <phoneticPr fontId="2"/>
  </si>
  <si>
    <t>小峰祭</t>
    <rPh sb="0" eb="2">
      <t>コミネ</t>
    </rPh>
    <rPh sb="2" eb="3">
      <t>マツ</t>
    </rPh>
    <phoneticPr fontId="2"/>
  </si>
  <si>
    <t>学生の教育研究活動および課外活動の成果を公開し、学生と学内外の方との交流を目的に開催している学園祭です。</t>
    <rPh sb="31" eb="32">
      <t>カタ</t>
    </rPh>
    <rPh sb="34" eb="36">
      <t>コウリュウ</t>
    </rPh>
    <rPh sb="37" eb="39">
      <t>モクテキ</t>
    </rPh>
    <rPh sb="40" eb="42">
      <t>カイサイ</t>
    </rPh>
    <rPh sb="46" eb="48">
      <t>ガクエン</t>
    </rPh>
    <rPh sb="48" eb="49">
      <t>マツ</t>
    </rPh>
    <phoneticPr fontId="2"/>
  </si>
  <si>
    <t>小田原短期大学</t>
    <rPh sb="0" eb="3">
      <t>オダワラ</t>
    </rPh>
    <rPh sb="3" eb="5">
      <t>タンキ</t>
    </rPh>
    <rPh sb="5" eb="7">
      <t>ダイガク</t>
    </rPh>
    <phoneticPr fontId="2"/>
  </si>
  <si>
    <t>小田原駅</t>
    <rPh sb="0" eb="3">
      <t>オダワラ</t>
    </rPh>
    <rPh sb="3" eb="4">
      <t>エキ</t>
    </rPh>
    <phoneticPr fontId="2"/>
  </si>
  <si>
    <t>参加対象の縛りや条件なし</t>
    <rPh sb="0" eb="2">
      <t>サンカ</t>
    </rPh>
    <rPh sb="2" eb="4">
      <t>タイショウ</t>
    </rPh>
    <rPh sb="5" eb="6">
      <t>シバ</t>
    </rPh>
    <rPh sb="8" eb="10">
      <t>ジョウケン</t>
    </rPh>
    <phoneticPr fontId="2"/>
  </si>
  <si>
    <t>小田原短期大学　
EM課</t>
    <rPh sb="0" eb="3">
      <t>オダワラ</t>
    </rPh>
    <rPh sb="3" eb="5">
      <t>タンキ</t>
    </rPh>
    <rPh sb="5" eb="7">
      <t>ダイガク</t>
    </rPh>
    <rPh sb="11" eb="12">
      <t>カ</t>
    </rPh>
    <phoneticPr fontId="2"/>
  </si>
  <si>
    <t>後日公開予定</t>
    <rPh sb="0" eb="2">
      <t>ゴジツ</t>
    </rPh>
    <rPh sb="2" eb="4">
      <t>コウカイ</t>
    </rPh>
    <rPh sb="4" eb="6">
      <t>ヨテイ</t>
    </rPh>
    <phoneticPr fontId="2"/>
  </si>
  <si>
    <t>・入場料無料
※飲食等は有料
・イベント内容によっては一部事前申し込みが必要な場合もあります。
・イベント詳細は8月下旬にホームページにてお知らせします。</t>
    <rPh sb="1" eb="4">
      <t>ニュウジョウリョウ</t>
    </rPh>
    <rPh sb="4" eb="6">
      <t>ムリョウ</t>
    </rPh>
    <rPh sb="8" eb="10">
      <t>インショク</t>
    </rPh>
    <rPh sb="10" eb="11">
      <t>ナド</t>
    </rPh>
    <rPh sb="12" eb="14">
      <t>ユウリョウ</t>
    </rPh>
    <rPh sb="20" eb="22">
      <t>ナイヨウ</t>
    </rPh>
    <rPh sb="27" eb="29">
      <t>イチブ</t>
    </rPh>
    <rPh sb="29" eb="31">
      <t>ジゼン</t>
    </rPh>
    <rPh sb="31" eb="32">
      <t>モウ</t>
    </rPh>
    <rPh sb="33" eb="34">
      <t>コ</t>
    </rPh>
    <rPh sb="36" eb="38">
      <t>ヒツヨウ</t>
    </rPh>
    <rPh sb="39" eb="41">
      <t>バアイ</t>
    </rPh>
    <rPh sb="58" eb="60">
      <t>ゲジュン</t>
    </rPh>
    <phoneticPr fontId="2"/>
  </si>
  <si>
    <t>横浜市戸塚区</t>
    <rPh sb="0" eb="3">
      <t>ヨコハマシ</t>
    </rPh>
    <rPh sb="3" eb="6">
      <t>トツカク</t>
    </rPh>
    <phoneticPr fontId="2"/>
  </si>
  <si>
    <t>①教育（社会教育・生涯学習）</t>
    <phoneticPr fontId="8"/>
  </si>
  <si>
    <t>身近な医療、健康、生活情報を取り上げ、医療・看護・リハビリ―テーション・薬学に関する視点で皆様の生活に役立つ内容を実施します。</t>
    <rPh sb="0" eb="2">
      <t>ミジカ</t>
    </rPh>
    <rPh sb="3" eb="5">
      <t>イリョウ</t>
    </rPh>
    <rPh sb="6" eb="8">
      <t>ケンコウ</t>
    </rPh>
    <rPh sb="9" eb="11">
      <t>セイカツ</t>
    </rPh>
    <rPh sb="11" eb="13">
      <t>ジョウホウ</t>
    </rPh>
    <rPh sb="14" eb="15">
      <t>ト</t>
    </rPh>
    <rPh sb="16" eb="17">
      <t>ア</t>
    </rPh>
    <rPh sb="19" eb="21">
      <t>イリョウ</t>
    </rPh>
    <rPh sb="22" eb="24">
      <t>カンゴ</t>
    </rPh>
    <rPh sb="36" eb="38">
      <t>ヤクガク</t>
    </rPh>
    <rPh sb="39" eb="40">
      <t>カン</t>
    </rPh>
    <rPh sb="42" eb="44">
      <t>シテン</t>
    </rPh>
    <rPh sb="45" eb="47">
      <t>ミナサマ</t>
    </rPh>
    <rPh sb="48" eb="50">
      <t>セイカツ</t>
    </rPh>
    <rPh sb="51" eb="53">
      <t>ヤクダ</t>
    </rPh>
    <rPh sb="54" eb="56">
      <t>ナイヨウ</t>
    </rPh>
    <rPh sb="57" eb="59">
      <t>ジッシ</t>
    </rPh>
    <phoneticPr fontId="12"/>
  </si>
  <si>
    <t>湘南医療大学　大学祭</t>
    <rPh sb="0" eb="6">
      <t>ショウナンイリョウダイガク</t>
    </rPh>
    <rPh sb="7" eb="10">
      <t>ダイガクサイ</t>
    </rPh>
    <phoneticPr fontId="8"/>
  </si>
  <si>
    <t>湘南医療大学　入試事務室</t>
    <rPh sb="0" eb="6">
      <t>ショウナンイリョウダイガク</t>
    </rPh>
    <rPh sb="7" eb="9">
      <t>ニュウシ</t>
    </rPh>
    <rPh sb="9" eb="12">
      <t>ジムシツ</t>
    </rPh>
    <phoneticPr fontId="2"/>
  </si>
  <si>
    <t>湘南医療大学　入試事務室</t>
    <rPh sb="0" eb="2">
      <t>ショウナン</t>
    </rPh>
    <rPh sb="2" eb="6">
      <t>イリョウダイガク</t>
    </rPh>
    <rPh sb="7" eb="9">
      <t>ニュウシ</t>
    </rPh>
    <rPh sb="9" eb="12">
      <t>ジムシツ</t>
    </rPh>
    <phoneticPr fontId="2"/>
  </si>
  <si>
    <t>湘南医療大学</t>
    <rPh sb="0" eb="6">
      <t>ショウナンイリョウダイガク</t>
    </rPh>
    <phoneticPr fontId="12"/>
  </si>
  <si>
    <t>東戸塚駅</t>
    <rPh sb="0" eb="3">
      <t>ヒガシトツカ</t>
    </rPh>
    <rPh sb="3" eb="4">
      <t>エキ</t>
    </rPh>
    <phoneticPr fontId="2"/>
  </si>
  <si>
    <t>一般の方、看護・リハビリテーション・薬学に興味のある小中高校生</t>
    <rPh sb="0" eb="2">
      <t>イッパン</t>
    </rPh>
    <rPh sb="3" eb="4">
      <t>カタ</t>
    </rPh>
    <rPh sb="5" eb="7">
      <t>カンゴ</t>
    </rPh>
    <rPh sb="18" eb="20">
      <t>ヤクガク</t>
    </rPh>
    <rPh sb="21" eb="23">
      <t>キョウミ</t>
    </rPh>
    <rPh sb="26" eb="27">
      <t>ショウ</t>
    </rPh>
    <rPh sb="27" eb="31">
      <t>チュウコウコウセイ</t>
    </rPh>
    <phoneticPr fontId="12"/>
  </si>
  <si>
    <t>学術講演会</t>
    <rPh sb="0" eb="2">
      <t>ガクジュツ</t>
    </rPh>
    <rPh sb="2" eb="5">
      <t>コウエンカイ</t>
    </rPh>
    <phoneticPr fontId="2"/>
  </si>
  <si>
    <t>総合研究大学院大学統合進化科学研究センターは、地域社会との交流を深めるとともに、科学の新しい流れを創造する最前線の研究について、広く一般の方々に分かり易く伝えていくことを目的に、11月3日文化の日に学術講演会を開催しております。</t>
    <rPh sb="0" eb="4">
      <t>ソウゴウケンキュウ</t>
    </rPh>
    <rPh sb="4" eb="6">
      <t>ダイガク</t>
    </rPh>
    <rPh sb="6" eb="7">
      <t>イン</t>
    </rPh>
    <rPh sb="7" eb="9">
      <t>ダイガク</t>
    </rPh>
    <rPh sb="9" eb="11">
      <t>トウゴウ</t>
    </rPh>
    <rPh sb="11" eb="13">
      <t>シンカ</t>
    </rPh>
    <rPh sb="13" eb="15">
      <t>カガク</t>
    </rPh>
    <rPh sb="15" eb="17">
      <t>ケンキュウ</t>
    </rPh>
    <phoneticPr fontId="2"/>
  </si>
  <si>
    <t>総合研究大学院大学
葉山キャンパス
共通棟２階　講義室</t>
    <rPh sb="0" eb="4">
      <t>ソウゴウケンキュウ</t>
    </rPh>
    <rPh sb="4" eb="7">
      <t>ダイガクイン</t>
    </rPh>
    <rPh sb="7" eb="9">
      <t>ダイガク</t>
    </rPh>
    <rPh sb="10" eb="12">
      <t>ハヤマ</t>
    </rPh>
    <rPh sb="18" eb="20">
      <t>キョウツウ</t>
    </rPh>
    <rPh sb="20" eb="21">
      <t>トウ</t>
    </rPh>
    <rPh sb="22" eb="23">
      <t>カイ</t>
    </rPh>
    <rPh sb="24" eb="27">
      <t>コウギシツ</t>
    </rPh>
    <phoneticPr fontId="2"/>
  </si>
  <si>
    <t>①JR「逗子駅」東口
②京浜急行「逗子・葉山駅」南口
　京急バス①番乗場より、逗16系統・逗26系統
　「湘南国際村センター前」行き、終点「湘南国際村センター前」下車
③京浜急行「汐入駅」
 　京急バス②番乗場より、汐16号系統
 　「湘南国際村センター前」行き、終点「湘南国際村センター前」下車</t>
    <rPh sb="4" eb="7">
      <t>ズシエキ</t>
    </rPh>
    <rPh sb="22" eb="23">
      <t>ミナミ</t>
    </rPh>
    <rPh sb="23" eb="24">
      <t>グチ</t>
    </rPh>
    <rPh sb="28" eb="30">
      <t>ケイキュウ</t>
    </rPh>
    <rPh sb="33" eb="34">
      <t>バン</t>
    </rPh>
    <rPh sb="34" eb="35">
      <t>ノ</t>
    </rPh>
    <rPh sb="35" eb="36">
      <t>バ</t>
    </rPh>
    <rPh sb="48" eb="50">
      <t>ケイトウ</t>
    </rPh>
    <rPh sb="62" eb="63">
      <t>ムラ</t>
    </rPh>
    <rPh sb="64" eb="65">
      <t>イ</t>
    </rPh>
    <rPh sb="65" eb="67">
      <t>シュウテン</t>
    </rPh>
    <rPh sb="70" eb="72">
      <t>ショウナン</t>
    </rPh>
    <rPh sb="72" eb="75">
      <t>コクサイムラ</t>
    </rPh>
    <rPh sb="79" eb="80">
      <t>マエ</t>
    </rPh>
    <rPh sb="89" eb="91">
      <t>ホンセン</t>
    </rPh>
    <phoneticPr fontId="2"/>
  </si>
  <si>
    <t>総合研究大学院大学
統合進化科学研究センター</t>
    <rPh sb="0" eb="7">
      <t>ソウゴウケンキュウダイガクイン</t>
    </rPh>
    <rPh sb="7" eb="9">
      <t>ダイガク</t>
    </rPh>
    <rPh sb="10" eb="14">
      <t>トウゴウシンカ</t>
    </rPh>
    <rPh sb="14" eb="16">
      <t>カガク</t>
    </rPh>
    <rPh sb="16" eb="18">
      <t>ケンキュウ</t>
    </rPh>
    <phoneticPr fontId="2"/>
  </si>
  <si>
    <t>かながわの方をはじめ広く一般の方を対象に、科学の新しい流れに関心のある方ならどなたでも。</t>
    <rPh sb="5" eb="6">
      <t>カタ</t>
    </rPh>
    <rPh sb="10" eb="11">
      <t>ヒロ</t>
    </rPh>
    <rPh sb="12" eb="14">
      <t>イッパン</t>
    </rPh>
    <rPh sb="15" eb="16">
      <t>カタ</t>
    </rPh>
    <rPh sb="17" eb="19">
      <t>タイショウ</t>
    </rPh>
    <rPh sb="21" eb="23">
      <t>カガク</t>
    </rPh>
    <rPh sb="24" eb="25">
      <t>アタラ</t>
    </rPh>
    <rPh sb="27" eb="28">
      <t>ナガ</t>
    </rPh>
    <rPh sb="30" eb="32">
      <t>カンシン</t>
    </rPh>
    <rPh sb="35" eb="36">
      <t>カタ</t>
    </rPh>
    <phoneticPr fontId="2"/>
  </si>
  <si>
    <t xml:space="preserve">総合研究大学院大学
総務課統合進化科学研究センター事務係
</t>
    <rPh sb="0" eb="7">
      <t>ソウゴウケンキュウダイガクイン</t>
    </rPh>
    <rPh sb="7" eb="9">
      <t>ダイガク</t>
    </rPh>
    <rPh sb="10" eb="13">
      <t>ソウムカ</t>
    </rPh>
    <rPh sb="13" eb="25">
      <t>トウゴウシンカ</t>
    </rPh>
    <rPh sb="25" eb="27">
      <t>ジム</t>
    </rPh>
    <rPh sb="27" eb="28">
      <t>ガカリ</t>
    </rPh>
    <phoneticPr fontId="2"/>
  </si>
  <si>
    <t>イベント詳細は9月下旬にホームページにてお知らせします。</t>
    <rPh sb="9" eb="11">
      <t>ゲジュン</t>
    </rPh>
    <phoneticPr fontId="2"/>
  </si>
  <si>
    <t>防災訓練</t>
    <rPh sb="0" eb="4">
      <t>ボウサイクンレン</t>
    </rPh>
    <phoneticPr fontId="2"/>
  </si>
  <si>
    <t>非常災害対策本部設置基準の震度６弱の地震発生を想定した訓練
キャンパス全体で総合訓練を，未来産業技術研究所を中心に個別訓練を実施</t>
    <rPh sb="44" eb="46">
      <t>ミライ</t>
    </rPh>
    <rPh sb="46" eb="48">
      <t>サンギョウ</t>
    </rPh>
    <rPh sb="48" eb="50">
      <t>ギジュツ</t>
    </rPh>
    <rPh sb="50" eb="53">
      <t>ケンキュウショ</t>
    </rPh>
    <rPh sb="54" eb="56">
      <t>チュウシン</t>
    </rPh>
    <phoneticPr fontId="2"/>
  </si>
  <si>
    <t>国立大学法人東京科学大学すずかけ台キャンパス</t>
    <rPh sb="0" eb="2">
      <t>コクリツ</t>
    </rPh>
    <rPh sb="2" eb="4">
      <t>ダイガク</t>
    </rPh>
    <rPh sb="4" eb="6">
      <t>ホウジン</t>
    </rPh>
    <rPh sb="6" eb="8">
      <t>トウキョウ</t>
    </rPh>
    <rPh sb="8" eb="10">
      <t>カガク</t>
    </rPh>
    <rPh sb="10" eb="12">
      <t>ダイガク</t>
    </rPh>
    <rPh sb="16" eb="17">
      <t>ダイ</t>
    </rPh>
    <phoneticPr fontId="2"/>
  </si>
  <si>
    <t>すずかけ台駅</t>
    <rPh sb="4" eb="5">
      <t>ダイ</t>
    </rPh>
    <rPh sb="5" eb="6">
      <t>エキ</t>
    </rPh>
    <phoneticPr fontId="2"/>
  </si>
  <si>
    <t>国立大学法人東京科学大学</t>
    <rPh sb="0" eb="6">
      <t>コクリツダイガクホウジン</t>
    </rPh>
    <rPh sb="6" eb="8">
      <t>トウキョウ</t>
    </rPh>
    <rPh sb="8" eb="10">
      <t>カガク</t>
    </rPh>
    <rPh sb="10" eb="12">
      <t>ダイガク</t>
    </rPh>
    <phoneticPr fontId="2"/>
  </si>
  <si>
    <t>教職員・学生，
学外者（見学のみ）</t>
    <rPh sb="0" eb="3">
      <t>キョウショクイン</t>
    </rPh>
    <rPh sb="4" eb="6">
      <t>ガクセイ</t>
    </rPh>
    <rPh sb="8" eb="11">
      <t>ガクガイシャ</t>
    </rPh>
    <rPh sb="12" eb="14">
      <t>ケンガク</t>
    </rPh>
    <phoneticPr fontId="2"/>
  </si>
  <si>
    <t>国立大学法人東京科学大学総務部すずかけ台総務課</t>
    <rPh sb="0" eb="6">
      <t>コクリツダイガクホウジン</t>
    </rPh>
    <rPh sb="6" eb="8">
      <t>トウキョウ</t>
    </rPh>
    <rPh sb="8" eb="10">
      <t>カガク</t>
    </rPh>
    <rPh sb="10" eb="12">
      <t>ダイガク</t>
    </rPh>
    <rPh sb="12" eb="15">
      <t>ソウムブ</t>
    </rPh>
    <rPh sb="19" eb="20">
      <t>ダイ</t>
    </rPh>
    <rPh sb="20" eb="23">
      <t>ソウムカ</t>
    </rPh>
    <phoneticPr fontId="2"/>
  </si>
  <si>
    <t>2024年10月1日の大学統合により，東京工業大学から「東京科学大学」となる。</t>
    <rPh sb="4" eb="5">
      <t>ネン</t>
    </rPh>
    <rPh sb="7" eb="8">
      <t>ガツ</t>
    </rPh>
    <rPh sb="9" eb="10">
      <t>ニチ</t>
    </rPh>
    <rPh sb="11" eb="13">
      <t>ダイガク</t>
    </rPh>
    <rPh sb="13" eb="15">
      <t>トウゴウ</t>
    </rPh>
    <rPh sb="19" eb="25">
      <t>トウキョウコウギョウダイガク</t>
    </rPh>
    <rPh sb="28" eb="32">
      <t>トウキョウカガク</t>
    </rPh>
    <rPh sb="32" eb="34">
      <t>ダイガク</t>
    </rPh>
    <phoneticPr fontId="2"/>
  </si>
  <si>
    <t>明治学院大学公開講座</t>
    <rPh sb="0" eb="10">
      <t>メイジガクインダイガクコウカイコウザ</t>
    </rPh>
    <phoneticPr fontId="2"/>
  </si>
  <si>
    <t>「文学は国境を超えて」をテーマに、外国文学が日本との関わりの中でどのように生み出され、翻訳・翻案を通じてどのように土着化したのか、日本文学はどのように海外で受容されてきたのか、文学の豊かな越境的営みを多角的に検証します。</t>
    <rPh sb="1" eb="3">
      <t>ブンガク</t>
    </rPh>
    <rPh sb="4" eb="6">
      <t>コッキョウ</t>
    </rPh>
    <rPh sb="7" eb="8">
      <t>コ</t>
    </rPh>
    <phoneticPr fontId="2"/>
  </si>
  <si>
    <t>明治学院大学横浜校舎（対面開催）</t>
    <rPh sb="0" eb="2">
      <t>メイジ</t>
    </rPh>
    <rPh sb="2" eb="4">
      <t>ガクイン</t>
    </rPh>
    <rPh sb="4" eb="6">
      <t>ダイガク</t>
    </rPh>
    <rPh sb="6" eb="8">
      <t>ヨコハマ</t>
    </rPh>
    <rPh sb="8" eb="10">
      <t>コウシャ</t>
    </rPh>
    <rPh sb="11" eb="13">
      <t>タイメン</t>
    </rPh>
    <rPh sb="13" eb="15">
      <t>カイサイ</t>
    </rPh>
    <phoneticPr fontId="2"/>
  </si>
  <si>
    <t>JR戸塚駅
からバスで12分</t>
    <rPh sb="2" eb="4">
      <t>トツカ</t>
    </rPh>
    <rPh sb="4" eb="5">
      <t>エキ</t>
    </rPh>
    <rPh sb="13" eb="14">
      <t>フン</t>
    </rPh>
    <phoneticPr fontId="2"/>
  </si>
  <si>
    <t>明治学院大学言語文化研究所</t>
    <rPh sb="0" eb="6">
      <t>メイジガクインダイガク</t>
    </rPh>
    <rPh sb="6" eb="8">
      <t>ゲンゴ</t>
    </rPh>
    <rPh sb="8" eb="10">
      <t>ブンカ</t>
    </rPh>
    <rPh sb="10" eb="13">
      <t>ケンキュウジョ</t>
    </rPh>
    <phoneticPr fontId="2"/>
  </si>
  <si>
    <t>明治学院大学学長室社会連携課</t>
    <rPh sb="6" eb="8">
      <t>ガクチョウ</t>
    </rPh>
    <phoneticPr fontId="2"/>
  </si>
  <si>
    <t>詳細は8月下旬（予定）にホームページにてお知らせします。</t>
    <rPh sb="8" eb="10">
      <t>ヨテイ</t>
    </rPh>
    <phoneticPr fontId="2"/>
  </si>
  <si>
    <t xml:space="preserve">第58回神奈川県美術展２期展[工芸・書・写真]
併催展：中高生特別企画展
</t>
    <rPh sb="15" eb="17">
      <t>コウゲイ</t>
    </rPh>
    <rPh sb="18" eb="19">
      <t>ショ</t>
    </rPh>
    <rPh sb="20" eb="22">
      <t>シャシン</t>
    </rPh>
    <rPh sb="25" eb="27">
      <t>ヘイサイ</t>
    </rPh>
    <rPh sb="27" eb="28">
      <t>テン</t>
    </rPh>
    <rPh sb="29" eb="32">
      <t>チュウコウセイ</t>
    </rPh>
    <phoneticPr fontId="2"/>
  </si>
  <si>
    <t>今年で第59回を迎える県下最大規模の公募美術展。美術活動の盛んな神奈川県において、入賞を契機に芸術家として活躍の場を広げる方も多いことから、新進芸術家の登竜門として高く評価されてきました。年齢・所属・国籍を問わず、広く全国から作品を募集・審査を経て、入賞・入選作品を展示します。
県内の中学生・高校生を対象とした中高生特別企画展も併催し、入賞・入選作品を展示します。</t>
    <rPh sb="119" eb="121">
      <t>シンサ</t>
    </rPh>
    <rPh sb="122" eb="123">
      <t>ヘ</t>
    </rPh>
    <rPh sb="125" eb="127">
      <t>ニュウショウ</t>
    </rPh>
    <rPh sb="128" eb="130">
      <t>ニュウセン</t>
    </rPh>
    <rPh sb="130" eb="132">
      <t>サクヒン</t>
    </rPh>
    <rPh sb="133" eb="135">
      <t>テンジ</t>
    </rPh>
    <rPh sb="165" eb="167">
      <t>ヘイサイ</t>
    </rPh>
    <rPh sb="169" eb="171">
      <t>ニュウショウ</t>
    </rPh>
    <rPh sb="172" eb="174">
      <t>ニュウセン</t>
    </rPh>
    <rPh sb="174" eb="176">
      <t>サクヒン</t>
    </rPh>
    <rPh sb="177" eb="179">
      <t>テンジ</t>
    </rPh>
    <phoneticPr fontId="2"/>
  </si>
  <si>
    <t>2024/09/18</t>
    <phoneticPr fontId="2"/>
  </si>
  <si>
    <t>神奈川県民ホールギャラリー</t>
    <rPh sb="0" eb="5">
      <t>カナガワケンミン</t>
    </rPh>
    <phoneticPr fontId="2"/>
  </si>
  <si>
    <t>神奈川県美術展委員会、神奈川県民ホール、神奈川県</t>
    <rPh sb="0" eb="4">
      <t>カナガワケン</t>
    </rPh>
    <rPh sb="4" eb="6">
      <t>ビジュツ</t>
    </rPh>
    <rPh sb="6" eb="7">
      <t>テン</t>
    </rPh>
    <rPh sb="7" eb="10">
      <t>イインカイ</t>
    </rPh>
    <rPh sb="11" eb="16">
      <t>カナガワケンミン</t>
    </rPh>
    <rPh sb="20" eb="24">
      <t>カナガワケン</t>
    </rPh>
    <phoneticPr fontId="2"/>
  </si>
  <si>
    <t>神奈川県美術展委員会事務局(神奈川県民ホール内）</t>
    <rPh sb="0" eb="4">
      <t>カナガワケン</t>
    </rPh>
    <rPh sb="4" eb="6">
      <t>ビジュツ</t>
    </rPh>
    <rPh sb="6" eb="7">
      <t>テン</t>
    </rPh>
    <rPh sb="7" eb="10">
      <t>イインカイ</t>
    </rPh>
    <rPh sb="10" eb="13">
      <t>ジムキョク</t>
    </rPh>
    <rPh sb="14" eb="19">
      <t>カナガワケンミン</t>
    </rPh>
    <rPh sb="22" eb="23">
      <t>ナイ</t>
    </rPh>
    <phoneticPr fontId="2"/>
  </si>
  <si>
    <t>第59回神奈川県美術展巡回展</t>
    <rPh sb="11" eb="13">
      <t>ジュンカイ</t>
    </rPh>
    <rPh sb="13" eb="14">
      <t>テン</t>
    </rPh>
    <phoneticPr fontId="2"/>
  </si>
  <si>
    <t>神奈川県美術展は、今年で第59回を迎える県下最大規模の公募美術展です。美術活動の盛んな神奈川県において、歴史と実績のある美術展として、例年多くの方からご応募をいただいています。入賞を契機に芸術家として活躍の場を広げる方も多いことから、新進芸術家の登竜門として高く評価されてきました。年齢・所属・国籍を問わず、広く全国から作品を募集。今年から鎌倉芸術館ギャラリーでの巡回展を開催いたします。</t>
    <rPh sb="166" eb="168">
      <t>コトシ</t>
    </rPh>
    <rPh sb="170" eb="172">
      <t>カマクラ</t>
    </rPh>
    <rPh sb="172" eb="175">
      <t>ゲイジュツカン</t>
    </rPh>
    <rPh sb="182" eb="184">
      <t>ジュンカイ</t>
    </rPh>
    <rPh sb="184" eb="185">
      <t>テン</t>
    </rPh>
    <phoneticPr fontId="2"/>
  </si>
  <si>
    <t>2024/11/1</t>
    <phoneticPr fontId="2"/>
  </si>
  <si>
    <t>鎌倉芸術館ギャラリー</t>
    <rPh sb="0" eb="5">
      <t>カマクラゲイジュツカン</t>
    </rPh>
    <phoneticPr fontId="2"/>
  </si>
  <si>
    <t>大船駅</t>
    <rPh sb="0" eb="3">
      <t>オオフナエキ</t>
    </rPh>
    <phoneticPr fontId="2"/>
  </si>
  <si>
    <t>神奈川県美術展委員会・神奈川県民ホール・神奈川県</t>
    <rPh sb="0" eb="7">
      <t>カナガワケンビジュツテン</t>
    </rPh>
    <rPh sb="7" eb="10">
      <t>イインカイ</t>
    </rPh>
    <rPh sb="11" eb="16">
      <t>カナガワケンミン</t>
    </rPh>
    <rPh sb="20" eb="23">
      <t>カナガワ</t>
    </rPh>
    <rPh sb="23" eb="24">
      <t>ケン</t>
    </rPh>
    <phoneticPr fontId="2"/>
  </si>
  <si>
    <t>神奈川県美術展委員会事務局</t>
    <rPh sb="0" eb="4">
      <t>カナガワケン</t>
    </rPh>
    <rPh sb="4" eb="7">
      <t>ビジュツテン</t>
    </rPh>
    <rPh sb="7" eb="10">
      <t>イインカイ</t>
    </rPh>
    <rPh sb="10" eb="13">
      <t>ジムキョク</t>
    </rPh>
    <phoneticPr fontId="2"/>
  </si>
  <si>
    <t>https://kanagawa-kenbiten.com/</t>
  </si>
  <si>
    <t>かながわ音楽コンクール
トップコンサート</t>
    <rPh sb="4" eb="6">
      <t>オンガク</t>
    </rPh>
    <phoneticPr fontId="2"/>
  </si>
  <si>
    <t>「かながわ音楽コンクール」は「技巧より感性」を合言葉に、神奈川県内における音楽教育の向上・優れた音楽的才能の発掘・音楽の普及を目的として1985年に創設されました。各部門の上位入賞者３名程が神奈川フィルハーモニー管弦楽団と協奏曲を共演します。</t>
    <phoneticPr fontId="2"/>
  </si>
  <si>
    <t>神奈川県立音楽堂</t>
    <rPh sb="0" eb="5">
      <t>カナガワケンリツ</t>
    </rPh>
    <rPh sb="5" eb="8">
      <t>オンガクドウ</t>
    </rPh>
    <phoneticPr fontId="2"/>
  </si>
  <si>
    <t>桜木町駅</t>
    <rPh sb="0" eb="3">
      <t>サクラギチョウ</t>
    </rPh>
    <rPh sb="3" eb="4">
      <t>エキ</t>
    </rPh>
    <phoneticPr fontId="2"/>
  </si>
  <si>
    <t>神奈川新聞社・かながわ音楽コンクール運営委員会</t>
    <phoneticPr fontId="2"/>
  </si>
  <si>
    <t>かながわ音楽コンクール事務局（神奈川新聞社内）</t>
    <phoneticPr fontId="2"/>
  </si>
  <si>
    <t>https://www.kanaloco.jp/kanacon/</t>
    <phoneticPr fontId="2"/>
  </si>
  <si>
    <t>2024かながわの太鼓</t>
    <rPh sb="9" eb="11">
      <t>タイコ</t>
    </rPh>
    <phoneticPr fontId="2"/>
  </si>
  <si>
    <t>神奈川県内で活動している、神奈川県太鼓連合の加盟団体が一堂に会して、広く太鼓演奏を披露し、日本太鼓の普及・振興を図るとともに、加盟団体の演奏技術向上、加盟団体間の交流促進及び県民に鑑賞の機会を提供します。</t>
    <phoneticPr fontId="2"/>
  </si>
  <si>
    <t>神奈川県立青少年センター</t>
    <rPh sb="0" eb="5">
      <t>カナガワケンリツ</t>
    </rPh>
    <rPh sb="5" eb="8">
      <t>セイショウネン</t>
    </rPh>
    <phoneticPr fontId="2"/>
  </si>
  <si>
    <t>神奈川県太鼓連合、神奈川県</t>
    <phoneticPr fontId="2"/>
  </si>
  <si>
    <t>神奈川県文化スポーツ観光局文化課</t>
    <rPh sb="0" eb="4">
      <t>カナガワケン</t>
    </rPh>
    <rPh sb="4" eb="6">
      <t>ブンカ</t>
    </rPh>
    <rPh sb="10" eb="13">
      <t>カンコウキョク</t>
    </rPh>
    <rPh sb="13" eb="15">
      <t>ブンカ</t>
    </rPh>
    <rPh sb="15" eb="16">
      <t>カ</t>
    </rPh>
    <phoneticPr fontId="2"/>
  </si>
  <si>
    <t>料金や申込みの詳細は８月頃に決定します。</t>
    <rPh sb="0" eb="2">
      <t>リョウキン</t>
    </rPh>
    <rPh sb="3" eb="5">
      <t>モウシコ</t>
    </rPh>
    <rPh sb="7" eb="9">
      <t>ショウサイ</t>
    </rPh>
    <rPh sb="11" eb="12">
      <t>ガツ</t>
    </rPh>
    <rPh sb="12" eb="13">
      <t>コロ</t>
    </rPh>
    <rPh sb="14" eb="16">
      <t>ケッテイ</t>
    </rPh>
    <phoneticPr fontId="2"/>
  </si>
  <si>
    <t>マグカル開放区in日本大通り</t>
    <rPh sb="4" eb="6">
      <t>カイホウ</t>
    </rPh>
    <rPh sb="6" eb="7">
      <t>ク</t>
    </rPh>
    <rPh sb="9" eb="13">
      <t>ニホンオオドオ</t>
    </rPh>
    <phoneticPr fontId="2"/>
  </si>
  <si>
    <t>歩行者天国になった日本大通りで、音楽、ダンス、大道芸等をジャンルを問わずに発表できる「マグカル開放区」が開催中です。</t>
  </si>
  <si>
    <t>日本大通り（県庁前）</t>
  </si>
  <si>
    <t>日本大通り駅</t>
  </si>
  <si>
    <t>神奈川県文化課マグカル推進Ｇ</t>
  </si>
  <si>
    <t>文化芸術のオールジャンルのアーティスト（プロ・アマ、個人・団体の別を問わない）</t>
  </si>
  <si>
    <t>マグカル開放区運営事務局</t>
  </si>
  <si>
    <t>https://www.pref.kanagawa.jp/osirase/0204/kaihouku_magucul/index.html</t>
  </si>
  <si>
    <t>人形浄瑠璃文楽</t>
  </si>
  <si>
    <t>文化芸術の鑑賞機会の充実と活動の場づくりの一環として、県民の伝統文化への理解を促進し、継承、発展への機運を盛り上げるために、世代を超えて様式が継承されてきた伝統芸能の中から、ユネスコ無形文化遺産に登録された「人形浄瑠璃文楽」を紹介します。</t>
    <phoneticPr fontId="2"/>
  </si>
  <si>
    <t>神奈川県立青少年センター紅葉坂ホール</t>
    <rPh sb="0" eb="5">
      <t>カナガワケンリツ</t>
    </rPh>
    <rPh sb="5" eb="8">
      <t>セイショウネン</t>
    </rPh>
    <rPh sb="12" eb="15">
      <t>モミジザカ</t>
    </rPh>
    <phoneticPr fontId="2"/>
  </si>
  <si>
    <t>桜木町駅</t>
    <rPh sb="0" eb="4">
      <t>サクラギチョウエキ</t>
    </rPh>
    <phoneticPr fontId="2"/>
  </si>
  <si>
    <t>かながわ伝統芸能祭実行委員会（事務局：神奈川県文化課）</t>
    <rPh sb="15" eb="18">
      <t>ジムキョク</t>
    </rPh>
    <rPh sb="19" eb="23">
      <t>カナガワケン</t>
    </rPh>
    <rPh sb="23" eb="25">
      <t>ブンカ</t>
    </rPh>
    <rPh sb="25" eb="26">
      <t>カ</t>
    </rPh>
    <phoneticPr fontId="2"/>
  </si>
  <si>
    <t>県立青少年センターホール運営課</t>
    <rPh sb="0" eb="5">
      <t>ンリツセイショウネン</t>
    </rPh>
    <rPh sb="12" eb="15">
      <t>ウンエイカ</t>
    </rPh>
    <phoneticPr fontId="2"/>
  </si>
  <si>
    <t>http://www.pref.kanagawa.jp/docs/yi4/dentougeinou/bunraku2024.html</t>
    <phoneticPr fontId="2"/>
  </si>
  <si>
    <t>詳細は７月下旬にホームページにてお知らせします。</t>
    <rPh sb="5" eb="7">
      <t>ゲジュン</t>
    </rPh>
    <phoneticPr fontId="2"/>
  </si>
  <si>
    <t>かながわ伝統文化こども歳時記</t>
    <rPh sb="4" eb="8">
      <t>デントウブンカ</t>
    </rPh>
    <rPh sb="11" eb="14">
      <t>サイジキ</t>
    </rPh>
    <phoneticPr fontId="2"/>
  </si>
  <si>
    <t>こどもとその保護者を対象に、年中行事やお祭り、昔話といった生活に密着した地域の「伝統文化」が持つ豊かな魅力を感じていただくことを目的として、鑑賞プログラムと体験型プログラムを組み合わせて実施する。</t>
    <phoneticPr fontId="2"/>
  </si>
  <si>
    <t>小学生・中学生とその親、一般の方</t>
    <rPh sb="0" eb="3">
      <t>ショウガクセイ</t>
    </rPh>
    <rPh sb="4" eb="7">
      <t>チュウガクセイ</t>
    </rPh>
    <rPh sb="10" eb="11">
      <t>オヤ</t>
    </rPh>
    <rPh sb="12" eb="14">
      <t>イッパン</t>
    </rPh>
    <rPh sb="15" eb="16">
      <t>カタ</t>
    </rPh>
    <phoneticPr fontId="2"/>
  </si>
  <si>
    <t>神奈川県民ホール開館50周年記念オペラシリーズ Vol.2
サルヴァトーレ・シャリーノ作曲「ローエングリン」</t>
    <phoneticPr fontId="2"/>
  </si>
  <si>
    <t>音響の魔術師と呼ばれ、イタリアを代表する作曲家サルヴァトーレ・シャリーノが40年前に作曲した本作。唯一の配役であるエルザ役を、映画やドラマ等で高い評価を得ている橋本愛が務めます。
本編の前には、同じくシャリーノ作曲「瓦礫のある風景」（日本初演）の演奏もあります。</t>
    <rPh sb="82" eb="83">
      <t>アイ</t>
    </rPh>
    <phoneticPr fontId="2"/>
  </si>
  <si>
    <t>神奈川県民ホール大ホール</t>
    <rPh sb="0" eb="5">
      <t>カナガワケンミン</t>
    </rPh>
    <rPh sb="8" eb="9">
      <t>ダイ</t>
    </rPh>
    <phoneticPr fontId="2"/>
  </si>
  <si>
    <t>日本大通り駅</t>
    <rPh sb="0" eb="4">
      <t>ニホンオオドオ</t>
    </rPh>
    <rPh sb="5" eb="6">
      <t>エキ</t>
    </rPh>
    <phoneticPr fontId="2"/>
  </si>
  <si>
    <t>神奈川県民ホール（公益財団法人神奈川芸術文化財団）</t>
    <rPh sb="0" eb="5">
      <t>カナガワケンミン</t>
    </rPh>
    <rPh sb="9" eb="11">
      <t>コウエキ</t>
    </rPh>
    <rPh sb="11" eb="13">
      <t>ザイダン</t>
    </rPh>
    <rPh sb="13" eb="15">
      <t>ホウジン</t>
    </rPh>
    <rPh sb="15" eb="18">
      <t>カナガワ</t>
    </rPh>
    <rPh sb="18" eb="20">
      <t>ゲイジュツ</t>
    </rPh>
    <rPh sb="20" eb="22">
      <t>ブンカ</t>
    </rPh>
    <rPh sb="22" eb="24">
      <t>ザイダン</t>
    </rPh>
    <phoneticPr fontId="2"/>
  </si>
  <si>
    <t>チケットかながわ</t>
    <phoneticPr fontId="2"/>
  </si>
  <si>
    <t>C×Organ オルガン・コンサート・シリーズ
オルガン・プロムナード・コンサートvol.407</t>
    <phoneticPr fontId="2"/>
  </si>
  <si>
    <t>1975年の開館から続くシリーズ。お散歩気分で気軽に立ち寄り、1コイン(500円)で楽しめるコンサートです。金曜日、オルガンに会いましょう！出演は、ヴァンサン・グラッピーです。</t>
    <phoneticPr fontId="2"/>
  </si>
  <si>
    <t>神奈川県民ホール小ホール</t>
    <rPh sb="0" eb="5">
      <t>カナガワケンミン</t>
    </rPh>
    <rPh sb="8" eb="9">
      <t>ショウ</t>
    </rPh>
    <phoneticPr fontId="2"/>
  </si>
  <si>
    <t>C×Organ オルガン・コンサート・シリーズ
中田恵子 オルガン リサイタル
オール バッハ プログラム</t>
    <phoneticPr fontId="2"/>
  </si>
  <si>
    <t>神奈川県民ホール開館50周年イヤーの今年、オルガン・アドバイザーの中田恵子が「オール バッハ プログラム」でリサイタルを開催します。
ご期待ください！</t>
    <phoneticPr fontId="2"/>
  </si>
  <si>
    <t>神奈川県民ホール小ホール</t>
    <phoneticPr fontId="2"/>
  </si>
  <si>
    <t>開館70周年記念週間
音楽堂建築見学会</t>
    <phoneticPr fontId="2"/>
  </si>
  <si>
    <t>2021年に県の重要文化財に指定された、モダニズム建築の巨匠、前川國男による名建築として知られる音楽堂の建物の魅力をガイドつきで見学していただける建築見学ツアーを開催します。講演会・ミニコンサート付き。</t>
    <phoneticPr fontId="2"/>
  </si>
  <si>
    <t>神奈川県立音楽堂</t>
    <rPh sb="0" eb="4">
      <t>カナガワケン</t>
    </rPh>
    <rPh sb="4" eb="5">
      <t>リツ</t>
    </rPh>
    <rPh sb="5" eb="8">
      <t>オンガクドウ</t>
    </rPh>
    <phoneticPr fontId="2"/>
  </si>
  <si>
    <t>神奈川県立音楽堂（公益財団法人神奈川芸術文化財団）</t>
    <rPh sb="0" eb="5">
      <t>カナガワケンリツ</t>
    </rPh>
    <rPh sb="5" eb="8">
      <t>オンガクドウ</t>
    </rPh>
    <rPh sb="9" eb="11">
      <t>コウエキ</t>
    </rPh>
    <rPh sb="11" eb="13">
      <t>ザイダン</t>
    </rPh>
    <rPh sb="13" eb="15">
      <t>ホウジン</t>
    </rPh>
    <rPh sb="15" eb="18">
      <t>カナガワ</t>
    </rPh>
    <rPh sb="18" eb="20">
      <t>ゲイジュツ</t>
    </rPh>
    <rPh sb="20" eb="22">
      <t>ブンカ</t>
    </rPh>
    <rPh sb="22" eb="24">
      <t>ザイダン</t>
    </rPh>
    <phoneticPr fontId="2"/>
  </si>
  <si>
    <t>開館70周年記念週間
音楽堂ファミリーデー</t>
    <phoneticPr fontId="2"/>
  </si>
  <si>
    <t>楽器づくり体験やピアノデュオのたのしいお話つきミニコンサートで1日お楽しみいただけます。出演は、ピアノデュオ デュエットゥ かなえ＆ゆかり（デュオピアニスト、作・編曲家）。</t>
    <phoneticPr fontId="2"/>
  </si>
  <si>
    <t>神奈川県立音楽堂（公益財団法人神奈川芸術文化財団）</t>
    <phoneticPr fontId="2"/>
  </si>
  <si>
    <t>開館70周年記念週間
開館70周年記念ガラコンサート
紅葉坂の四季</t>
    <phoneticPr fontId="2"/>
  </si>
  <si>
    <t>神奈川県立音楽堂の開館70周年を記念したスペシャルなガラコンサート。神尾真由子（ヴァイオリン）、上野星矢（フルート）、神田佳子（打楽器）、吉野直子（ハープ）、小林道夫、大塚直哉（チェンバロ）他の出演で、ドビュッシー、タケミツ、J.S.バッハ、ヴィヴァルディ他の名曲を演奏します。</t>
    <rPh sb="0" eb="5">
      <t>カナガワケンリツ</t>
    </rPh>
    <rPh sb="5" eb="8">
      <t>オンガクドウ</t>
    </rPh>
    <rPh sb="9" eb="11">
      <t>カイカン</t>
    </rPh>
    <rPh sb="13" eb="15">
      <t>シュウネン</t>
    </rPh>
    <rPh sb="16" eb="18">
      <t>キネン</t>
    </rPh>
    <rPh sb="34" eb="36">
      <t>カミオ</t>
    </rPh>
    <rPh sb="36" eb="39">
      <t>マユコ</t>
    </rPh>
    <rPh sb="48" eb="50">
      <t>ウエノ</t>
    </rPh>
    <rPh sb="50" eb="51">
      <t>ホシ</t>
    </rPh>
    <rPh sb="51" eb="52">
      <t>ヤ</t>
    </rPh>
    <rPh sb="59" eb="61">
      <t>カンダ</t>
    </rPh>
    <rPh sb="61" eb="63">
      <t>ヨシコ</t>
    </rPh>
    <rPh sb="64" eb="67">
      <t>ダガッキ</t>
    </rPh>
    <rPh sb="69" eb="71">
      <t>ヨシノ</t>
    </rPh>
    <rPh sb="71" eb="73">
      <t>ナオコ</t>
    </rPh>
    <rPh sb="79" eb="81">
      <t>コバヤシ</t>
    </rPh>
    <rPh sb="81" eb="83">
      <t>ミチオ</t>
    </rPh>
    <rPh sb="84" eb="86">
      <t>オオツカ</t>
    </rPh>
    <rPh sb="86" eb="88">
      <t>ナオヤ</t>
    </rPh>
    <rPh sb="95" eb="96">
      <t>ホカ</t>
    </rPh>
    <rPh sb="97" eb="99">
      <t>シュツエン</t>
    </rPh>
    <rPh sb="128" eb="129">
      <t>ホカ</t>
    </rPh>
    <rPh sb="130" eb="132">
      <t>メイキョク</t>
    </rPh>
    <rPh sb="133" eb="135">
      <t>エンソウ</t>
    </rPh>
    <phoneticPr fontId="2"/>
  </si>
  <si>
    <t>KAAT神奈川芸術劇場プロデュース
『リア王の悲劇』</t>
    <phoneticPr fontId="2"/>
  </si>
  <si>
    <t>今もなお上演され続けるシェイクスピア作品。
現代に通じる普遍的テーマを、実力あふれる俳優陣・スタッフで上演！</t>
    <phoneticPr fontId="2"/>
  </si>
  <si>
    <t>KAAT神奈川芸術劇場</t>
    <rPh sb="4" eb="7">
      <t>カナガワ</t>
    </rPh>
    <rPh sb="7" eb="9">
      <t>ゲイジュツ</t>
    </rPh>
    <rPh sb="9" eb="11">
      <t>ゲキジョウ</t>
    </rPh>
    <phoneticPr fontId="2"/>
  </si>
  <si>
    <t>KAAT EXHIBITION 2024
南条嘉毅展｜地中の渦</t>
    <phoneticPr fontId="2"/>
  </si>
  <si>
    <t>太古から現代にいたる横浜の自然と人間の記憶と記録
時間と空間の積層に宿る膨大な世界の軌跡を現代に呼び覚ます
美術作家 南条嘉毅によるインスタレーション</t>
    <phoneticPr fontId="2"/>
  </si>
  <si>
    <t>KAAT神奈川芸術劇場（中スタジオ）</t>
    <rPh sb="12" eb="13">
      <t>チュウ</t>
    </rPh>
    <phoneticPr fontId="2"/>
  </si>
  <si>
    <t>KAAT神奈川芸術劇場</t>
    <phoneticPr fontId="2"/>
  </si>
  <si>
    <t>KAAT神奈川芸術劇場
3階中スタジオ受付（会期中のみ）</t>
    <phoneticPr fontId="2"/>
  </si>
  <si>
    <t>【休場】火曜日［10月1日、8日、15日］※9月24日は開場</t>
  </si>
  <si>
    <t>ぼくたちわたしたちを知ってほしい展</t>
    <phoneticPr fontId="2"/>
  </si>
  <si>
    <t>誰しも、自分の家族や自分自身が障害児・者になる可能性があります。誰しも、周りの支えなしに生きることはできません。障害のある子や人たちは、できないことや苦手なことがちょっと多い。お互いさま。そんな風に、自然に助け合って、支え合って、声を掛け合って、笑いあって、誰一人取り残されない社会・地域であってほしいと願っています。
障害のある子供をもつ保土ケ谷区在住のカメラマンによって、地域に住んでいる障害のある子どもたちとご家族を撮影した写真展が、近所に住む「ぼくたちわたしたち」のことを知ってもらう機会になり、知らないことで生まれる距離が少しでも縮まるきっかけになれば、大変嬉しく思います。</t>
    <rPh sb="160" eb="162">
      <t>ショウガイ</t>
    </rPh>
    <rPh sb="165" eb="167">
      <t>コドモ</t>
    </rPh>
    <rPh sb="170" eb="175">
      <t>ホドガヤク</t>
    </rPh>
    <rPh sb="175" eb="177">
      <t>ザイジュウ</t>
    </rPh>
    <phoneticPr fontId="2"/>
  </si>
  <si>
    <t>かながわアートホール　2階展示コーナー</t>
    <rPh sb="12" eb="13">
      <t>カイ</t>
    </rPh>
    <rPh sb="13" eb="15">
      <t>テンジ</t>
    </rPh>
    <phoneticPr fontId="2"/>
  </si>
  <si>
    <t>市営バス「明神台」</t>
    <rPh sb="0" eb="2">
      <t>シエイ</t>
    </rPh>
    <rPh sb="5" eb="8">
      <t>ミョウジンダイ</t>
    </rPh>
    <phoneticPr fontId="2"/>
  </si>
  <si>
    <t>かながわアートホール</t>
    <phoneticPr fontId="2"/>
  </si>
  <si>
    <t>ほどがや区民まつり　ステージイベント</t>
    <rPh sb="4" eb="6">
      <t>クミン</t>
    </rPh>
    <phoneticPr fontId="2"/>
  </si>
  <si>
    <t>区民バザールやフリーマーケットなど、保土ケ谷公園全体で様々なイベントを行います。アートホールでも「ステージイベント」と題し、いくつかの団体がダンスや演奏などを披露します。</t>
    <rPh sb="0" eb="2">
      <t>クミン</t>
    </rPh>
    <rPh sb="18" eb="22">
      <t>ホドガヤ</t>
    </rPh>
    <rPh sb="22" eb="24">
      <t>コウエン</t>
    </rPh>
    <rPh sb="24" eb="26">
      <t>ゼンタイ</t>
    </rPh>
    <rPh sb="27" eb="29">
      <t>サマザマ</t>
    </rPh>
    <rPh sb="35" eb="36">
      <t>オコナ</t>
    </rPh>
    <rPh sb="59" eb="60">
      <t>ダイ</t>
    </rPh>
    <rPh sb="67" eb="69">
      <t>ダンタイ</t>
    </rPh>
    <rPh sb="74" eb="76">
      <t>エンソウ</t>
    </rPh>
    <rPh sb="79" eb="81">
      <t>ヒロウ</t>
    </rPh>
    <phoneticPr fontId="2"/>
  </si>
  <si>
    <t>イベント情報は9月中旬にHPにて公開予定</t>
    <rPh sb="4" eb="6">
      <t>ジョウホウ</t>
    </rPh>
    <rPh sb="8" eb="9">
      <t>ガツ</t>
    </rPh>
    <rPh sb="9" eb="11">
      <t>チュウジュン</t>
    </rPh>
    <rPh sb="16" eb="18">
      <t>コウカイ</t>
    </rPh>
    <rPh sb="18" eb="20">
      <t>ヨテイ</t>
    </rPh>
    <phoneticPr fontId="2"/>
  </si>
  <si>
    <t>クラシックヨコハマ連携企画。昨年度の「全日本学生音楽コンクール」で横浜市民賞を受賞した方によるコンサート。若き演奏家たちの息づかいを感じながら、みずみずしい音楽をお楽しみいただけます。</t>
    <rPh sb="9" eb="11">
      <t>レンケイ</t>
    </rPh>
    <rPh sb="11" eb="13">
      <t>キカク</t>
    </rPh>
    <rPh sb="14" eb="17">
      <t>サクネンド</t>
    </rPh>
    <rPh sb="19" eb="22">
      <t>ゼンニホン</t>
    </rPh>
    <rPh sb="22" eb="24">
      <t>ガクセイ</t>
    </rPh>
    <rPh sb="24" eb="26">
      <t>オンガク</t>
    </rPh>
    <rPh sb="33" eb="35">
      <t>ヨコハマ</t>
    </rPh>
    <rPh sb="35" eb="38">
      <t>シミンショウ</t>
    </rPh>
    <rPh sb="39" eb="41">
      <t>ジュショウ</t>
    </rPh>
    <rPh sb="43" eb="44">
      <t>カタ</t>
    </rPh>
    <rPh sb="53" eb="54">
      <t>ワカ</t>
    </rPh>
    <rPh sb="55" eb="58">
      <t>エンソウカ</t>
    </rPh>
    <rPh sb="61" eb="62">
      <t>イキ</t>
    </rPh>
    <rPh sb="66" eb="67">
      <t>カン</t>
    </rPh>
    <rPh sb="78" eb="80">
      <t>オンガク</t>
    </rPh>
    <rPh sb="82" eb="83">
      <t>タノ</t>
    </rPh>
    <phoneticPr fontId="2"/>
  </si>
  <si>
    <t>吹奏楽ウィーク2024</t>
    <rPh sb="0" eb="3">
      <t>スイソウガク</t>
    </rPh>
    <phoneticPr fontId="2"/>
  </si>
  <si>
    <t>かながわアートホールを練習場に使用している吹奏楽団、近隣中学高校の吹奏楽部が一堂に会する吹奏楽のお祭りです。
吹奏楽ウィークは23日(土)も開催されますが、16日（土）は保土ケ谷公園の様々な場所でイベントが開催される、「みんなのパークフェス」と共催になります。</t>
    <rPh sb="55" eb="58">
      <t>スイソウガク</t>
    </rPh>
    <rPh sb="67" eb="68">
      <t>ド</t>
    </rPh>
    <rPh sb="70" eb="72">
      <t>カイサイ</t>
    </rPh>
    <rPh sb="80" eb="81">
      <t>ヒ</t>
    </rPh>
    <rPh sb="82" eb="83">
      <t>ド</t>
    </rPh>
    <phoneticPr fontId="2"/>
  </si>
  <si>
    <t>イベント情報は10月中旬にHPにて公開予定</t>
    <rPh sb="4" eb="6">
      <t>ジョウホウ</t>
    </rPh>
    <rPh sb="9" eb="10">
      <t>ガツ</t>
    </rPh>
    <rPh sb="10" eb="12">
      <t>チュウジュン</t>
    </rPh>
    <rPh sb="17" eb="19">
      <t>コウカイ</t>
    </rPh>
    <rPh sb="19" eb="21">
      <t>ヨテイ</t>
    </rPh>
    <phoneticPr fontId="2"/>
  </si>
  <si>
    <t>企画展「没後10年　古田足日のぼうけん」</t>
    <rPh sb="0" eb="3">
      <t>キカクテン</t>
    </rPh>
    <rPh sb="4" eb="6">
      <t>ボツゴ</t>
    </rPh>
    <rPh sb="8" eb="9">
      <t>ネン</t>
    </rPh>
    <rPh sb="10" eb="12">
      <t>フルタ</t>
    </rPh>
    <rPh sb="12" eb="13">
      <t>アシ</t>
    </rPh>
    <rPh sb="13" eb="14">
      <t>ヒ</t>
    </rPh>
    <phoneticPr fontId="2"/>
  </si>
  <si>
    <t>絵本『おしいれのぼうけん』が今年刊行50周年を迎える児童文学作家・古田足日（ふるた・たるひ 1927～2014）が、現代社会で育つ子どもの姿をあざやかにとらえた作品の数々を、代表作の原稿や原画で紹介する展覧会です。</t>
    <rPh sb="0" eb="2">
      <t>エホン</t>
    </rPh>
    <rPh sb="14" eb="16">
      <t>コトシ</t>
    </rPh>
    <rPh sb="16" eb="18">
      <t>カンコウ</t>
    </rPh>
    <rPh sb="20" eb="22">
      <t>シュウネン</t>
    </rPh>
    <rPh sb="23" eb="24">
      <t>ムカ</t>
    </rPh>
    <rPh sb="26" eb="28">
      <t>ジドウ</t>
    </rPh>
    <rPh sb="28" eb="30">
      <t>ブンガク</t>
    </rPh>
    <rPh sb="30" eb="32">
      <t>サッカ</t>
    </rPh>
    <rPh sb="33" eb="35">
      <t>フルタ</t>
    </rPh>
    <rPh sb="35" eb="36">
      <t>アシ</t>
    </rPh>
    <rPh sb="36" eb="37">
      <t>ヒ</t>
    </rPh>
    <rPh sb="58" eb="60">
      <t>ゲンダイ</t>
    </rPh>
    <rPh sb="60" eb="62">
      <t>シャカイ</t>
    </rPh>
    <rPh sb="63" eb="64">
      <t>ソダ</t>
    </rPh>
    <rPh sb="65" eb="66">
      <t>コ</t>
    </rPh>
    <rPh sb="69" eb="70">
      <t>スガタ</t>
    </rPh>
    <rPh sb="80" eb="82">
      <t>サクヒン</t>
    </rPh>
    <rPh sb="83" eb="85">
      <t>カズカズ</t>
    </rPh>
    <rPh sb="87" eb="90">
      <t>ダイヒョウサク</t>
    </rPh>
    <rPh sb="91" eb="93">
      <t>ゲンコウ</t>
    </rPh>
    <rPh sb="94" eb="96">
      <t>ゲンガ</t>
    </rPh>
    <rPh sb="97" eb="99">
      <t>ショウカイ</t>
    </rPh>
    <rPh sb="101" eb="103">
      <t>テンラン</t>
    </rPh>
    <rPh sb="103" eb="104">
      <t>カイ</t>
    </rPh>
    <phoneticPr fontId="2"/>
  </si>
  <si>
    <t>県立神奈川近代文学館</t>
    <rPh sb="0" eb="2">
      <t>ケンリツ</t>
    </rPh>
    <rPh sb="2" eb="10">
      <t>カナガワキンダイブンガクカン</t>
    </rPh>
    <phoneticPr fontId="2"/>
  </si>
  <si>
    <t>元町・中華街駅</t>
    <rPh sb="0" eb="2">
      <t>モトマチ</t>
    </rPh>
    <rPh sb="3" eb="6">
      <t>チュウカガイ</t>
    </rPh>
    <rPh sb="6" eb="7">
      <t>エキ</t>
    </rPh>
    <phoneticPr fontId="2"/>
  </si>
  <si>
    <t>公益財団法人神奈川文学振興会</t>
    <phoneticPr fontId="2"/>
  </si>
  <si>
    <t>県立神奈川近代文学館</t>
    <phoneticPr fontId="2"/>
  </si>
  <si>
    <t>特別展「安部公房展――21世紀文学の基軸」</t>
    <rPh sb="0" eb="2">
      <t>トクベツ</t>
    </rPh>
    <rPh sb="4" eb="8">
      <t>アベコ</t>
    </rPh>
    <rPh sb="8" eb="9">
      <t>テン</t>
    </rPh>
    <rPh sb="13" eb="15">
      <t>セイキ</t>
    </rPh>
    <rPh sb="15" eb="17">
      <t>ブンガク</t>
    </rPh>
    <rPh sb="18" eb="20">
      <t>キジク</t>
    </rPh>
    <phoneticPr fontId="2"/>
  </si>
  <si>
    <t>「砂の女」「箱男」などの小説で従来の規範が転倒した世界を描き、海外にも多くの読者を持つ安部公房（1924～1993）。詩作、小説、戯曲、劇中音楽、写真作品など多岐にわたる創作を行った表現者の全貌に迫る展覧会です。</t>
    <rPh sb="1" eb="2">
      <t>スナ</t>
    </rPh>
    <rPh sb="3" eb="4">
      <t>オンナ</t>
    </rPh>
    <rPh sb="6" eb="7">
      <t>ハコ</t>
    </rPh>
    <rPh sb="7" eb="8">
      <t>オトコ</t>
    </rPh>
    <rPh sb="12" eb="14">
      <t>ショウセツ</t>
    </rPh>
    <rPh sb="31" eb="33">
      <t>カイガイ</t>
    </rPh>
    <rPh sb="35" eb="36">
      <t>オオ</t>
    </rPh>
    <rPh sb="41" eb="42">
      <t>モ</t>
    </rPh>
    <rPh sb="43" eb="47">
      <t>アベコ</t>
    </rPh>
    <rPh sb="85" eb="87">
      <t>ソウサク</t>
    </rPh>
    <rPh sb="88" eb="89">
      <t>オコナ</t>
    </rPh>
    <rPh sb="91" eb="93">
      <t>ヒョウゲン</t>
    </rPh>
    <rPh sb="93" eb="94">
      <t>モノ</t>
    </rPh>
    <rPh sb="100" eb="103">
      <t>テンランカイ</t>
    </rPh>
    <phoneticPr fontId="2"/>
  </si>
  <si>
    <t>元町・中華街駅</t>
    <phoneticPr fontId="2"/>
  </si>
  <si>
    <t>イベント詳細は8月上旬にホームページにてお知らせします。</t>
    <phoneticPr fontId="2"/>
  </si>
  <si>
    <t>令和６年度（第23回）かながわサイエンスサマー</t>
    <rPh sb="0" eb="23">
      <t>２３</t>
    </rPh>
    <phoneticPr fontId="2"/>
  </si>
  <si>
    <t>夏休み期間中から秋にかけて、県内の科学館、研究機関、大学、企業等で開催される科学技術関連の行事をとりまとめ、「かながわサイエンスサマー」としてリーフレットやホームページ等で広く紹介し、未来を担う子どもたちや青少年が科学技術の楽しさを知り、親しむことのできる機会を創出する。</t>
    <rPh sb="107" eb="111">
      <t>カギ</t>
    </rPh>
    <phoneticPr fontId="2"/>
  </si>
  <si>
    <t>参加機関による</t>
    <phoneticPr fontId="2"/>
  </si>
  <si>
    <t>県</t>
    <rPh sb="0" eb="1">
      <t>ケン</t>
    </rPh>
    <phoneticPr fontId="2"/>
  </si>
  <si>
    <t>主に小学生とその保護者及び中学生、高校生</t>
    <rPh sb="3" eb="5">
      <t>ガクセイ</t>
    </rPh>
    <rPh sb="11" eb="12">
      <t>オヨ</t>
    </rPh>
    <phoneticPr fontId="2"/>
  </si>
  <si>
    <t>参加機関による</t>
  </si>
  <si>
    <t>神奈川県政策局いのち・未来戦略本部室科学技術グループ及び参加機関</t>
    <phoneticPr fontId="2"/>
  </si>
  <si>
    <t>https://www.pref.kanagawa.jp/docs/bs5/cnt/f7414/index.html
https://iko-yo.net/partners/science_kanagawa/events</t>
    <phoneticPr fontId="2"/>
  </si>
  <si>
    <t>詳細は、６月下旬から各学校へのリーフレットの配布と、県ホームページ「かながわサイエンスサマー」及び「いこーよ」内の特設ページ「サイエンスかながわ」にてお知らせします。</t>
    <rPh sb="0" eb="2">
      <t>ショウサイ</t>
    </rPh>
    <rPh sb="5" eb="6">
      <t>ツキ</t>
    </rPh>
    <rPh sb="6" eb="8">
      <t>ゲジュン</t>
    </rPh>
    <rPh sb="10" eb="11">
      <t>カク</t>
    </rPh>
    <rPh sb="11" eb="13">
      <t>ガッコウ</t>
    </rPh>
    <rPh sb="22" eb="24">
      <t>ハイフ</t>
    </rPh>
    <rPh sb="26" eb="27">
      <t>ケン</t>
    </rPh>
    <rPh sb="47" eb="48">
      <t>オヨ</t>
    </rPh>
    <rPh sb="55" eb="56">
      <t>ナイ</t>
    </rPh>
    <rPh sb="57" eb="59">
      <t>トクセツ</t>
    </rPh>
    <rPh sb="76" eb="77">
      <t>シ</t>
    </rPh>
    <phoneticPr fontId="2"/>
  </si>
  <si>
    <t>令和６年度スポーツ競技体験会</t>
    <rPh sb="0" eb="2">
      <t>レイワ</t>
    </rPh>
    <rPh sb="3" eb="5">
      <t>ネンド</t>
    </rPh>
    <rPh sb="9" eb="11">
      <t>キョウギ</t>
    </rPh>
    <rPh sb="11" eb="13">
      <t>タイケン</t>
    </rPh>
    <rPh sb="13" eb="14">
      <t>カイ</t>
    </rPh>
    <phoneticPr fontId="2"/>
  </si>
  <si>
    <t>県内のスポーツに興味・関心のある小学校４年生から６年生が、専門指導者のもとでそれぞれの競技を体験し、競技の特性を実感することで、自分に合ったスポーツを見つける体験会を実施します。</t>
    <rPh sb="29" eb="31">
      <t>センモン</t>
    </rPh>
    <rPh sb="31" eb="34">
      <t>シドウシャ</t>
    </rPh>
    <rPh sb="79" eb="81">
      <t>タイケン</t>
    </rPh>
    <rPh sb="81" eb="82">
      <t>カイ</t>
    </rPh>
    <rPh sb="83" eb="85">
      <t>ジッシ</t>
    </rPh>
    <phoneticPr fontId="2"/>
  </si>
  <si>
    <t>県立スポーツセンター</t>
    <rPh sb="0" eb="2">
      <t>ケンリツ</t>
    </rPh>
    <phoneticPr fontId="2"/>
  </si>
  <si>
    <t>善行駅</t>
    <rPh sb="0" eb="2">
      <t>ゼンギョウ</t>
    </rPh>
    <rPh sb="2" eb="3">
      <t>エキ</t>
    </rPh>
    <phoneticPr fontId="2"/>
  </si>
  <si>
    <t>神奈川県</t>
    <rPh sb="0" eb="3">
      <t>カナガワ</t>
    </rPh>
    <rPh sb="3" eb="4">
      <t>ケン</t>
    </rPh>
    <phoneticPr fontId="2"/>
  </si>
  <si>
    <t>県内小学校、特別支援学校４～６年生</t>
    <rPh sb="0" eb="2">
      <t>ケンナイ</t>
    </rPh>
    <rPh sb="2" eb="4">
      <t>ショウガク</t>
    </rPh>
    <rPh sb="4" eb="5">
      <t>コウ</t>
    </rPh>
    <rPh sb="6" eb="8">
      <t>トクベツ</t>
    </rPh>
    <rPh sb="8" eb="10">
      <t>シエン</t>
    </rPh>
    <rPh sb="10" eb="12">
      <t>ガッコウ</t>
    </rPh>
    <rPh sb="15" eb="17">
      <t>ネンセイ</t>
    </rPh>
    <phoneticPr fontId="2"/>
  </si>
  <si>
    <t>県立スポーツセンター
事業推進部スポーツ活動支援課</t>
    <rPh sb="0" eb="2">
      <t>ケンリツ</t>
    </rPh>
    <phoneticPr fontId="2"/>
  </si>
  <si>
    <t>ラグビーフットボール、ウエイトリフティング、ボルダ-、ソフトテニス、日本拳法のうち２種目を体験
イベントHP（イベントURL）は、今後作成予定
定員100名程度
申込期限：令和６年９月20日（金）</t>
    <rPh sb="34" eb="36">
      <t>ニッポン</t>
    </rPh>
    <rPh sb="36" eb="38">
      <t>ケンポウ</t>
    </rPh>
    <rPh sb="42" eb="44">
      <t>シュモク</t>
    </rPh>
    <rPh sb="45" eb="47">
      <t>タイケン</t>
    </rPh>
    <rPh sb="78" eb="80">
      <t>テイド</t>
    </rPh>
    <rPh sb="96" eb="97">
      <t>キン</t>
    </rPh>
    <phoneticPr fontId="2"/>
  </si>
  <si>
    <t>THE PARK-SAMUKAWA</t>
  </si>
  <si>
    <t>倉見駅</t>
    <rPh sb="0" eb="2">
      <t>クラミ</t>
    </rPh>
    <rPh sb="2" eb="3">
      <t>エキ</t>
    </rPh>
    <phoneticPr fontId="2"/>
  </si>
  <si>
    <t>自転車競技（３種類の自転車競技）を体験）イベントHP（イベントURL）は、今後作成予定
定員30名程度
申込期限：令和６年９月20日（金）</t>
    <rPh sb="0" eb="3">
      <t>ジテンシャ</t>
    </rPh>
    <rPh sb="3" eb="5">
      <t>キョウギ</t>
    </rPh>
    <rPh sb="7" eb="9">
      <t>シュルイ</t>
    </rPh>
    <rPh sb="10" eb="13">
      <t>ジテンシャ</t>
    </rPh>
    <rPh sb="13" eb="15">
      <t>キョウギ</t>
    </rPh>
    <rPh sb="17" eb="19">
      <t>タイケン</t>
    </rPh>
    <phoneticPr fontId="2"/>
  </si>
  <si>
    <t>スポーツコミュニケーションデー</t>
  </si>
  <si>
    <t>様々なスポーツを無料で体験できる場と機会を提供して、スポーツの習慣化を推進する「スポーツコミュニケーションデー」を実施します。</t>
    <rPh sb="21" eb="23">
      <t>テイキョウ</t>
    </rPh>
    <phoneticPr fontId="2"/>
  </si>
  <si>
    <t>2024/10/13</t>
  </si>
  <si>
    <t>善行駅</t>
    <rPh sb="0" eb="1">
      <t>ゼン</t>
    </rPh>
    <rPh sb="1" eb="2">
      <t>ギョウ</t>
    </rPh>
    <rPh sb="2" eb="3">
      <t>エキ</t>
    </rPh>
    <phoneticPr fontId="2"/>
  </si>
  <si>
    <t>県内在住、在勤、在学の方</t>
  </si>
  <si>
    <t>県立スポーツセンター
事業推進部健康・パラスポーツ課</t>
    <rPh sb="0" eb="2">
      <t>ケンリツ</t>
    </rPh>
    <rPh sb="16" eb="18">
      <t>ケンコウ</t>
    </rPh>
    <phoneticPr fontId="2"/>
  </si>
  <si>
    <t>事前申込、当日申込の種目等あり
申込期間：令和６年９月３日（火）から９月30日（月）まで</t>
    <rPh sb="0" eb="2">
      <t>ジゼン</t>
    </rPh>
    <rPh sb="2" eb="4">
      <t>モウシコミ</t>
    </rPh>
    <rPh sb="5" eb="7">
      <t>トウジツ</t>
    </rPh>
    <rPh sb="7" eb="9">
      <t>モウシコミ</t>
    </rPh>
    <rPh sb="10" eb="12">
      <t>シュモク</t>
    </rPh>
    <rPh sb="12" eb="13">
      <t>トウ</t>
    </rPh>
    <rPh sb="24" eb="25">
      <t>ネン</t>
    </rPh>
    <rPh sb="26" eb="27">
      <t>ガツ</t>
    </rPh>
    <rPh sb="28" eb="29">
      <t>ニチ</t>
    </rPh>
    <rPh sb="40" eb="41">
      <t>ゲツ</t>
    </rPh>
    <phoneticPr fontId="2"/>
  </si>
  <si>
    <t>2024/10/20</t>
  </si>
  <si>
    <t>県立西湘スポーツセンター</t>
  </si>
  <si>
    <t>スポーツクラブマネジメント講座（第１回）</t>
    <rPh sb="13" eb="15">
      <t>コウザ</t>
    </rPh>
    <rPh sb="16" eb="17">
      <t>ダイ</t>
    </rPh>
    <rPh sb="18" eb="19">
      <t>カイ</t>
    </rPh>
    <phoneticPr fontId="2"/>
  </si>
  <si>
    <t>総合型地域スポーツクラブ等の運営に必要なマネジメントに関する研修及びスポーツ指導者・スタッフに必要となる知識・指導法等の研修を行い、指導力の向上を図ります。</t>
    <rPh sb="0" eb="3">
      <t>ソウゴウガタ</t>
    </rPh>
    <rPh sb="3" eb="5">
      <t>チイキ</t>
    </rPh>
    <rPh sb="12" eb="13">
      <t>トウ</t>
    </rPh>
    <rPh sb="14" eb="16">
      <t>ウンエイ</t>
    </rPh>
    <rPh sb="17" eb="19">
      <t>ヒツヨウ</t>
    </rPh>
    <rPh sb="27" eb="28">
      <t>カン</t>
    </rPh>
    <rPh sb="30" eb="32">
      <t>ケンシュウ</t>
    </rPh>
    <rPh sb="32" eb="33">
      <t>オヨ</t>
    </rPh>
    <rPh sb="38" eb="41">
      <t>シドウシャ</t>
    </rPh>
    <rPh sb="47" eb="49">
      <t>ヒツヨウ</t>
    </rPh>
    <rPh sb="52" eb="54">
      <t>チシキ</t>
    </rPh>
    <rPh sb="55" eb="58">
      <t>シドウホウ</t>
    </rPh>
    <rPh sb="58" eb="59">
      <t>トウ</t>
    </rPh>
    <rPh sb="60" eb="62">
      <t>ケンシュウ</t>
    </rPh>
    <rPh sb="63" eb="64">
      <t>オコナ</t>
    </rPh>
    <rPh sb="66" eb="69">
      <t>シドウリョク</t>
    </rPh>
    <rPh sb="70" eb="72">
      <t>コウジョウ</t>
    </rPh>
    <rPh sb="73" eb="74">
      <t>ハカ</t>
    </rPh>
    <phoneticPr fontId="2"/>
  </si>
  <si>
    <t>2024/11/15</t>
  </si>
  <si>
    <t>スポーツ指導者、スポーツクラブスタッフ、部活動指導者等</t>
    <rPh sb="4" eb="7">
      <t>シドウシャ</t>
    </rPh>
    <rPh sb="26" eb="27">
      <t>トウ</t>
    </rPh>
    <phoneticPr fontId="2"/>
  </si>
  <si>
    <t>事前申込
定員30名
申込期限：令和６年９月４日（水）
テーマ【いちから学ぶ助成金の申請と活用】</t>
    <rPh sb="0" eb="2">
      <t>ジゼン</t>
    </rPh>
    <rPh sb="2" eb="4">
      <t>モウシコミ</t>
    </rPh>
    <rPh sb="21" eb="22">
      <t>ガツ</t>
    </rPh>
    <rPh sb="25" eb="26">
      <t>スイ</t>
    </rPh>
    <phoneticPr fontId="2"/>
  </si>
  <si>
    <t>令和６年度神奈川県障害者スポーツサポーター養成講習会（第３回）</t>
    <rPh sb="27" eb="28">
      <t>ダイ</t>
    </rPh>
    <rPh sb="29" eb="30">
      <t>カイ</t>
    </rPh>
    <phoneticPr fontId="2"/>
  </si>
  <si>
    <t>神奈川県障害者サポーターに登録し、県内の障がい者スポーツに関する各種大会・イベント等においてボランティアで活動していただくスタッフを養成するための講習会です。</t>
    <rPh sb="0" eb="4">
      <t>カナガワケン</t>
    </rPh>
    <rPh sb="4" eb="7">
      <t>ショウガイシャ</t>
    </rPh>
    <rPh sb="13" eb="15">
      <t>トウロク</t>
    </rPh>
    <rPh sb="17" eb="19">
      <t>ケンナイ</t>
    </rPh>
    <rPh sb="29" eb="30">
      <t>カン</t>
    </rPh>
    <rPh sb="32" eb="34">
      <t>カクシュ</t>
    </rPh>
    <rPh sb="34" eb="36">
      <t>タイカイ</t>
    </rPh>
    <rPh sb="41" eb="42">
      <t>トウ</t>
    </rPh>
    <phoneticPr fontId="2"/>
  </si>
  <si>
    <t>県立スポーツ会館</t>
    <rPh sb="0" eb="2">
      <t>ケンリツ</t>
    </rPh>
    <rPh sb="6" eb="8">
      <t>カイカン</t>
    </rPh>
    <phoneticPr fontId="2"/>
  </si>
  <si>
    <t>三ツ沢上町駅</t>
    <rPh sb="0" eb="1">
      <t>ミ</t>
    </rPh>
    <rPh sb="2" eb="5">
      <t>ザワカミチョウ</t>
    </rPh>
    <rPh sb="5" eb="6">
      <t>エキ</t>
    </rPh>
    <phoneticPr fontId="2"/>
  </si>
  <si>
    <t>(一社)神奈川県障がい者スポーツ協会</t>
    <rPh sb="1" eb="3">
      <t>イッシャ</t>
    </rPh>
    <rPh sb="4" eb="8">
      <t>カナガワケン</t>
    </rPh>
    <rPh sb="8" eb="9">
      <t>ショウ</t>
    </rPh>
    <rPh sb="11" eb="12">
      <t>シャ</t>
    </rPh>
    <rPh sb="16" eb="18">
      <t>キョウカイ</t>
    </rPh>
    <phoneticPr fontId="2"/>
  </si>
  <si>
    <t xml:space="preserve">https://www.pref.kanagawa.jp/docs/ui6/8/jinzai/supporter/detail.html
</t>
    <phoneticPr fontId="2"/>
  </si>
  <si>
    <t>定員25名程度
申込期限：令和６年９月27日（金）</t>
    <rPh sb="0" eb="2">
      <t>テイイン</t>
    </rPh>
    <rPh sb="4" eb="5">
      <t>メイ</t>
    </rPh>
    <rPh sb="5" eb="7">
      <t>テイド</t>
    </rPh>
    <rPh sb="8" eb="10">
      <t>モウシコミ</t>
    </rPh>
    <rPh sb="10" eb="12">
      <t>キゲン</t>
    </rPh>
    <rPh sb="13" eb="15">
      <t>レイワ</t>
    </rPh>
    <rPh sb="16" eb="17">
      <t>ネン</t>
    </rPh>
    <rPh sb="18" eb="19">
      <t>ガツ</t>
    </rPh>
    <rPh sb="21" eb="22">
      <t>ヒ</t>
    </rPh>
    <rPh sb="23" eb="24">
      <t>キン</t>
    </rPh>
    <phoneticPr fontId="2"/>
  </si>
  <si>
    <t xml:space="preserve">第41回神奈川県ゆうあいピック大会（ソフトボール、ティーボール）
</t>
    <rPh sb="0" eb="1">
      <t>ダイ</t>
    </rPh>
    <rPh sb="3" eb="4">
      <t>カイ</t>
    </rPh>
    <rPh sb="4" eb="8">
      <t>カナガワケン</t>
    </rPh>
    <rPh sb="15" eb="17">
      <t>タイカイ</t>
    </rPh>
    <phoneticPr fontId="2"/>
  </si>
  <si>
    <t>神奈川県内の知的障がい者を対象とした団体競技のスポーツ大会です。</t>
  </si>
  <si>
    <t>NITTANパークおおねスポーツ広場</t>
    <rPh sb="16" eb="18">
      <t>ヒロバ</t>
    </rPh>
    <phoneticPr fontId="2"/>
  </si>
  <si>
    <t>鶴巻温泉駅発東海大学行『下落幡』下車徒歩1分</t>
  </si>
  <si>
    <t>(一社)神奈川県障がい者スポーツ協会</t>
  </si>
  <si>
    <t>神奈川県に在住、在勤、在学及びこれらの経歴があり、試合当日県内の実施競技チームに在籍している12歳以上（2024年4月1日現在）の知的障害児者。ただし、県内チームに在籍するが、上記に当てはまらない方の出場はできない。</t>
    <rPh sb="98" eb="99">
      <t>カタ</t>
    </rPh>
    <phoneticPr fontId="2"/>
  </si>
  <si>
    <t xml:space="preserve">https://kanagawa-parasports.or.jp/wp/tournament/yuai/about_yuai
</t>
    <phoneticPr fontId="2"/>
  </si>
  <si>
    <t>申込期限：令和６年８月28日（水）</t>
    <rPh sb="15" eb="16">
      <t>スイ</t>
    </rPh>
    <phoneticPr fontId="2"/>
  </si>
  <si>
    <t>令和６年度県立スポーツセンターパラスポーツ教室</t>
    <rPh sb="5" eb="7">
      <t>ケンリツ</t>
    </rPh>
    <rPh sb="21" eb="23">
      <t>キョウシツ</t>
    </rPh>
    <phoneticPr fontId="2"/>
  </si>
  <si>
    <t>障がいのある人が自分の運動機能を活かしてさまざまなスポーツに親しむ機会を提供するとともに、さまざまな競技を体験することにより、日常的、継続的にスポーツに参加できるよう教室を開催するものです。</t>
  </si>
  <si>
    <t>県立スポーツセンター
県立スポーツ会館(チアダンスのみ)</t>
    <rPh sb="0" eb="2">
      <t>ケンリツ</t>
    </rPh>
    <rPh sb="11" eb="13">
      <t>ケンリツ</t>
    </rPh>
    <rPh sb="17" eb="19">
      <t>カイカン</t>
    </rPh>
    <phoneticPr fontId="2"/>
  </si>
  <si>
    <t>https://www.pref.kanagawa.jp/docs/ui6/8/class/r4/top.html</t>
    <phoneticPr fontId="2"/>
  </si>
  <si>
    <t>令和６年度神奈川県パラスポーツ指導者スキルアップ研修（第２回）</t>
  </si>
  <si>
    <t>パラスポーツを普及、推進する指導者として、県が育成したパラスポーツを支える人材（パラスポーツ指導者、障害者スポーツサポーター、かながわパラスポーツコーディネーター）等を対象に、資質の向上を図る研修です。</t>
    <rPh sb="96" eb="98">
      <t>ケンシュウ</t>
    </rPh>
    <phoneticPr fontId="2"/>
  </si>
  <si>
    <t>https://www.pref.kanagawa.jp/docs/ui6/8/jinzai/skillup/r5.html</t>
    <phoneticPr fontId="2"/>
  </si>
  <si>
    <t>定員20名程度
申込期限：令和６年９月13日（金）</t>
    <rPh sb="0" eb="2">
      <t>テイイン</t>
    </rPh>
    <rPh sb="4" eb="5">
      <t>メイ</t>
    </rPh>
    <rPh sb="5" eb="7">
      <t>テイド</t>
    </rPh>
    <rPh sb="8" eb="10">
      <t>モウシコミ</t>
    </rPh>
    <rPh sb="10" eb="12">
      <t>キゲン</t>
    </rPh>
    <rPh sb="13" eb="15">
      <t>レイワ</t>
    </rPh>
    <rPh sb="16" eb="17">
      <t>ネン</t>
    </rPh>
    <rPh sb="18" eb="19">
      <t>ガツ</t>
    </rPh>
    <rPh sb="21" eb="22">
      <t>ヒ</t>
    </rPh>
    <rPh sb="23" eb="24">
      <t>キン</t>
    </rPh>
    <phoneticPr fontId="2"/>
  </si>
  <si>
    <t>令和６年度ピアスポーツかながわ</t>
    <rPh sb="0" eb="2">
      <t>レイワ</t>
    </rPh>
    <rPh sb="3" eb="5">
      <t>ネンド</t>
    </rPh>
    <phoneticPr fontId="11"/>
  </si>
  <si>
    <t>精神障がいのある方を対象としたスポーツ体験イベントです。</t>
    <rPh sb="0" eb="2">
      <t>セイシン</t>
    </rPh>
    <rPh sb="2" eb="3">
      <t>ショウ</t>
    </rPh>
    <rPh sb="8" eb="9">
      <t>カタ</t>
    </rPh>
    <rPh sb="10" eb="12">
      <t>タイショウ</t>
    </rPh>
    <rPh sb="19" eb="21">
      <t>タイケン</t>
    </rPh>
    <phoneticPr fontId="2"/>
  </si>
  <si>
    <t>小田原アリーナ</t>
    <rPh sb="0" eb="3">
      <t>オダワラ</t>
    </rPh>
    <phoneticPr fontId="2"/>
  </si>
  <si>
    <t>富水駅、蛍田駅</t>
  </si>
  <si>
    <t>神奈川県</t>
    <rPh sb="0" eb="4">
      <t>カナガワケン</t>
    </rPh>
    <phoneticPr fontId="2"/>
  </si>
  <si>
    <t xml:space="preserve">https://www.pref.kanagawa.jp/docs/ui6/8/paraspo/peer/top.html
</t>
    <phoneticPr fontId="2"/>
  </si>
  <si>
    <t>事前申込みを受付けていますが、当日参加も可能です。</t>
    <rPh sb="0" eb="2">
      <t>ジゼン</t>
    </rPh>
    <rPh sb="2" eb="3">
      <t>モウ</t>
    </rPh>
    <rPh sb="3" eb="4">
      <t>コ</t>
    </rPh>
    <rPh sb="6" eb="7">
      <t>ウ</t>
    </rPh>
    <rPh sb="7" eb="8">
      <t>ツ</t>
    </rPh>
    <rPh sb="15" eb="17">
      <t>トウジツ</t>
    </rPh>
    <rPh sb="17" eb="19">
      <t>サンカ</t>
    </rPh>
    <rPh sb="20" eb="22">
      <t>カノウ</t>
    </rPh>
    <phoneticPr fontId="2"/>
  </si>
  <si>
    <t>セーリング海上体験会</t>
    <rPh sb="5" eb="10">
      <t>カイジョウタイケンカイ</t>
    </rPh>
    <phoneticPr fontId="2"/>
  </si>
  <si>
    <t>実際にセーリングを体験し、その楽しさを知ってもらうことで、東京2020大会セーリング競技が神奈川県で開催されたことのレガシーの継承に繋げます。</t>
  </si>
  <si>
    <t>江の島ヨットハーバー</t>
    <phoneticPr fontId="2"/>
  </si>
  <si>
    <t xml:space="preserve">
片瀬江ノ島駅</t>
    <rPh sb="1" eb="4">
      <t>カタセエ</t>
    </rPh>
    <rPh sb="5" eb="6">
      <t>シマ</t>
    </rPh>
    <rPh sb="6" eb="7">
      <t>エキ</t>
    </rPh>
    <phoneticPr fontId="2"/>
  </si>
  <si>
    <t>神奈川県
スポーツ課</t>
    <rPh sb="9" eb="10">
      <t>カ</t>
    </rPh>
    <phoneticPr fontId="2"/>
  </si>
  <si>
    <t>県内在住の小学生・障がいのある方（小学生以上18歳以下）</t>
    <rPh sb="0" eb="2">
      <t>ケンナイ</t>
    </rPh>
    <rPh sb="2" eb="4">
      <t>ザイジュウ</t>
    </rPh>
    <phoneticPr fontId="2"/>
  </si>
  <si>
    <t>神奈川県文化スポーツ観光局スポーツ課競技スポーツグループ</t>
    <rPh sb="0" eb="4">
      <t>カナガワケン</t>
    </rPh>
    <rPh sb="4" eb="6">
      <t>ブンカ</t>
    </rPh>
    <rPh sb="10" eb="12">
      <t>カンコウ</t>
    </rPh>
    <phoneticPr fontId="2"/>
  </si>
  <si>
    <t>https://www.pref.kanagawa.jp/docs/tz5/pub/r6-sailing-taiken.html</t>
    <phoneticPr fontId="2"/>
  </si>
  <si>
    <t>申込期間については7月上旬にホームページにてお知らせします。</t>
    <rPh sb="0" eb="2">
      <t>モウシコミ</t>
    </rPh>
    <rPh sb="2" eb="4">
      <t>キカン</t>
    </rPh>
    <rPh sb="23" eb="24">
      <t>シ</t>
    </rPh>
    <phoneticPr fontId="2"/>
  </si>
  <si>
    <t>横浜ベイサイドマリーナ</t>
    <phoneticPr fontId="2"/>
  </si>
  <si>
    <t xml:space="preserve">
鳥浜駅</t>
    <rPh sb="1" eb="3">
      <t>トリハマ</t>
    </rPh>
    <rPh sb="3" eb="4">
      <t>エキ</t>
    </rPh>
    <phoneticPr fontId="2"/>
  </si>
  <si>
    <t>申込期間については８月上旬にホームページにてお知らせします。</t>
    <rPh sb="0" eb="2">
      <t>モウシコミ</t>
    </rPh>
    <rPh sb="2" eb="4">
      <t>キカン</t>
    </rPh>
    <rPh sb="23" eb="24">
      <t>シ</t>
    </rPh>
    <phoneticPr fontId="2"/>
  </si>
  <si>
    <t>リビエラシーボニアマリーナ</t>
    <phoneticPr fontId="2"/>
  </si>
  <si>
    <t>三崎口</t>
    <rPh sb="0" eb="3">
      <t>ミサキグチ</t>
    </rPh>
    <phoneticPr fontId="2"/>
  </si>
  <si>
    <t>県内在住の小学生とその保護者</t>
    <rPh sb="0" eb="2">
      <t>ケンナイ</t>
    </rPh>
    <rPh sb="2" eb="4">
      <t>ザイジュウ</t>
    </rPh>
    <rPh sb="11" eb="14">
      <t>ホゴシャ</t>
    </rPh>
    <phoneticPr fontId="2"/>
  </si>
  <si>
    <t>申込期間については9月上旬にホームページにてお知らせします。</t>
    <rPh sb="0" eb="2">
      <t>モウシコミ</t>
    </rPh>
    <rPh sb="2" eb="4">
      <t>キカン</t>
    </rPh>
    <rPh sb="23" eb="24">
      <t>シ</t>
    </rPh>
    <phoneticPr fontId="2"/>
  </si>
  <si>
    <t>三浦市</t>
    <rPh sb="0" eb="2">
      <t>ミウラ</t>
    </rPh>
    <rPh sb="2" eb="3">
      <t>シ</t>
    </rPh>
    <phoneticPr fontId="2"/>
  </si>
  <si>
    <t>2024/1１/16</t>
    <phoneticPr fontId="2"/>
  </si>
  <si>
    <t>申込期間については９月上旬にホームページにてお知らせします。</t>
    <rPh sb="0" eb="2">
      <t>モウシコミ</t>
    </rPh>
    <rPh sb="2" eb="4">
      <t>キカン</t>
    </rPh>
    <rPh sb="23" eb="24">
      <t>シ</t>
    </rPh>
    <phoneticPr fontId="2"/>
  </si>
  <si>
    <t>県民スポーツ月間
「スポーツコミュニケーションデー」</t>
  </si>
  <si>
    <t>様々なスポーツの体験コーナーや有名アスリートを講師とした「スポーツ体験教室」など、誰もがスポーツに親しむことができるイベントです。</t>
  </si>
  <si>
    <t>神奈川県文化スポーツ観光局スポーツ課健康・パラスポーツグループ</t>
    <rPh sb="0" eb="4">
      <t>カナガワケン</t>
    </rPh>
    <rPh sb="4" eb="6">
      <t>ブンカ</t>
    </rPh>
    <rPh sb="10" eb="12">
      <t>カンコウ</t>
    </rPh>
    <rPh sb="12" eb="13">
      <t>キョク</t>
    </rPh>
    <rPh sb="17" eb="18">
      <t>カ</t>
    </rPh>
    <rPh sb="18" eb="20">
      <t>ケンコウ</t>
    </rPh>
    <phoneticPr fontId="2"/>
  </si>
  <si>
    <t>https://www.pref.kanagawa.jp/docs/tz5/cnt/f6135/index.html</t>
  </si>
  <si>
    <t>申込期間についてはホームページにてお知らせします。</t>
  </si>
  <si>
    <t>県民スポーツ月間
「かながわパラスポーツフェスタ2024」</t>
    <rPh sb="0" eb="2">
      <t>ケンミン</t>
    </rPh>
    <rPh sb="6" eb="8">
      <t>ゲッカン</t>
    </rPh>
    <phoneticPr fontId="2"/>
  </si>
  <si>
    <t>誰もが障がいの有無にかかわらずともに楽しみながら、スポーツを継続する意欲を高めるため、誰もが参加できて多くの人と交流できる「かながわパラスポーツフェスタ2024」を開催し、パラスポーツ体験会等を実施します。</t>
    <rPh sb="0" eb="1">
      <t>ダレ</t>
    </rPh>
    <rPh sb="94" eb="95">
      <t>カイ</t>
    </rPh>
    <rPh sb="95" eb="96">
      <t>トウ</t>
    </rPh>
    <rPh sb="97" eb="99">
      <t>ジッシ</t>
    </rPh>
    <phoneticPr fontId="2"/>
  </si>
  <si>
    <t>神奈川県</t>
  </si>
  <si>
    <t>どなたでも参加できます</t>
    <rPh sb="5" eb="7">
      <t>サンカ</t>
    </rPh>
    <phoneticPr fontId="2"/>
  </si>
  <si>
    <t>県民スポーツ月間
「かながわレクリエーション大会2024」</t>
    <rPh sb="0" eb="2">
      <t>ケンミン</t>
    </rPh>
    <rPh sb="6" eb="8">
      <t>ゲッカン</t>
    </rPh>
    <rPh sb="22" eb="24">
      <t>タイカイ</t>
    </rPh>
    <phoneticPr fontId="2"/>
  </si>
  <si>
    <t>だれもが気軽に楽しめ、健康増進に役立つレクリエーション種目が体験できるイベントです。</t>
    <rPh sb="4" eb="6">
      <t>キガル</t>
    </rPh>
    <rPh sb="7" eb="8">
      <t>タノ</t>
    </rPh>
    <rPh sb="11" eb="15">
      <t>ケンコウゾウシン</t>
    </rPh>
    <rPh sb="16" eb="18">
      <t>ヤクダ</t>
    </rPh>
    <rPh sb="27" eb="29">
      <t>シュモク</t>
    </rPh>
    <rPh sb="30" eb="32">
      <t>タイケン</t>
    </rPh>
    <phoneticPr fontId="2"/>
  </si>
  <si>
    <t>県立スポーツセンター</t>
  </si>
  <si>
    <t>善行駅</t>
  </si>
  <si>
    <t>https://www.pref.kanagawa.jp/docs/tz5/cnt/f6135/index.html</t>
    <phoneticPr fontId="2"/>
  </si>
  <si>
    <t>県民スポーツ月間
「スポーツコミュニケーションデー」</t>
    <rPh sb="0" eb="2">
      <t>ケンミン</t>
    </rPh>
    <rPh sb="6" eb="8">
      <t>ゲッカン</t>
    </rPh>
    <phoneticPr fontId="2"/>
  </si>
  <si>
    <t>鴨宮駅</t>
    <rPh sb="0" eb="3">
      <t>カモノミヤエキ</t>
    </rPh>
    <phoneticPr fontId="2"/>
  </si>
  <si>
    <t>下水道ふれあいまつり</t>
    <rPh sb="0" eb="3">
      <t>ゲスイドウ</t>
    </rPh>
    <phoneticPr fontId="2"/>
  </si>
  <si>
    <t>下水道事業PRの一環として、住民の方々に下水道への理解と関心を深めていただくことを目的として、下水処理場の施設を開放したまつり形式の「施設見学会等」を開催いたします。</t>
    <rPh sb="0" eb="3">
      <t>ゲスイドウ</t>
    </rPh>
    <rPh sb="3" eb="5">
      <t>ジギョウ</t>
    </rPh>
    <rPh sb="8" eb="10">
      <t>イッカン</t>
    </rPh>
    <rPh sb="14" eb="16">
      <t>ジュウミン</t>
    </rPh>
    <rPh sb="17" eb="19">
      <t>カタガタ</t>
    </rPh>
    <rPh sb="20" eb="23">
      <t>ゲスイドウ</t>
    </rPh>
    <rPh sb="25" eb="27">
      <t>リカイ</t>
    </rPh>
    <rPh sb="28" eb="30">
      <t>カンシン</t>
    </rPh>
    <rPh sb="31" eb="32">
      <t>フカ</t>
    </rPh>
    <rPh sb="41" eb="43">
      <t>モクテキ</t>
    </rPh>
    <rPh sb="47" eb="49">
      <t>ゲスイ</t>
    </rPh>
    <rPh sb="49" eb="52">
      <t>ショリジョウ</t>
    </rPh>
    <rPh sb="53" eb="55">
      <t>シセツ</t>
    </rPh>
    <rPh sb="56" eb="58">
      <t>カイホウ</t>
    </rPh>
    <rPh sb="63" eb="65">
      <t>ケイシキ</t>
    </rPh>
    <rPh sb="67" eb="69">
      <t>シセツ</t>
    </rPh>
    <rPh sb="69" eb="71">
      <t>ケンガク</t>
    </rPh>
    <rPh sb="71" eb="72">
      <t>カイ</t>
    </rPh>
    <rPh sb="72" eb="73">
      <t>ナド</t>
    </rPh>
    <rPh sb="75" eb="77">
      <t>カイサイ</t>
    </rPh>
    <phoneticPr fontId="2"/>
  </si>
  <si>
    <t>柳島しおさい公園</t>
    <phoneticPr fontId="2"/>
  </si>
  <si>
    <t>神奈川中央交通　浜見平団地または南湖入口</t>
    <rPh sb="0" eb="7">
      <t>カナガワチュウオウコウツウ</t>
    </rPh>
    <rPh sb="8" eb="11">
      <t>ハマミダイラ</t>
    </rPh>
    <rPh sb="11" eb="13">
      <t>ダンチ</t>
    </rPh>
    <rPh sb="16" eb="18">
      <t>ナンコ</t>
    </rPh>
    <rPh sb="18" eb="20">
      <t>イリグチ</t>
    </rPh>
    <phoneticPr fontId="2"/>
  </si>
  <si>
    <t>神奈川県
公益財団法人神奈川県下水道公社</t>
    <phoneticPr fontId="2"/>
  </si>
  <si>
    <t>公益財団法人神奈川県下水道公社　総務部　企画課</t>
    <rPh sb="0" eb="2">
      <t>コウエキ</t>
    </rPh>
    <rPh sb="2" eb="4">
      <t>ザイダン</t>
    </rPh>
    <rPh sb="4" eb="6">
      <t>ホウジン</t>
    </rPh>
    <rPh sb="6" eb="15">
      <t>カナガワケンゲスイドウコウシャ</t>
    </rPh>
    <rPh sb="16" eb="18">
      <t>ソウム</t>
    </rPh>
    <rPh sb="18" eb="19">
      <t>ブ</t>
    </rPh>
    <rPh sb="20" eb="22">
      <t>キカク</t>
    </rPh>
    <rPh sb="22" eb="23">
      <t>カ</t>
    </rPh>
    <phoneticPr fontId="2"/>
  </si>
  <si>
    <t>https://www.kanagawa-swf.or.jp/</t>
    <phoneticPr fontId="2"/>
  </si>
  <si>
    <t>イベント詳細は８月中にホームページにてお知らせします。</t>
    <rPh sb="9" eb="10">
      <t>チュウ</t>
    </rPh>
    <phoneticPr fontId="2"/>
  </si>
  <si>
    <t>酒匂きらり広場</t>
    <phoneticPr fontId="2"/>
  </si>
  <si>
    <t>ＪＲ鴨宮駅</t>
    <rPh sb="2" eb="5">
      <t>カモノミヤエキ</t>
    </rPh>
    <phoneticPr fontId="2"/>
  </si>
  <si>
    <t>イベント詳細は８月中にホームページにてお知らせします。</t>
    <phoneticPr fontId="2"/>
  </si>
  <si>
    <t>環境学習リーダー養成講座</t>
    <phoneticPr fontId="2"/>
  </si>
  <si>
    <t>身近な環境問題について理解を深め、環境学習の実施手法をびながら、環境実践活動に必要な基本的知識を学ぶ。</t>
    <phoneticPr fontId="2"/>
  </si>
  <si>
    <t>2025/1/13</t>
    <phoneticPr fontId="2"/>
  </si>
  <si>
    <t>オンライン</t>
    <phoneticPr fontId="2"/>
  </si>
  <si>
    <t>神奈川県環境科学センター
環境活動推進課</t>
    <rPh sb="0" eb="4">
      <t>カナガワケン</t>
    </rPh>
    <rPh sb="4" eb="6">
      <t>カンキョウ</t>
    </rPh>
    <rPh sb="6" eb="8">
      <t>カガク</t>
    </rPh>
    <rPh sb="13" eb="20">
      <t>カンキョウカツドウスイシンカ</t>
    </rPh>
    <phoneticPr fontId="2"/>
  </si>
  <si>
    <t>県内在住、在勤の高校生以上で、環境に関心のある方</t>
    <rPh sb="15" eb="17">
      <t>カンキョウ</t>
    </rPh>
    <rPh sb="18" eb="20">
      <t>カンシン</t>
    </rPh>
    <rPh sb="23" eb="24">
      <t>カタ</t>
    </rPh>
    <phoneticPr fontId="2"/>
  </si>
  <si>
    <t>https://www.pref.kanagawa.jp/docs/b4f/index.html</t>
    <phoneticPr fontId="2"/>
  </si>
  <si>
    <t>10月上旬開催予定です。詳細は当センターホームページにてお知らせします。</t>
    <rPh sb="2" eb="3">
      <t>ガツ</t>
    </rPh>
    <rPh sb="3" eb="5">
      <t>ジョウジュン</t>
    </rPh>
    <rPh sb="5" eb="7">
      <t>カイサイ</t>
    </rPh>
    <rPh sb="7" eb="9">
      <t>ヨテイ</t>
    </rPh>
    <rPh sb="12" eb="14">
      <t>ショウサイ</t>
    </rPh>
    <rPh sb="15" eb="16">
      <t>トウ</t>
    </rPh>
    <rPh sb="29" eb="30">
      <t>シ</t>
    </rPh>
    <phoneticPr fontId="2"/>
  </si>
  <si>
    <t>環境スキルアップ講座</t>
    <phoneticPr fontId="2"/>
  </si>
  <si>
    <t>環境実践者向けに、環境保全活動に活かすため、環境問題のトピックスについてより深く学ぶ。</t>
    <phoneticPr fontId="2"/>
  </si>
  <si>
    <t>申込者はオンデマンド配信を視聴できます。</t>
    <rPh sb="0" eb="2">
      <t>モウシコミ</t>
    </rPh>
    <rPh sb="2" eb="3">
      <t>シャ</t>
    </rPh>
    <rPh sb="10" eb="12">
      <t>ハイシン</t>
    </rPh>
    <rPh sb="13" eb="15">
      <t>シチョウ</t>
    </rPh>
    <phoneticPr fontId="2"/>
  </si>
  <si>
    <t>【新幹線開業60周年記念展示】
新幹線・駅・街 ―かながわの記録たち―</t>
    <rPh sb="1" eb="4">
      <t>シンカンセン</t>
    </rPh>
    <rPh sb="4" eb="6">
      <t>カイギョウ</t>
    </rPh>
    <rPh sb="8" eb="10">
      <t>シュウネン</t>
    </rPh>
    <rPh sb="10" eb="12">
      <t>キネン</t>
    </rPh>
    <rPh sb="12" eb="14">
      <t>テンジ</t>
    </rPh>
    <rPh sb="16" eb="19">
      <t>シンカンセン</t>
    </rPh>
    <rPh sb="20" eb="21">
      <t>エキ</t>
    </rPh>
    <rPh sb="22" eb="23">
      <t>マチ</t>
    </rPh>
    <rPh sb="30" eb="32">
      <t>キロク</t>
    </rPh>
    <phoneticPr fontId="2"/>
  </si>
  <si>
    <t>昭和39年の開通以来、60周年を迎える新幹線。公文書館の所蔵資料から、関連する駅や街などの記録を展示します。</t>
    <rPh sb="0" eb="2">
      <t>ショウワ</t>
    </rPh>
    <rPh sb="4" eb="5">
      <t>ネン</t>
    </rPh>
    <rPh sb="6" eb="8">
      <t>カイツウ</t>
    </rPh>
    <rPh sb="8" eb="10">
      <t>イライ</t>
    </rPh>
    <rPh sb="13" eb="15">
      <t>シュウネン</t>
    </rPh>
    <rPh sb="16" eb="17">
      <t>ムカ</t>
    </rPh>
    <rPh sb="19" eb="22">
      <t>シンカンセン</t>
    </rPh>
    <rPh sb="23" eb="27">
      <t>コウ</t>
    </rPh>
    <rPh sb="28" eb="30">
      <t>ショゾウ</t>
    </rPh>
    <rPh sb="30" eb="32">
      <t>シリョウ</t>
    </rPh>
    <rPh sb="35" eb="37">
      <t>カンレン</t>
    </rPh>
    <rPh sb="39" eb="40">
      <t>エキ</t>
    </rPh>
    <rPh sb="41" eb="42">
      <t>マチ</t>
    </rPh>
    <rPh sb="45" eb="47">
      <t>キロク</t>
    </rPh>
    <rPh sb="48" eb="50">
      <t>テンジ</t>
    </rPh>
    <phoneticPr fontId="2"/>
  </si>
  <si>
    <t>神奈川県立公文書館展示室</t>
    <rPh sb="9" eb="12">
      <t>テンジシツ</t>
    </rPh>
    <phoneticPr fontId="2"/>
  </si>
  <si>
    <t>二俣川駅</t>
    <rPh sb="0" eb="3">
      <t>フタマタガワ</t>
    </rPh>
    <rPh sb="3" eb="4">
      <t>エキ</t>
    </rPh>
    <phoneticPr fontId="2"/>
  </si>
  <si>
    <t>神奈川県立公文書館</t>
  </si>
  <si>
    <t>神奈川県立公文書館資料課</t>
  </si>
  <si>
    <t>https://archives.pref.kanagawa.jp/</t>
    <phoneticPr fontId="2"/>
  </si>
  <si>
    <t>【収蔵資料展示】
神奈川の風景点描 ―『月刊かながわ』表紙原画展―（仮）</t>
    <phoneticPr fontId="2"/>
  </si>
  <si>
    <t>1977年から20年間発行された県の広報誌「月刊かながわ」。その表紙には、県内各地の風景画が数多く掲載されました。その中から公文書館が収蔵する原画を展示します。</t>
    <rPh sb="4" eb="5">
      <t>ネン</t>
    </rPh>
    <rPh sb="9" eb="10">
      <t>ネン</t>
    </rPh>
    <rPh sb="10" eb="11">
      <t>カン</t>
    </rPh>
    <rPh sb="11" eb="13">
      <t>ハッコウ</t>
    </rPh>
    <rPh sb="16" eb="17">
      <t>ケン</t>
    </rPh>
    <rPh sb="18" eb="21">
      <t>コウホウシ</t>
    </rPh>
    <rPh sb="22" eb="24">
      <t>ゲッカン</t>
    </rPh>
    <rPh sb="32" eb="34">
      <t>ヒョウシ</t>
    </rPh>
    <rPh sb="37" eb="39">
      <t>ケンナイ</t>
    </rPh>
    <rPh sb="39" eb="41">
      <t>カクチ</t>
    </rPh>
    <rPh sb="42" eb="44">
      <t>フウケイ</t>
    </rPh>
    <rPh sb="44" eb="45">
      <t>ガ</t>
    </rPh>
    <rPh sb="46" eb="47">
      <t>カズ</t>
    </rPh>
    <rPh sb="47" eb="48">
      <t>オオ</t>
    </rPh>
    <rPh sb="49" eb="51">
      <t>ケイサイ</t>
    </rPh>
    <rPh sb="59" eb="60">
      <t>ナカ</t>
    </rPh>
    <rPh sb="62" eb="66">
      <t>コウ</t>
    </rPh>
    <rPh sb="67" eb="69">
      <t>シュウゾウ</t>
    </rPh>
    <rPh sb="71" eb="73">
      <t>ゲンガ</t>
    </rPh>
    <rPh sb="74" eb="76">
      <t>テンジ</t>
    </rPh>
    <phoneticPr fontId="2"/>
  </si>
  <si>
    <t>アーカイブズ講座</t>
    <rPh sb="6" eb="8">
      <t>コウザ</t>
    </rPh>
    <phoneticPr fontId="2"/>
  </si>
  <si>
    <t>公文書館とはどのような施設で、どのような活用方法があるのか、職員が分かりやすくお話しします。普段は入れない書庫などのバックヤードも御案内します。</t>
    <phoneticPr fontId="2"/>
  </si>
  <si>
    <t>古文書講座・応用編</t>
    <rPh sb="0" eb="5">
      <t>コモンジョコウザ</t>
    </rPh>
    <rPh sb="6" eb="8">
      <t>オウヨウ</t>
    </rPh>
    <rPh sb="8" eb="9">
      <t>ヘン</t>
    </rPh>
    <phoneticPr fontId="2"/>
  </si>
  <si>
    <t>公文書館の古文書などを講師が解読し、歴史的背景を解説します。史料を通じて歴史の一コマに触れられます。ある程度くずし字が読め、神奈川の歴史に興味ある方へお勧めです。</t>
    <rPh sb="52" eb="54">
      <t>テイド</t>
    </rPh>
    <rPh sb="57" eb="58">
      <t>ジ</t>
    </rPh>
    <rPh sb="59" eb="60">
      <t>ヨ</t>
    </rPh>
    <phoneticPr fontId="2"/>
  </si>
  <si>
    <t>神奈川県立公文書館２階大会議室</t>
    <rPh sb="0" eb="5">
      <t>カナガワケンリツ</t>
    </rPh>
    <rPh sb="5" eb="9">
      <t>コウブンショカン</t>
    </rPh>
    <rPh sb="10" eb="11">
      <t>カイ</t>
    </rPh>
    <rPh sb="11" eb="15">
      <t>ダイカイギシツ</t>
    </rPh>
    <phoneticPr fontId="2"/>
  </si>
  <si>
    <t>ある程度くずし字が読める方が対象</t>
    <rPh sb="2" eb="4">
      <t>テイド</t>
    </rPh>
    <rPh sb="7" eb="8">
      <t>ジ</t>
    </rPh>
    <rPh sb="9" eb="10">
      <t>ヨ</t>
    </rPh>
    <rPh sb="12" eb="13">
      <t>ホウ</t>
    </rPh>
    <rPh sb="14" eb="16">
      <t>タイショウ</t>
    </rPh>
    <phoneticPr fontId="2"/>
  </si>
  <si>
    <t>プチロボで競走しよう大和大会</t>
    <rPh sb="10" eb="12">
      <t>ヤマト</t>
    </rPh>
    <phoneticPr fontId="2"/>
  </si>
  <si>
    <t>午前中は「はんだつけ工作」を行い、コントローラー付きの小さなロボットを組み立てます。午後は「タイムアタック」を行い、特製コースをいかに速く走破できるか競います。</t>
    <rPh sb="0" eb="3">
      <t>ゴゼンチュウ</t>
    </rPh>
    <rPh sb="42" eb="44">
      <t>ゴゴ</t>
    </rPh>
    <rPh sb="55" eb="56">
      <t>オコナ</t>
    </rPh>
    <rPh sb="67" eb="68">
      <t>ハヤ</t>
    </rPh>
    <phoneticPr fontId="2"/>
  </si>
  <si>
    <t>大和市桜丘学習センター</t>
    <rPh sb="0" eb="3">
      <t>ヤマトシ</t>
    </rPh>
    <rPh sb="3" eb="7">
      <t>サクラガオカガクシュウ</t>
    </rPh>
    <phoneticPr fontId="2"/>
  </si>
  <si>
    <t>桜ヶ丘駅</t>
    <rPh sb="0" eb="3">
      <t>サクラガオカ</t>
    </rPh>
    <rPh sb="3" eb="4">
      <t>エキ</t>
    </rPh>
    <phoneticPr fontId="2"/>
  </si>
  <si>
    <t>青少年センター科学部科学支援課</t>
    <phoneticPr fontId="2"/>
  </si>
  <si>
    <t>小学3～6年生</t>
    <rPh sb="0" eb="2">
      <t>ショウガク</t>
    </rPh>
    <rPh sb="5" eb="7">
      <t>ネンセイ</t>
    </rPh>
    <phoneticPr fontId="2"/>
  </si>
  <si>
    <t>神奈川県立青少年センター科学部科学支援課</t>
    <phoneticPr fontId="2"/>
  </si>
  <si>
    <t>https://www.pref.kanagawa.jp/docs/ch3/kagaku/index.html</t>
  </si>
  <si>
    <t>詳細や申込方法はホームページに掲載します。</t>
    <rPh sb="15" eb="17">
      <t>ケイサイ</t>
    </rPh>
    <phoneticPr fontId="2"/>
  </si>
  <si>
    <t>プチロボで競走しよう逗子大会</t>
    <rPh sb="10" eb="12">
      <t>ズシ</t>
    </rPh>
    <rPh sb="12" eb="14">
      <t>タイカイ</t>
    </rPh>
    <phoneticPr fontId="2"/>
  </si>
  <si>
    <t>逗子文化プラザ市民交流センター</t>
    <rPh sb="0" eb="2">
      <t>ズシ</t>
    </rPh>
    <rPh sb="2" eb="4">
      <t>ブンカ</t>
    </rPh>
    <rPh sb="7" eb="9">
      <t>シミン</t>
    </rPh>
    <rPh sb="9" eb="11">
      <t>コウリュウ</t>
    </rPh>
    <phoneticPr fontId="2"/>
  </si>
  <si>
    <t>逗子駅
逗子・葉山駅</t>
    <rPh sb="0" eb="2">
      <t>ズシ</t>
    </rPh>
    <rPh sb="2" eb="3">
      <t>エキ</t>
    </rPh>
    <rPh sb="4" eb="6">
      <t>ズシ</t>
    </rPh>
    <rPh sb="7" eb="9">
      <t>ハヤマ</t>
    </rPh>
    <rPh sb="9" eb="10">
      <t>エキ</t>
    </rPh>
    <phoneticPr fontId="2"/>
  </si>
  <si>
    <t>ロボットプログラム「仲間と協力してモノを運ぼう」（午前の部）</t>
    <rPh sb="10" eb="12">
      <t>ナカマ</t>
    </rPh>
    <rPh sb="13" eb="15">
      <t>キョウリョク</t>
    </rPh>
    <rPh sb="20" eb="21">
      <t>ハコ</t>
    </rPh>
    <rPh sb="25" eb="27">
      <t>ゴゼン</t>
    </rPh>
    <rPh sb="28" eb="29">
      <t>ブ</t>
    </rPh>
    <phoneticPr fontId="2"/>
  </si>
  <si>
    <t>各種センサーやアームを使いお菓子の箱等を運びます。仲間と協力して目的の場所にお菓子を届けよう！</t>
    <phoneticPr fontId="2"/>
  </si>
  <si>
    <t>神奈川県立青少年センター科学部（本厚木）</t>
    <rPh sb="0" eb="5">
      <t>カナガワケンリツ</t>
    </rPh>
    <rPh sb="5" eb="8">
      <t>セイショウネン</t>
    </rPh>
    <rPh sb="12" eb="14">
      <t>カガク</t>
    </rPh>
    <rPh sb="14" eb="15">
      <t>ブ</t>
    </rPh>
    <rPh sb="16" eb="19">
      <t>ホンアツギ</t>
    </rPh>
    <phoneticPr fontId="2"/>
  </si>
  <si>
    <t>本厚木駅</t>
    <rPh sb="0" eb="4">
      <t>ホンアツギエキ</t>
    </rPh>
    <phoneticPr fontId="2"/>
  </si>
  <si>
    <t>ロボットプログラム「仲間と協力してモノを運ぼう」（午後の部）</t>
    <rPh sb="10" eb="12">
      <t>ナカマ</t>
    </rPh>
    <rPh sb="13" eb="15">
      <t>キョウリョク</t>
    </rPh>
    <rPh sb="20" eb="21">
      <t>ハコ</t>
    </rPh>
    <rPh sb="26" eb="27">
      <t>アト</t>
    </rPh>
    <phoneticPr fontId="2"/>
  </si>
  <si>
    <t>ロボットプログラム「センサーを使ってミッションをクリアしよう」（午前の部）</t>
    <rPh sb="15" eb="16">
      <t>ツカ</t>
    </rPh>
    <phoneticPr fontId="2"/>
  </si>
  <si>
    <t>超音波センサーやカラーセンサーを使い様々なミッションに挑戦します。ミッションのパーフェクトクリアを目指そう！</t>
    <phoneticPr fontId="2"/>
  </si>
  <si>
    <t>ロボットプログラム「センサーを使ってミッションをクリアしよう」（午後の部）</t>
    <rPh sb="15" eb="16">
      <t>ツカ</t>
    </rPh>
    <rPh sb="33" eb="34">
      <t>アト</t>
    </rPh>
    <phoneticPr fontId="2"/>
  </si>
  <si>
    <t>星空教室</t>
    <rPh sb="0" eb="2">
      <t>ホシゾラ</t>
    </rPh>
    <rPh sb="2" eb="4">
      <t>キョウシツ</t>
    </rPh>
    <phoneticPr fontId="2"/>
  </si>
  <si>
    <t>青少年センター（横浜・紅葉ケ丘）の屋上から月や惑星、各季節の星などを観察する講座です。その日に見られる星の解説をした後、屋上にて天体望遠鏡を使い、観察します。</t>
    <phoneticPr fontId="2"/>
  </si>
  <si>
    <t>青少年センター（横浜　紅葉ケ丘)</t>
    <phoneticPr fontId="2"/>
  </si>
  <si>
    <t>小学生以上（中学生以下は保護者同伴）</t>
    <rPh sb="0" eb="3">
      <t>ショウガクセイ</t>
    </rPh>
    <rPh sb="3" eb="5">
      <t>イジョウ</t>
    </rPh>
    <rPh sb="6" eb="9">
      <t>チュウガクセイ</t>
    </rPh>
    <rPh sb="9" eb="11">
      <t>イカ</t>
    </rPh>
    <rPh sb="12" eb="15">
      <t>ホゴシャ</t>
    </rPh>
    <rPh sb="15" eb="17">
      <t>ドウハン</t>
    </rPh>
    <phoneticPr fontId="2"/>
  </si>
  <si>
    <t>座間市</t>
    <rPh sb="0" eb="3">
      <t>ザマシ</t>
    </rPh>
    <phoneticPr fontId="2"/>
  </si>
  <si>
    <t>どんぐりを学ぼう</t>
    <rPh sb="5" eb="6">
      <t>マナ</t>
    </rPh>
    <phoneticPr fontId="2"/>
  </si>
  <si>
    <t>県立座間谷戸山公園を散策してどんぐりを採集し、分類や工作を行います。</t>
    <rPh sb="0" eb="2">
      <t>ケンリツ</t>
    </rPh>
    <phoneticPr fontId="2"/>
  </si>
  <si>
    <t>県立座間谷戸山公園</t>
    <rPh sb="0" eb="2">
      <t>ケンリツ</t>
    </rPh>
    <phoneticPr fontId="2"/>
  </si>
  <si>
    <t>相武台前駅
座間駅</t>
    <rPh sb="0" eb="3">
      <t>ソウブダイ</t>
    </rPh>
    <rPh sb="3" eb="4">
      <t>マエ</t>
    </rPh>
    <rPh sb="4" eb="5">
      <t>エキ</t>
    </rPh>
    <rPh sb="6" eb="8">
      <t>ザマ</t>
    </rPh>
    <rPh sb="8" eb="9">
      <t>エキ</t>
    </rPh>
    <phoneticPr fontId="2"/>
  </si>
  <si>
    <t>小学生以上（小学生は保護者同伴）</t>
    <rPh sb="0" eb="3">
      <t>ショウガクセイ</t>
    </rPh>
    <rPh sb="3" eb="5">
      <t>イジョウ</t>
    </rPh>
    <rPh sb="6" eb="9">
      <t>ショウガクセイ</t>
    </rPh>
    <rPh sb="10" eb="13">
      <t>ホゴシャ</t>
    </rPh>
    <rPh sb="13" eb="15">
      <t>ドウハン</t>
    </rPh>
    <phoneticPr fontId="2"/>
  </si>
  <si>
    <t>科学体験教室「化学実験」</t>
    <rPh sb="0" eb="2">
      <t>カガク</t>
    </rPh>
    <rPh sb="2" eb="4">
      <t>タイケン</t>
    </rPh>
    <rPh sb="4" eb="6">
      <t>キョウシツ</t>
    </rPh>
    <rPh sb="7" eb="9">
      <t>カガク</t>
    </rPh>
    <rPh sb="9" eb="11">
      <t>ジッケン</t>
    </rPh>
    <phoneticPr fontId="2"/>
  </si>
  <si>
    <t>身のまわりのものを使った化学実験を体験できます。</t>
    <rPh sb="0" eb="1">
      <t>ミ</t>
    </rPh>
    <rPh sb="9" eb="10">
      <t>ツカ</t>
    </rPh>
    <rPh sb="12" eb="14">
      <t>カガク</t>
    </rPh>
    <rPh sb="14" eb="16">
      <t>ジッケン</t>
    </rPh>
    <rPh sb="17" eb="19">
      <t>タイケン</t>
    </rPh>
    <phoneticPr fontId="2"/>
  </si>
  <si>
    <t>小学4～中学3年生</t>
    <rPh sb="0" eb="2">
      <t>ショウガク</t>
    </rPh>
    <rPh sb="4" eb="6">
      <t>チュウガク</t>
    </rPh>
    <rPh sb="7" eb="9">
      <t>ネンセイ</t>
    </rPh>
    <phoneticPr fontId="2"/>
  </si>
  <si>
    <t>科学体験教室「ロケットをつくろう」（午前の部）</t>
    <rPh sb="0" eb="2">
      <t>カガク</t>
    </rPh>
    <rPh sb="2" eb="4">
      <t>タイケン</t>
    </rPh>
    <rPh sb="4" eb="6">
      <t>キョウシツ</t>
    </rPh>
    <phoneticPr fontId="2"/>
  </si>
  <si>
    <t>スーパーボールやストロー、傘袋など、身近な材料を使ってロケットを作り、体験室の中で飛ばします。</t>
    <phoneticPr fontId="2"/>
  </si>
  <si>
    <t>科学体験教室「ロケットをつくろう」（午後の部）</t>
    <rPh sb="0" eb="2">
      <t>カガク</t>
    </rPh>
    <rPh sb="2" eb="4">
      <t>タイケン</t>
    </rPh>
    <rPh sb="4" eb="6">
      <t>キョウシツ</t>
    </rPh>
    <rPh sb="19" eb="20">
      <t>アト</t>
    </rPh>
    <phoneticPr fontId="2"/>
  </si>
  <si>
    <t>科学体験教室「電子オルゴールをつくろう（電子工作）」（午前の部）</t>
    <rPh sb="0" eb="2">
      <t>カガク</t>
    </rPh>
    <rPh sb="2" eb="4">
      <t>タイケン</t>
    </rPh>
    <rPh sb="4" eb="6">
      <t>キョウシツ</t>
    </rPh>
    <rPh sb="7" eb="9">
      <t>デンシ</t>
    </rPh>
    <rPh sb="20" eb="22">
      <t>デンシ</t>
    </rPh>
    <rPh sb="22" eb="24">
      <t>コウサク</t>
    </rPh>
    <phoneticPr fontId="2"/>
  </si>
  <si>
    <t>はんだ付け工作を行い電子オルゴールを作ります。</t>
    <rPh sb="3" eb="4">
      <t>ツ</t>
    </rPh>
    <rPh sb="5" eb="7">
      <t>コウサク</t>
    </rPh>
    <rPh sb="8" eb="9">
      <t>オコナ</t>
    </rPh>
    <rPh sb="10" eb="12">
      <t>デンシ</t>
    </rPh>
    <rPh sb="18" eb="19">
      <t>ツク</t>
    </rPh>
    <phoneticPr fontId="2"/>
  </si>
  <si>
    <t>小学5～中学3年生</t>
    <rPh sb="0" eb="2">
      <t>ショウガク</t>
    </rPh>
    <rPh sb="4" eb="6">
      <t>チュウガク</t>
    </rPh>
    <rPh sb="7" eb="9">
      <t>ネンセイ</t>
    </rPh>
    <phoneticPr fontId="2"/>
  </si>
  <si>
    <t>科学体験教室「電子オルゴールをつくろう（電子工作）」（午後の部）</t>
    <rPh sb="0" eb="2">
      <t>カガク</t>
    </rPh>
    <rPh sb="2" eb="4">
      <t>タイケン</t>
    </rPh>
    <rPh sb="4" eb="6">
      <t>キョウシツ</t>
    </rPh>
    <rPh sb="7" eb="9">
      <t>デンシ</t>
    </rPh>
    <rPh sb="20" eb="22">
      <t>デンシ</t>
    </rPh>
    <rPh sb="22" eb="24">
      <t>コウサク</t>
    </rPh>
    <rPh sb="28" eb="29">
      <t>アト</t>
    </rPh>
    <phoneticPr fontId="2"/>
  </si>
  <si>
    <t>子ども科学探検隊「七宝焼き工作とプラネタリウム」</t>
    <rPh sb="0" eb="1">
      <t>コ</t>
    </rPh>
    <rPh sb="3" eb="5">
      <t>カガク</t>
    </rPh>
    <rPh sb="5" eb="7">
      <t>タンケン</t>
    </rPh>
    <rPh sb="7" eb="8">
      <t>タイ</t>
    </rPh>
    <rPh sb="9" eb="12">
      <t>シッポウヤ</t>
    </rPh>
    <rPh sb="13" eb="15">
      <t>コウサク</t>
    </rPh>
    <phoneticPr fontId="2"/>
  </si>
  <si>
    <t>伊勢原市立子ども科学館で七宝焼きのキーホルダー作りとプラネタリウム観覧を行います。</t>
    <rPh sb="36" eb="37">
      <t>オコナ</t>
    </rPh>
    <phoneticPr fontId="2"/>
  </si>
  <si>
    <t>伊勢原市立子ども科学館</t>
    <phoneticPr fontId="2"/>
  </si>
  <si>
    <t>伊勢原駅</t>
    <rPh sb="0" eb="3">
      <t>イセハラ</t>
    </rPh>
    <rPh sb="3" eb="4">
      <t>エキ</t>
    </rPh>
    <phoneticPr fontId="2"/>
  </si>
  <si>
    <t>神奈川県青少年科学体験活動推進協議会</t>
    <rPh sb="0" eb="4">
      <t>カナガワケン</t>
    </rPh>
    <rPh sb="4" eb="7">
      <t>セイショウネン</t>
    </rPh>
    <rPh sb="7" eb="9">
      <t>カガク</t>
    </rPh>
    <rPh sb="9" eb="11">
      <t>タイケン</t>
    </rPh>
    <rPh sb="11" eb="13">
      <t>カツドウ</t>
    </rPh>
    <rPh sb="13" eb="15">
      <t>スイシン</t>
    </rPh>
    <rPh sb="15" eb="18">
      <t>キョウギカイ</t>
    </rPh>
    <phoneticPr fontId="2"/>
  </si>
  <si>
    <t>詳細はホームページに掲載します。</t>
    <rPh sb="10" eb="12">
      <t>ケイサイ</t>
    </rPh>
    <phoneticPr fontId="2"/>
  </si>
  <si>
    <t>カナラボ「レアアースを光らせよう（青山学院大学理工学部）」</t>
    <rPh sb="11" eb="12">
      <t>ヒカ</t>
    </rPh>
    <rPh sb="17" eb="19">
      <t>アオヤマ</t>
    </rPh>
    <rPh sb="19" eb="21">
      <t>ガクイン</t>
    </rPh>
    <rPh sb="21" eb="23">
      <t>ダイガク</t>
    </rPh>
    <rPh sb="23" eb="25">
      <t>リコウ</t>
    </rPh>
    <rPh sb="25" eb="27">
      <t>ガクブ</t>
    </rPh>
    <phoneticPr fontId="2"/>
  </si>
  <si>
    <t>大学で行っている高度な科学研究の一部を体験します。また、実験設備や研究室の見学を行います。</t>
    <rPh sb="0" eb="2">
      <t>ダイガク</t>
    </rPh>
    <rPh sb="3" eb="4">
      <t>オコナ</t>
    </rPh>
    <rPh sb="8" eb="10">
      <t>コウド</t>
    </rPh>
    <rPh sb="11" eb="13">
      <t>カガク</t>
    </rPh>
    <rPh sb="13" eb="15">
      <t>ケンキュウ</t>
    </rPh>
    <rPh sb="16" eb="18">
      <t>イチブ</t>
    </rPh>
    <rPh sb="19" eb="21">
      <t>タイケン</t>
    </rPh>
    <rPh sb="28" eb="30">
      <t>ジッケン</t>
    </rPh>
    <rPh sb="30" eb="32">
      <t>セツビ</t>
    </rPh>
    <rPh sb="33" eb="36">
      <t>ケンキュウシツ</t>
    </rPh>
    <rPh sb="37" eb="39">
      <t>ケンガク</t>
    </rPh>
    <rPh sb="40" eb="41">
      <t>オコナ</t>
    </rPh>
    <phoneticPr fontId="2"/>
  </si>
  <si>
    <t>青山学院大学理工学部</t>
    <rPh sb="0" eb="10">
      <t>アオヤマガクインダイガクリコウガクブ</t>
    </rPh>
    <phoneticPr fontId="2"/>
  </si>
  <si>
    <t>淵野辺駅</t>
    <rPh sb="0" eb="4">
      <t>フチノベエキ</t>
    </rPh>
    <phoneticPr fontId="2"/>
  </si>
  <si>
    <t>高校生</t>
    <rPh sb="0" eb="3">
      <t>コウコウセイ</t>
    </rPh>
    <phoneticPr fontId="2"/>
  </si>
  <si>
    <t>青少年のためのロボフェスタ2024</t>
    <rPh sb="0" eb="3">
      <t>セイショウネン</t>
    </rPh>
    <phoneticPr fontId="2"/>
  </si>
  <si>
    <t>ロボット技術や科学技術の楽しさを実感できるような体験・展示等を行います。</t>
    <rPh sb="4" eb="6">
      <t>ギジュツ</t>
    </rPh>
    <rPh sb="7" eb="9">
      <t>カガク</t>
    </rPh>
    <rPh sb="9" eb="11">
      <t>ギジュツ</t>
    </rPh>
    <rPh sb="12" eb="13">
      <t>タノ</t>
    </rPh>
    <rPh sb="16" eb="18">
      <t>ジッカン</t>
    </rPh>
    <rPh sb="24" eb="26">
      <t>タイケン</t>
    </rPh>
    <rPh sb="27" eb="30">
      <t>テンジナド</t>
    </rPh>
    <rPh sb="31" eb="32">
      <t>オコナ</t>
    </rPh>
    <phoneticPr fontId="2"/>
  </si>
  <si>
    <t>小学生～高校生</t>
    <rPh sb="0" eb="3">
      <t>ショウガクセイ</t>
    </rPh>
    <rPh sb="4" eb="7">
      <t>コウコウセイ</t>
    </rPh>
    <phoneticPr fontId="2"/>
  </si>
  <si>
    <t>子どもサイエンスフェスティバル相模原大会</t>
    <rPh sb="0" eb="1">
      <t>コ</t>
    </rPh>
    <rPh sb="15" eb="18">
      <t>サガミハラ</t>
    </rPh>
    <rPh sb="18" eb="20">
      <t>タイカイ</t>
    </rPh>
    <phoneticPr fontId="2"/>
  </si>
  <si>
    <t>科学の不思議や楽しさを実感できるような実験、科学教室等が体験できます。</t>
    <rPh sb="0" eb="2">
      <t>カガク</t>
    </rPh>
    <rPh sb="3" eb="6">
      <t>フシギ</t>
    </rPh>
    <rPh sb="7" eb="8">
      <t>タノ</t>
    </rPh>
    <rPh sb="11" eb="13">
      <t>ジッカン</t>
    </rPh>
    <rPh sb="19" eb="21">
      <t>ジッケン</t>
    </rPh>
    <rPh sb="22" eb="24">
      <t>カガク</t>
    </rPh>
    <rPh sb="24" eb="26">
      <t>キョウシツ</t>
    </rPh>
    <rPh sb="26" eb="27">
      <t>ナド</t>
    </rPh>
    <rPh sb="28" eb="30">
      <t>タイケン</t>
    </rPh>
    <phoneticPr fontId="2"/>
  </si>
  <si>
    <t>相模原市立青少年学習センター</t>
    <rPh sb="0" eb="4">
      <t>サガミハラシ</t>
    </rPh>
    <rPh sb="4" eb="5">
      <t>リツ</t>
    </rPh>
    <rPh sb="5" eb="8">
      <t>セイショウネン</t>
    </rPh>
    <rPh sb="8" eb="10">
      <t>ガクシュウ</t>
    </rPh>
    <phoneticPr fontId="2"/>
  </si>
  <si>
    <t>矢部駅</t>
    <rPh sb="0" eb="2">
      <t>ヤベ</t>
    </rPh>
    <rPh sb="2" eb="3">
      <t>エキ</t>
    </rPh>
    <phoneticPr fontId="2"/>
  </si>
  <si>
    <t>主に小学生以上</t>
    <rPh sb="0" eb="1">
      <t>オモ</t>
    </rPh>
    <rPh sb="2" eb="5">
      <t>ショウガクセイ</t>
    </rPh>
    <rPh sb="5" eb="7">
      <t>イジョウ</t>
    </rPh>
    <phoneticPr fontId="2"/>
  </si>
  <si>
    <t>中学生の主張 in かながわ発表大会</t>
    <rPh sb="0" eb="3">
      <t>チュウガクセイ</t>
    </rPh>
    <rPh sb="4" eb="6">
      <t>シュチョウ</t>
    </rPh>
    <rPh sb="14" eb="16">
      <t>ハッピョウ</t>
    </rPh>
    <rPh sb="16" eb="18">
      <t>タイカイ</t>
    </rPh>
    <phoneticPr fontId="2"/>
  </si>
  <si>
    <t>中学生が日常生活の中で考えていることを作文にして発表することを通して、広い視野と柔軟な発想や創造力などとともに、物事を論理的に考える力や自らの主張を正しく理解してもらう力などを身につけることを目的とした事業です。</t>
  </si>
  <si>
    <t>神奈川県立青少年センター</t>
    <rPh sb="0" eb="3">
      <t>カナガワケ</t>
    </rPh>
    <rPh sb="3" eb="5">
      <t>ケンリツ</t>
    </rPh>
    <rPh sb="5" eb="8">
      <t>セイショウネン</t>
    </rPh>
    <phoneticPr fontId="2"/>
  </si>
  <si>
    <t>県内在住または在学の中学生</t>
  </si>
  <si>
    <t>神奈川県立青少年センター指導者育成課</t>
    <rPh sb="0" eb="8">
      <t>カナガワケンリツセイショウネン</t>
    </rPh>
    <rPh sb="12" eb="18">
      <t>シドウシャイクセイカ</t>
    </rPh>
    <phoneticPr fontId="2"/>
  </si>
  <si>
    <t>https://www.pref.kanagawa.jp/docs/ch3/shuchou/index.html</t>
  </si>
  <si>
    <t>秋限定季節メニュー</t>
    <rPh sb="0" eb="1">
      <t>アキ</t>
    </rPh>
    <rPh sb="1" eb="3">
      <t>ゲンテイ</t>
    </rPh>
    <rPh sb="3" eb="5">
      <t>キセツ</t>
    </rPh>
    <phoneticPr fontId="2"/>
  </si>
  <si>
    <t>子どもから大人まで、手作りの楽しさを体感できる藤野芸術の家体験工房のイベントです。秋の季節感のある陶芸、ガラス工芸、木工クラフトを体験できます。</t>
    <rPh sb="0" eb="1">
      <t>コ</t>
    </rPh>
    <rPh sb="5" eb="7">
      <t>オトナ</t>
    </rPh>
    <rPh sb="10" eb="11">
      <t>テ</t>
    </rPh>
    <rPh sb="11" eb="12">
      <t>ツク</t>
    </rPh>
    <rPh sb="14" eb="15">
      <t>タノ</t>
    </rPh>
    <rPh sb="18" eb="20">
      <t>タイカン</t>
    </rPh>
    <rPh sb="23" eb="27">
      <t>フジノゲイジュツ</t>
    </rPh>
    <rPh sb="28" eb="29">
      <t>イエ</t>
    </rPh>
    <rPh sb="29" eb="31">
      <t>タイケン</t>
    </rPh>
    <rPh sb="31" eb="33">
      <t>コウボウ</t>
    </rPh>
    <rPh sb="41" eb="42">
      <t>アキ</t>
    </rPh>
    <rPh sb="43" eb="45">
      <t>キセツ</t>
    </rPh>
    <rPh sb="45" eb="46">
      <t>カン</t>
    </rPh>
    <rPh sb="49" eb="51">
      <t>トウゲイ</t>
    </rPh>
    <rPh sb="55" eb="57">
      <t>コウゲイ</t>
    </rPh>
    <rPh sb="58" eb="60">
      <t>モッコウ</t>
    </rPh>
    <rPh sb="65" eb="67">
      <t>タイケン</t>
    </rPh>
    <phoneticPr fontId="2"/>
  </si>
  <si>
    <t>藤野芸術の家</t>
    <rPh sb="0" eb="2">
      <t>フジノ</t>
    </rPh>
    <rPh sb="2" eb="4">
      <t>ゲイジュツ</t>
    </rPh>
    <rPh sb="5" eb="6">
      <t>イエ</t>
    </rPh>
    <phoneticPr fontId="2"/>
  </si>
  <si>
    <t>藤野駅</t>
    <rPh sb="0" eb="2">
      <t>フジノ</t>
    </rPh>
    <rPh sb="2" eb="3">
      <t>エキ</t>
    </rPh>
    <phoneticPr fontId="2"/>
  </si>
  <si>
    <t>一般社団法人かながわ青少年協会</t>
    <rPh sb="0" eb="2">
      <t>イッパン</t>
    </rPh>
    <rPh sb="2" eb="4">
      <t>シャダン</t>
    </rPh>
    <rPh sb="4" eb="6">
      <t>ホウジン</t>
    </rPh>
    <rPh sb="10" eb="13">
      <t>セイショウネン</t>
    </rPh>
    <rPh sb="13" eb="15">
      <t>キョウカイ</t>
    </rPh>
    <phoneticPr fontId="2"/>
  </si>
  <si>
    <t>一般（未就学児は保護者同伴）</t>
    <rPh sb="0" eb="2">
      <t>イッパン</t>
    </rPh>
    <rPh sb="3" eb="7">
      <t>ミシュウガクジ</t>
    </rPh>
    <rPh sb="8" eb="11">
      <t>ホゴシャ</t>
    </rPh>
    <rPh sb="11" eb="13">
      <t>ドウハン</t>
    </rPh>
    <phoneticPr fontId="2"/>
  </si>
  <si>
    <t>藤野芸術の家</t>
    <rPh sb="0" eb="4">
      <t>フジノゲイジュツ</t>
    </rPh>
    <rPh sb="5" eb="6">
      <t>イエ</t>
    </rPh>
    <phoneticPr fontId="2"/>
  </si>
  <si>
    <t>詳細は直接、藤野芸術の家にお問い合せ下さい。</t>
    <rPh sb="0" eb="2">
      <t>ショウサイ</t>
    </rPh>
    <rPh sb="3" eb="5">
      <t>チョクセツ</t>
    </rPh>
    <rPh sb="6" eb="10">
      <t>フジノゲイジュツ</t>
    </rPh>
    <rPh sb="11" eb="12">
      <t>イエ</t>
    </rPh>
    <rPh sb="14" eb="15">
      <t>ト</t>
    </rPh>
    <rPh sb="16" eb="17">
      <t>アワ</t>
    </rPh>
    <rPh sb="18" eb="19">
      <t>クダ</t>
    </rPh>
    <phoneticPr fontId="2"/>
  </si>
  <si>
    <t>冬限定季節メニュー</t>
    <rPh sb="0" eb="1">
      <t>フユ</t>
    </rPh>
    <rPh sb="1" eb="3">
      <t>ゲンテイ</t>
    </rPh>
    <rPh sb="3" eb="5">
      <t>キセツ</t>
    </rPh>
    <phoneticPr fontId="2"/>
  </si>
  <si>
    <t>子どもから大人まで、手作りの楽しさを体感できる藤野芸術の家体験工房のイベントです。冬の季節感のある陶芸、ガラス工芸、木工クラフトを体験できます。</t>
    <rPh sb="0" eb="1">
      <t>コ</t>
    </rPh>
    <rPh sb="5" eb="7">
      <t>オトナ</t>
    </rPh>
    <rPh sb="10" eb="11">
      <t>テ</t>
    </rPh>
    <rPh sb="11" eb="12">
      <t>ツク</t>
    </rPh>
    <rPh sb="14" eb="15">
      <t>タノ</t>
    </rPh>
    <rPh sb="18" eb="20">
      <t>タイカン</t>
    </rPh>
    <rPh sb="23" eb="27">
      <t>フジノゲイジュツ</t>
    </rPh>
    <rPh sb="28" eb="29">
      <t>イエ</t>
    </rPh>
    <rPh sb="29" eb="31">
      <t>タイケン</t>
    </rPh>
    <rPh sb="31" eb="33">
      <t>コウボウ</t>
    </rPh>
    <rPh sb="41" eb="42">
      <t>フユ</t>
    </rPh>
    <rPh sb="43" eb="45">
      <t>キセツ</t>
    </rPh>
    <rPh sb="45" eb="46">
      <t>カン</t>
    </rPh>
    <rPh sb="49" eb="51">
      <t>トウゲイ</t>
    </rPh>
    <rPh sb="55" eb="57">
      <t>コウゲイ</t>
    </rPh>
    <rPh sb="58" eb="60">
      <t>モッコウ</t>
    </rPh>
    <rPh sb="65" eb="67">
      <t>タイケン</t>
    </rPh>
    <phoneticPr fontId="2"/>
  </si>
  <si>
    <t xml:space="preserve">2024/11/2 </t>
    <phoneticPr fontId="2"/>
  </si>
  <si>
    <t>2024/12/25</t>
    <phoneticPr fontId="2"/>
  </si>
  <si>
    <t>藤野村歌舞伎公演</t>
    <rPh sb="0" eb="2">
      <t>フジノ</t>
    </rPh>
    <rPh sb="2" eb="3">
      <t>ムラ</t>
    </rPh>
    <rPh sb="3" eb="6">
      <t>カブキ</t>
    </rPh>
    <rPh sb="6" eb="8">
      <t>コウエン</t>
    </rPh>
    <phoneticPr fontId="2"/>
  </si>
  <si>
    <t>藤野に受け継がれてきた「藤野村歌舞伎」を、地域の村歌舞伎保存会と共催して上演します。</t>
    <rPh sb="0" eb="2">
      <t>フジノ</t>
    </rPh>
    <rPh sb="3" eb="4">
      <t>ウ</t>
    </rPh>
    <rPh sb="5" eb="6">
      <t>ツ</t>
    </rPh>
    <rPh sb="12" eb="14">
      <t>フジノ</t>
    </rPh>
    <rPh sb="14" eb="15">
      <t>ムラ</t>
    </rPh>
    <rPh sb="15" eb="18">
      <t>カブキ</t>
    </rPh>
    <rPh sb="21" eb="23">
      <t>チイキ</t>
    </rPh>
    <rPh sb="24" eb="25">
      <t>ムラ</t>
    </rPh>
    <rPh sb="25" eb="28">
      <t>カブキ</t>
    </rPh>
    <rPh sb="28" eb="31">
      <t>ホゾンカイ</t>
    </rPh>
    <rPh sb="32" eb="34">
      <t>キョウサイ</t>
    </rPh>
    <rPh sb="36" eb="38">
      <t>ジョウエン</t>
    </rPh>
    <phoneticPr fontId="2"/>
  </si>
  <si>
    <t xml:space="preserve">
2024/11/9
</t>
    <phoneticPr fontId="2"/>
  </si>
  <si>
    <t xml:space="preserve">2024/11/10 </t>
    <phoneticPr fontId="2"/>
  </si>
  <si>
    <t>藤野村歌舞伎保存会、共催 一般社団法人かながわ青少年協会</t>
    <rPh sb="0" eb="2">
      <t>フジノ</t>
    </rPh>
    <rPh sb="2" eb="3">
      <t>ムラ</t>
    </rPh>
    <rPh sb="3" eb="6">
      <t>カブキ</t>
    </rPh>
    <rPh sb="6" eb="9">
      <t>ホゾンカイ</t>
    </rPh>
    <rPh sb="10" eb="12">
      <t>キョウサイ</t>
    </rPh>
    <rPh sb="13" eb="15">
      <t>イッパン</t>
    </rPh>
    <rPh sb="15" eb="17">
      <t>シャダン</t>
    </rPh>
    <rPh sb="17" eb="19">
      <t>ホウジン</t>
    </rPh>
    <rPh sb="23" eb="26">
      <t>セイショウネン</t>
    </rPh>
    <rPh sb="26" eb="28">
      <t>キョウカイ</t>
    </rPh>
    <phoneticPr fontId="2"/>
  </si>
  <si>
    <t>その他</t>
    <phoneticPr fontId="2"/>
  </si>
  <si>
    <t>秋の山野草観察会</t>
    <rPh sb="0" eb="1">
      <t>アキ</t>
    </rPh>
    <rPh sb="2" eb="5">
      <t>サンヤソウ</t>
    </rPh>
    <rPh sb="5" eb="7">
      <t>カンサツ</t>
    </rPh>
    <rPh sb="7" eb="8">
      <t>カイ</t>
    </rPh>
    <phoneticPr fontId="2"/>
  </si>
  <si>
    <t>観音崎博物館のスタッフによる専門的な解説を受けながら、山野草を観察します。</t>
    <phoneticPr fontId="2"/>
  </si>
  <si>
    <t>県立塚山公園</t>
    <rPh sb="0" eb="2">
      <t>ケンリツ</t>
    </rPh>
    <rPh sb="2" eb="4">
      <t>ツカヤマ</t>
    </rPh>
    <rPh sb="4" eb="6">
      <t>コウエン</t>
    </rPh>
    <phoneticPr fontId="2"/>
  </si>
  <si>
    <t>安針塚駅</t>
    <rPh sb="0" eb="3">
      <t>アンジンヅカ</t>
    </rPh>
    <rPh sb="3" eb="4">
      <t>エキ</t>
    </rPh>
    <phoneticPr fontId="2"/>
  </si>
  <si>
    <t>神奈川県公園協会・県立塚山公園保存会グループ</t>
    <rPh sb="0" eb="4">
      <t>カナガワケン</t>
    </rPh>
    <rPh sb="4" eb="6">
      <t>コウエン</t>
    </rPh>
    <rPh sb="6" eb="8">
      <t>キョウカイ</t>
    </rPh>
    <rPh sb="9" eb="11">
      <t>ケンリツ</t>
    </rPh>
    <rPh sb="11" eb="13">
      <t>ツカヤマ</t>
    </rPh>
    <rPh sb="13" eb="15">
      <t>コウエン</t>
    </rPh>
    <rPh sb="15" eb="17">
      <t>ホゾン</t>
    </rPh>
    <rPh sb="17" eb="18">
      <t>カイ</t>
    </rPh>
    <phoneticPr fontId="2"/>
  </si>
  <si>
    <t>塚山公園管理事務所</t>
    <rPh sb="0" eb="2">
      <t>ツカヤマ</t>
    </rPh>
    <rPh sb="2" eb="4">
      <t>コウエン</t>
    </rPh>
    <rPh sb="4" eb="6">
      <t>カンリ</t>
    </rPh>
    <rPh sb="6" eb="8">
      <t>ジム</t>
    </rPh>
    <rPh sb="8" eb="9">
      <t>ショ</t>
    </rPh>
    <phoneticPr fontId="2"/>
  </si>
  <si>
    <t>イベント詳細は９月頃にHPやタウンニュースにてお知らせします。</t>
    <rPh sb="9" eb="10">
      <t>ゴロ</t>
    </rPh>
    <phoneticPr fontId="2"/>
  </si>
  <si>
    <t>ミニ観察会</t>
    <rPh sb="2" eb="5">
      <t>カンサツカイ</t>
    </rPh>
    <phoneticPr fontId="2"/>
  </si>
  <si>
    <t>グリーンインストラクターと園内を散策して植物や生き物を観察します。</t>
    <rPh sb="13" eb="15">
      <t>エンナイ</t>
    </rPh>
    <rPh sb="16" eb="18">
      <t>サンサク</t>
    </rPh>
    <rPh sb="20" eb="22">
      <t>ショクブツ</t>
    </rPh>
    <rPh sb="23" eb="24">
      <t>イ</t>
    </rPh>
    <rPh sb="25" eb="26">
      <t>モノ</t>
    </rPh>
    <rPh sb="27" eb="29">
      <t>カンサツ</t>
    </rPh>
    <phoneticPr fontId="2"/>
  </si>
  <si>
    <t>いせはら塔の山緑地公園</t>
  </si>
  <si>
    <t>鶴巻温泉駅</t>
    <rPh sb="0" eb="4">
      <t>ツルマキオンセン</t>
    </rPh>
    <rPh sb="4" eb="5">
      <t>エキ</t>
    </rPh>
    <phoneticPr fontId="2"/>
  </si>
  <si>
    <t>伊勢原インストラクターの会　塔の山緑地公園共催</t>
    <rPh sb="0" eb="3">
      <t>イセハラ</t>
    </rPh>
    <rPh sb="12" eb="13">
      <t>カイ</t>
    </rPh>
    <rPh sb="21" eb="23">
      <t>キョウサイ</t>
    </rPh>
    <phoneticPr fontId="2"/>
  </si>
  <si>
    <t>植物・生き物に関心がある人</t>
    <rPh sb="0" eb="2">
      <t>ショクブツ</t>
    </rPh>
    <rPh sb="3" eb="4">
      <t>イ</t>
    </rPh>
    <rPh sb="5" eb="6">
      <t>モノ</t>
    </rPh>
    <rPh sb="7" eb="9">
      <t>カンシン</t>
    </rPh>
    <rPh sb="12" eb="13">
      <t>ヒト</t>
    </rPh>
    <phoneticPr fontId="2"/>
  </si>
  <si>
    <t>いせはら塔の山 緑地公園 (tohnoyama.org)</t>
  </si>
  <si>
    <t>イベント詳細はホームページにてお知らせします。</t>
    <phoneticPr fontId="2"/>
  </si>
  <si>
    <t>【大磯ガーデンアカデミー】竹灯籠講座</t>
    <rPh sb="1" eb="3">
      <t>オオイソ</t>
    </rPh>
    <rPh sb="13" eb="16">
      <t>タケトウロウ</t>
    </rPh>
    <rPh sb="16" eb="18">
      <t>コウザ</t>
    </rPh>
    <phoneticPr fontId="2"/>
  </si>
  <si>
    <t>庭園文化、管理スタッフの技術伝承を目的に「もみじのライトアップ」イベントに展示する竹灯籠を公園スタッフと共に作成して頂きます。</t>
    <rPh sb="0" eb="2">
      <t>テイエン</t>
    </rPh>
    <rPh sb="2" eb="4">
      <t>ブンカ</t>
    </rPh>
    <rPh sb="5" eb="7">
      <t>カンリ</t>
    </rPh>
    <rPh sb="12" eb="14">
      <t>ギジュツ</t>
    </rPh>
    <rPh sb="14" eb="16">
      <t>デンショウ</t>
    </rPh>
    <rPh sb="17" eb="19">
      <t>モクテキ</t>
    </rPh>
    <rPh sb="37" eb="39">
      <t>テンジ</t>
    </rPh>
    <rPh sb="41" eb="44">
      <t>タケトウロウ</t>
    </rPh>
    <rPh sb="45" eb="47">
      <t>コウエン</t>
    </rPh>
    <rPh sb="52" eb="53">
      <t>トモ</t>
    </rPh>
    <rPh sb="54" eb="56">
      <t>サクセイ</t>
    </rPh>
    <rPh sb="58" eb="59">
      <t>イタダ</t>
    </rPh>
    <phoneticPr fontId="2"/>
  </si>
  <si>
    <t>神奈川県立     大磯城山公園</t>
    <rPh sb="0" eb="5">
      <t>カナガワケンリツ</t>
    </rPh>
    <rPh sb="10" eb="16">
      <t>オオイソジョウヤマコウエン</t>
    </rPh>
    <phoneticPr fontId="2"/>
  </si>
  <si>
    <t>神奈川県公園協会・湘南造園グループ</t>
    <rPh sb="4" eb="6">
      <t>コウエン</t>
    </rPh>
    <rPh sb="6" eb="8">
      <t>キョウカイ</t>
    </rPh>
    <rPh sb="9" eb="11">
      <t>ショウナン</t>
    </rPh>
    <rPh sb="11" eb="13">
      <t>ゾウエン</t>
    </rPh>
    <phoneticPr fontId="2"/>
  </si>
  <si>
    <t>庭園文化、公園イベントに興味のある人</t>
    <rPh sb="0" eb="2">
      <t>テイエン</t>
    </rPh>
    <rPh sb="2" eb="4">
      <t>ブンカ</t>
    </rPh>
    <rPh sb="5" eb="7">
      <t>コウエン</t>
    </rPh>
    <rPh sb="12" eb="14">
      <t>キョウミ</t>
    </rPh>
    <rPh sb="17" eb="18">
      <t>ヒト</t>
    </rPh>
    <phoneticPr fontId="2"/>
  </si>
  <si>
    <t>県立大磯城山公園　　管理事務所</t>
    <rPh sb="0" eb="8">
      <t>ケンリツオオイソジョウヤマコウエン</t>
    </rPh>
    <rPh sb="10" eb="12">
      <t>カンリ</t>
    </rPh>
    <rPh sb="12" eb="14">
      <t>ジム</t>
    </rPh>
    <rPh sb="14" eb="15">
      <t>ショ</t>
    </rPh>
    <phoneticPr fontId="2"/>
  </si>
  <si>
    <t>走り型教室</t>
    <rPh sb="0" eb="1">
      <t>ハシ</t>
    </rPh>
    <rPh sb="2" eb="3">
      <t>カタ</t>
    </rPh>
    <rPh sb="3" eb="5">
      <t>キョウシツ</t>
    </rPh>
    <phoneticPr fontId="2"/>
  </si>
  <si>
    <t>プロランナーによる、年中から小学生６年生を対象に走りの基礎の３つの「型」を教えるランニング教室を実施</t>
    <rPh sb="10" eb="12">
      <t>ネンチュウ</t>
    </rPh>
    <rPh sb="14" eb="17">
      <t>ショウガクセイ</t>
    </rPh>
    <rPh sb="18" eb="20">
      <t>ネンセイ</t>
    </rPh>
    <rPh sb="21" eb="23">
      <t>タイショウ</t>
    </rPh>
    <rPh sb="24" eb="25">
      <t>ハシ</t>
    </rPh>
    <rPh sb="27" eb="29">
      <t>キソ</t>
    </rPh>
    <rPh sb="34" eb="35">
      <t>カタ</t>
    </rPh>
    <rPh sb="37" eb="38">
      <t>オシ</t>
    </rPh>
    <rPh sb="45" eb="47">
      <t>キョウシツ</t>
    </rPh>
    <rPh sb="48" eb="50">
      <t>ジッシ</t>
    </rPh>
    <phoneticPr fontId="2"/>
  </si>
  <si>
    <t>県立湘南海岸公園</t>
    <rPh sb="0" eb="8">
      <t>ケンリツショウナンカイガンコウエン</t>
    </rPh>
    <phoneticPr fontId="2"/>
  </si>
  <si>
    <t>鵠沼海岸駅</t>
    <rPh sb="0" eb="4">
      <t>クゲヌマカイガン</t>
    </rPh>
    <rPh sb="4" eb="5">
      <t>エキ</t>
    </rPh>
    <phoneticPr fontId="2"/>
  </si>
  <si>
    <t>指定管理者:㈱湘南なぎさパーク</t>
    <rPh sb="0" eb="5">
      <t>シテイカンリシャ</t>
    </rPh>
    <rPh sb="7" eb="9">
      <t>ショウナン</t>
    </rPh>
    <phoneticPr fontId="2"/>
  </si>
  <si>
    <t>年中～小学生</t>
    <rPh sb="0" eb="2">
      <t>ネンチュウ</t>
    </rPh>
    <rPh sb="3" eb="6">
      <t>ショウガクセイ</t>
    </rPh>
    <phoneticPr fontId="2"/>
  </si>
  <si>
    <t>県立湘南海岸公園サーフビレッジ</t>
    <rPh sb="0" eb="8">
      <t>ケンリツショウナンカイガンコウエン</t>
    </rPh>
    <phoneticPr fontId="2"/>
  </si>
  <si>
    <t>https://www.s-n-p.jp/park-events/index.html</t>
  </si>
  <si>
    <t>9：30～　低学年
11:00～　高学年</t>
    <rPh sb="6" eb="9">
      <t>テイガクネン</t>
    </rPh>
    <rPh sb="17" eb="20">
      <t>コウガクネン</t>
    </rPh>
    <phoneticPr fontId="2"/>
  </si>
  <si>
    <t>ビーチワークアウト</t>
    <phoneticPr fontId="2"/>
  </si>
  <si>
    <t>屋外で、専門のインストラクターの指導のもと、有酸素運動やトレーニングを受けられるワークアウトを実施</t>
    <rPh sb="0" eb="2">
      <t>オクガイ</t>
    </rPh>
    <rPh sb="4" eb="6">
      <t>センモン</t>
    </rPh>
    <rPh sb="16" eb="18">
      <t>シドウ</t>
    </rPh>
    <rPh sb="22" eb="27">
      <t>ユウサンソウンドウ</t>
    </rPh>
    <rPh sb="35" eb="36">
      <t>ウ</t>
    </rPh>
    <rPh sb="47" eb="49">
      <t>ジッシ</t>
    </rPh>
    <phoneticPr fontId="2"/>
  </si>
  <si>
    <t>10月、11月も開催予定（開催日未定）</t>
    <rPh sb="2" eb="3">
      <t>ガツ</t>
    </rPh>
    <rPh sb="6" eb="7">
      <t>ガツ</t>
    </rPh>
    <rPh sb="8" eb="10">
      <t>カイサイ</t>
    </rPh>
    <rPh sb="10" eb="12">
      <t>ヨテイ</t>
    </rPh>
    <rPh sb="13" eb="16">
      <t>カイサイビ</t>
    </rPh>
    <rPh sb="16" eb="18">
      <t>ミテイ</t>
    </rPh>
    <phoneticPr fontId="2"/>
  </si>
  <si>
    <t>ビーチヨガ教室</t>
    <rPh sb="5" eb="7">
      <t>キョウシツ</t>
    </rPh>
    <phoneticPr fontId="2"/>
  </si>
  <si>
    <t>ビーチヨガ講師による参加無料のヨガ教室を実施</t>
    <rPh sb="5" eb="7">
      <t>コウシ</t>
    </rPh>
    <rPh sb="10" eb="14">
      <t>サンカムリョウ</t>
    </rPh>
    <rPh sb="17" eb="19">
      <t>キョウシツ</t>
    </rPh>
    <rPh sb="20" eb="22">
      <t>ジッシ</t>
    </rPh>
    <phoneticPr fontId="2"/>
  </si>
  <si>
    <t>ハロウィンスタンプラリー</t>
    <phoneticPr fontId="2"/>
  </si>
  <si>
    <t>公園内に設置されたスタンプ台を回って景品をゲットしよう（先着順）</t>
    <rPh sb="0" eb="3">
      <t>コウエンナイ</t>
    </rPh>
    <rPh sb="4" eb="6">
      <t>セッチ</t>
    </rPh>
    <rPh sb="13" eb="14">
      <t>ダイ</t>
    </rPh>
    <rPh sb="15" eb="16">
      <t>マワ</t>
    </rPh>
    <rPh sb="18" eb="20">
      <t>ケイヒン</t>
    </rPh>
    <rPh sb="28" eb="31">
      <t>センチャクジュン</t>
    </rPh>
    <phoneticPr fontId="2"/>
  </si>
  <si>
    <t>景品がなくなり次第終了</t>
    <rPh sb="0" eb="2">
      <t>ケイヒン</t>
    </rPh>
    <rPh sb="7" eb="9">
      <t>シダイ</t>
    </rPh>
    <rPh sb="9" eb="11">
      <t>シュウリョウ</t>
    </rPh>
    <phoneticPr fontId="2"/>
  </si>
  <si>
    <t>パークヨガｉｎ
境川遊水地公園</t>
    <phoneticPr fontId="2"/>
  </si>
  <si>
    <t>芝生の上でヨガ体験しませんか？ゆったりストレッチで体をほぐしてから、徐々にヨガの動きに入っていきます。全く初めての方、初心者の方、運動が久しぶりな方も安心してご参加できます。</t>
    <phoneticPr fontId="2"/>
  </si>
  <si>
    <t>県立境川遊水地公園</t>
    <rPh sb="0" eb="9">
      <t>ケンリツサカイガワユウスイチコウエン</t>
    </rPh>
    <phoneticPr fontId="2"/>
  </si>
  <si>
    <t>湘南台駅</t>
    <rPh sb="0" eb="3">
      <t>ショウナンダイ</t>
    </rPh>
    <rPh sb="3" eb="4">
      <t>エキ</t>
    </rPh>
    <phoneticPr fontId="2"/>
  </si>
  <si>
    <t>神奈川県公園協会・サカタのタネグリーンサービスグループ</t>
    <phoneticPr fontId="2"/>
  </si>
  <si>
    <t>小学生以上
（小学生は保護者同伴）</t>
    <rPh sb="7" eb="10">
      <t>ショウガクセイ</t>
    </rPh>
    <rPh sb="11" eb="14">
      <t>ホゴシャ</t>
    </rPh>
    <rPh sb="14" eb="16">
      <t>ドウハン</t>
    </rPh>
    <phoneticPr fontId="2"/>
  </si>
  <si>
    <t>https://sakaigawanoevent.blogspot.com/</t>
  </si>
  <si>
    <t>イベント詳細は9月上旬にHP(イベントブログ)にてお知らせします。</t>
    <phoneticPr fontId="2"/>
  </si>
  <si>
    <t>横浜F・マリノス 
ふれあいサッカー教室</t>
  </si>
  <si>
    <t>元サッカー日本代表の波戸 康広コーチを招いて、「横浜F・マリノス  ふれあいサッカー教室」を開催します。
皆さまのご参加をお待ちしております。</t>
    <phoneticPr fontId="2"/>
  </si>
  <si>
    <t>小学1年～4年生</t>
    <phoneticPr fontId="2"/>
  </si>
  <si>
    <t>イベント詳細は8月上旬にHP(イベントブログ)にてお知らせします。</t>
    <phoneticPr fontId="2"/>
  </si>
  <si>
    <t>公園ウォーク
境川遊水地公園を歩こう</t>
    <rPh sb="0" eb="2">
      <t>コウエン</t>
    </rPh>
    <rPh sb="7" eb="14">
      <t>サカイガワユウスイチコウエン</t>
    </rPh>
    <rPh sb="15" eb="16">
      <t>アル</t>
    </rPh>
    <phoneticPr fontId="2"/>
  </si>
  <si>
    <t>俣野、下飯田、今田遊水地を巡るウオーキングイベントです
ウォーキング前には歩く時の正しい姿勢や基礎知識なども学べます。
ビオトープの自然と遊水池を吹き抜ける爽やかな風を感じてみませんか。</t>
    <phoneticPr fontId="2"/>
  </si>
  <si>
    <t>第1回グラウンドゴルフ大会境川遊水地公園カップ</t>
    <phoneticPr fontId="2"/>
  </si>
  <si>
    <t xml:space="preserve"> 境川遊水地公園でグラウンドゴルフ大会を開催します。
グラウンドゴルフを楽しみながら心と体のリフレッシュ!!
皆様の参加をお待ちしています。</t>
  </si>
  <si>
    <t>どなたでも(大人)</t>
    <rPh sb="6" eb="8">
      <t>オトナ</t>
    </rPh>
    <phoneticPr fontId="2"/>
  </si>
  <si>
    <t>イベント詳細は10月上旬にHP(イベントブログ)にてお知らせします。</t>
    <phoneticPr fontId="2"/>
  </si>
  <si>
    <t>自然観察教室</t>
    <rPh sb="0" eb="6">
      <t>シゼンカンサツキョウシツ</t>
    </rPh>
    <phoneticPr fontId="2"/>
  </si>
  <si>
    <t>専門家の説明で、あいかわ公園内の植物や鳥、虫などの自然を観察します。</t>
    <phoneticPr fontId="2"/>
  </si>
  <si>
    <t>県立あいかわ公園</t>
    <rPh sb="0" eb="2">
      <t>ケンリツ</t>
    </rPh>
    <rPh sb="6" eb="8">
      <t>コウエン</t>
    </rPh>
    <phoneticPr fontId="2"/>
  </si>
  <si>
    <t>本厚木駅から神奈川中央交通バス「センター経由半原」行き「愛川大橋」下車（約60分）→バス停から徒歩約15分</t>
    <rPh sb="0" eb="4">
      <t>ホンアツギエキ</t>
    </rPh>
    <phoneticPr fontId="2"/>
  </si>
  <si>
    <t>公益財団法人宮ケ瀬ダム周辺振興財団</t>
    <rPh sb="0" eb="6">
      <t>コウエキザイダンホウジン</t>
    </rPh>
    <rPh sb="6" eb="9">
      <t>ミヤガセ</t>
    </rPh>
    <rPh sb="11" eb="13">
      <t>シュウヘン</t>
    </rPh>
    <rPh sb="13" eb="17">
      <t>シンコウザイダン</t>
    </rPh>
    <phoneticPr fontId="2"/>
  </si>
  <si>
    <t>自然、植物、動物、昆虫などに興味のある方</t>
    <rPh sb="0" eb="2">
      <t>シゼン</t>
    </rPh>
    <rPh sb="3" eb="5">
      <t>ショクブツ</t>
    </rPh>
    <rPh sb="6" eb="8">
      <t>ドウブツ</t>
    </rPh>
    <rPh sb="9" eb="11">
      <t>コンチュウ</t>
    </rPh>
    <rPh sb="14" eb="16">
      <t>キョウミ</t>
    </rPh>
    <rPh sb="19" eb="20">
      <t>カタ</t>
    </rPh>
    <phoneticPr fontId="2"/>
  </si>
  <si>
    <t>県立あいかわ公園</t>
    <phoneticPr fontId="2"/>
  </si>
  <si>
    <t>http://www.aikawa-park.jp/publics/index/94/</t>
  </si>
  <si>
    <t>詳細は決定次第ホームページに掲載します。</t>
    <rPh sb="0" eb="2">
      <t>ショウサイ</t>
    </rPh>
    <rPh sb="3" eb="7">
      <t>ケッテイシダイ</t>
    </rPh>
    <rPh sb="14" eb="16">
      <t>ケイサイ</t>
    </rPh>
    <phoneticPr fontId="2"/>
  </si>
  <si>
    <t>本厚木駅から神奈川中央交通バス「センター経由半原」行き「愛川大橋」下車（約60分）→バス停から徒歩約16分</t>
    <rPh sb="0" eb="4">
      <t>ホンアツギエキ</t>
    </rPh>
    <phoneticPr fontId="2"/>
  </si>
  <si>
    <t>コウモリ観察会</t>
    <rPh sb="4" eb="7">
      <t>カンサツカイ</t>
    </rPh>
    <phoneticPr fontId="2"/>
  </si>
  <si>
    <t>専門家の説明で、あいかわ公園に生息するコウモリの生態について学びます。</t>
    <phoneticPr fontId="2"/>
  </si>
  <si>
    <t>2024/10/13</t>
    <phoneticPr fontId="2"/>
  </si>
  <si>
    <t>本厚木駅から神奈川中央交通バス「センター経由半原」行き「愛川大橋」下車（約60分）→バス停から徒歩約17分</t>
    <rPh sb="0" eb="4">
      <t>ホンアツギエキ</t>
    </rPh>
    <phoneticPr fontId="2"/>
  </si>
  <si>
    <t>スポーツチャンバラ教室</t>
    <rPh sb="9" eb="11">
      <t>キョウシツ</t>
    </rPh>
    <phoneticPr fontId="2"/>
  </si>
  <si>
    <t>競技指導者の指導を受けて、スポーツチャンバラを体験します。</t>
    <phoneticPr fontId="2"/>
  </si>
  <si>
    <t>本厚木駅から神奈川中央交通バス「センター経由半原」行き「愛川大橋」下車（約60分）→バス停から徒歩約18分</t>
    <rPh sb="0" eb="4">
      <t>ホンアツギエキ</t>
    </rPh>
    <phoneticPr fontId="2"/>
  </si>
  <si>
    <t>スポーツに興味のある方、体を動かすことが好きな方</t>
    <rPh sb="5" eb="7">
      <t>キョウミ</t>
    </rPh>
    <rPh sb="10" eb="11">
      <t>カタ</t>
    </rPh>
    <rPh sb="12" eb="13">
      <t>カラダ</t>
    </rPh>
    <rPh sb="14" eb="15">
      <t>ウゴ</t>
    </rPh>
    <rPh sb="20" eb="21">
      <t>ス</t>
    </rPh>
    <rPh sb="23" eb="24">
      <t>カタ</t>
    </rPh>
    <phoneticPr fontId="2"/>
  </si>
  <si>
    <t>ムササビ観察会とバードウォッチング</t>
    <rPh sb="4" eb="7">
      <t>カンサツカイ</t>
    </rPh>
    <phoneticPr fontId="2"/>
  </si>
  <si>
    <t>専門家の説明で、あいかわ公園に生息するムササビの生態について学びます。また、公園内に生息する野鳥を観察します。</t>
    <rPh sb="42" eb="44">
      <t>セイソク</t>
    </rPh>
    <rPh sb="46" eb="47">
      <t>ヤ</t>
    </rPh>
    <rPh sb="47" eb="48">
      <t>トリ</t>
    </rPh>
    <rPh sb="49" eb="51">
      <t>カンサツ</t>
    </rPh>
    <phoneticPr fontId="2"/>
  </si>
  <si>
    <t>本厚木駅から神奈川中央交通バス「センター経由半原」行き「愛川大橋」下車（約60分）→バス停から徒歩約19分</t>
    <rPh sb="0" eb="4">
      <t>ホンアツギエキ</t>
    </rPh>
    <phoneticPr fontId="2"/>
  </si>
  <si>
    <t>機織り体験「太糸ロングコースター」</t>
    <rPh sb="0" eb="2">
      <t>ハタオ</t>
    </rPh>
    <rPh sb="3" eb="5">
      <t>タイケン</t>
    </rPh>
    <rPh sb="6" eb="7">
      <t>フト</t>
    </rPh>
    <rPh sb="7" eb="8">
      <t>イト</t>
    </rPh>
    <phoneticPr fontId="2"/>
  </si>
  <si>
    <t>地元愛川町の伝統工芸である機織りを体験します。</t>
    <rPh sb="13" eb="15">
      <t>ハタオ</t>
    </rPh>
    <rPh sb="17" eb="19">
      <t>タイケン</t>
    </rPh>
    <phoneticPr fontId="2"/>
  </si>
  <si>
    <t>神奈川県立あいかわ公園工芸工房村</t>
    <rPh sb="0" eb="5">
      <t>カナガワケンリツ</t>
    </rPh>
    <rPh sb="9" eb="11">
      <t>コウエン</t>
    </rPh>
    <rPh sb="11" eb="16">
      <t>コウゲイコウボウムラ</t>
    </rPh>
    <phoneticPr fontId="2"/>
  </si>
  <si>
    <t>工芸品づくりに興味のある人</t>
    <rPh sb="0" eb="3">
      <t>コウゲイヒン</t>
    </rPh>
    <rPh sb="7" eb="9">
      <t>キョウミ</t>
    </rPh>
    <rPh sb="12" eb="13">
      <t>ヒト</t>
    </rPh>
    <phoneticPr fontId="2"/>
  </si>
  <si>
    <t>http://www.aikawa-park.jp/publics/index/37/</t>
  </si>
  <si>
    <t>イベント詳細は決定次第ホームページにてお知らせします。</t>
    <rPh sb="7" eb="11">
      <t>ケッテイシダイ</t>
    </rPh>
    <rPh sb="20" eb="21">
      <t>シ</t>
    </rPh>
    <phoneticPr fontId="2"/>
  </si>
  <si>
    <t>中津ほうきづくり体験</t>
    <rPh sb="0" eb="2">
      <t>ナカツ</t>
    </rPh>
    <rPh sb="8" eb="10">
      <t>タイケン</t>
    </rPh>
    <phoneticPr fontId="2"/>
  </si>
  <si>
    <t>地元愛川町の地場産業であった伝統的な中津ほうきづくりを体験します。</t>
    <rPh sb="0" eb="2">
      <t>ジモト</t>
    </rPh>
    <rPh sb="2" eb="5">
      <t>アイカワマチ</t>
    </rPh>
    <rPh sb="6" eb="10">
      <t>ジバサンギョウ</t>
    </rPh>
    <rPh sb="14" eb="17">
      <t>デントウテキ</t>
    </rPh>
    <rPh sb="18" eb="20">
      <t>ナカツ</t>
    </rPh>
    <rPh sb="27" eb="29">
      <t>タイケン</t>
    </rPh>
    <phoneticPr fontId="2"/>
  </si>
  <si>
    <t>陶芸体験「ランプシェード」</t>
    <rPh sb="0" eb="4">
      <t>トウゲイタイケン</t>
    </rPh>
    <phoneticPr fontId="2"/>
  </si>
  <si>
    <t>地元愛川町の伝統工芸である陶芸を体験します。</t>
    <rPh sb="13" eb="15">
      <t>トウゲイ</t>
    </rPh>
    <rPh sb="16" eb="18">
      <t>タイケン</t>
    </rPh>
    <phoneticPr fontId="2"/>
  </si>
  <si>
    <t>染色体験「タイコットン手提げ・三つ編み手提げ」</t>
    <rPh sb="0" eb="4">
      <t>センショクタイケン</t>
    </rPh>
    <phoneticPr fontId="2"/>
  </si>
  <si>
    <t>地元愛川町の伝統工芸である藍染を体験します。</t>
    <rPh sb="13" eb="15">
      <t>アイゾメ</t>
    </rPh>
    <rPh sb="16" eb="18">
      <t>タイケン</t>
    </rPh>
    <phoneticPr fontId="2"/>
  </si>
  <si>
    <t>木竹工体験「マルチログベース」</t>
    <phoneticPr fontId="2"/>
  </si>
  <si>
    <t>地元愛川町の伝統工芸である木竹工を体験します。</t>
    <rPh sb="13" eb="16">
      <t>モクチクコウ</t>
    </rPh>
    <rPh sb="17" eb="19">
      <t>タイケン</t>
    </rPh>
    <phoneticPr fontId="2"/>
  </si>
  <si>
    <t>紙漉き体験「ハロウィン帽子」</t>
    <phoneticPr fontId="2"/>
  </si>
  <si>
    <t>地元愛川町の伝統工芸である紙漉きを体験します。</t>
    <rPh sb="13" eb="15">
      <t>カミス</t>
    </rPh>
    <rPh sb="17" eb="19">
      <t>タイケン</t>
    </rPh>
    <phoneticPr fontId="2"/>
  </si>
  <si>
    <t>陶芸体験「クリスマスリース」</t>
    <rPh sb="0" eb="4">
      <t>トウゲイタイケン</t>
    </rPh>
    <phoneticPr fontId="2"/>
  </si>
  <si>
    <t>紙漉き体験「ランチョンマット」</t>
    <phoneticPr fontId="2"/>
  </si>
  <si>
    <t>木竹工体験「森の小箱」</t>
    <phoneticPr fontId="2"/>
  </si>
  <si>
    <t>202/11/17</t>
    <phoneticPr fontId="2"/>
  </si>
  <si>
    <t>陶芸体験「門松」</t>
    <rPh sb="0" eb="4">
      <t>トウゲイタイケン</t>
    </rPh>
    <rPh sb="5" eb="7">
      <t>カドマツ</t>
    </rPh>
    <phoneticPr fontId="2"/>
  </si>
  <si>
    <t>アルプホルン演奏会</t>
  </si>
  <si>
    <t>森に響くアルプホルンの音色は癒やし効果抜群。素敵な演奏をお楽しみ下さい。</t>
  </si>
  <si>
    <t xml:space="preserve">県立七沢森林公園
（森のアトリエ）
</t>
    <rPh sb="10" eb="11">
      <t>モリ</t>
    </rPh>
    <phoneticPr fontId="2"/>
  </si>
  <si>
    <t>「本厚木駅」厚木バスセンターから森の里行き森の里バス停</t>
    <rPh sb="16" eb="17">
      <t>モリ</t>
    </rPh>
    <rPh sb="18" eb="19">
      <t>サト</t>
    </rPh>
    <rPh sb="19" eb="20">
      <t>イ</t>
    </rPh>
    <rPh sb="21" eb="22">
      <t>モリ</t>
    </rPh>
    <rPh sb="23" eb="24">
      <t>サト</t>
    </rPh>
    <rPh sb="26" eb="27">
      <t>テイ</t>
    </rPh>
    <phoneticPr fontId="2"/>
  </si>
  <si>
    <t>公益財団法人神奈川県公園協会</t>
    <rPh sb="0" eb="14">
      <t>コウエキザイダンホウジンカナガワケンコウエンキョウカイ</t>
    </rPh>
    <phoneticPr fontId="2"/>
  </si>
  <si>
    <t>厚木市七沢901-1
七沢森林公園管理事務所</t>
    <rPh sb="11" eb="13">
      <t>ナナサワ</t>
    </rPh>
    <rPh sb="13" eb="17">
      <t>シンリンコウエン</t>
    </rPh>
    <rPh sb="17" eb="22">
      <t>カンリジムショ</t>
    </rPh>
    <phoneticPr fontId="2"/>
  </si>
  <si>
    <t>http://www.kanagawa-park.or.jp/nanasawa/</t>
  </si>
  <si>
    <t>自然観察会</t>
  </si>
  <si>
    <t>公園の中は自然がいっぱい！季節ごとの自然の面白さ、楽しさを紹介します。植物や野鳥など四季折々の自然を観察します。</t>
    <rPh sb="35" eb="37">
      <t>ショクブツ</t>
    </rPh>
    <rPh sb="38" eb="40">
      <t>ヤチョウ</t>
    </rPh>
    <rPh sb="42" eb="46">
      <t>シキオリオリ</t>
    </rPh>
    <rPh sb="50" eb="52">
      <t>カンサツ</t>
    </rPh>
    <phoneticPr fontId="2"/>
  </si>
  <si>
    <t>2024/11/4</t>
    <phoneticPr fontId="2"/>
  </si>
  <si>
    <t xml:space="preserve">県立七沢森林公園
</t>
  </si>
  <si>
    <t>「本厚木駅」厚木バスセンターから七沢行き七沢温泉入口バス停</t>
  </si>
  <si>
    <t>定員１５名</t>
    <rPh sb="0" eb="2">
      <t>テイイン</t>
    </rPh>
    <rPh sb="4" eb="5">
      <t>メイ</t>
    </rPh>
    <phoneticPr fontId="2"/>
  </si>
  <si>
    <t>森林セラピー体験ウォーク</t>
  </si>
  <si>
    <t>森林セラピー基地として認定された七沢森林公園で、癒しを体験してみませんか。</t>
  </si>
  <si>
    <t>小学生以上（小学生以下は保護者同伴）</t>
    <rPh sb="0" eb="3">
      <t>ショウガクセイ</t>
    </rPh>
    <rPh sb="3" eb="5">
      <t>イジョウ</t>
    </rPh>
    <rPh sb="6" eb="9">
      <t>ショウガクセイ</t>
    </rPh>
    <rPh sb="9" eb="11">
      <t>イカ</t>
    </rPh>
    <rPh sb="12" eb="15">
      <t>ホゴシャ</t>
    </rPh>
    <rPh sb="15" eb="17">
      <t>ドウハン</t>
    </rPh>
    <phoneticPr fontId="2"/>
  </si>
  <si>
    <t>集合９時３０分
参加費300円
定員１０名
雨天中止</t>
    <rPh sb="0" eb="2">
      <t>シュウゴウ</t>
    </rPh>
    <rPh sb="3" eb="4">
      <t>ジ</t>
    </rPh>
    <rPh sb="6" eb="7">
      <t>フン</t>
    </rPh>
    <rPh sb="8" eb="11">
      <t>サンカヒ</t>
    </rPh>
    <rPh sb="14" eb="15">
      <t>エン</t>
    </rPh>
    <phoneticPr fontId="2"/>
  </si>
  <si>
    <t>ノルディックウォーキング体験</t>
  </si>
  <si>
    <t>ノルディックウォーキング用ポールを使用して、爽快な汗を流してみませんか。</t>
  </si>
  <si>
    <t>参加費300円
ポールのレンタル有（1日100円）
雨天中止</t>
    <rPh sb="0" eb="3">
      <t>サンカヒ</t>
    </rPh>
    <rPh sb="6" eb="7">
      <t>エン</t>
    </rPh>
    <phoneticPr fontId="2"/>
  </si>
  <si>
    <t>2024/11/17</t>
    <phoneticPr fontId="2"/>
  </si>
  <si>
    <t>民話の語り</t>
    <rPh sb="0" eb="2">
      <t>ミンワ</t>
    </rPh>
    <rPh sb="3" eb="4">
      <t>カタ</t>
    </rPh>
    <phoneticPr fontId="2"/>
  </si>
  <si>
    <t>日本で受け継がれてきた様々な民話からは、日本の歴史的背景や世情、教訓などを読み取ることができます。プロの語り部による民話を堪能してみませんか。</t>
    <rPh sb="61" eb="63">
      <t>タンノウ</t>
    </rPh>
    <phoneticPr fontId="2"/>
  </si>
  <si>
    <t>定員３５名</t>
    <rPh sb="0" eb="2">
      <t>テイイン</t>
    </rPh>
    <rPh sb="4" eb="5">
      <t>メイ</t>
    </rPh>
    <phoneticPr fontId="2"/>
  </si>
  <si>
    <t>ネイチャーゲーム</t>
    <phoneticPr fontId="2"/>
  </si>
  <si>
    <t>園内の自然を題材に、様々なゲームを通して自然を体験します。</t>
    <rPh sb="0" eb="2">
      <t>エンナイ</t>
    </rPh>
    <rPh sb="3" eb="5">
      <t>シゼン</t>
    </rPh>
    <rPh sb="6" eb="8">
      <t>ダイザイ</t>
    </rPh>
    <rPh sb="10" eb="12">
      <t>サマザマ</t>
    </rPh>
    <rPh sb="17" eb="18">
      <t>トオ</t>
    </rPh>
    <rPh sb="20" eb="22">
      <t>シゼン</t>
    </rPh>
    <rPh sb="23" eb="25">
      <t>タイケン</t>
    </rPh>
    <phoneticPr fontId="2"/>
  </si>
  <si>
    <t>2024/09/29</t>
    <phoneticPr fontId="2"/>
  </si>
  <si>
    <t>県立座間谷戸山公園</t>
    <rPh sb="0" eb="9">
      <t>ケンリツザマヤトヤマコ</t>
    </rPh>
    <phoneticPr fontId="2"/>
  </si>
  <si>
    <t>相武台前駅</t>
    <rPh sb="0" eb="3">
      <t>ソウブダイ</t>
    </rPh>
    <rPh sb="3" eb="4">
      <t>マエ</t>
    </rPh>
    <rPh sb="4" eb="5">
      <t>エキ</t>
    </rPh>
    <phoneticPr fontId="2"/>
  </si>
  <si>
    <t>さがみシェアリングネイチャーゲームの会</t>
    <rPh sb="18" eb="19">
      <t>カイ</t>
    </rPh>
    <phoneticPr fontId="2"/>
  </si>
  <si>
    <t>http://www.zamayatoyama.kanagawa-park.or.jp/</t>
  </si>
  <si>
    <t>オリエンテーション</t>
    <phoneticPr fontId="2"/>
  </si>
  <si>
    <t>公園のチェックポイントを巡ってゴールを目指す屋外スポーツを体験してみよう。</t>
    <rPh sb="0" eb="2">
      <t>コウエン</t>
    </rPh>
    <rPh sb="29" eb="31">
      <t>タイケン</t>
    </rPh>
    <phoneticPr fontId="2"/>
  </si>
  <si>
    <t>（公財）神奈川県公園協会</t>
    <rPh sb="1" eb="2">
      <t>コウ</t>
    </rPh>
    <rPh sb="2" eb="3">
      <t>ザイ</t>
    </rPh>
    <rPh sb="4" eb="8">
      <t>カナガワケン</t>
    </rPh>
    <rPh sb="8" eb="12">
      <t>コウエンキョウカイ</t>
    </rPh>
    <phoneticPr fontId="2"/>
  </si>
  <si>
    <t>ポールウォーキング教室</t>
    <rPh sb="9" eb="11">
      <t>キョウシツ</t>
    </rPh>
    <phoneticPr fontId="2"/>
  </si>
  <si>
    <t>自然豊かな公園で、２本のポールを使い効率的に歩き、運動機能改善してみよう。</t>
    <rPh sb="0" eb="3">
      <t>シゼンユタ</t>
    </rPh>
    <rPh sb="5" eb="7">
      <t>コウエン</t>
    </rPh>
    <rPh sb="10" eb="11">
      <t>ホン</t>
    </rPh>
    <rPh sb="16" eb="17">
      <t>ツカ</t>
    </rPh>
    <rPh sb="18" eb="21">
      <t>コウリツテキ</t>
    </rPh>
    <rPh sb="22" eb="23">
      <t>アル</t>
    </rPh>
    <rPh sb="25" eb="27">
      <t>ウンドウ</t>
    </rPh>
    <rPh sb="27" eb="29">
      <t>キノウ</t>
    </rPh>
    <rPh sb="29" eb="31">
      <t>カイゼン</t>
    </rPh>
    <phoneticPr fontId="2"/>
  </si>
  <si>
    <t>定例自然観察会</t>
    <rPh sb="0" eb="2">
      <t>テイレイ</t>
    </rPh>
    <rPh sb="2" eb="4">
      <t>シゼン</t>
    </rPh>
    <rPh sb="4" eb="7">
      <t>カンサツカイ</t>
    </rPh>
    <phoneticPr fontId="2"/>
  </si>
  <si>
    <t>園内を歩きながら四季折々の自然観察を行います。</t>
    <rPh sb="0" eb="1">
      <t>エン</t>
    </rPh>
    <rPh sb="1" eb="2">
      <t>ナイ</t>
    </rPh>
    <rPh sb="3" eb="4">
      <t>アル</t>
    </rPh>
    <rPh sb="8" eb="10">
      <t>シキ</t>
    </rPh>
    <rPh sb="10" eb="12">
      <t>オリオリ</t>
    </rPh>
    <rPh sb="13" eb="15">
      <t>シゼン</t>
    </rPh>
    <rPh sb="15" eb="17">
      <t>カンサツ</t>
    </rPh>
    <rPh sb="18" eb="19">
      <t>オコナ</t>
    </rPh>
    <phoneticPr fontId="2"/>
  </si>
  <si>
    <t>座間駅</t>
    <rPh sb="0" eb="2">
      <t>ザマ</t>
    </rPh>
    <rPh sb="2" eb="3">
      <t>エキ</t>
    </rPh>
    <phoneticPr fontId="2"/>
  </si>
  <si>
    <t>神奈川県自然観察指導員連絡会</t>
    <rPh sb="4" eb="6">
      <t>シゼン</t>
    </rPh>
    <rPh sb="6" eb="8">
      <t>カンサツ</t>
    </rPh>
    <rPh sb="8" eb="11">
      <t>シドウイン</t>
    </rPh>
    <rPh sb="11" eb="14">
      <t>レンラクカイ</t>
    </rPh>
    <phoneticPr fontId="2"/>
  </si>
  <si>
    <t>びじゅつ広場</t>
    <rPh sb="4" eb="6">
      <t>ヒロバ</t>
    </rPh>
    <phoneticPr fontId="2"/>
  </si>
  <si>
    <t>森のはなしを聞いた後、いろんな葉っぱを集めて、葉っぱから色を見つけたり、クレヨンや絵の具を使って葉っぱを自由に描いてみよう。</t>
    <rPh sb="0" eb="1">
      <t>モリ</t>
    </rPh>
    <rPh sb="6" eb="7">
      <t>キ</t>
    </rPh>
    <rPh sb="9" eb="10">
      <t>アト</t>
    </rPh>
    <rPh sb="15" eb="16">
      <t>ハ</t>
    </rPh>
    <rPh sb="19" eb="20">
      <t>アツ</t>
    </rPh>
    <rPh sb="23" eb="24">
      <t>ハ</t>
    </rPh>
    <rPh sb="28" eb="29">
      <t>イロ</t>
    </rPh>
    <rPh sb="30" eb="31">
      <t>ミ</t>
    </rPh>
    <rPh sb="41" eb="42">
      <t>エ</t>
    </rPh>
    <rPh sb="43" eb="44">
      <t>グ</t>
    </rPh>
    <rPh sb="45" eb="46">
      <t>ツカ</t>
    </rPh>
    <rPh sb="48" eb="49">
      <t>ハ</t>
    </rPh>
    <rPh sb="52" eb="54">
      <t>ジユウ</t>
    </rPh>
    <rPh sb="55" eb="56">
      <t>カ</t>
    </rPh>
    <phoneticPr fontId="2"/>
  </si>
  <si>
    <t>アトリエ重松</t>
    <rPh sb="4" eb="6">
      <t>シゲマツ</t>
    </rPh>
    <phoneticPr fontId="2"/>
  </si>
  <si>
    <t>4才以上と保護者　
小学3年生以上は保護者なしでも参加可能</t>
    <rPh sb="1" eb="2">
      <t>サイ</t>
    </rPh>
    <rPh sb="2" eb="4">
      <t>イジョウ</t>
    </rPh>
    <rPh sb="5" eb="7">
      <t>ホゴ</t>
    </rPh>
    <rPh sb="7" eb="8">
      <t>シャ</t>
    </rPh>
    <rPh sb="10" eb="12">
      <t>ショウガク</t>
    </rPh>
    <rPh sb="13" eb="14">
      <t>ネン</t>
    </rPh>
    <rPh sb="14" eb="15">
      <t>セイ</t>
    </rPh>
    <rPh sb="15" eb="17">
      <t>イジョウ</t>
    </rPh>
    <rPh sb="18" eb="21">
      <t>ホゴシャ</t>
    </rPh>
    <rPh sb="25" eb="27">
      <t>サンカ</t>
    </rPh>
    <rPh sb="27" eb="29">
      <t>カノウ</t>
    </rPh>
    <phoneticPr fontId="2"/>
  </si>
  <si>
    <t>http://anycolor360.sakura.ne.jp/hui_hua_jiao_shidan_caisuketchiwu_waisuketchiatorie_zhong_songxiang_mo_da_ye_yi_qian/dan_caisuketchi.html</t>
  </si>
  <si>
    <t>語りのまつり</t>
    <rPh sb="0" eb="1">
      <t>カタ</t>
    </rPh>
    <phoneticPr fontId="2"/>
  </si>
  <si>
    <t>囲炉裏を囲んで、昔話や手遊びをしよう。</t>
    <rPh sb="0" eb="3">
      <t>イロリ</t>
    </rPh>
    <rPh sb="4" eb="5">
      <t>カコ</t>
    </rPh>
    <rPh sb="8" eb="10">
      <t>ムカシバナシ</t>
    </rPh>
    <rPh sb="11" eb="13">
      <t>テアソ</t>
    </rPh>
    <phoneticPr fontId="2"/>
  </si>
  <si>
    <t>森林浴体験会</t>
    <rPh sb="0" eb="5">
      <t>シンリンヨクタイケン</t>
    </rPh>
    <rPh sb="5" eb="6">
      <t>カイ</t>
    </rPh>
    <phoneticPr fontId="2"/>
  </si>
  <si>
    <t>すがすがしい空気の中をゆっくり歩き、森の香り、森の音を感じ、植物に触れ森の中で癒しの体験をしてみよう。</t>
    <rPh sb="6" eb="8">
      <t>クウキ</t>
    </rPh>
    <rPh sb="9" eb="10">
      <t>ナカ</t>
    </rPh>
    <rPh sb="15" eb="16">
      <t>アル</t>
    </rPh>
    <rPh sb="18" eb="19">
      <t>モリ</t>
    </rPh>
    <rPh sb="20" eb="21">
      <t>カオ</t>
    </rPh>
    <rPh sb="23" eb="24">
      <t>モリ</t>
    </rPh>
    <rPh sb="25" eb="26">
      <t>オト</t>
    </rPh>
    <rPh sb="27" eb="28">
      <t>カン</t>
    </rPh>
    <rPh sb="30" eb="32">
      <t>ショクブツ</t>
    </rPh>
    <rPh sb="33" eb="34">
      <t>フ</t>
    </rPh>
    <rPh sb="35" eb="36">
      <t>モリ</t>
    </rPh>
    <rPh sb="37" eb="38">
      <t>ナカ</t>
    </rPh>
    <rPh sb="39" eb="40">
      <t>イヤ</t>
    </rPh>
    <rPh sb="42" eb="44">
      <t>タイケン</t>
    </rPh>
    <phoneticPr fontId="2"/>
  </si>
  <si>
    <t>フォレストリズム倶楽部</t>
    <rPh sb="8" eb="11">
      <t>クラブ</t>
    </rPh>
    <phoneticPr fontId="2"/>
  </si>
  <si>
    <t>ツリークライミング体験</t>
    <rPh sb="9" eb="11">
      <t>タイケン</t>
    </rPh>
    <phoneticPr fontId="2"/>
  </si>
  <si>
    <t>専用の道具を使って、木に登り高い所から景色を眺めてみよう。</t>
    <rPh sb="0" eb="2">
      <t>センヨウ</t>
    </rPh>
    <rPh sb="3" eb="5">
      <t>ドウグ</t>
    </rPh>
    <rPh sb="6" eb="7">
      <t>ツカ</t>
    </rPh>
    <rPh sb="10" eb="11">
      <t>キ</t>
    </rPh>
    <rPh sb="12" eb="13">
      <t>ノボ</t>
    </rPh>
    <rPh sb="14" eb="15">
      <t>タカ</t>
    </rPh>
    <rPh sb="16" eb="17">
      <t>トコロ</t>
    </rPh>
    <rPh sb="19" eb="21">
      <t>ケシキ</t>
    </rPh>
    <rPh sb="22" eb="23">
      <t>ナガ</t>
    </rPh>
    <phoneticPr fontId="2"/>
  </si>
  <si>
    <t>ラジオ体操の日</t>
    <rPh sb="3" eb="5">
      <t>タイソウ</t>
    </rPh>
    <rPh sb="6" eb="7">
      <t>ヒ</t>
    </rPh>
    <phoneticPr fontId="2"/>
  </si>
  <si>
    <t>健康なからだづくりを目指し、気軽にできるラジオ体操を行う。</t>
    <rPh sb="0" eb="2">
      <t>ケンコウ</t>
    </rPh>
    <rPh sb="10" eb="12">
      <t>メザ</t>
    </rPh>
    <rPh sb="14" eb="16">
      <t>キガル</t>
    </rPh>
    <rPh sb="23" eb="25">
      <t>タイソウ</t>
    </rPh>
    <rPh sb="26" eb="27">
      <t>オコナ</t>
    </rPh>
    <phoneticPr fontId="2"/>
  </si>
  <si>
    <t>神奈川県公園協会・サカタのタネグリーンサービスグループ</t>
  </si>
  <si>
    <t>JR海老名駅</t>
    <rPh sb="2" eb="6">
      <t>エビナエキ</t>
    </rPh>
    <phoneticPr fontId="2"/>
  </si>
  <si>
    <t>県立相模三川公園</t>
    <rPh sb="0" eb="2">
      <t>ケンリツ</t>
    </rPh>
    <rPh sb="2" eb="8">
      <t>サガミサンセンコウエン</t>
    </rPh>
    <phoneticPr fontId="2"/>
  </si>
  <si>
    <t>県立相模三川公園
パークセンター</t>
    <rPh sb="0" eb="8">
      <t>ケンリツサガミサンセンコウエン</t>
    </rPh>
    <phoneticPr fontId="2"/>
  </si>
  <si>
    <t>毎月１５日に実施
毎日参加も可</t>
    <rPh sb="0" eb="2">
      <t>マイツキ</t>
    </rPh>
    <rPh sb="4" eb="5">
      <t>ニチ</t>
    </rPh>
    <rPh sb="6" eb="8">
      <t>ジッシ</t>
    </rPh>
    <rPh sb="9" eb="11">
      <t>マイニチ</t>
    </rPh>
    <rPh sb="11" eb="13">
      <t>サンカ</t>
    </rPh>
    <rPh sb="14" eb="15">
      <t>カ</t>
    </rPh>
    <phoneticPr fontId="2"/>
  </si>
  <si>
    <t>海老名市</t>
    <phoneticPr fontId="2"/>
  </si>
  <si>
    <t>パークヨガ</t>
    <phoneticPr fontId="2"/>
  </si>
  <si>
    <t>ヨガ講師の指導を受けながら、公園の芝生地を利用し青空の下で無理なく体を動かして体づくりを行います。</t>
    <rPh sb="2" eb="4">
      <t>コウシ</t>
    </rPh>
    <rPh sb="5" eb="7">
      <t>シドウ</t>
    </rPh>
    <rPh sb="8" eb="9">
      <t>ウ</t>
    </rPh>
    <rPh sb="14" eb="16">
      <t>コウエン</t>
    </rPh>
    <rPh sb="17" eb="19">
      <t>シバフ</t>
    </rPh>
    <rPh sb="19" eb="20">
      <t>チ</t>
    </rPh>
    <rPh sb="21" eb="23">
      <t>リヨウ</t>
    </rPh>
    <rPh sb="24" eb="26">
      <t>アオゾラ</t>
    </rPh>
    <rPh sb="27" eb="28">
      <t>シタ</t>
    </rPh>
    <rPh sb="29" eb="31">
      <t>ムリ</t>
    </rPh>
    <rPh sb="33" eb="34">
      <t>カラダ</t>
    </rPh>
    <rPh sb="35" eb="36">
      <t>ウゴ</t>
    </rPh>
    <rPh sb="39" eb="40">
      <t>カラダ</t>
    </rPh>
    <rPh sb="44" eb="45">
      <t>オコナ</t>
    </rPh>
    <phoneticPr fontId="2"/>
  </si>
  <si>
    <t>大人クラス
成人の方
子どもクラス
未就園前の親子</t>
    <rPh sb="0" eb="2">
      <t>オトナ</t>
    </rPh>
    <rPh sb="6" eb="8">
      <t>セイジン</t>
    </rPh>
    <rPh sb="9" eb="10">
      <t>カタ</t>
    </rPh>
    <rPh sb="11" eb="12">
      <t>コ</t>
    </rPh>
    <rPh sb="18" eb="19">
      <t>ミ</t>
    </rPh>
    <rPh sb="19" eb="21">
      <t>シュウエン</t>
    </rPh>
    <rPh sb="21" eb="22">
      <t>マエ</t>
    </rPh>
    <rPh sb="23" eb="25">
      <t>オヤコ</t>
    </rPh>
    <phoneticPr fontId="2"/>
  </si>
  <si>
    <t>https://www.kanagawa-park.or.jp/sagamisansen/</t>
  </si>
  <si>
    <t>詳しい内容はHPまたはお電話でお問い合わせください</t>
    <rPh sb="0" eb="1">
      <t>クワ</t>
    </rPh>
    <rPh sb="3" eb="5">
      <t>ナイヨウ</t>
    </rPh>
    <rPh sb="12" eb="14">
      <t>デンワ</t>
    </rPh>
    <rPh sb="16" eb="17">
      <t>ト</t>
    </rPh>
    <rPh sb="18" eb="19">
      <t>ア</t>
    </rPh>
    <phoneticPr fontId="2"/>
  </si>
  <si>
    <t>パークヨガ</t>
  </si>
  <si>
    <t>自然観察会</t>
    <rPh sb="0" eb="5">
      <t>シゼンカンサツカイ</t>
    </rPh>
    <phoneticPr fontId="2"/>
  </si>
  <si>
    <t>植物や生き物などを探しながら園内をめぐり楽しみながら知識や理解を深める</t>
    <rPh sb="0" eb="2">
      <t>ショクブツ</t>
    </rPh>
    <rPh sb="3" eb="4">
      <t>イ</t>
    </rPh>
    <rPh sb="5" eb="6">
      <t>モノ</t>
    </rPh>
    <rPh sb="9" eb="10">
      <t>サガ</t>
    </rPh>
    <rPh sb="14" eb="16">
      <t>エンナイ</t>
    </rPh>
    <rPh sb="20" eb="21">
      <t>タノ</t>
    </rPh>
    <rPh sb="26" eb="28">
      <t>チシキ</t>
    </rPh>
    <rPh sb="29" eb="31">
      <t>リカイ</t>
    </rPh>
    <rPh sb="32" eb="33">
      <t>フカ</t>
    </rPh>
    <phoneticPr fontId="2"/>
  </si>
  <si>
    <t>相模湖公園秋の花植え</t>
  </si>
  <si>
    <t>地元の小学校、幼稚園、支援学校に加え、商店会やボランティア等が参加。新たに春の花植えより津久井やまゆり園、地元自治会、民生委員も参加。地域の交流を図りながらの公園全体の花壇に約4,500本程の冬の花苗の植え付けを行います。</t>
  </si>
  <si>
    <t>2024/11/12</t>
  </si>
  <si>
    <t>県立相模湖公園</t>
  </si>
  <si>
    <t>相模湖駅</t>
  </si>
  <si>
    <t xml:space="preserve">相模湖観光協会・神奈川県ローイング協会グループ </t>
  </si>
  <si>
    <t>相模湖公園管理事務所</t>
  </si>
  <si>
    <t>親子いけばな教室</t>
  </si>
  <si>
    <t>伝統的な文化である生け花を体験、習得により、歴史や伝統、文化に関心を高め、豊かな人間性を育みます。</t>
  </si>
  <si>
    <t>2024/9/22</t>
  </si>
  <si>
    <t>2023/9/24</t>
  </si>
  <si>
    <t>県立相模原公園</t>
  </si>
  <si>
    <t>最寄駅
小田急線相模大野駅他</t>
  </si>
  <si>
    <t>相模原華道協会</t>
  </si>
  <si>
    <t>小学生～高校3年生
小学生低学年は保護者同伴</t>
  </si>
  <si>
    <t>相模原公園管理事務所</t>
  </si>
  <si>
    <t>http://www.sagamihara.kanagawa-park.or.jp/</t>
  </si>
  <si>
    <t>イベント詳細はホームページにてお知らせ済。</t>
  </si>
  <si>
    <t>植物や生き物などを探しながら園内をめぐり楽しみながら知識や理解を深めます。</t>
  </si>
  <si>
    <t>神奈川県公園協会・サカタのタネ・サカタのタネＧＳグループ</t>
  </si>
  <si>
    <t>小学生未満は、保護者同伴</t>
  </si>
  <si>
    <t>ノルディックウォーキング</t>
  </si>
  <si>
    <t>自然を感じながら有酸素運動を行います。</t>
  </si>
  <si>
    <t>さがみはらスポーツ・レクリエーションの会</t>
  </si>
  <si>
    <t>高校生以上</t>
  </si>
  <si>
    <t>公園さんぽ</t>
  </si>
  <si>
    <t>公園の特徴などの解説を聴きながら、スタッフとゆっくり園内を散策します。</t>
  </si>
  <si>
    <t>ツリークライミング体験会</t>
  </si>
  <si>
    <t>安全保護具を利用して木に登り、今までと違う視点で公園を見るなど、五感を使い自然と一体感を味わいます。</t>
  </si>
  <si>
    <t>小学生以上</t>
  </si>
  <si>
    <t>掲示のみ</t>
  </si>
  <si>
    <t>秋のネイチャーゲーム</t>
  </si>
  <si>
    <t>様々な種類のどんぐりによる遊びを通して、自然との絆を結び､感性と生きる力を育みます。
SDGｓとの関連付けも行う。</t>
  </si>
  <si>
    <t>3歳未満無料（保護者同伴）
3歳以上200円</t>
  </si>
  <si>
    <t>2023/11/9</t>
  </si>
  <si>
    <t>公園で遊ぼう</t>
  </si>
  <si>
    <t>芝生広場で簡単にできるニュースポーツとレクリエーションを体験します。</t>
  </si>
  <si>
    <t>里山の野菜クラブ</t>
  </si>
  <si>
    <t>津久井在来大豆の栽培と、一般的な野菜つくりを講座とフィールドで学ぶ</t>
  </si>
  <si>
    <t>県立津久井湖城山公園</t>
  </si>
  <si>
    <t>橋本駅</t>
  </si>
  <si>
    <t>津久井湖城山公園パークセンター</t>
  </si>
  <si>
    <t>http://www.kanagawa-park.or.jp/tsukuikoshiroyama/</t>
  </si>
  <si>
    <t>6ヶ月ごとの募集</t>
  </si>
  <si>
    <t>もりの音楽会</t>
  </si>
  <si>
    <t>近隣に住む複数のアーティストに出演してもらい、「森のステージ」で行う音楽イベント</t>
  </si>
  <si>
    <t>もりの音楽会実行委員会</t>
  </si>
  <si>
    <t>いきものウォッチング</t>
  </si>
  <si>
    <t>自然観察グループによる観察会。公園の身近な自然を見つけよう！</t>
  </si>
  <si>
    <t>しろやま自然観察グループ</t>
  </si>
  <si>
    <t>秋の花植え会</t>
  </si>
  <si>
    <t>花の苑地花壇を冬の花へ衣替えするため、みなさんで花植えをします。</t>
  </si>
  <si>
    <t>お山の星空観察会（夏の星座）</t>
    <rPh sb="1" eb="2">
      <t>ヤマ</t>
    </rPh>
    <rPh sb="3" eb="5">
      <t>ホシゾラ</t>
    </rPh>
    <rPh sb="5" eb="7">
      <t>カンサツ</t>
    </rPh>
    <rPh sb="7" eb="8">
      <t>カイ</t>
    </rPh>
    <rPh sb="9" eb="10">
      <t>ナツ</t>
    </rPh>
    <rPh sb="11" eb="13">
      <t>セイザ</t>
    </rPh>
    <phoneticPr fontId="2"/>
  </si>
  <si>
    <t>天体観測に適した立地条件を生かし、地元講師の方を招いて夏の星座を観察し、星空観察の魅力や楽しみを伝えます。</t>
    <rPh sb="0" eb="2">
      <t>テンタイ</t>
    </rPh>
    <rPh sb="2" eb="4">
      <t>カンソク</t>
    </rPh>
    <rPh sb="5" eb="6">
      <t>テキ</t>
    </rPh>
    <rPh sb="8" eb="10">
      <t>リッチ</t>
    </rPh>
    <rPh sb="10" eb="12">
      <t>ジョウケン</t>
    </rPh>
    <rPh sb="13" eb="14">
      <t>イ</t>
    </rPh>
    <rPh sb="17" eb="19">
      <t>ジモト</t>
    </rPh>
    <rPh sb="19" eb="21">
      <t>コウシ</t>
    </rPh>
    <rPh sb="22" eb="23">
      <t>カタ</t>
    </rPh>
    <rPh sb="24" eb="25">
      <t>マネ</t>
    </rPh>
    <rPh sb="27" eb="28">
      <t>ナツ</t>
    </rPh>
    <rPh sb="29" eb="31">
      <t>セイザ</t>
    </rPh>
    <rPh sb="32" eb="34">
      <t>カンサツ</t>
    </rPh>
    <rPh sb="36" eb="38">
      <t>ホシゾラ</t>
    </rPh>
    <rPh sb="38" eb="40">
      <t>カンサツ</t>
    </rPh>
    <rPh sb="41" eb="43">
      <t>ミリョク</t>
    </rPh>
    <rPh sb="44" eb="45">
      <t>タノ</t>
    </rPh>
    <rPh sb="48" eb="49">
      <t>ツタ</t>
    </rPh>
    <phoneticPr fontId="2"/>
  </si>
  <si>
    <t xml:space="preserve">
2024/9/21
</t>
    <phoneticPr fontId="2"/>
  </si>
  <si>
    <t>県立山北つぶらの公園</t>
    <rPh sb="0" eb="4">
      <t>ケンリツヤマキタ</t>
    </rPh>
    <rPh sb="8" eb="10">
      <t>コウエン</t>
    </rPh>
    <phoneticPr fontId="2"/>
  </si>
  <si>
    <t>主に自動車</t>
    <rPh sb="0" eb="1">
      <t>オモ</t>
    </rPh>
    <rPh sb="2" eb="5">
      <t>ジドウシャ</t>
    </rPh>
    <phoneticPr fontId="2"/>
  </si>
  <si>
    <t>公益財団法人神奈川県公園協会</t>
    <rPh sb="0" eb="6">
      <t>コウエキザイダンホウジン</t>
    </rPh>
    <rPh sb="6" eb="14">
      <t>カナガワケンコウエンキョウカイ</t>
    </rPh>
    <phoneticPr fontId="2"/>
  </si>
  <si>
    <t>http://www.kanagawa-park.or.jp/tsuburano/</t>
    <phoneticPr fontId="2"/>
  </si>
  <si>
    <t>9/22は雨天等の場合の予備日であり、日程変更の可能性もあります。詳細は問合せ先に直接ご連絡ください。</t>
    <rPh sb="5" eb="7">
      <t>ウテン</t>
    </rPh>
    <rPh sb="7" eb="8">
      <t>トウ</t>
    </rPh>
    <rPh sb="9" eb="11">
      <t>バアイ</t>
    </rPh>
    <rPh sb="12" eb="15">
      <t>ヨビビ</t>
    </rPh>
    <rPh sb="19" eb="21">
      <t>ニッテイ</t>
    </rPh>
    <rPh sb="21" eb="23">
      <t>ヘンコウ</t>
    </rPh>
    <rPh sb="24" eb="27">
      <t>カノウセイ</t>
    </rPh>
    <rPh sb="33" eb="35">
      <t>ショウサイ</t>
    </rPh>
    <rPh sb="36" eb="38">
      <t>トイアワ</t>
    </rPh>
    <rPh sb="39" eb="40">
      <t>サキ</t>
    </rPh>
    <rPh sb="41" eb="43">
      <t>チョクセツ</t>
    </rPh>
    <rPh sb="44" eb="46">
      <t>レンラク</t>
    </rPh>
    <phoneticPr fontId="2"/>
  </si>
  <si>
    <t>ヨガ教室</t>
    <rPh sb="2" eb="4">
      <t>キョウシツ</t>
    </rPh>
    <phoneticPr fontId="2"/>
  </si>
  <si>
    <t>展望の良い山頂でヨガをします。</t>
    <rPh sb="0" eb="2">
      <t>テンボウ</t>
    </rPh>
    <rPh sb="3" eb="4">
      <t>ヨ</t>
    </rPh>
    <rPh sb="5" eb="7">
      <t>サンチョウ</t>
    </rPh>
    <phoneticPr fontId="2"/>
  </si>
  <si>
    <t>http://www.kanagawa-park.or.jp/tsuburano/</t>
  </si>
  <si>
    <t>健康ウォーキング教室</t>
    <rPh sb="0" eb="2">
      <t>ケンコウ</t>
    </rPh>
    <rPh sb="8" eb="10">
      <t>キョウシツ</t>
    </rPh>
    <phoneticPr fontId="2"/>
  </si>
  <si>
    <t>専門の講師から基礎知識を学んだあと、園内を歩きながら疲労しにくい歩き方や休み方を実践します。</t>
    <rPh sb="0" eb="2">
      <t>センモン</t>
    </rPh>
    <rPh sb="3" eb="5">
      <t>コウシ</t>
    </rPh>
    <rPh sb="7" eb="9">
      <t>キソ</t>
    </rPh>
    <rPh sb="9" eb="11">
      <t>チシキ</t>
    </rPh>
    <rPh sb="12" eb="13">
      <t>マナ</t>
    </rPh>
    <rPh sb="18" eb="20">
      <t>エンナイ</t>
    </rPh>
    <rPh sb="21" eb="22">
      <t>アル</t>
    </rPh>
    <rPh sb="26" eb="28">
      <t>ヒロウ</t>
    </rPh>
    <rPh sb="32" eb="33">
      <t>アル</t>
    </rPh>
    <rPh sb="34" eb="35">
      <t>カタ</t>
    </rPh>
    <rPh sb="36" eb="37">
      <t>ヤス</t>
    </rPh>
    <rPh sb="38" eb="39">
      <t>カタ</t>
    </rPh>
    <rPh sb="40" eb="42">
      <t>ジッセン</t>
    </rPh>
    <phoneticPr fontId="2"/>
  </si>
  <si>
    <t>日程変更の可能性もあります。詳細は問合せ先に直接ご連絡ください。</t>
    <rPh sb="0" eb="2">
      <t>ニッテイ</t>
    </rPh>
    <rPh sb="2" eb="4">
      <t>ヘンコウ</t>
    </rPh>
    <rPh sb="5" eb="8">
      <t>カノウセイ</t>
    </rPh>
    <rPh sb="14" eb="16">
      <t>ショウサイ</t>
    </rPh>
    <rPh sb="17" eb="19">
      <t>トイアワ</t>
    </rPh>
    <rPh sb="20" eb="21">
      <t>サキ</t>
    </rPh>
    <rPh sb="22" eb="24">
      <t>チョクセツ</t>
    </rPh>
    <rPh sb="25" eb="27">
      <t>レンラク</t>
    </rPh>
    <phoneticPr fontId="2"/>
  </si>
  <si>
    <t>山北つぶらの公園まつり</t>
    <rPh sb="0" eb="2">
      <t>ヤマキタ</t>
    </rPh>
    <rPh sb="6" eb="8">
      <t>コウエン</t>
    </rPh>
    <phoneticPr fontId="2"/>
  </si>
  <si>
    <t>マリンバコンサート、チェーンソーアート、木工教室、地元特産物の販売などを実施します。</t>
    <rPh sb="20" eb="22">
      <t>モッコウ</t>
    </rPh>
    <rPh sb="22" eb="24">
      <t>キョウシツ</t>
    </rPh>
    <rPh sb="25" eb="30">
      <t>ジモトトクサンブツ</t>
    </rPh>
    <rPh sb="31" eb="33">
      <t>ハンバイ</t>
    </rPh>
    <rPh sb="36" eb="38">
      <t>ジッシ</t>
    </rPh>
    <phoneticPr fontId="2"/>
  </si>
  <si>
    <t>11/10は雨天等の場合の予備日です。</t>
    <rPh sb="6" eb="8">
      <t>ウテン</t>
    </rPh>
    <rPh sb="8" eb="9">
      <t>トウ</t>
    </rPh>
    <rPh sb="10" eb="12">
      <t>バアイ</t>
    </rPh>
    <rPh sb="13" eb="16">
      <t>ヨビビ</t>
    </rPh>
    <phoneticPr fontId="2"/>
  </si>
  <si>
    <t>恩賜箱根公園ガイドツアー「箱庭さんぽ」</t>
    <rPh sb="0" eb="4">
      <t>オンシハコネ</t>
    </rPh>
    <rPh sb="4" eb="6">
      <t>コウエン</t>
    </rPh>
    <rPh sb="13" eb="15">
      <t>ハコニワ</t>
    </rPh>
    <phoneticPr fontId="2"/>
  </si>
  <si>
    <t>園内を散策しながら、公園が立地している「箱根離宮」の歴史や優れた眺望スポット、国登録記念物構成要素等を案内します。</t>
    <rPh sb="0" eb="2">
      <t>エンナイ</t>
    </rPh>
    <rPh sb="3" eb="5">
      <t>サンサク</t>
    </rPh>
    <rPh sb="10" eb="12">
      <t>コウエン</t>
    </rPh>
    <rPh sb="13" eb="15">
      <t>リッチ</t>
    </rPh>
    <rPh sb="20" eb="22">
      <t>ハコネ</t>
    </rPh>
    <rPh sb="22" eb="24">
      <t>リキュウ</t>
    </rPh>
    <rPh sb="51" eb="53">
      <t>アンナイ</t>
    </rPh>
    <phoneticPr fontId="2"/>
  </si>
  <si>
    <t>2024/9/28
2024/10/26</t>
    <phoneticPr fontId="2"/>
  </si>
  <si>
    <t>神奈川県立恩賜箱根公園</t>
    <rPh sb="0" eb="4">
      <t>カナ</t>
    </rPh>
    <rPh sb="4" eb="5">
      <t>リツ</t>
    </rPh>
    <rPh sb="5" eb="11">
      <t>オンシハコネコウエン</t>
    </rPh>
    <phoneticPr fontId="2"/>
  </si>
  <si>
    <t>箱根湯本駅</t>
    <rPh sb="0" eb="2">
      <t>ハコネ</t>
    </rPh>
    <rPh sb="2" eb="4">
      <t>ユモト</t>
    </rPh>
    <rPh sb="4" eb="5">
      <t>エキ</t>
    </rPh>
    <phoneticPr fontId="2"/>
  </si>
  <si>
    <t>神奈川県立恩賜箱根公園管理事務所</t>
    <rPh sb="0" eb="5">
      <t>カナガワケンリツ</t>
    </rPh>
    <rPh sb="5" eb="11">
      <t>オンシハコネコウエン</t>
    </rPh>
    <rPh sb="11" eb="16">
      <t>カンリジムショ</t>
    </rPh>
    <phoneticPr fontId="2"/>
  </si>
  <si>
    <t>すわのはら運動会</t>
    <rPh sb="5" eb="8">
      <t>ウンドウカイ</t>
    </rPh>
    <phoneticPr fontId="2"/>
  </si>
  <si>
    <t>多数の運動種目を用意しています。
スタンプカードを受け取り、
多くの種目に参加してください。</t>
    <rPh sb="0" eb="2">
      <t>タスウ</t>
    </rPh>
    <rPh sb="3" eb="5">
      <t>ウンドウ</t>
    </rPh>
    <rPh sb="5" eb="7">
      <t>シュモク</t>
    </rPh>
    <rPh sb="8" eb="10">
      <t>ヨウイ</t>
    </rPh>
    <rPh sb="25" eb="26">
      <t>ウ</t>
    </rPh>
    <rPh sb="27" eb="28">
      <t>ト</t>
    </rPh>
    <rPh sb="31" eb="32">
      <t>オオ</t>
    </rPh>
    <rPh sb="34" eb="36">
      <t>シュモク</t>
    </rPh>
    <rPh sb="37" eb="39">
      <t>サンカ</t>
    </rPh>
    <phoneticPr fontId="9"/>
  </si>
  <si>
    <t>県立おだわら諏訪の原公園
多目的広場</t>
  </si>
  <si>
    <t>大雄山線
飯田岡駅</t>
    <rPh sb="0" eb="4">
      <t>ダイユウザンセン</t>
    </rPh>
    <rPh sb="5" eb="8">
      <t>イイダオカ</t>
    </rPh>
    <rPh sb="8" eb="9">
      <t>エキ</t>
    </rPh>
    <phoneticPr fontId="2"/>
  </si>
  <si>
    <t>おだわら諏訪の原公園パートナーズ</t>
    <rPh sb="4" eb="6">
      <t>スワ</t>
    </rPh>
    <rPh sb="7" eb="10">
      <t>ハラコウエン</t>
    </rPh>
    <phoneticPr fontId="2"/>
  </si>
  <si>
    <t>https://www.kanagawaparks.com/suwanohara/event/</t>
  </si>
  <si>
    <t>期間、日程、未定</t>
    <rPh sb="0" eb="2">
      <t>キカン</t>
    </rPh>
    <rPh sb="3" eb="5">
      <t>ニッテイ</t>
    </rPh>
    <rPh sb="6" eb="8">
      <t>ミテイ</t>
    </rPh>
    <phoneticPr fontId="2"/>
  </si>
  <si>
    <t>芝生ふれあいサッカー教室</t>
    <rPh sb="0" eb="2">
      <t>シバフ</t>
    </rPh>
    <rPh sb="10" eb="12">
      <t>キョウシツ</t>
    </rPh>
    <phoneticPr fontId="2"/>
  </si>
  <si>
    <t>初心者にも経験者にも楽しんでいただけるサッカー教室と天然芝の管理方法も学べる教室です。</t>
    <rPh sb="0" eb="3">
      <t>ショシンシャ</t>
    </rPh>
    <rPh sb="5" eb="8">
      <t>ケイケンシャ</t>
    </rPh>
    <rPh sb="10" eb="11">
      <t>タノ</t>
    </rPh>
    <rPh sb="23" eb="25">
      <t>キョウシツ</t>
    </rPh>
    <rPh sb="26" eb="29">
      <t>テンネンシバ</t>
    </rPh>
    <rPh sb="30" eb="34">
      <t>カンリホウホウ</t>
    </rPh>
    <rPh sb="35" eb="36">
      <t>マナ</t>
    </rPh>
    <rPh sb="38" eb="40">
      <t>キョウシツ</t>
    </rPh>
    <phoneticPr fontId="2"/>
  </si>
  <si>
    <t>保土ケ谷公園
サッカー場</t>
    <rPh sb="0" eb="4">
      <t>ホドガヤ</t>
    </rPh>
    <rPh sb="4" eb="6">
      <t>コウエン</t>
    </rPh>
    <rPh sb="11" eb="12">
      <t>ジョウ</t>
    </rPh>
    <phoneticPr fontId="2"/>
  </si>
  <si>
    <t>星川駅</t>
    <rPh sb="0" eb="3">
      <t>ホシカワエキ</t>
    </rPh>
    <phoneticPr fontId="2"/>
  </si>
  <si>
    <t>指定管理者（神奈川県公園協会・サカタのタネグループ・オーチュー共同事業体）</t>
    <rPh sb="0" eb="5">
      <t>シテイカンリシャ</t>
    </rPh>
    <rPh sb="31" eb="33">
      <t>キョウドウ</t>
    </rPh>
    <rPh sb="33" eb="36">
      <t>ジギョウタイ</t>
    </rPh>
    <phoneticPr fontId="2"/>
  </si>
  <si>
    <t>保土ケ谷公園管理事務所</t>
    <rPh sb="0" eb="4">
      <t>ホドガヤ</t>
    </rPh>
    <rPh sb="4" eb="6">
      <t>コウエン</t>
    </rPh>
    <rPh sb="6" eb="11">
      <t>カンリジムショ</t>
    </rPh>
    <phoneticPr fontId="2"/>
  </si>
  <si>
    <t>イベント詳細は10月初旬にホームページにてお知らせします。</t>
    <rPh sb="4" eb="6">
      <t>ショウサイ</t>
    </rPh>
    <rPh sb="9" eb="10">
      <t>ガツ</t>
    </rPh>
    <rPh sb="10" eb="12">
      <t>ショジュン</t>
    </rPh>
    <rPh sb="22" eb="23">
      <t>シ</t>
    </rPh>
    <phoneticPr fontId="2"/>
  </si>
  <si>
    <t>みんなのパークフェス
～スポーツとカルチャーを楽しもう～</t>
  </si>
  <si>
    <t>スポーツと文化を楽しみながら学べるイベントです。地域団体と連携し、多様なスポーツ体験、音楽ライブ、ダンスのほか、フード、マルシェを約40店舗出店します。</t>
    <rPh sb="5" eb="7">
      <t>ブンカ</t>
    </rPh>
    <rPh sb="8" eb="9">
      <t>タノ</t>
    </rPh>
    <rPh sb="14" eb="15">
      <t>マナ</t>
    </rPh>
    <rPh sb="24" eb="26">
      <t>チイキ</t>
    </rPh>
    <rPh sb="26" eb="28">
      <t>ダンタイ</t>
    </rPh>
    <rPh sb="29" eb="31">
      <t>レンケイ</t>
    </rPh>
    <rPh sb="33" eb="35">
      <t>タヨウ</t>
    </rPh>
    <rPh sb="40" eb="42">
      <t>タイケン</t>
    </rPh>
    <rPh sb="43" eb="45">
      <t>オンガク</t>
    </rPh>
    <rPh sb="65" eb="66">
      <t>ヤク</t>
    </rPh>
    <rPh sb="68" eb="70">
      <t>テンポ</t>
    </rPh>
    <rPh sb="70" eb="72">
      <t>シュッテン</t>
    </rPh>
    <phoneticPr fontId="2"/>
  </si>
  <si>
    <t>保土ケ谷公園
噴水広場、サッカー場、ラグビー場、かながわアートホール</t>
    <rPh sb="0" eb="4">
      <t>ホドガヤ</t>
    </rPh>
    <rPh sb="4" eb="6">
      <t>コウエン</t>
    </rPh>
    <rPh sb="7" eb="11">
      <t>フンスイヒロバ</t>
    </rPh>
    <rPh sb="16" eb="17">
      <t>ジョウ</t>
    </rPh>
    <rPh sb="22" eb="23">
      <t>ジョウ</t>
    </rPh>
    <phoneticPr fontId="2"/>
  </si>
  <si>
    <t>指定管理者（神奈川県公園協会・サカタのタネグループ・オーチュー共同事業体）、かながわアートホール等</t>
    <rPh sb="0" eb="5">
      <t>シテイカンリシャ</t>
    </rPh>
    <rPh sb="48" eb="49">
      <t>ナド</t>
    </rPh>
    <phoneticPr fontId="2"/>
  </si>
  <si>
    <t>三ツ池公園　色彩知育Ⓡワークショップ</t>
    <rPh sb="0" eb="1">
      <t>ミ</t>
    </rPh>
    <rPh sb="2" eb="5">
      <t>イケコウエン</t>
    </rPh>
    <rPh sb="6" eb="10">
      <t>シキサイチイク</t>
    </rPh>
    <phoneticPr fontId="2"/>
  </si>
  <si>
    <t>色と声掛けを用いた色彩知育の体験会。アートペイントなどを体験します。</t>
    <rPh sb="0" eb="1">
      <t>イロ</t>
    </rPh>
    <rPh sb="2" eb="4">
      <t>コエカ</t>
    </rPh>
    <rPh sb="6" eb="7">
      <t>モチ</t>
    </rPh>
    <rPh sb="9" eb="13">
      <t>シキサイチイク</t>
    </rPh>
    <rPh sb="14" eb="16">
      <t>タイケン</t>
    </rPh>
    <rPh sb="16" eb="17">
      <t>カイ</t>
    </rPh>
    <rPh sb="28" eb="30">
      <t>タイケン</t>
    </rPh>
    <phoneticPr fontId="2"/>
  </si>
  <si>
    <t>神奈川県立三ツ池公園</t>
    <rPh sb="0" eb="4">
      <t>カナガワケン</t>
    </rPh>
    <rPh sb="4" eb="5">
      <t>リツ</t>
    </rPh>
    <rPh sb="5" eb="6">
      <t>ミ</t>
    </rPh>
    <rPh sb="7" eb="10">
      <t>イケコウエン</t>
    </rPh>
    <phoneticPr fontId="2"/>
  </si>
  <si>
    <t>鶴見駅</t>
    <rPh sb="0" eb="3">
      <t>ツルミエキ</t>
    </rPh>
    <phoneticPr fontId="2"/>
  </si>
  <si>
    <t>指定管理者（神奈川県公園協会・石勝エクステリア・サカタのタネＧＳグループ）</t>
    <rPh sb="0" eb="2">
      <t>シテイ</t>
    </rPh>
    <rPh sb="2" eb="5">
      <t>カンリシャ</t>
    </rPh>
    <rPh sb="10" eb="14">
      <t>コウエンキョウカイ</t>
    </rPh>
    <rPh sb="15" eb="17">
      <t>イシカツ</t>
    </rPh>
    <phoneticPr fontId="2"/>
  </si>
  <si>
    <t>三ツ池公園</t>
    <rPh sb="0" eb="1">
      <t>ミ</t>
    </rPh>
    <rPh sb="2" eb="5">
      <t>イケコウエン</t>
    </rPh>
    <phoneticPr fontId="2"/>
  </si>
  <si>
    <t>http://www.kanagawa-park.or.jp/mitsuike/</t>
  </si>
  <si>
    <t>イベント詳細は開催1ケ月前を目途にホームページにてお知らせします。</t>
    <rPh sb="7" eb="9">
      <t>カイサイ</t>
    </rPh>
    <rPh sb="10" eb="12">
      <t>カゲツ</t>
    </rPh>
    <rPh sb="12" eb="13">
      <t>マエ</t>
    </rPh>
    <rPh sb="14" eb="16">
      <t>メド</t>
    </rPh>
    <phoneticPr fontId="2"/>
  </si>
  <si>
    <t>三ツ池公園　森のムッレ自然教室</t>
    <rPh sb="0" eb="1">
      <t>ミ</t>
    </rPh>
    <rPh sb="2" eb="5">
      <t>イケコウエン</t>
    </rPh>
    <rPh sb="6" eb="7">
      <t>モリ</t>
    </rPh>
    <rPh sb="11" eb="15">
      <t>シゼンキョウシツ</t>
    </rPh>
    <phoneticPr fontId="2"/>
  </si>
  <si>
    <t>子ども向けの自然教室</t>
    <rPh sb="0" eb="1">
      <t>コ</t>
    </rPh>
    <rPh sb="3" eb="4">
      <t>ム</t>
    </rPh>
    <rPh sb="6" eb="8">
      <t>シゼン</t>
    </rPh>
    <rPh sb="8" eb="10">
      <t>キョウシツ</t>
    </rPh>
    <phoneticPr fontId="2"/>
  </si>
  <si>
    <t>子どもと保護者</t>
    <rPh sb="0" eb="1">
      <t>コ</t>
    </rPh>
    <rPh sb="4" eb="7">
      <t>ホゴシャ</t>
    </rPh>
    <phoneticPr fontId="2"/>
  </si>
  <si>
    <t>三ツ池公園　ユニバーサルスポーツ体験会</t>
    <rPh sb="0" eb="1">
      <t>ミ</t>
    </rPh>
    <rPh sb="2" eb="3">
      <t>イケ</t>
    </rPh>
    <rPh sb="3" eb="5">
      <t>コウエン</t>
    </rPh>
    <rPh sb="16" eb="19">
      <t>タイケンカイ</t>
    </rPh>
    <phoneticPr fontId="2"/>
  </si>
  <si>
    <t>競技用車いすの体験のほか、誰もが楽しめるユニバーサルスポーツの体験会を開催</t>
    <rPh sb="0" eb="3">
      <t>キョウギヨウ</t>
    </rPh>
    <rPh sb="3" eb="4">
      <t>クルマ</t>
    </rPh>
    <rPh sb="7" eb="9">
      <t>タイケン</t>
    </rPh>
    <rPh sb="13" eb="14">
      <t>ダレ</t>
    </rPh>
    <rPh sb="16" eb="17">
      <t>タノ</t>
    </rPh>
    <rPh sb="31" eb="34">
      <t>タイケンカイ</t>
    </rPh>
    <rPh sb="35" eb="37">
      <t>カイサイ</t>
    </rPh>
    <phoneticPr fontId="2"/>
  </si>
  <si>
    <t>三ツ池公園　みんなで走ろう　かけっこ陸上教室</t>
    <rPh sb="0" eb="1">
      <t>ミ</t>
    </rPh>
    <rPh sb="2" eb="5">
      <t>イケコウエン</t>
    </rPh>
    <rPh sb="10" eb="11">
      <t>ハシ</t>
    </rPh>
    <rPh sb="18" eb="22">
      <t>リクジョウキョウシツ</t>
    </rPh>
    <phoneticPr fontId="2"/>
  </si>
  <si>
    <t>小学生を対象とした、走り方の指導教室</t>
    <rPh sb="0" eb="3">
      <t>ショウガクセイ</t>
    </rPh>
    <rPh sb="4" eb="6">
      <t>タイショウ</t>
    </rPh>
    <rPh sb="10" eb="11">
      <t>ハシ</t>
    </rPh>
    <rPh sb="12" eb="13">
      <t>カタ</t>
    </rPh>
    <rPh sb="14" eb="18">
      <t>シドウキョウシツ</t>
    </rPh>
    <phoneticPr fontId="2"/>
  </si>
  <si>
    <t>第38回北方領土返還要求運動神奈川県民大会</t>
    <phoneticPr fontId="2"/>
  </si>
  <si>
    <t>我が国固有の領土、歯舞・色丹・国後・択捉の４島いわゆる「北方領土」の返還が一日も早く実現することを願い、また、一人でも多くの方に、北方領土についての知識と理解を持っていただくため、県民大会を開催します。</t>
    <phoneticPr fontId="2"/>
  </si>
  <si>
    <t>みなとみらい線「日本大通り駅」</t>
    <phoneticPr fontId="2"/>
  </si>
  <si>
    <t>北方領土返還要求運動神奈川県民会議</t>
    <rPh sb="0" eb="2">
      <t>ホッポウ</t>
    </rPh>
    <rPh sb="2" eb="4">
      <t>リョウド</t>
    </rPh>
    <rPh sb="4" eb="6">
      <t>ヘンカン</t>
    </rPh>
    <rPh sb="6" eb="8">
      <t>ヨウキュウ</t>
    </rPh>
    <rPh sb="8" eb="10">
      <t>ウンドウ</t>
    </rPh>
    <rPh sb="10" eb="15">
      <t>カナガワケンミン</t>
    </rPh>
    <rPh sb="15" eb="17">
      <t>カイギ</t>
    </rPh>
    <phoneticPr fontId="2"/>
  </si>
  <si>
    <t>北方領土返還要求運動神奈川県民会議事務局
（文化スポーツ観光局総務室企画調整Ｇ）</t>
    <rPh sb="0" eb="2">
      <t>ホッポウ</t>
    </rPh>
    <rPh sb="2" eb="4">
      <t>リョウド</t>
    </rPh>
    <rPh sb="4" eb="17">
      <t>ヘンカンヨウキュウウンドウカナガワケンミンカイギ</t>
    </rPh>
    <rPh sb="17" eb="20">
      <t>ジムキョク</t>
    </rPh>
    <rPh sb="22" eb="24">
      <t>ブンカ</t>
    </rPh>
    <rPh sb="28" eb="31">
      <t>カンコウキョク</t>
    </rPh>
    <rPh sb="31" eb="33">
      <t>ソウム</t>
    </rPh>
    <rPh sb="33" eb="34">
      <t>シツ</t>
    </rPh>
    <rPh sb="34" eb="36">
      <t>キカク</t>
    </rPh>
    <rPh sb="36" eb="38">
      <t>チョウセイ</t>
    </rPh>
    <phoneticPr fontId="2"/>
  </si>
  <si>
    <t>・令和６年度神奈川県連合退職校長会講演会</t>
    <rPh sb="1" eb="3">
      <t>レイワ</t>
    </rPh>
    <rPh sb="4" eb="6">
      <t>ネンド</t>
    </rPh>
    <rPh sb="6" eb="10">
      <t>カナガワケン</t>
    </rPh>
    <rPh sb="10" eb="12">
      <t>レンゴウ</t>
    </rPh>
    <rPh sb="12" eb="14">
      <t>タイショク</t>
    </rPh>
    <rPh sb="14" eb="17">
      <t>コウチョウカイ</t>
    </rPh>
    <rPh sb="17" eb="20">
      <t>コウエンカイ</t>
    </rPh>
    <phoneticPr fontId="2"/>
  </si>
  <si>
    <t>小田原ふるさと大使として活躍されている落語家の柳家　三三師匠の「落語とわが人生」という講話から生涯学習や生きがい、社会貢献などについて考えます。</t>
    <rPh sb="0" eb="3">
      <t>オダワラ</t>
    </rPh>
    <rPh sb="7" eb="9">
      <t>タイシ</t>
    </rPh>
    <rPh sb="12" eb="14">
      <t>カツヤク</t>
    </rPh>
    <rPh sb="19" eb="22">
      <t>ラクゴカ</t>
    </rPh>
    <rPh sb="23" eb="25">
      <t>ヤナギヤ</t>
    </rPh>
    <rPh sb="26" eb="28">
      <t>サンゾウ</t>
    </rPh>
    <rPh sb="28" eb="30">
      <t>シショウ</t>
    </rPh>
    <rPh sb="32" eb="34">
      <t>ラクゴ</t>
    </rPh>
    <rPh sb="37" eb="39">
      <t>ジンセイ</t>
    </rPh>
    <rPh sb="43" eb="45">
      <t>コウワ</t>
    </rPh>
    <rPh sb="47" eb="49">
      <t>ショウガイ</t>
    </rPh>
    <rPh sb="49" eb="51">
      <t>ガクシュウ</t>
    </rPh>
    <rPh sb="52" eb="53">
      <t>イ</t>
    </rPh>
    <rPh sb="57" eb="59">
      <t>シャカイ</t>
    </rPh>
    <rPh sb="59" eb="61">
      <t>コウケン</t>
    </rPh>
    <rPh sb="67" eb="68">
      <t>カンガ</t>
    </rPh>
    <phoneticPr fontId="2"/>
  </si>
  <si>
    <t>小田原市生涯学習センターけやきホール</t>
    <rPh sb="0" eb="3">
      <t>オダワラ</t>
    </rPh>
    <rPh sb="3" eb="4">
      <t>シ</t>
    </rPh>
    <rPh sb="4" eb="6">
      <t>ショウガイ</t>
    </rPh>
    <rPh sb="6" eb="8">
      <t>ガクシュウ</t>
    </rPh>
    <phoneticPr fontId="2"/>
  </si>
  <si>
    <t>神奈川県連合退職校長会</t>
    <rPh sb="4" eb="6">
      <t>レンゴウ</t>
    </rPh>
    <rPh sb="6" eb="11">
      <t>タイショクコウチョウカイ</t>
    </rPh>
    <phoneticPr fontId="2"/>
  </si>
  <si>
    <t>・神奈川県連合退職校長会会員
・一般の方
（西湘地区50名）</t>
    <rPh sb="1" eb="5">
      <t>カナガワケン</t>
    </rPh>
    <rPh sb="5" eb="9">
      <t>レンゴウタイショク</t>
    </rPh>
    <rPh sb="9" eb="11">
      <t>コウチョウ</t>
    </rPh>
    <rPh sb="11" eb="12">
      <t>カイ</t>
    </rPh>
    <rPh sb="12" eb="14">
      <t>カイイン</t>
    </rPh>
    <rPh sb="16" eb="18">
      <t>イッパン</t>
    </rPh>
    <rPh sb="19" eb="20">
      <t>カタ</t>
    </rPh>
    <rPh sb="22" eb="26">
      <t>セイショウチク</t>
    </rPh>
    <rPh sb="28" eb="29">
      <t>メイ</t>
    </rPh>
    <phoneticPr fontId="2"/>
  </si>
  <si>
    <t>小田原市・足柄下郡退職校長会</t>
    <rPh sb="0" eb="4">
      <t>オダワラシ</t>
    </rPh>
    <rPh sb="5" eb="9">
      <t>アシガラシモグン</t>
    </rPh>
    <rPh sb="9" eb="14">
      <t>タイショクコウチョウカイ</t>
    </rPh>
    <phoneticPr fontId="2"/>
  </si>
  <si>
    <t>横浜市
泉区</t>
  </si>
  <si>
    <t>フェリス女学院大学チャペルコンサート
II. アンサンブルの愉しみ</t>
  </si>
  <si>
    <t>音楽学部教員と、PA（パフォーミング・アーツ）実技レッスン科目を履修する学生が出演します。気軽にお楽しみいただける約60分のコンサートです。</t>
  </si>
  <si>
    <t>フェリス女学院大学 緑園キャンパス チャペル</t>
  </si>
  <si>
    <t>緑園都市駅</t>
  </si>
  <si>
    <t>フェリス女学院大学 音楽学部</t>
  </si>
  <si>
    <t>女子中高生・大学受験生の女子およびその保護者</t>
  </si>
  <si>
    <t>フェリス女学院大学 演奏会室</t>
  </si>
  <si>
    <t>イベント詳細は6月末頃にホームページにてお知らせします。</t>
    <rPh sb="9" eb="10">
      <t>マツ</t>
    </rPh>
    <rPh sb="10" eb="11">
      <t>ゴロ</t>
    </rPh>
    <phoneticPr fontId="7"/>
  </si>
  <si>
    <t>横浜市
中区</t>
  </si>
  <si>
    <t>Ferris Concert Vol.75</t>
  </si>
  <si>
    <t>Ferris Concert（フェリス・コンサート）は、地域の方々との交流を目的に1994年から始まった、音楽学部教員によるコンサートシリーズです。</t>
    <phoneticPr fontId="7"/>
  </si>
  <si>
    <t>神奈川県民ホール 小ホール</t>
  </si>
  <si>
    <t>オーケストラ協演の夕べ</t>
  </si>
  <si>
    <t>学内オーディションにより選ばれた学生がソリストとしてオーケストラと協演します。大学・大学院での学びの集大成となる舞台です。</t>
  </si>
  <si>
    <t>フェリスホール</t>
  </si>
  <si>
    <t>石川町駅 / 元町・中華街駅</t>
  </si>
  <si>
    <t>公開講座</t>
    <rPh sb="0" eb="4">
      <t>コウカイコウザ</t>
    </rPh>
    <phoneticPr fontId="2"/>
  </si>
  <si>
    <t>①教育（社会教育・生涯学習）
②教育（学校教育）</t>
    <phoneticPr fontId="2"/>
  </si>
  <si>
    <t>東京工芸大学では、一般の方向けに公開講座を毎年開催しております。ぜひこの機会に、東京工芸大学の学びの世界を体験してください。</t>
    <phoneticPr fontId="2"/>
  </si>
  <si>
    <t>東京工芸大学
厚木キャンパス</t>
    <rPh sb="0" eb="6">
      <t>トウキョウコウゲイダイガク</t>
    </rPh>
    <rPh sb="7" eb="9">
      <t>アツギ</t>
    </rPh>
    <phoneticPr fontId="2"/>
  </si>
  <si>
    <t>東京工芸大学</t>
    <rPh sb="0" eb="6">
      <t>トウキョウコウゲイダイガク</t>
    </rPh>
    <phoneticPr fontId="2"/>
  </si>
  <si>
    <t>東京工芸大学の教育・研究に関心のある人</t>
    <phoneticPr fontId="2"/>
  </si>
  <si>
    <t>東京工芸大学　庶務課</t>
    <rPh sb="0" eb="6">
      <t>トウキョウコウゲイダイガク</t>
    </rPh>
    <rPh sb="7" eb="10">
      <t>ショムカ</t>
    </rPh>
    <phoneticPr fontId="2"/>
  </si>
  <si>
    <t>イベント詳細は8月中旬頃にホームページにてお知らせします。
開始日は9月中旬～5日間
10/19(土)、11/9(土)
11/23(土・祝)
12/7(土)、12/14(土)</t>
    <rPh sb="9" eb="10">
      <t>チュウ</t>
    </rPh>
    <rPh sb="11" eb="12">
      <t>コロ</t>
    </rPh>
    <rPh sb="31" eb="34">
      <t>カイシビ</t>
    </rPh>
    <rPh sb="36" eb="37">
      <t>ガツ</t>
    </rPh>
    <rPh sb="37" eb="39">
      <t>チュウジュン</t>
    </rPh>
    <rPh sb="41" eb="43">
      <t>カカン</t>
    </rPh>
    <rPh sb="50" eb="51">
      <t>ド</t>
    </rPh>
    <rPh sb="58" eb="59">
      <t>ド</t>
    </rPh>
    <rPh sb="67" eb="68">
      <t>ツチ</t>
    </rPh>
    <rPh sb="69" eb="70">
      <t>シュク</t>
    </rPh>
    <rPh sb="77" eb="78">
      <t>ド</t>
    </rPh>
    <rPh sb="86" eb="87">
      <t>ド</t>
    </rPh>
    <phoneticPr fontId="2"/>
  </si>
  <si>
    <t>横浜市連合退職校長会</t>
    <rPh sb="0" eb="3">
      <t>ヨコハマシ</t>
    </rPh>
    <rPh sb="3" eb="5">
      <t>レンゴウ</t>
    </rPh>
    <rPh sb="5" eb="10">
      <t>タイショクコウチョウカイ</t>
    </rPh>
    <phoneticPr fontId="2"/>
  </si>
  <si>
    <t>横浜市立学校を退職した校長が、「教育の振興に寄与する」目的で開催する教育講演会。講師は知的障害者の親としての経験をもとに、障害者の福祉向上についての様々な課題を考えていきます。</t>
    <rPh sb="0" eb="3">
      <t>ヨコハマシ</t>
    </rPh>
    <rPh sb="3" eb="4">
      <t>リツ</t>
    </rPh>
    <rPh sb="4" eb="6">
      <t>ガッコウ</t>
    </rPh>
    <rPh sb="7" eb="9">
      <t>タイショク</t>
    </rPh>
    <rPh sb="11" eb="13">
      <t>コウチョウ</t>
    </rPh>
    <rPh sb="16" eb="18">
      <t>キョウイク</t>
    </rPh>
    <rPh sb="19" eb="21">
      <t>シンコウ</t>
    </rPh>
    <rPh sb="22" eb="24">
      <t>キヨ</t>
    </rPh>
    <rPh sb="27" eb="29">
      <t>モクテキ</t>
    </rPh>
    <rPh sb="30" eb="32">
      <t>カイサイ</t>
    </rPh>
    <rPh sb="34" eb="39">
      <t>キョウイクコウエンカイ</t>
    </rPh>
    <rPh sb="40" eb="42">
      <t>コウシ</t>
    </rPh>
    <rPh sb="43" eb="45">
      <t>チテキ</t>
    </rPh>
    <rPh sb="45" eb="48">
      <t>ショウガイシャ</t>
    </rPh>
    <rPh sb="49" eb="50">
      <t>オヤ</t>
    </rPh>
    <rPh sb="54" eb="56">
      <t>ケイケン</t>
    </rPh>
    <rPh sb="61" eb="64">
      <t>ショウガイシャ</t>
    </rPh>
    <rPh sb="65" eb="67">
      <t>フクシ</t>
    </rPh>
    <rPh sb="67" eb="69">
      <t>コウジョウ</t>
    </rPh>
    <rPh sb="74" eb="76">
      <t>サマザマ</t>
    </rPh>
    <rPh sb="77" eb="79">
      <t>カダイ</t>
    </rPh>
    <rPh sb="80" eb="81">
      <t>カンガ</t>
    </rPh>
    <phoneticPr fontId="2"/>
  </si>
  <si>
    <t>横浜市健康総合センター（社会福祉センター）ホール</t>
    <rPh sb="0" eb="3">
      <t>ヨコハマシ</t>
    </rPh>
    <rPh sb="3" eb="7">
      <t>ケンコウソウゴウ</t>
    </rPh>
    <rPh sb="12" eb="16">
      <t>シャカイフクシ</t>
    </rPh>
    <phoneticPr fontId="2"/>
  </si>
  <si>
    <t>横浜市、かながわの教育に関心のある人、知的障がい者の福祉に関心のある人</t>
    <rPh sb="0" eb="3">
      <t>ヨコハマシ</t>
    </rPh>
    <rPh sb="9" eb="11">
      <t>キョウイク</t>
    </rPh>
    <rPh sb="12" eb="14">
      <t>カンシン</t>
    </rPh>
    <rPh sb="17" eb="18">
      <t>ヒト</t>
    </rPh>
    <rPh sb="19" eb="21">
      <t>チテキ</t>
    </rPh>
    <rPh sb="21" eb="22">
      <t>ショウ</t>
    </rPh>
    <rPh sb="24" eb="25">
      <t>シャ</t>
    </rPh>
    <rPh sb="26" eb="28">
      <t>フクシ</t>
    </rPh>
    <rPh sb="29" eb="31">
      <t>カンシン</t>
    </rPh>
    <rPh sb="34" eb="35">
      <t>ヒト</t>
    </rPh>
    <phoneticPr fontId="2"/>
  </si>
  <si>
    <t>横浜市連合退職校長会　会長　吉野　誠</t>
    <rPh sb="0" eb="3">
      <t>ヨコハマシ</t>
    </rPh>
    <rPh sb="3" eb="5">
      <t>レンゴウ</t>
    </rPh>
    <rPh sb="5" eb="7">
      <t>タイショク</t>
    </rPh>
    <rPh sb="7" eb="10">
      <t>コウチョウカイ</t>
    </rPh>
    <rPh sb="11" eb="13">
      <t>カイチョウ</t>
    </rPh>
    <rPh sb="14" eb="16">
      <t>ヨシノ</t>
    </rPh>
    <rPh sb="17" eb="18">
      <t>マコト</t>
    </rPh>
    <phoneticPr fontId="2"/>
  </si>
  <si>
    <r>
      <t>公募による</t>
    </r>
    <r>
      <rPr>
        <sz val="11"/>
        <rFont val="ＭＳ Ｐゴシック"/>
        <family val="3"/>
        <charset val="128"/>
        <scheme val="minor"/>
      </rPr>
      <t>団体</t>
    </r>
    <r>
      <rPr>
        <sz val="11"/>
        <color theme="1"/>
        <rFont val="ＭＳ Ｐゴシック"/>
        <family val="3"/>
        <charset val="128"/>
        <scheme val="minor"/>
      </rPr>
      <t>が、松永記念館の茶室等を使い、どなたでも楽しんでいただける茶会を開催します。</t>
    </r>
    <rPh sb="0" eb="2">
      <t>コウボ</t>
    </rPh>
    <rPh sb="5" eb="7">
      <t>ダンタイ</t>
    </rPh>
    <rPh sb="9" eb="11">
      <t>マツナガ</t>
    </rPh>
    <rPh sb="11" eb="13">
      <t>キネン</t>
    </rPh>
    <rPh sb="13" eb="14">
      <t>カン</t>
    </rPh>
    <rPh sb="15" eb="17">
      <t>チャシツ</t>
    </rPh>
    <rPh sb="17" eb="18">
      <t>トウ</t>
    </rPh>
    <rPh sb="19" eb="20">
      <t>ツカ</t>
    </rPh>
    <rPh sb="27" eb="28">
      <t>タノ</t>
    </rPh>
    <rPh sb="36" eb="38">
      <t>チャカイ</t>
    </rPh>
    <rPh sb="39" eb="41">
      <t>カイサイ</t>
    </rPh>
    <phoneticPr fontId="2"/>
  </si>
  <si>
    <t>ニュースポーツ教室</t>
    <phoneticPr fontId="7"/>
  </si>
  <si>
    <t>開催日時　未定</t>
    <rPh sb="0" eb="4">
      <t>カイサイニチジ</t>
    </rPh>
    <rPh sb="5" eb="7">
      <t>ミテイ</t>
    </rPh>
    <phoneticPr fontId="7"/>
  </si>
  <si>
    <t>小学生英語チャレンジ</t>
    <rPh sb="0" eb="3">
      <t>ショウガクセイ</t>
    </rPh>
    <rPh sb="3" eb="5">
      <t>エイゴ</t>
    </rPh>
    <phoneticPr fontId="2"/>
  </si>
  <si>
    <t>普段は入ることのできない研究施設等を公開し、研究活動や成果、最新の動向を広くご紹介します。
研究者による講演会やセミナー、
体験プログラム等の企画を通して、
最先端の科学を身近に感じて
楽しんでいただくイベントです。</t>
    <rPh sb="3" eb="4">
      <t>ハイ</t>
    </rPh>
    <rPh sb="16" eb="17">
      <t>ナド</t>
    </rPh>
    <phoneticPr fontId="2"/>
  </si>
  <si>
    <t>詳細は9月中(予定)にホームページにて
公開します。事前来場者登録要、一部プログラムは事前申込の上、応募者多数の場合は抽選。</t>
    <rPh sb="5" eb="6">
      <t>ナカ</t>
    </rPh>
    <rPh sb="7" eb="9">
      <t>ヨテイ</t>
    </rPh>
    <phoneticPr fontId="2"/>
  </si>
  <si>
    <t>(知事室で採択されれば）
詳細は県のたより10月号に掲載予定です。</t>
    <rPh sb="1" eb="4">
      <t>チジシツ</t>
    </rPh>
    <rPh sb="5" eb="7">
      <t>サイタク</t>
    </rPh>
    <phoneticPr fontId="2"/>
  </si>
  <si>
    <t>公立大学法人横浜市立大学、国立研究開発法人理化学研究所共催</t>
    <phoneticPr fontId="2"/>
  </si>
  <si>
    <t>次の(1)から(3)までの条件をすべて満たす方とする。
(1) 県内在住又は在勤、在学の方。
(2) 令和６年４月１日現在、12歳以上の方。18歳未満は保護者の同意がある方。
(3) 神奈川県障害者スポーツサポーターに登録し、県内の障がい者スポーツに関する各種大会・イベント等においてボランティアとして活動する意志のある方。</t>
    <rPh sb="13" eb="15">
      <t>ジョウケン</t>
    </rPh>
    <rPh sb="22" eb="23">
      <t>カタ</t>
    </rPh>
    <rPh sb="44" eb="45">
      <t>カタ</t>
    </rPh>
    <rPh sb="68" eb="69">
      <t>カタ</t>
    </rPh>
    <rPh sb="72" eb="75">
      <t>サイミマン</t>
    </rPh>
    <rPh sb="76" eb="79">
      <t>ホゴシャ</t>
    </rPh>
    <rPh sb="80" eb="82">
      <t>ドウイ</t>
    </rPh>
    <rPh sb="85" eb="86">
      <t>カタ</t>
    </rPh>
    <rPh sb="160" eb="161">
      <t>カタ</t>
    </rPh>
    <phoneticPr fontId="2"/>
  </si>
  <si>
    <t>期間外ですが、同展覧会1期展（併催展：「中高生特別展」、及び「ともいきアート展」含む）を、2024/09/06～09/17に開催します。</t>
    <rPh sb="0" eb="2">
      <t>キカン</t>
    </rPh>
    <rPh sb="2" eb="3">
      <t>ガイ</t>
    </rPh>
    <rPh sb="7" eb="8">
      <t>ドウ</t>
    </rPh>
    <rPh sb="8" eb="11">
      <t>テンランカイ</t>
    </rPh>
    <rPh sb="12" eb="13">
      <t>キ</t>
    </rPh>
    <rPh sb="13" eb="14">
      <t>テン</t>
    </rPh>
    <rPh sb="15" eb="17">
      <t>ヘイサイ</t>
    </rPh>
    <rPh sb="17" eb="18">
      <t>テン</t>
    </rPh>
    <rPh sb="20" eb="23">
      <t>チュウコウセイ</t>
    </rPh>
    <rPh sb="23" eb="26">
      <t>トクベツテン</t>
    </rPh>
    <rPh sb="28" eb="29">
      <t>オヨ</t>
    </rPh>
    <rPh sb="38" eb="39">
      <t>テン</t>
    </rPh>
    <rPh sb="40" eb="41">
      <t>フク</t>
    </rPh>
    <rPh sb="62" eb="64">
      <t>カイサイ</t>
    </rPh>
    <phoneticPr fontId="2"/>
  </si>
  <si>
    <t>滞在制作期間2024/10/5～2024/12/27
成果発表展2025/1/10～2025/3/15</t>
    <phoneticPr fontId="2"/>
  </si>
  <si>
    <t>映像とお話　「拡大した軍の施設と戦後の活用」
三浦半島の文化を考える会代表幹事　
　　　　　　　　　　　　　　 久保木　実氏</t>
    <rPh sb="0" eb="2">
      <t>エイゾウ</t>
    </rPh>
    <rPh sb="4" eb="5">
      <t>ハナシ</t>
    </rPh>
    <rPh sb="7" eb="9">
      <t>カクダイ</t>
    </rPh>
    <rPh sb="11" eb="12">
      <t>グン</t>
    </rPh>
    <rPh sb="13" eb="15">
      <t>シセツ</t>
    </rPh>
    <rPh sb="16" eb="18">
      <t>センゴ</t>
    </rPh>
    <rPh sb="19" eb="21">
      <t>カツヨウ</t>
    </rPh>
    <rPh sb="23" eb="25">
      <t>ミウラ</t>
    </rPh>
    <rPh sb="25" eb="27">
      <t>ハントウ</t>
    </rPh>
    <rPh sb="28" eb="30">
      <t>ブンカ</t>
    </rPh>
    <rPh sb="31" eb="32">
      <t>カンガ</t>
    </rPh>
    <rPh sb="34" eb="35">
      <t>カイ</t>
    </rPh>
    <rPh sb="35" eb="37">
      <t>ダイヒョウ</t>
    </rPh>
    <rPh sb="37" eb="39">
      <t>カンジ</t>
    </rPh>
    <rPh sb="56" eb="59">
      <t>クボキ</t>
    </rPh>
    <rPh sb="60" eb="61">
      <t>ミノル</t>
    </rPh>
    <rPh sb="61" eb="62">
      <t>シ</t>
    </rPh>
    <phoneticPr fontId="2"/>
  </si>
  <si>
    <t>次の(1)から(3)要件をすべて満たす方とする。
(1) 県内在住又は在勤・在学の障がい者
(2) 令和６年４月１日現在、６歳以上の方
(3) 障害者手帳を有する者又はそれに相当する障がいが認められる方</t>
    <rPh sb="19" eb="20">
      <t>カタ</t>
    </rPh>
    <rPh sb="66" eb="67">
      <t>カタ</t>
    </rPh>
    <rPh sb="100" eb="101">
      <t>カタ</t>
    </rPh>
    <phoneticPr fontId="2"/>
  </si>
  <si>
    <t>　県内在住又は在勤・在学の者で、次のいずれかの要件を満たす方とする。
（１）県が育成したパラスポーツを支える人材
ア　初級パラスポーツ指導員
イ　障害者スポーツサポーター
ウ　かながわパラスポーツコーディネーター
（２）パラスポーツの指導を継続的に実施している方</t>
    <rPh sb="29" eb="30">
      <t>カタ</t>
    </rPh>
    <rPh sb="59" eb="61">
      <t>ショキュウ</t>
    </rPh>
    <rPh sb="69" eb="70">
      <t>イン</t>
    </rPh>
    <phoneticPr fontId="2"/>
  </si>
  <si>
    <t xml:space="preserve">
令和6年8月から令和7年2月にかけて11種目の教室を実施予定
募集人員総数285名（8月～2月）
申込期限：各教室初日２週間前、チアダンスオンライン教室のみ教室初日４週間前</t>
    <rPh sb="32" eb="34">
      <t>ボシュウ</t>
    </rPh>
    <rPh sb="34" eb="35">
      <t>ヒト</t>
    </rPh>
    <rPh sb="36" eb="38">
      <t>ソウスウ</t>
    </rPh>
    <rPh sb="44" eb="45">
      <t>ガツ</t>
    </rPh>
    <rPh sb="47" eb="48">
      <t>ガツ</t>
    </rPh>
    <rPh sb="50" eb="52">
      <t>モウシコミ</t>
    </rPh>
    <rPh sb="52" eb="54">
      <t>キゲン</t>
    </rPh>
    <rPh sb="55" eb="56">
      <t>カク</t>
    </rPh>
    <rPh sb="56" eb="58">
      <t>キョウシツ</t>
    </rPh>
    <rPh sb="58" eb="60">
      <t>ショニチ</t>
    </rPh>
    <rPh sb="61" eb="63">
      <t>シュウカン</t>
    </rPh>
    <rPh sb="63" eb="64">
      <t>マエ</t>
    </rPh>
    <rPh sb="75" eb="77">
      <t>キョウシツ</t>
    </rPh>
    <rPh sb="79" eb="81">
      <t>キョウシツ</t>
    </rPh>
    <rPh sb="81" eb="83">
      <t>ショニチ</t>
    </rPh>
    <rPh sb="84" eb="87">
      <t>シュウカンマエ</t>
    </rPh>
    <phoneticPr fontId="2"/>
  </si>
  <si>
    <t>善行駅
三ッ沢上町駅</t>
    <rPh sb="0" eb="2">
      <t>ゼンギョウ</t>
    </rPh>
    <rPh sb="2" eb="3">
      <t>エキ</t>
    </rPh>
    <rPh sb="4" eb="9">
      <t>ミツザワカミチョウ</t>
    </rPh>
    <rPh sb="9" eb="10">
      <t>エキ</t>
    </rPh>
    <phoneticPr fontId="2"/>
  </si>
  <si>
    <t>神奈川県立青少年センター
独立行政法人国立青少年教育振興機構
神奈川県</t>
    <phoneticPr fontId="2"/>
  </si>
  <si>
    <t>第１号公園及び体育館
神奈川中央交通バス「一号公園」または「春日台入り口」停留所
第２号公園
神奈川中央交通バス「西１丁目」または「坂本入口」停留所</t>
    <rPh sb="0" eb="1">
      <t>ダイ</t>
    </rPh>
    <rPh sb="2" eb="3">
      <t>ゴウ</t>
    </rPh>
    <rPh sb="3" eb="5">
      <t>コウエン</t>
    </rPh>
    <rPh sb="5" eb="6">
      <t>オヨ</t>
    </rPh>
    <rPh sb="7" eb="10">
      <t>タイイクカン</t>
    </rPh>
    <rPh sb="21" eb="23">
      <t>イチゴウ</t>
    </rPh>
    <rPh sb="23" eb="25">
      <t>コウエン</t>
    </rPh>
    <rPh sb="30" eb="33">
      <t>カスガダイ</t>
    </rPh>
    <rPh sb="33" eb="34">
      <t>イ</t>
    </rPh>
    <rPh sb="35" eb="36">
      <t>グチ</t>
    </rPh>
    <rPh sb="41" eb="42">
      <t>ダイ</t>
    </rPh>
    <rPh sb="43" eb="44">
      <t>ゴウ</t>
    </rPh>
    <rPh sb="44" eb="46">
      <t>コウエン</t>
    </rPh>
    <rPh sb="57" eb="58">
      <t>ニシ</t>
    </rPh>
    <rPh sb="59" eb="61">
      <t>チョウメ</t>
    </rPh>
    <rPh sb="66" eb="68">
      <t>サカモト</t>
    </rPh>
    <rPh sb="68" eb="70">
      <t>イリグチ</t>
    </rPh>
    <phoneticPr fontId="2"/>
  </si>
  <si>
    <t>https://www.city.zama.kanagawa.jp/shisetsu/kyoiku/kouminkan/1008638.html</t>
    <phoneticPr fontId="2"/>
  </si>
  <si>
    <t>次の(1)から(3)までの条件をすべて満たす方とする。
(1) 県内在住又は在勤、在学の方。
(2) 令和６年４月１日現在、13歳以上の方。
(3) 精神障害者保健福祉手帳を有する方とその取得に準じる方、その関係者。</t>
    <rPh sb="13" eb="15">
      <t>ジョウケン</t>
    </rPh>
    <rPh sb="22" eb="23">
      <t>カタ</t>
    </rPh>
    <rPh sb="44" eb="45">
      <t>カタ</t>
    </rPh>
    <rPh sb="68" eb="69">
      <t>カタ</t>
    </rPh>
    <rPh sb="75" eb="77">
      <t>セイシン</t>
    </rPh>
    <rPh sb="80" eb="82">
      <t>ホケン</t>
    </rPh>
    <rPh sb="82" eb="84">
      <t>フクシ</t>
    </rPh>
    <rPh sb="84" eb="86">
      <t>テチョウ</t>
    </rPh>
    <rPh sb="87" eb="88">
      <t>ユウ</t>
    </rPh>
    <rPh sb="90" eb="91">
      <t>カタ</t>
    </rPh>
    <rPh sb="94" eb="96">
      <t>シュトク</t>
    </rPh>
    <rPh sb="97" eb="98">
      <t>ジュン</t>
    </rPh>
    <rPh sb="100" eb="101">
      <t>カタ</t>
    </rPh>
    <rPh sb="104" eb="107">
      <t>カンケイシャ</t>
    </rPh>
    <phoneticPr fontId="2"/>
  </si>
  <si>
    <t>https://nh.kanagawa-museum.jp/www/genre/1000100000015/index.html</t>
    <phoneticPr fontId="2"/>
  </si>
  <si>
    <t>自然の中での共同生活を通じて、学校や学年の違う仲間とふれあい、自主性、自立心、協調性、積極性などリーダーとしての意識を育て、地域における青少年リーダーを養成することを目的としたもので、キャンプを中心とした講座を実施します。</t>
    <phoneticPr fontId="2"/>
  </si>
  <si>
    <t>https://www.pref.kanagawa.jp/docs/yi4/dentougeinou/saijiki24.html
https://www.pref.kanagawa.jp/docs/yi4/dentougeinou/saijiki23.html</t>
    <phoneticPr fontId="2"/>
  </si>
  <si>
    <t>津久井湖城山公園パークセンター</t>
    <phoneticPr fontId="2"/>
  </si>
  <si>
    <t>https://www.city.yamato.lg.jp/gyosei/soshik/2017/bunka_geijutsu/bunka_geizyutu_zigyou/4088.html</t>
    <phoneticPr fontId="2"/>
  </si>
  <si>
    <t>《令和６年度「かながわ教育月間」教育イベント一覧》【各種団体】</t>
    <rPh sb="1" eb="3">
      <t>レイワ</t>
    </rPh>
    <rPh sb="4" eb="6">
      <t>ネンド</t>
    </rPh>
    <rPh sb="11" eb="13">
      <t>キョウイク</t>
    </rPh>
    <rPh sb="13" eb="15">
      <t>ゲッカン</t>
    </rPh>
    <rPh sb="16" eb="18">
      <t>キョウイク</t>
    </rPh>
    <rPh sb="22" eb="24">
      <t>イチラン</t>
    </rPh>
    <rPh sb="26" eb="28">
      <t>カクシュ</t>
    </rPh>
    <rPh sb="28" eb="30">
      <t>ダンタイ</t>
    </rPh>
    <phoneticPr fontId="2"/>
  </si>
  <si>
    <t>(4)イベントの概要</t>
    <rPh sb="8" eb="10">
      <t>ガイヨウ</t>
    </rPh>
    <phoneticPr fontId="2"/>
  </si>
  <si>
    <t>(12)
問合せ先（名称）</t>
    <phoneticPr fontId="2"/>
  </si>
  <si>
    <t>バス停　城山公園前</t>
    <rPh sb="2" eb="3">
      <t>テイ</t>
    </rPh>
    <rPh sb="4" eb="6">
      <t>ジョウヤマ</t>
    </rPh>
    <rPh sb="6" eb="8">
      <t>コウエン</t>
    </rPh>
    <rPh sb="8" eb="9">
      <t>マエ</t>
    </rPh>
    <phoneticPr fontId="2"/>
  </si>
  <si>
    <t>尊徳祭</t>
    <rPh sb="0" eb="3">
      <t>ソントクサイ</t>
    </rPh>
    <phoneticPr fontId="2"/>
  </si>
  <si>
    <t>小田原市教育委員会</t>
    <rPh sb="0" eb="4">
      <t>オダワラシ</t>
    </rPh>
    <rPh sb="4" eb="9">
      <t>キョウイクイインカイ</t>
    </rPh>
    <phoneticPr fontId="2"/>
  </si>
  <si>
    <t>https://ohigashi-lib.jp/</t>
    <phoneticPr fontId="2"/>
  </si>
  <si>
    <t>https://www.kanagawaparks.com/suwanohara/event/</t>
    <phoneticPr fontId="2"/>
  </si>
  <si>
    <t>神奈川中央交通バス「局前」停留所</t>
    <phoneticPr fontId="2"/>
  </si>
  <si>
    <t>各会場の最寄り駅をご確認ください</t>
    <rPh sb="0" eb="3">
      <t>カクカイジョウ</t>
    </rPh>
    <rPh sb="4" eb="6">
      <t>モヨ</t>
    </rPh>
    <rPh sb="7" eb="8">
      <t>エキ</t>
    </rPh>
    <rPh sb="10" eb="12">
      <t>カクニン</t>
    </rPh>
    <phoneticPr fontId="2"/>
  </si>
  <si>
    <t>各会場の最寄り駅をご確認ください</t>
    <rPh sb="0" eb="1">
      <t>カク</t>
    </rPh>
    <rPh sb="1" eb="3">
      <t>カイジョウ</t>
    </rPh>
    <rPh sb="4" eb="6">
      <t>モヨ</t>
    </rPh>
    <rPh sb="7" eb="8">
      <t>エキ</t>
    </rPh>
    <rPh sb="10" eb="12">
      <t>カクニン</t>
    </rPh>
    <phoneticPr fontId="2"/>
  </si>
  <si>
    <t>－</t>
    <phoneticPr fontId="2"/>
  </si>
  <si>
    <t>本県の教育の総合的な指針である「かながわ教育ビジョン」に基づき、実践紹介や会場の皆様との教育論議を通じて、協働・連携による「人づくり」について考えていきます。</t>
    <rPh sb="0" eb="2">
      <t>ホンケン</t>
    </rPh>
    <rPh sb="3" eb="5">
      <t>キョウイク</t>
    </rPh>
    <rPh sb="6" eb="9">
      <t>ソウゴウテキ</t>
    </rPh>
    <rPh sb="10" eb="12">
      <t>シシン</t>
    </rPh>
    <rPh sb="20" eb="22">
      <t>キョウイク</t>
    </rPh>
    <rPh sb="28" eb="29">
      <t>モト</t>
    </rPh>
    <rPh sb="32" eb="34">
      <t>ジッセン</t>
    </rPh>
    <rPh sb="34" eb="36">
      <t>ショウカイ</t>
    </rPh>
    <rPh sb="37" eb="39">
      <t>カイジョウ</t>
    </rPh>
    <rPh sb="40" eb="42">
      <t>ミナサマ</t>
    </rPh>
    <rPh sb="44" eb="46">
      <t>キョウイク</t>
    </rPh>
    <rPh sb="46" eb="48">
      <t>ロンギ</t>
    </rPh>
    <rPh sb="49" eb="50">
      <t>ツウ</t>
    </rPh>
    <rPh sb="53" eb="55">
      <t>キョウドウ</t>
    </rPh>
    <rPh sb="56" eb="58">
      <t>レンケイ</t>
    </rPh>
    <rPh sb="62" eb="63">
      <t>ヒト</t>
    </rPh>
    <rPh sb="71" eb="72">
      <t>カンガ</t>
    </rPh>
    <phoneticPr fontId="2"/>
  </si>
  <si>
    <t>神奈川県立総合教育センター、
オンライン</t>
    <rPh sb="0" eb="4">
      <t>カナ</t>
    </rPh>
    <rPh sb="4" eb="5">
      <t>リツ</t>
    </rPh>
    <rPh sb="5" eb="7">
      <t>ソウゴウ</t>
    </rPh>
    <rPh sb="7" eb="9">
      <t>キョウイク</t>
    </rPh>
    <phoneticPr fontId="2"/>
  </si>
  <si>
    <t>善行駅</t>
    <phoneticPr fontId="2"/>
  </si>
  <si>
    <t>神奈川県教育委員会
総務室　教育ビジョン・広報グループ</t>
    <phoneticPr fontId="2"/>
  </si>
  <si>
    <t>かながわの教育に関心のある人</t>
    <rPh sb="5" eb="7">
      <t>キョウイク</t>
    </rPh>
    <rPh sb="8" eb="10">
      <t>カンシン</t>
    </rPh>
    <rPh sb="13" eb="14">
      <t>ヒト</t>
    </rPh>
    <phoneticPr fontId="2"/>
  </si>
  <si>
    <t>神奈川県教育委員会
総務室　教育ビジョン・広報グループ</t>
    <rPh sb="0" eb="4">
      <t>カナガワケン</t>
    </rPh>
    <rPh sb="4" eb="6">
      <t>キョウイク</t>
    </rPh>
    <rPh sb="6" eb="9">
      <t>イインカイ</t>
    </rPh>
    <rPh sb="10" eb="12">
      <t>ソウム</t>
    </rPh>
    <rPh sb="12" eb="13">
      <t>シツ</t>
    </rPh>
    <rPh sb="14" eb="16">
      <t>キョウイク</t>
    </rPh>
    <rPh sb="21" eb="23">
      <t>コウホウ</t>
    </rPh>
    <phoneticPr fontId="2"/>
  </si>
  <si>
    <t>https://www.pref.kanagawa.jp/docs/u5t/collabo/collabo_year.html</t>
    <phoneticPr fontId="2"/>
  </si>
  <si>
    <t>かながわ人づくりコラボ2024</t>
    <rPh sb="4" eb="5">
      <t>ヒト</t>
    </rPh>
    <phoneticPr fontId="2"/>
  </si>
  <si>
    <t>詳細は8月下旬にホームページにてお知らせします。</t>
    <rPh sb="5" eb="7">
      <t>ゲジュン</t>
    </rPh>
    <phoneticPr fontId="2"/>
  </si>
  <si>
    <t>公共哲学入門</t>
  </si>
  <si>
    <t>ハーバード大学の名物教授マイケル・サンデルの「公共哲学」を踏まえながら、現代社会の諸問題について、さまざまな角度から「公共」について論じてゆきます。</t>
    <phoneticPr fontId="2"/>
  </si>
  <si>
    <t>神奈川大学みなとみらいキャンパス</t>
    <rPh sb="0" eb="3">
      <t>カナガワ</t>
    </rPh>
    <rPh sb="3" eb="5">
      <t>ダイガク</t>
    </rPh>
    <phoneticPr fontId="2"/>
  </si>
  <si>
    <t>最寄り駅
みなとみらい駅または新高島駅</t>
    <rPh sb="0" eb="2">
      <t>モヨ</t>
    </rPh>
    <rPh sb="3" eb="4">
      <t>エキ</t>
    </rPh>
    <rPh sb="11" eb="12">
      <t>エキ</t>
    </rPh>
    <rPh sb="15" eb="18">
      <t>シンタカシマ</t>
    </rPh>
    <rPh sb="18" eb="19">
      <t>エキ</t>
    </rPh>
    <phoneticPr fontId="2"/>
  </si>
  <si>
    <t>神奈川大学
社会連携部社会連携課</t>
    <rPh sb="6" eb="11">
      <t>シャカイレンケイブ</t>
    </rPh>
    <rPh sb="11" eb="13">
      <t>シャカイ</t>
    </rPh>
    <rPh sb="13" eb="15">
      <t>レンケイ</t>
    </rPh>
    <rPh sb="15" eb="16">
      <t>カ</t>
    </rPh>
    <phoneticPr fontId="2"/>
  </si>
  <si>
    <t>神奈川大学みなとみらいエクステンションセンター〈KUポートスクエア〉</t>
    <rPh sb="0" eb="3">
      <t>カナガワ</t>
    </rPh>
    <rPh sb="3" eb="5">
      <t>ダイガク</t>
    </rPh>
    <phoneticPr fontId="2"/>
  </si>
  <si>
    <t>詳細は8月下旬にホームページにてお知らせします。</t>
  </si>
  <si>
    <t>古典に学ぶ―『徒然草』の世界(4)</t>
    <phoneticPr fontId="2"/>
  </si>
  <si>
    <t>『徒然草』は、どなたもが一度は学んだ古典かと思います。しかし『徒然草』は、近年、研究が大きく進展しました。兼好法師の生涯からはじめて、新しい研究に学びつつ、『徒然草』と再会しませんか。大人にこそお伝えしたい古典の世界があります。きっと、新たな発見に驚かれることでしょう。『徒然草』から、知られざる古典の魅力を楽しみましょう。</t>
    <phoneticPr fontId="2"/>
  </si>
  <si>
    <t>神奈川大学人間科学研究所共催
3週で網羅する「働く人のメンタルヘルス対策」</t>
  </si>
  <si>
    <t>コロナ禍の影響もあり、働く人のメンタルヘルス不調、特に若年層の適応障害が増えています。多くの企業で休職者が過去最高人数を更新しており、人事担当者や管理監督者も対応に頭を悩ませている状況が続いています。　この講座では、人事や健康管理部門に配属された新任者、または初めて部下を持つ管理者、メンタルヘルス問題に興味がある関連領域の専門家はもちろん、そして本領域に興味をお持ちのみなさんにご参加いただき、企業のメンタルヘルス対策について一緒に考えていきます。</t>
    <phoneticPr fontId="2"/>
  </si>
  <si>
    <t>平家物語のこころに親しむ　その23</t>
  </si>
  <si>
    <t>『平家物語』には、平安末期の戦乱が続く社会を生きた人々のさまざまな姿が描かれています。いま、私たちはこの物語とどのように向きあえるのでしょうか。この講座は、『平家物語』をこれから読んでみようと考えている方や、少しは読んだことがあるという方を対象とした入門講座です。物語に関する基礎知識を紹介しながら、いくつかの場面を原文で読み進め、物語世界に少しずつ接していきます。この講座で『平家物語』の扉をひらいてみませんか。今期は『平家物語』とその周辺に視野を広げながら、物語を彩る五人の人たちの姿に光を当て、物語への理解を深めていきましょう。</t>
    <phoneticPr fontId="2"/>
  </si>
  <si>
    <t>『平家物語』のやさしい読みかた</t>
  </si>
  <si>
    <t>『平家物語』は、平安時代の末に起きた全国的な戦乱のありさまと、その時代を生きた人間たちの姿を描き出した歴史物語です。この講座では、『平家物語』を原文で読み解くためのポイントを紹介し、その豊かな魅力を紹介していきます。人物や事件、故事などに注目しながら、順にいくつかの場面を原文で読み進め、この物語のさまざまな魅力を発見していきます。覚一本を取りあげ、展開に沿って順に読み進めますが、今期は巻第一の後半からスタートします。物語を部分的に読むのではなく、通読することで得られる愉しみを味わってみませんか。初心者の方でも問題ありません。</t>
    <phoneticPr fontId="2"/>
  </si>
  <si>
    <t>新しい視点から数学の世界を覗く</t>
  </si>
  <si>
    <t>今まで教科書で習ってきた数学から離れて、新しい側面から数学の世界を覗いてみませんか。今回は「数の世界」についてお話します。数にまつわる色々な歴史的な小話を交えながら数のうらを覗いていきます。数の世界に浸るひと時を過ごしていただければ幸いです。</t>
  </si>
  <si>
    <t>連続講義　『カール・マルクスの生涯を語る』</t>
  </si>
  <si>
    <t>この講座はマルクスの生涯を語る講座で、3年間の連続講座です。今年の講座は、1848年から1867年のマルクスの生活を扱います。この時代にマルクスは、主著『資本論』を完成します。1850年代に主著『資本論―経済学批判』執筆の準備を始め、1867年に第一巻を完成します。またロンドンへ亡命し、貧困のどん底の生活を送ります。収入はエンゲルスからの仕送りと『ニューヨーク・デイリー・トリビューン』の記事の原稿料でした。政治的には1864年に国際労働者協会の書記となり、マルクスという名前も次第に知られるようになっていきます。</t>
    <phoneticPr fontId="2"/>
  </si>
  <si>
    <t>三浦半島の水産業の現在</t>
  </si>
  <si>
    <t>三浦半島の農業・水産業者が中心となって活動する三浦半島食彩ネットワークによる「食」をテーマとした講座です。食彩ネットワーク事務局長であり、神奈川新聞でコラム「三浦半島に生きる」を連載している桑村治良氏が三浦半島の生産者を紹介します。　長井水産株式会社・嘉山定晃社長はカツオの研究で博士号を持つ研究者の一面を持っています。嘉山さんをゲストに招き、三浦半島の水産業や相模湾の漁業の現状、環境と漁業について紹介します。</t>
  </si>
  <si>
    <t>メガロスの走り方教室（小学生対象講座)</t>
    <rPh sb="11" eb="18">
      <t>ショウガクセイタイショウコウザ</t>
    </rPh>
    <phoneticPr fontId="2"/>
  </si>
  <si>
    <t>正しい「腕の振り方」「フォーム」で練習する事で今のジブンより速く走ることが可能です！野村不動産ライフ＆スポーツが運営するメガロス体育スクール「ミライク」のインストラクター兼教育研修担当の講師がお子様一人ひとりにあった正しい走り方を遊びの要素を取り入れながら楽しく伝えます。　「走るのが苦手」「もっと足が速くなりたい」「野球やサッカーの習い事で活躍したい」小学生におすすめの講座です。</t>
    <phoneticPr fontId="2"/>
  </si>
  <si>
    <t>小学生対象</t>
    <rPh sb="0" eb="3">
      <t>ショウガクセイ</t>
    </rPh>
    <rPh sb="3" eb="5">
      <t>タイショウ</t>
    </rPh>
    <phoneticPr fontId="2"/>
  </si>
  <si>
    <t>ナショナリズムと歴史の相克について考える</t>
  </si>
  <si>
    <t>歴史は単なる過去の出来事の再現ではなく、そもそも過去の完全なる再現は不可能です。過去の出来事のうち、現在を生きる人間の関心・意識によって「選択」された「事実」のみが「記述」されて歴史となります。過去の出来事は、「選択」と「記述」という人間の作業を経て、「歴史」となり、その人間の作業の過程で、意識的にせよ、無意識的にせよ作為が介入します。場合によっては虚偽が紛れ込み、さらに歴史は、個人や家族あるいは地域などの小単位から、人類・地球・宇宙という巨大な単位を枠組みとして記述されることもあります。その枠組みのうち、最も普通に選ばれるのが国家や民族という枠組みであり、ナショナリズムによる歴史の利用という問題の基礎には、この「選択・記述・枠組み」の問題が潜んでいます。この問題に無自覚な時、歴史の歪曲が始まるのです。本講座では、現代日本社会のみならず世界に広がっている歴史を利用するナショナリズムの問題について論じます。</t>
    <phoneticPr fontId="2"/>
  </si>
  <si>
    <t>「なりたい自分になるための意思決定行動論」</t>
  </si>
  <si>
    <t>本稿では、本当になりたい自分の見つけ方から、限定された合理性しか持たない人間にとって、その目標への適切な行動アプローチと、あるべき目標の変更やアプローチの再編成にまで分析領域を広げて考えてみましょう。　分析アプローチとしては、意思決定論はもとより、戦略論や唯識学といった多様な学問分野に依拠しながら、数々の事例にも触れてみます。気づいてみれば、いつしか颯爽溌溂たる人生を歩んでいる自分に気づくことになるに違いありません。</t>
    <phoneticPr fontId="2"/>
  </si>
  <si>
    <t>ヤマト王権の謎に迫る</t>
  </si>
  <si>
    <t>ヤマト王権は3世紀後半から畿内に形成されますが、その形成プロセスは空白の4世紀としていまだ謎に包まれています。そこで『古事記』と『日本書紀』（記・紀）を解読することによって、ヤマト王権の謎に迫りたいと思います。　そのために、記・紀の出雲神話、日向神話、神武東遷、纏向の箸墓伝説などからヤマト王権の形成プロセスを読み解いていきます。その他にも、中国側の史料として「魏志」倭人伝や、近年の発掘で注目されている纏向遺跡なども手掛かりにします。</t>
    <phoneticPr fontId="2"/>
  </si>
  <si>
    <t>俳句実践講座－初歩の初歩の初歩－</t>
    <rPh sb="7" eb="9">
      <t>ショホ</t>
    </rPh>
    <rPh sb="10" eb="12">
      <t>ショホ</t>
    </rPh>
    <rPh sb="13" eb="15">
      <t>ショホ</t>
    </rPh>
    <phoneticPr fontId="22"/>
  </si>
  <si>
    <t>俳句には大きな関心があるが、どこか敷居が高くて、といった方々のための講座です。今まで一句も作ったことがない方、小学校以来、作ったことがない方、是非ご参加ください。皆で楽しく俳句作りに挑戦してみましょう。正岡子規の『俳諧大要』を読みながら、基礎の基礎から学びます。講義と実作を隔回で行います。実作の回は、20分前にお越しください。まずは、作ってみましょう。</t>
    <phoneticPr fontId="2"/>
  </si>
  <si>
    <t>俳句実践講座－初歩から中級へー</t>
    <rPh sb="7" eb="9">
      <t>ショホ</t>
    </rPh>
    <rPh sb="11" eb="13">
      <t>チュウキュウ</t>
    </rPh>
    <phoneticPr fontId="22"/>
  </si>
  <si>
    <t>古典に学びつつ、実作に挑戦してみたい方のための講座です。今回は、芭蕉と同時代の俳人、＜にょっぽりと秋の空なる富士の山＞の句で知られている鬼貫（おにつら）の俳論『独ごと』を読みながら、実作に挑戦です。　すでに俳句作りに挑戦し、その面白さ、楽しさを味わった皆様ですので、さらに先を目指してみましょう。　俳句という文芸は、なかなか奥深い文芸です。お仲間の作品を忌憚なく批評しながら、切磋琢磨いたしましょう。　和気藹々と、楽しく進めましょう。講義と実作と隔回の講座です。実作の回は、20 分前にお越しください。</t>
    <phoneticPr fontId="2"/>
  </si>
  <si>
    <t>シェイクスピア作品は今を生きる私たちに何を語りかけているか</t>
  </si>
  <si>
    <t>ハムレットは『ハムレット』のなかで「芝居は、今も昔も、人間の振る舞いに鏡を掲げること」と言っています。その鏡に、現代社会の如何なる様相が写しだされているのでしょう？シェイクスピア作品を通して、現代のさまざまな問題についてのヒントを考えます。</t>
    <phoneticPr fontId="2"/>
  </si>
  <si>
    <t>カクテルアカデミー ～カクテルから見たヨコハマ～（1回目）</t>
    <rPh sb="25" eb="27">
      <t>カイメ</t>
    </rPh>
    <phoneticPr fontId="6"/>
  </si>
  <si>
    <t>日本のカクテルの歴史は横浜から始まった！？今からおよそ160年前、開港した横浜には、外国人が過ごすための居留地がさかえ、横浜ホテルが誕生しました。そこに設置されたバーが、日本初のバーとされています。関東大震災や戦争を乗り越え、今もなお残り発展し続ける横浜独自のカクテル文化を紐解いていきます。横浜生まれのカクテルの誕生秘話など、お酒にちなんだ様々なことを学んでいきましょう。</t>
    <phoneticPr fontId="2"/>
  </si>
  <si>
    <t>朗読表現から学ぶコミュニケーションⅠ</t>
  </si>
  <si>
    <t>自分の考えや思いを、どんな声で、どんなふうに話すのか。相手に的確に伝わるのか、またはそ/うではないかは、声の表現で変わってくることも多いものです。「自分の話し方はどうだろうか」「これで伝わったかしら」と思い悩むことはありませんか。日常の話し方や言葉遣いを、詩や物語などの朗読練習から学んでいきましょう。　朗読は聴く人はもちろん、語る者も心豊かに育ててくれます。発声・発音から始め、感情豊かな朗読表現へと物語の世界を楽しみましょう。　今回は、教科書でもお馴染みの「ごん狐」（作：新美南吉）を取り上げます。　呼吸法・発声・発音・滑舌・抑揚の基礎と並行して、作品を読み進めます。一人ひとりの声質やリズム、間の取り方や表現をみて長所を伸ばしていくよう指導いたします。一人ひとりの声をだす機会を多く設けます。</t>
    <phoneticPr fontId="2"/>
  </si>
  <si>
    <t>初歩から！ おしゃべり英会話【入門～基礎】（10月）</t>
    <rPh sb="0" eb="2">
      <t>ショホ</t>
    </rPh>
    <rPh sb="11" eb="14">
      <t>エイカイワ</t>
    </rPh>
    <rPh sb="15" eb="17">
      <t>ニュウモン</t>
    </rPh>
    <rPh sb="18" eb="20">
      <t>キソ</t>
    </rPh>
    <phoneticPr fontId="5"/>
  </si>
  <si>
    <t>入門からゆっくり丁寧に英語を始めたい、そんな方の為のアットホームなサロン風の明るく楽しい講座です。英語から遠ざかっていた方も、初めての方も安心して楽しく♪マイペースで学べます！とても分かり易いお薦めのクラスです！　「笑顔いっぱい」＆「ユーモアたっぷり」の楽しい先生と明るく元気に学びたい方に、ぜひ、お薦めです！</t>
    <phoneticPr fontId="2"/>
  </si>
  <si>
    <t>楽しい！おしゃべり英会話【基礎～初級】（10月）</t>
    <rPh sb="0" eb="1">
      <t>タノ</t>
    </rPh>
    <rPh sb="9" eb="12">
      <t>エイカイワ</t>
    </rPh>
    <rPh sb="13" eb="15">
      <t>キソ</t>
    </rPh>
    <rPh sb="16" eb="18">
      <t>ショキュウ</t>
    </rPh>
    <phoneticPr fontId="5"/>
  </si>
  <si>
    <t>「笑顔いっぱい」＆「ユーモアたっぷり」の楽しい先生と明るく元気に学びたい方に、ぜひ、お薦めです !「簡単な英語で自分の意思を伝えたい」、「質問を聞き取り、適切な応答ができるようになりたい」、「リスニングを向上したい」、そんな方に役立つ「楽しい♪」講座です。　英語が簡単に感じられるようになり、世界が広がります。</t>
    <phoneticPr fontId="2"/>
  </si>
  <si>
    <t>TOEIC®L&amp;R TEST 600点目標</t>
    <rPh sb="18" eb="19">
      <t>テン</t>
    </rPh>
    <rPh sb="19" eb="21">
      <t>モクヒョウ</t>
    </rPh>
    <phoneticPr fontId="6"/>
  </si>
  <si>
    <t>TOEIC®のスコア500 点程度の方、受験したことは無いが英語に少し自信がある方を対象とした中級講座です。授業では、実際の試験と同じレベルの公式問題集を使用し、問題形式に慣れながら、重要文法・語彙を習得していきます。リスニング対策では、英語の聞き取りに有効な学習方法を紹介し実践します。英語力のみならず、スコアアップに有効なテクニックも紹介し、目標スコア突破を図ります。</t>
    <phoneticPr fontId="2"/>
  </si>
  <si>
    <t>ウクライナ戦争を考えるⅡ</t>
  </si>
  <si>
    <t>ウクライナ戦争はいまや冷戦後どころか、戦後国際秩序をも変えるような歴史の転換点になっていますが、その原因、経過を見なくてはウクライナ戦争後の世界を考えることができません。本講座では政治、経済、歴史といったさまざまな観点から、オムニバスな講師陣により、ウクライナ戦争の最新の展開と今後について展望します。</t>
    <phoneticPr fontId="2"/>
  </si>
  <si>
    <t>国際社会を読む</t>
  </si>
  <si>
    <t>私は、ここ数年東洋経済オンラインに国際社会の問題を書いてきました。神奈川大学で国際担当の副学長だった当時、さまざまな国を訪問しました。専門はマルクス経済学ですが、その専門の立場から、現在の国際社会を分析してみたいと考えています。「現在」を対象とするかぎり、テーマは時代の状況によって変わるかと思いますが、全体の流れとしては内容目次の通りに進めていきます。ウクライナ戦争やアメリカ大統領選の行方など、さまざまな時代状況の中で、どう国際社会を見たらいいのかを考えていきましょう。</t>
    <phoneticPr fontId="2"/>
  </si>
  <si>
    <t>ストレス解消！川柳倶楽部</t>
  </si>
  <si>
    <t>　｢講義」回と「句会」回を交互に行いながら、川柳という文芸についての知識向上および作句上達を目指す講座です（初心者対象）。講座後にも復習・学習できるよう、プリントを配布します。また、初めて受講する方には「川柳のいろは」を記したプリントを配布します。</t>
    <phoneticPr fontId="2"/>
  </si>
  <si>
    <t>ハングルを楽しむ【上級】</t>
    <phoneticPr fontId="2"/>
  </si>
  <si>
    <t>韓国の友人と韓国語で話したい、韓国語のドラマやミュージカルを理解したい、K-POPを韓国語で歌ってみたい、韓国旅行をもっと楽しみたいなど、さまざまな目的をお持ちの方々が集まり、わいわい楽しく学んでいます。その国の文化に触れるにはまず言葉からといわれています。日本語と韓国語の違いを比較しながら、楽しい文化探訪はいかがでしょうか。お隣の国、身近なアジアの風を感じてみましょう。</t>
    <phoneticPr fontId="2"/>
  </si>
  <si>
    <t>ハングルを楽しむ【中級】</t>
  </si>
  <si>
    <t xml:space="preserve">欧米美術紀行2024 </t>
    <rPh sb="0" eb="2">
      <t>オウベイ</t>
    </rPh>
    <rPh sb="2" eb="4">
      <t>ビジュツ</t>
    </rPh>
    <rPh sb="4" eb="6">
      <t>キコウ</t>
    </rPh>
    <phoneticPr fontId="6"/>
  </si>
  <si>
    <t>芸術を鑑賞するためのキーワードを「都市」に設定した講座です。都市に根付き発展した美術を知ることは、旅先での美術鑑賞などにも役立つだけでなく、柔軟な感性や理解をもたらす意味で、ビジネスパーソンにも役立つ内容となっています。そこでどんな作家が生まれたのか、あるいは暮らしたのか。また、どんな作品が制作されたのか、それはどのような背景だったのか。毎回異なるヨーロッパの都市を設定、都市にまつわる作品を解説します。美術史や国別でない新しいジャンル分けで芸術を楽しんでください。</t>
    <phoneticPr fontId="2"/>
  </si>
  <si>
    <t>短歌の基本</t>
  </si>
  <si>
    <t>短歌は五句三十一音、小さな詩型です。日本語を文字にあらわそうとし始めたその時代、短歌という詩型は完成し、和歌（日本の歌）としてながく美の規範とされ、今日まで幾多の変遷を経てきました。明治以降は短歌として、いまなお、わたしたちの心を養ってくれる生きた文学形式です。この講座では、そんな短歌を読み味わうたのしみを知り、また作るたのしみを得る場としたいと思います。実作・鑑賞文を提出していただいた方は、添削して返却いたします。</t>
    <phoneticPr fontId="2"/>
  </si>
  <si>
    <t>船釣りを通じて横浜港の魚と海洋環境を知ろう！</t>
  </si>
  <si>
    <t>昭和8年に創業した船宿「広島屋」ご協力のもと、貸し切り船で横浜港にて秋のアジ釣りを体験します。　講師は東京湾を中心に駿河湾、千葉外房、茨城さらに東北地区の波間をくぐり抜け、さらには海に限らず湖や川をフィールドにあらゆる釣りに精通した日刊スポーツの元名物担当“タコ坊主”こと寺沢記者。東京湾で釣りが普及した1600年ごろからの生態の移り変わりや、近年問題となっている「マイクロプラスチック」などについて講義をしながら実際に釣りを通して東京湾の海の恵みについて学びます。　竿や餌、仕掛け、保険などは受講料に含んでおり、スタッフが丁寧に釣り方をお伝えしますので釣り初心者の方はもちろん、普段釣りをされる方もご参加できます。</t>
    <phoneticPr fontId="2"/>
  </si>
  <si>
    <t>船宿「広島屋」</t>
    <rPh sb="0" eb="2">
      <t>フナヤド</t>
    </rPh>
    <rPh sb="3" eb="6">
      <t>ヒロシマヤ</t>
    </rPh>
    <phoneticPr fontId="2"/>
  </si>
  <si>
    <t>最寄り駅
元町・中華街駅</t>
    <rPh sb="0" eb="2">
      <t>モヨ</t>
    </rPh>
    <rPh sb="3" eb="4">
      <t>エキ</t>
    </rPh>
    <rPh sb="5" eb="7">
      <t>モトマチ</t>
    </rPh>
    <rPh sb="8" eb="11">
      <t>チュウカガイ</t>
    </rPh>
    <rPh sb="11" eb="12">
      <t>エキ</t>
    </rPh>
    <phoneticPr fontId="2"/>
  </si>
  <si>
    <t>編集者が教える「人の心を動かす」文章講座</t>
    <rPh sb="8" eb="9">
      <t>ヒト</t>
    </rPh>
    <rPh sb="10" eb="11">
      <t>ココロ</t>
    </rPh>
    <rPh sb="12" eb="13">
      <t>ウゴ</t>
    </rPh>
    <rPh sb="16" eb="18">
      <t>ブンショウ</t>
    </rPh>
    <rPh sb="18" eb="20">
      <t>コウザ</t>
    </rPh>
    <phoneticPr fontId="6"/>
  </si>
  <si>
    <t>仕事の文章、企画書、手紙、メール…私たちの仕事や日常生活で、自らの思いを伝え、人の心を動かすために絶えず必要となるのが読みやすく巧みな文章です。実際に作文も行いながら、文章表現の基本、読みやすく上手な文章の書き方を教えます。講師は編集者・記者として文章作りの現場に40年以上携わり、長年雑誌にコラムを書いてきた経験から、なにより、「人の心を動かす文章」が書けるよう指導します。</t>
    <phoneticPr fontId="2"/>
  </si>
  <si>
    <t>岐路に立ちすくむ中国・習政権</t>
  </si>
  <si>
    <t>2022年秋に長期政権の継続を目指して再出発した習近平総書記ですが、次期共産党大会までの道のり半ばに至ってなお、内政、外交ともに足元の定まらない状態が続いています。その実態をさままな面から解き明かし、今後について予測します。</t>
    <phoneticPr fontId="2"/>
  </si>
  <si>
    <t>楽しく学べるPhotoshop 入門</t>
  </si>
  <si>
    <t>職場で起こる課題を解決していくことで、よく使われる用語や基本的な操作を学びます。実際の操作手順やアニメーションを見て楽しみながら初級から中級までのスキルを習得することができます。デジタルスキルとしてリスキリングにも最適な講座です。</t>
    <phoneticPr fontId="2"/>
  </si>
  <si>
    <t>神奈川大学　寿司アカデミー（１0月）</t>
    <rPh sb="16" eb="17">
      <t>ガツ</t>
    </rPh>
    <phoneticPr fontId="6"/>
  </si>
  <si>
    <t>神奈川大学みなとみらいキャンパス1Fのレストラン「VOYAGE」内には本格的な寿司を提供する寿司カウンターがあります。今回の講座ではお寿司を実際に食しながら、市場への仕入れから調理まで行う寿司職人が講師となり、魚の目利きや醤油の種類、寿司の歴史やマナーについて講義いたします。</t>
    <phoneticPr fontId="2"/>
  </si>
  <si>
    <t>Z世代はなぜ上司より「ひろゆき」を尊敬するのか？</t>
  </si>
  <si>
    <t>Z世代はなぜ上司より「ひろゆき」を尊敬するのでしょう？　国と国の摩擦はなぜ対話による解決ではなく紛争に発展するのでしょう？　ダイバーシティの尊重や共生社会に向けて対話が重要と言われながら、身近なところでも、国同士でも、対話が難しいことがあります。なぜ、そうなってしまうのでしょうか？　実は近年の脳の研究で私たちの脳には対話を嫌がるシステムがあることが明らかになりました。　これは私たちは対話ができない…という意味ではありません。しかし、対話を嫌がるシステムの理解を無視して「対話型社会」の実現はありえません。　そこで、この講座ではいわゆるZ世代が上司よりYouTuberとしても有名な「ひろゆき」を尊敬する現象をもとにして、対話を嫌がる脳の仕組みを理解しましょう。そして、身近なところから国家間レベルまで、どうしたら対話によってわかり合えるのか、一緒に考えてみます。</t>
    <phoneticPr fontId="2"/>
  </si>
  <si>
    <t>通訳訓練法を応用した「英語リスニングレベルアップ講座」</t>
    <rPh sb="0" eb="1">
      <t>ツウヤク</t>
    </rPh>
    <rPh sb="1" eb="3">
      <t>クンレン</t>
    </rPh>
    <rPh sb="3" eb="4">
      <t>ホウ</t>
    </rPh>
    <rPh sb="5" eb="7">
      <t>オウヨウ</t>
    </rPh>
    <rPh sb="11" eb="13">
      <t>エイゴ</t>
    </rPh>
    <rPh sb="24" eb="26">
      <t>コウザ</t>
    </rPh>
    <phoneticPr fontId="5"/>
  </si>
  <si>
    <t>本コースは、通訳訓練法を取り入れ、英語リスニング力を音声の聞き取りと情報処理方略の二つの側面から捉えた講義と訓練を行い、多様な発話スタイルの英語や非母語話者の英語に慣れることを目指す。受講生には英語リスニング力を自己診断することを通して、自らに必要な訓練方法を開発することを促し、リスニング・ジャーナルによる自律的学習を通して確実に力がつくように指導する。</t>
    <phoneticPr fontId="2"/>
  </si>
  <si>
    <t>くらしの中のサイエンス</t>
  </si>
  <si>
    <t>開業に向けて注目されているリニア新幹線には「超伝導」の技術が使われています。このように私たちは知らず知らずのうちに新しい物質やその物性、また新しい物質を組み合わせた素子や装置、新幹線などの大規模システムの恩恵を受けており、クリーンエネルギーを生み出す太陽電池もまさに新しい物質の組み合わせで作られています。　今回の講座では、多様な分野の専門家が集まり、そのような物質および新システムの代表として「超伝導」「磁石材料」「太陽光発電」について、わかりやすくお話しします。</t>
    <phoneticPr fontId="2"/>
  </si>
  <si>
    <t>「わが国海洋政策の最前線」</t>
  </si>
  <si>
    <t>日本の海洋政策の全体像を俯瞰し、その上で重要ないくつかの分野を取り上げて、その最先端の動きを紹介します。</t>
    <phoneticPr fontId="2"/>
  </si>
  <si>
    <t>人生100年時代のメンタルヘルス：あなたのWell-Beingへの4つの入口</t>
  </si>
  <si>
    <t>｢人生100年時代？いえ、もしかしたら人生120年時代になるかも…」アンチエイジング界隈では良く言われています。これは広告上の誇張表現ではなく、信頼できる各種のデータでもその兆候が確認できます。しかも、寝たきりで長生きというわけではなく、健康な人生がもっと長く楽しめる…最高ですね！何かと先行きの不安がクローズアップされる現代社会ですが、意外と悪くないのかもしれません。　ただ、人生のお手本になるロールモデルや先導してくれる「老賢者」のような存在がいたほうが生きやすいのですが、人類初といえる人生100年時代にロールモデルなんているわけがない。そこで、人生100年時代を生き方の探険と捉えて一緒にあなたの人生100年時代を探し出しませんか？この講座では心と生き方の4人のプロフェッショナルが、Well-Being（幸福で肉体的、精神的、社会的に満たされた状態）の4つの入口をご案内します。</t>
    <phoneticPr fontId="2"/>
  </si>
  <si>
    <t>三菱みなとみらい技術館でものづくりを学ぼう（小学生対象講座）</t>
    <rPh sb="18" eb="19">
      <t>マナ</t>
    </rPh>
    <rPh sb="22" eb="29">
      <t>ショウガクセイタイショウコウザ</t>
    </rPh>
    <phoneticPr fontId="2"/>
  </si>
  <si>
    <t>三菱重工グループでは、クリーンで高効率な発電を実現する発電プラントを製造しています。今回の講座では電気をつくる仕組みを、身の回りにあるくだものを使った実験で楽しく学びます。はじめて電気について学ぶお子さんも、自分で体験しながら電気について詳しくなれるプログラムです。</t>
    <phoneticPr fontId="2"/>
  </si>
  <si>
    <t>三菱みなとみらい技術館</t>
    <rPh sb="0" eb="2">
      <t>ミツビシ</t>
    </rPh>
    <rPh sb="8" eb="11">
      <t>ギジュツカン</t>
    </rPh>
    <phoneticPr fontId="2"/>
  </si>
  <si>
    <t>最寄り駅
みなとみらい駅または桜木町駅</t>
    <rPh sb="0" eb="2">
      <t>モヨ</t>
    </rPh>
    <rPh sb="3" eb="4">
      <t>エキ</t>
    </rPh>
    <rPh sb="11" eb="12">
      <t>エキ</t>
    </rPh>
    <rPh sb="15" eb="18">
      <t>サクラギチョウ</t>
    </rPh>
    <rPh sb="18" eb="19">
      <t>エキ</t>
    </rPh>
    <phoneticPr fontId="2"/>
  </si>
  <si>
    <t>愛といのちの文学</t>
  </si>
  <si>
    <t>本講座では、おもに近代以降の文学や外国文学、古典にも目を向けながら、その秘められた魅力を見つめ直します。それは生きづらさの時代を生きる道しるべとなるでしょう。　今回は、旧約聖書の愛の歌『雅歌』や哀しみの歌『哀歌』から、人生を深く見つめるパスカル『パンセ』やヴェイユの作品、１９世紀末の愛と自由の世界文学『カラマーゾフの兄弟』、日本近代の漱石の描く夫婦の愛と悲しみのドラマ、植民２世の詩人・森崎和江のいのちの詩やエッセイ集まで、はるかなときを超えて響き合う「愛といのちの文学」をともに学び、そこに文学と生きることの希望を読み解きます。</t>
    <phoneticPr fontId="2"/>
  </si>
  <si>
    <t>考古学が描きだすヤマタイ国時代の列島の姿 Ⅷ</t>
  </si>
  <si>
    <t>文化財の調査・研究の最先端で活躍する新進気鋭の研究者により、最新の研究成果や分析法によって新たな列島史の可能性について初めての方にもわかりやすく説明します。特に本年は、近畿地方や東海地方と列島東部の関係性に焦点をしぼり、「列島東部の古墳の始まりと交流」の問題を取り上げます。列島史の多様性に光をあて、「常識的な日本史像」について再考を迫ります。</t>
    <phoneticPr fontId="2"/>
  </si>
  <si>
    <t>歴史と文化からたどる日本とブラジルの130年</t>
  </si>
  <si>
    <t>来年2025年は、日本とブラジルが「日伯修好通商航海条約」を締結し、外交関係を樹立してから130周年を迎えます。両国間には、日本からの移民やニッケイ人の来日など緊密な人的関係が築かれてきました。本講座では、移民の歴史や食・音楽文化を手がかりに両国間のつながりを学び、「遠くて近い国」ブラジルについて理解を深めることを目的としています。</t>
    <phoneticPr fontId="2"/>
  </si>
  <si>
    <t>エスビー⾷品元開発責任者が語る「⼆種類のニーズとその性質」</t>
  </si>
  <si>
    <t>実際のビジネス現場では企画や開発の担当者がヒット商品を作ろうと躍起になっています。30年以上にわたって大手食品メーカーで商品開発に携わった講師がヒット/ロングセラー商品を開発するにあたって重要な要素に分けて解説します。</t>
    <rPh sb="97" eb="99">
      <t>ヨウソ</t>
    </rPh>
    <phoneticPr fontId="2"/>
  </si>
  <si>
    <t>新聞ジャーナリズムの栄光と挫折</t>
  </si>
  <si>
    <t>講師は、40年以上にわたり毎日新聞社で新聞記者、週刊誌記者、テレビプロデューサー、WEB担当としてメディアの最前線で取材を続けてきました。神奈川大学では「ことばとジャーナリズムA」「ことばとマスメディアA」の講義を担当しています。この講座は、そうした経験の集大成として新聞メディアに特化し、新聞が生活の中心だった昭和・平成の激動の時代の栄光と、ネットの登場で衰退していく過程を、大スクープ、大誤報などの記事とともに紹介します。新聞の栄光と挫折を振り返ることで、時代を見つめ直すとともに、錯綜する情報の真贋をどう見極めるかを考えます。なお、この講座は2023年後期からの続編で、初めてでも学べることができるようにプログラムを組んでいますので、気軽にお申し込みください。</t>
    <phoneticPr fontId="2"/>
  </si>
  <si>
    <t>暮らしを支える法Ⅰ</t>
  </si>
  <si>
    <t>法の考え方の基礎となる法学、また2020年に大改正された日々の生活に関する法律である民法の考え方の基礎を学びます。</t>
    <phoneticPr fontId="2"/>
  </si>
  <si>
    <t>上海と内山完造について</t>
  </si>
  <si>
    <t>20世紀以降の日中友好を象徴する代表的な文化人の一人に内山完造という人物がいます。内山完造は1913年に上海に本拠を移して以来、1917年には上海で「内山書店」を開業し、多くの日・中文化人の交流に尽力しました。中でも有名なのは、中国文学を代表する作家・魯迅との交流です。本講座は、新たに刊行された論文集『内山完造研究の新展開』（東方書店、2024年）を素材に、上海と日本人、そして上海と内山完造の関係を、「日中友好」という観点から紹介したいと思います。</t>
    <phoneticPr fontId="2"/>
  </si>
  <si>
    <t>日本酒 歴史と文化探訪　PartⅡ</t>
  </si>
  <si>
    <t>国の登録無形文化財である「伝統的酒造り」。日本の伝統的なこうじ菌を使った酒造り技術は国内はもとより世界的にも注目されるところとなり、政府は将来的に「ユネスコ無形文化遺産」への登録を目指しています。前期に引き続き、本講座では日本が世界に誇る酒造りの歴史と文化を探訪し、世界に誇るべき「日本酒」「焼酎」「泡盛」のインバウンド対応を学びます。海外の方に「日本酒」をアピールできるように、そして海外の方と楽しく「日本酒」を語れるように、「日本酒」をめぐるやさしい英会話付きです。</t>
    <phoneticPr fontId="2"/>
  </si>
  <si>
    <t>神奈川大学　寿司アカデミー（１１月）</t>
    <rPh sb="16" eb="17">
      <t>ガツ</t>
    </rPh>
    <phoneticPr fontId="6"/>
  </si>
  <si>
    <t>人生100年時代を幸せにする終活セミナー</t>
  </si>
  <si>
    <t>残された家族、周囲の方に迷惑をかけないための「終活」をスタートしましょう。本講座で第一歩を踏み出してください。エンディングノート・遺言書の作成、成年後見制度、相続税について専門家から学びます。お子様のいない方、お一人様の課題も整理します。
①エンディングノートでご自身を棚卸し、これからの人生を豊かに過ごして下さい。
②自分の親や配偶者が亡くなったとき、相続税額はどのくらいになるか知っておくことは大切です。事前に相続税の仕組みや計算方法の概要を知っておきましょう。
③遺言書を準備しましょう。元気なうちにしかできません。揉めそうなリスクを確認して、最後の意思を遺言書にしましょう。</t>
    <phoneticPr fontId="2"/>
  </si>
  <si>
    <t>三菱みなとみらい技術館スタッフと歩くみなとみらい21地区ドックツアー（大人向け）</t>
  </si>
  <si>
    <t>三菱みなとみらい技術館は、1994年6月1日みなとみらい21の地に開館し、2024年で30周年を迎えました。このみなとみらい21地区は、もともと三菱重工横浜造船所がありその跡地が埋め立てられて新しい街がつくられました。今回の講座では、前半は三菱みなとみらい技術館にて座学を行い、後半は三菱重工横浜造船所のなごりを感じるコースを、スタッフによる解説を交えながら歩いてめぐります。街歩きを楽しみながら、造船やみなとみらい21地区の歴史を学びましょう。</t>
    <phoneticPr fontId="2"/>
  </si>
  <si>
    <t>神奈川大学みなとみらいキャンパス/三菱みなとみらい技術館</t>
    <rPh sb="0" eb="3">
      <t>カナガワ</t>
    </rPh>
    <rPh sb="3" eb="5">
      <t>ダイガク</t>
    </rPh>
    <rPh sb="16" eb="19">
      <t>スラッシュミツビシ</t>
    </rPh>
    <rPh sb="25" eb="28">
      <t>ギジュツカン</t>
    </rPh>
    <phoneticPr fontId="2"/>
  </si>
  <si>
    <t>笑って学べる古代史</t>
  </si>
  <si>
    <t>講師は落語家になる前に大学、大学院にて日本古代文学を専攻しました。そこで得た知識を生かし、「笑って学べる古代史講座」を全国各地で披露しています。専門書では難解な歴史を、落語調におもしろおかしくギャグやツッコミを交えながら話すことによって、楽しみながら勉強できます。古代史の様々なテーマをわかりやすく解説します。わからないことが多い古代について、想像するのがロマンなのです。</t>
    <phoneticPr fontId="2"/>
  </si>
  <si>
    <t>はじめて読む『源氏物語』</t>
    <phoneticPr fontId="2"/>
  </si>
  <si>
    <t>『源氏物語』を、初めて読む方のための講座です。初めての方でも分かりやすいように、基礎的な事柄から、丁寧に解説して行きます。　登場人物と、お互いの縁故関係、天皇とお妃のあり方、貴族たちの日常生活、恋愛と結婚など…そのほかにも、『源氏物語』を読むために必要な知識を、原文（現代語訳付き）を使い、分かりやすく説明いたします。　現代語訳で読み始めたけれども、途中で分からなくなってしまった方も、大丈夫です。皆様と一緒、楽しく『源氏物語』の世界を味わってみましょう。　初めての方でも大丈夫なように、配慮いたします。</t>
    <phoneticPr fontId="2"/>
  </si>
  <si>
    <t>楽しく読む『源氏物語』</t>
  </si>
  <si>
    <t>楽しく、わかりやすく、『源氏物語』を原文 (現代語訳付き) で読み進んでいく講座です。　『源氏物語』の理解に必要な事柄…作者・紫式部の人生、時代背景、人物造型、写本など、講師が様々な角度から丁寧に解説します。　『源氏物語』は、四代の帝、70余年にわたる雄大な構想の下に描かれています。登場人物や事件には、モデルがあったのでしょうか。同じ名称で呼ばれる人が何人も出てきますが、どうやって区別するのでしょう。その他、様々な疑問に応えるため、歴史的な事柄や当時の生活習慣なども詳しく解説します。藤原道長などの歴史上の人物との関係、モデル問題、住居、服飾、仕事、官職、政治…。『源氏物語』をめぐる問題には興味の尽きないものがあります。光源氏と女君達の織りなす、王朝の雅と人生を一緒に探求していきましょう。　初めての方でも大丈夫なように、配慮します。</t>
    <phoneticPr fontId="2"/>
  </si>
  <si>
    <t>「中の人」が語るサンモール校の歴史</t>
  </si>
  <si>
    <t>横浜の元町・中華街駅を屋上に出るとアメリカ山公園。そこから山手本通りを右に行くと、左側に横浜雙葉中学高等学校が見えてきます。角を左に曲がると、質素なサンモール・インターナショナルスクールの掲示があります。このサンモール校こそ150年を超える歴史を持つ日本最古のインターナショナル・スクールで、教育や福祉の分野で、皇族を含め日本に大きな影響を与えたのですが、筆者を含め、一般の日本人にはあまり馴染みがありません。そこで、同校理事長や元教員、卒業生など「中の人」を中心に、この学校の歴史を語っていただき、山手の丘の外国人墓地や教会、サンモール校を訪問しましょう。講座と訪問は時に英語も混じりますが、通訳が日本語で解説しますのでご安心ください。講座は絵や写真を交えながら進めますので、予備知識は不要です。芸術や芸能界に興味のある方、英会話（リスニング）の勉強をされている方にも役立つでしょう。</t>
    <phoneticPr fontId="2"/>
  </si>
  <si>
    <t>自分をコーチング</t>
    <rPh sb="0" eb="2">
      <t>ジブン</t>
    </rPh>
    <phoneticPr fontId="6"/>
  </si>
  <si>
    <t>今まで経験した事のない生活に対応する能力が求められる今、コーチングの手法を学び「自分が行動できるパターン」を理解し、「行動を止めるパターン」を減らします。講師は元全日本バレーボール選手でオリンピック強化指定選手から一転、オリンピック直前の心臓病での引退を経験し挫折を乗り越え、現在大人気プロコーチへ転身した末国愛里。経営者としても活躍している現在の状況を作ったセルフコーチングを本人から学ぶ超実践講座です。</t>
    <phoneticPr fontId="2"/>
  </si>
  <si>
    <t>地学を楽しみ、災害対策を考える</t>
    <rPh sb="3" eb="4">
      <t>タノ</t>
    </rPh>
    <phoneticPr fontId="23"/>
  </si>
  <si>
    <t>能登半島地震は、M7.6の地震を想定できなかった反省が残りましたが、巨大な地震が大地を隆起させ、陸地を産み出す事実も目の当たりにしました。また、現地を視察してみると、地域の耐震性の低さと、地盤によって被害程度の差が生じることが全国的な課題と認識されました。そこで、今回の講座では、関東平野、神奈川県の驚異の生い立ちを学ぶことをベースに、表層の地盤の問題、そして能登半島地震を踏まえて考える「耐震化」推進の問題を考えます。</t>
    <phoneticPr fontId="2"/>
  </si>
  <si>
    <t>2歳までの幼児と保護者</t>
    <rPh sb="1" eb="2">
      <t>サイ</t>
    </rPh>
    <rPh sb="5" eb="7">
      <t>ヨウジ</t>
    </rPh>
    <rPh sb="8" eb="11">
      <t>ホゴシャ</t>
    </rPh>
    <phoneticPr fontId="2"/>
  </si>
  <si>
    <t>乳幼児(１～2歳児)と保護者向けに、わらべうたの実践や乳幼児絵本の読み聞かせと紹介を行う講座です。１回のみのご参加も可能です。（連続全３回がおすすめです。）</t>
    <phoneticPr fontId="2"/>
  </si>
  <si>
    <t>1・2歳児と保護者の方</t>
  </si>
  <si>
    <t>https://www.city.yokohama.lg.jp/kurashi/kyodo-manabi/library/tshokan/konan/nazotoki.html</t>
  </si>
  <si>
    <t>https://www.city.yokohama.lg.jp/kurashi/kyodo-manabi/library/tshokan/konan/dokusyonote.html</t>
  </si>
  <si>
    <t>https://www.city.yokohama.lg.jp/konan/event-bosyu/sonota/nintisyo.html</t>
  </si>
  <si>
    <t>企画展示「児童虐待の防止を考える」</t>
  </si>
  <si>
    <t>https://www.city.yokohama.lg.jp/midori/event-bosyu/sonota/otonaohanashikai.html</t>
    <phoneticPr fontId="2"/>
  </si>
  <si>
    <t>https://yamauchi-lib.jp/event/event-20240929/</t>
    <phoneticPr fontId="2"/>
  </si>
  <si>
    <t>企画展示「みんなでつくるやさしいまち」</t>
    <rPh sb="0" eb="2">
      <t>キカク</t>
    </rPh>
    <rPh sb="2" eb="4">
      <t>テンジ</t>
    </rPh>
    <phoneticPr fontId="2"/>
  </si>
  <si>
    <t>青葉区制30周年記念特別展示「阿川弘之の文学」</t>
    <phoneticPr fontId="2"/>
  </si>
  <si>
    <t>相模原市立図書館開館50周年記念プレイベント「絵本とパントマイムＬＩＶＥ！～おむすびひろばにあつまれ～」</t>
    <phoneticPr fontId="2"/>
  </si>
  <si>
    <t>午前の部：乳幼児（保護者同伴）
午後の部：幼児（保護者同伴）、小学生</t>
    <rPh sb="0" eb="2">
      <t>ゴゼン</t>
    </rPh>
    <rPh sb="3" eb="4">
      <t>ブ</t>
    </rPh>
    <rPh sb="5" eb="8">
      <t>ニュウヨウジ</t>
    </rPh>
    <rPh sb="9" eb="12">
      <t>ホゴシャ</t>
    </rPh>
    <rPh sb="12" eb="14">
      <t>ドウハン</t>
    </rPh>
    <rPh sb="16" eb="18">
      <t>ゴゴ</t>
    </rPh>
    <rPh sb="19" eb="20">
      <t>ブ</t>
    </rPh>
    <rPh sb="21" eb="23">
      <t>ヨウジ</t>
    </rPh>
    <rPh sb="24" eb="27">
      <t>ホゴシャ</t>
    </rPh>
    <rPh sb="27" eb="29">
      <t>ドウハン</t>
    </rPh>
    <rPh sb="31" eb="34">
      <t>ショウガクセイ</t>
    </rPh>
    <phoneticPr fontId="2"/>
  </si>
  <si>
    <t>イベント詳細は、広報さがみはら中央区版９月１５日号、図書館ホームページ、ＳＮＳ等でお知らせします。</t>
    <phoneticPr fontId="2"/>
  </si>
  <si>
    <t>パントマイムと読み聞かせのパフォーマンスショーを午前の部（乳幼児向け）と午後の部（幼児～小学生向け）に分けて開催します。</t>
    <rPh sb="51" eb="52">
      <t>ワ</t>
    </rPh>
    <phoneticPr fontId="2"/>
  </si>
  <si>
    <t>相模原市立図書館開館５０周年記念事業
街頭紙芝居</t>
    <rPh sb="0" eb="3">
      <t>サガミハラ</t>
    </rPh>
    <rPh sb="3" eb="5">
      <t>シリツ</t>
    </rPh>
    <rPh sb="5" eb="8">
      <t>トショカン</t>
    </rPh>
    <rPh sb="8" eb="10">
      <t>カイカン</t>
    </rPh>
    <rPh sb="12" eb="14">
      <t>シュウネン</t>
    </rPh>
    <rPh sb="14" eb="16">
      <t>キネン</t>
    </rPh>
    <rPh sb="16" eb="18">
      <t>ジギョウ</t>
    </rPh>
    <phoneticPr fontId="7"/>
  </si>
  <si>
    <t>2024/11/2</t>
    <phoneticPr fontId="8"/>
  </si>
  <si>
    <t>幼児から小学校低学年の方</t>
    <rPh sb="0" eb="2">
      <t>ヨウジ</t>
    </rPh>
    <rPh sb="4" eb="7">
      <t>ショウガッコウ</t>
    </rPh>
    <rPh sb="7" eb="10">
      <t>テイガクネン</t>
    </rPh>
    <rPh sb="11" eb="12">
      <t>カタ</t>
    </rPh>
    <phoneticPr fontId="2"/>
  </si>
  <si>
    <t>イベント詳細は、図書館ホームページにてお知らせします。</t>
    <rPh sb="4" eb="6">
      <t>ショウサイ</t>
    </rPh>
    <rPh sb="8" eb="11">
      <t>トショカン</t>
    </rPh>
    <rPh sb="20" eb="21">
      <t>シ</t>
    </rPh>
    <phoneticPr fontId="2"/>
  </si>
  <si>
    <t>紙芝居の実演を楽しんだ後、希望者は記念缶バッジの制作体験ができます。</t>
    <phoneticPr fontId="2"/>
  </si>
  <si>
    <t>相模原市立図書館開館50周年記念事業
サイエンスカフェ～ＪＡＸＡ吉川先生といっしょ！～</t>
    <rPh sb="0" eb="5">
      <t>サガミハラシリツ</t>
    </rPh>
    <rPh sb="5" eb="8">
      <t>トショカン</t>
    </rPh>
    <rPh sb="8" eb="10">
      <t>カイカン</t>
    </rPh>
    <rPh sb="12" eb="14">
      <t>シュウネン</t>
    </rPh>
    <rPh sb="14" eb="16">
      <t>キネン</t>
    </rPh>
    <rPh sb="16" eb="18">
      <t>ジギョウ</t>
    </rPh>
    <phoneticPr fontId="7"/>
  </si>
  <si>
    <t>最新の科学成果などについての講義、参加者から講師の方へ質疑応答をメインにフリートークを行います。
出演者：ＪＡＸＡ　吉川真准教授</t>
    <rPh sb="22" eb="24">
      <t>コウシ</t>
    </rPh>
    <rPh sb="25" eb="26">
      <t>カタ</t>
    </rPh>
    <rPh sb="43" eb="44">
      <t>オコナ</t>
    </rPh>
    <rPh sb="49" eb="52">
      <t>シュツエンシャ</t>
    </rPh>
    <phoneticPr fontId="2"/>
  </si>
  <si>
    <t>中学生以上</t>
    <rPh sb="0" eb="3">
      <t>チュウガクセイ</t>
    </rPh>
    <rPh sb="3" eb="5">
      <t>イジョウ</t>
    </rPh>
    <phoneticPr fontId="2"/>
  </si>
  <si>
    <t>イベント詳細は広報さがみはら、図書館ホームページ、ＳＮＳなどでお知らせします。</t>
    <rPh sb="4" eb="6">
      <t>ショウサイ</t>
    </rPh>
    <rPh sb="32" eb="33">
      <t>シ</t>
    </rPh>
    <phoneticPr fontId="2"/>
  </si>
  <si>
    <t>https://www.lib.sagamihara.kanagawa.jp</t>
    <phoneticPr fontId="2"/>
  </si>
  <si>
    <t>相模原市立図書館開館50周年記念事業
（仮題）学生ボランティアによるおはなし会</t>
    <phoneticPr fontId="2"/>
  </si>
  <si>
    <t>大学生ボランティアによるおはなし会を実施します。</t>
    <rPh sb="0" eb="3">
      <t>ダイガクセイ</t>
    </rPh>
    <rPh sb="16" eb="17">
      <t>カイ</t>
    </rPh>
    <rPh sb="18" eb="20">
      <t>ジッシ</t>
    </rPh>
    <phoneticPr fontId="2"/>
  </si>
  <si>
    <t>幼児と保護者</t>
    <phoneticPr fontId="2"/>
  </si>
  <si>
    <t>イベント詳細は広報さがみはらなどでお知らせします。</t>
    <rPh sb="4" eb="6">
      <t>ショウサイ</t>
    </rPh>
    <rPh sb="18" eb="19">
      <t>シ</t>
    </rPh>
    <phoneticPr fontId="2"/>
  </si>
  <si>
    <t>相模原市立図書館開館50周年記念事業
コント＆ビブリオバトル～究極の青春（アオハル）本を君に捧ぐ～</t>
    <phoneticPr fontId="2"/>
  </si>
  <si>
    <t>令和4年度の潤水都市フェスタのサガミハラエッジ芸人バトルで優勝したコントグループ「青色１号」によるコントと、大学生らによるビブリオバトル（イチオシの本を紹介しあう）を行います。
※都合により出演者の変更がある可能性があります。</t>
    <phoneticPr fontId="2"/>
  </si>
  <si>
    <t>イベント情報は9月20日にHPにて公開予定</t>
    <rPh sb="4" eb="6">
      <t>ジョウホウ</t>
    </rPh>
    <rPh sb="8" eb="9">
      <t>ガツ</t>
    </rPh>
    <rPh sb="11" eb="12">
      <t>ニチ</t>
    </rPh>
    <rPh sb="17" eb="19">
      <t>コウカイ</t>
    </rPh>
    <rPh sb="19" eb="21">
      <t>ヨテイ</t>
    </rPh>
    <phoneticPr fontId="2"/>
  </si>
  <si>
    <t>クラシックヨコハマ2024　プライズコンサート
inかながわアートホール</t>
    <phoneticPr fontId="2"/>
  </si>
  <si>
    <t>詳細はfacebook「藤野村歌舞伎」をご参照ください。
11/9
14:00開場
15:00開演
17:00終演
11/10
12:00開場
13:00開演
15:00終演</t>
    <rPh sb="0" eb="2">
      <t>ショウサイ</t>
    </rPh>
    <rPh sb="12" eb="14">
      <t>フジノ</t>
    </rPh>
    <rPh sb="14" eb="15">
      <t>ムラ</t>
    </rPh>
    <rPh sb="15" eb="18">
      <t>カブキ</t>
    </rPh>
    <rPh sb="21" eb="23">
      <t>サンショウ</t>
    </rPh>
    <phoneticPr fontId="2"/>
  </si>
  <si>
    <t>https://www.facebook.com/fujinokabukihozonkai/?locale=ja_JP</t>
    <phoneticPr fontId="2"/>
  </si>
  <si>
    <t>公募による団体が、松永記念館の茶室等を使い、どなたでも楽しんでいただける茶会を開催します。</t>
    <rPh sb="0" eb="2">
      <t>コウボ</t>
    </rPh>
    <rPh sb="5" eb="7">
      <t>ダンタイ</t>
    </rPh>
    <rPh sb="9" eb="11">
      <t>マツナガ</t>
    </rPh>
    <rPh sb="11" eb="13">
      <t>キネン</t>
    </rPh>
    <rPh sb="13" eb="14">
      <t>カン</t>
    </rPh>
    <rPh sb="15" eb="17">
      <t>チャシツ</t>
    </rPh>
    <rPh sb="17" eb="18">
      <t>トウ</t>
    </rPh>
    <rPh sb="19" eb="20">
      <t>ツカ</t>
    </rPh>
    <rPh sb="27" eb="28">
      <t>タノ</t>
    </rPh>
    <rPh sb="36" eb="38">
      <t>チャカイ</t>
    </rPh>
    <rPh sb="39" eb="41">
      <t>カイサイ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</si>
</sst>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26">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u/>
      <sz val="14"/>
      <color indexed="12"/>
      <name val="メイリオ"/>
      <family val="3"/>
      <charset val="128"/>
    </font>
    <font>
      <sz val="11"/>
      <name val="ＭＳ Ｐゴシック"/>
      <family val="3"/>
      <charset val="128"/>
      <scheme val="minor"/>
    </font>
    <font>
      <sz val="16"/>
      <name val="ＭＳ Ｐゴシック"/>
      <family val="3"/>
      <charset val="128"/>
    </font>
    <font>
      <sz val="6"/>
      <name val="ＭＳ Ｐゴシック"/>
      <family val="3"/>
      <charset val="128"/>
      <scheme val="minor"/>
    </font>
    <font>
      <sz val="6"/>
      <name val="ＭＳ 明朝"/>
      <family val="2"/>
      <charset val="128"/>
    </font>
    <font>
      <sz val="6"/>
      <name val="ＭＳ 明朝"/>
      <family val="1"/>
      <charset val="128"/>
    </font>
    <font>
      <sz val="12"/>
      <name val="ＭＳ 明朝"/>
      <family val="1"/>
      <charset val="128"/>
    </font>
    <font>
      <b/>
      <sz val="13"/>
      <color theme="3"/>
      <name val="ＭＳ 明朝"/>
      <family val="2"/>
      <charset val="128"/>
    </font>
    <font>
      <sz val="11"/>
      <color rgb="FF006100"/>
      <name val="ＭＳ Ｐゴシック"/>
      <family val="2"/>
      <charset val="128"/>
      <scheme val="minor"/>
    </font>
    <font>
      <u/>
      <sz val="11"/>
      <color indexed="12"/>
      <name val="ＭＳ Ｐゴシック"/>
      <family val="3"/>
      <charset val="128"/>
      <scheme val="minor"/>
    </font>
    <font>
      <u/>
      <sz val="11"/>
      <color rgb="FF0000FF"/>
      <name val="ＭＳ Ｐゴシック"/>
      <family val="3"/>
      <charset val="128"/>
      <scheme val="minor"/>
    </font>
    <font>
      <sz val="11"/>
      <color indexed="12"/>
      <name val="ＭＳ Ｐゴシック"/>
      <family val="3"/>
      <charset val="128"/>
      <scheme val="minor"/>
    </font>
    <font>
      <u/>
      <sz val="11"/>
      <name val="ＭＳ Ｐゴシック"/>
      <family val="3"/>
      <charset val="128"/>
      <scheme val="minor"/>
    </font>
    <font>
      <sz val="11"/>
      <color rgb="FF000000"/>
      <name val="ＭＳ Ｐゴシック"/>
      <family val="3"/>
      <charset val="128"/>
      <scheme val="minor"/>
    </font>
    <font>
      <i/>
      <sz val="11"/>
      <color rgb="FF0000FF"/>
      <name val="ＭＳ Ｐゴシック"/>
      <family val="3"/>
      <charset val="128"/>
      <scheme val="minor"/>
    </font>
    <font>
      <sz val="11"/>
      <color theme="1"/>
      <name val="ＭＳ Ｐゴシック"/>
      <family val="3"/>
      <charset val="128"/>
    </font>
    <font>
      <sz val="20"/>
      <color theme="1"/>
      <name val="ＭＳ Ｐゴシック"/>
      <family val="3"/>
      <charset val="128"/>
      <scheme val="minor"/>
    </font>
    <font>
      <u/>
      <sz val="11"/>
      <color rgb="FF0000FF"/>
      <name val="ＭＳ Ｐゴシック"/>
      <family val="3"/>
      <charset val="128"/>
    </font>
    <font>
      <sz val="11"/>
      <color indexed="12"/>
      <name val="ＭＳ Ｐゴシック"/>
      <family val="3"/>
      <charset val="128"/>
    </font>
    <font>
      <b/>
      <sz val="18"/>
      <name val="ＭＳ Ｐゴシック"/>
      <family val="3"/>
      <charset val="128"/>
    </font>
    <font>
      <sz val="10"/>
      <color theme="1"/>
      <name val="ＭＳ Ｐゴシック"/>
      <family val="3"/>
      <charset val="128"/>
      <scheme val="minor"/>
    </font>
    <font>
      <u/>
      <sz val="11"/>
      <color theme="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style="thin">
        <color indexed="64"/>
      </bottom>
      <diagonal/>
    </border>
  </borders>
  <cellStyleXfs count="7">
    <xf numFmtId="0" fontId="0" fillId="0" borderId="0">
      <alignment vertical="center"/>
    </xf>
    <xf numFmtId="0" fontId="4" fillId="0" borderId="0" applyNumberFormat="0" applyFill="0" applyBorder="0" applyAlignment="0" applyProtection="0">
      <alignment vertical="top"/>
      <protection locked="0"/>
    </xf>
    <xf numFmtId="0" fontId="1" fillId="0" borderId="0">
      <alignment vertical="center"/>
    </xf>
    <xf numFmtId="0" fontId="3" fillId="0" borderId="0">
      <alignment vertical="center"/>
    </xf>
    <xf numFmtId="38" fontId="3" fillId="0" borderId="0" applyFont="0" applyFill="0" applyBorder="0" applyAlignment="0" applyProtection="0">
      <alignment vertical="center"/>
    </xf>
    <xf numFmtId="38" fontId="1" fillId="0" borderId="0" applyFont="0" applyFill="0" applyBorder="0" applyAlignment="0" applyProtection="0">
      <alignment vertical="center"/>
    </xf>
    <xf numFmtId="0" fontId="10" fillId="0" borderId="0">
      <alignment vertical="center"/>
    </xf>
  </cellStyleXfs>
  <cellXfs count="196">
    <xf numFmtId="0" fontId="0" fillId="0" borderId="0" xfId="0">
      <alignment vertical="center"/>
    </xf>
    <xf numFmtId="0" fontId="5" fillId="0" borderId="1" xfId="3" applyFont="1" applyFill="1" applyBorder="1" applyAlignment="1" applyProtection="1">
      <alignment vertical="center" wrapText="1"/>
      <protection locked="0"/>
    </xf>
    <xf numFmtId="0" fontId="5" fillId="0" borderId="1" xfId="3" applyFont="1" applyBorder="1" applyAlignment="1">
      <alignment vertical="center" wrapText="1"/>
    </xf>
    <xf numFmtId="0" fontId="5" fillId="2" borderId="1" xfId="3" applyFont="1" applyFill="1" applyBorder="1" applyAlignment="1" applyProtection="1">
      <alignment vertical="center" wrapText="1"/>
      <protection locked="0"/>
    </xf>
    <xf numFmtId="0" fontId="5" fillId="0" borderId="1" xfId="3" applyFont="1" applyBorder="1" applyAlignment="1" applyProtection="1">
      <alignment vertical="center" wrapText="1"/>
      <protection locked="0"/>
    </xf>
    <xf numFmtId="0" fontId="5" fillId="0" borderId="0" xfId="3" applyFont="1" applyAlignment="1" applyProtection="1">
      <alignment vertical="center" wrapText="1"/>
    </xf>
    <xf numFmtId="0" fontId="3" fillId="0" borderId="0" xfId="3" applyFont="1" applyAlignment="1" applyProtection="1">
      <alignment vertical="center" wrapText="1"/>
    </xf>
    <xf numFmtId="0" fontId="3" fillId="0" borderId="1" xfId="3" applyFont="1" applyBorder="1" applyAlignment="1" applyProtection="1">
      <alignment vertical="center" wrapText="1"/>
    </xf>
    <xf numFmtId="0" fontId="3" fillId="0" borderId="1" xfId="3" applyBorder="1" applyProtection="1">
      <alignment vertical="center"/>
    </xf>
    <xf numFmtId="49" fontId="3" fillId="0" borderId="1" xfId="3" applyNumberFormat="1" applyFont="1" applyBorder="1" applyAlignment="1" applyProtection="1">
      <alignment vertical="center" shrinkToFit="1"/>
    </xf>
    <xf numFmtId="0" fontId="3" fillId="0" borderId="0" xfId="3" applyProtection="1">
      <alignment vertical="center"/>
    </xf>
    <xf numFmtId="0" fontId="5" fillId="0" borderId="1" xfId="3" applyFont="1" applyBorder="1" applyAlignment="1" applyProtection="1">
      <alignment vertical="center" wrapText="1"/>
    </xf>
    <xf numFmtId="49" fontId="5" fillId="0" borderId="3" xfId="3" applyNumberFormat="1" applyFont="1" applyFill="1" applyBorder="1" applyAlignment="1" applyProtection="1">
      <alignment vertical="center" wrapText="1"/>
    </xf>
    <xf numFmtId="49" fontId="5" fillId="0" borderId="1" xfId="3" applyNumberFormat="1" applyFont="1" applyBorder="1" applyAlignment="1" applyProtection="1">
      <alignment horizontal="center" vertical="center" wrapText="1"/>
    </xf>
    <xf numFmtId="0" fontId="5" fillId="0" borderId="1" xfId="3" applyFont="1" applyFill="1" applyBorder="1" applyAlignment="1" applyProtection="1">
      <alignment vertical="center" wrapText="1"/>
    </xf>
    <xf numFmtId="49" fontId="5" fillId="0" borderId="1" xfId="3" applyNumberFormat="1" applyFont="1" applyFill="1" applyBorder="1" applyAlignment="1" applyProtection="1">
      <alignment vertical="center" wrapText="1"/>
    </xf>
    <xf numFmtId="49" fontId="5" fillId="0" borderId="1" xfId="3" applyNumberFormat="1" applyFont="1" applyFill="1" applyBorder="1" applyAlignment="1" applyProtection="1">
      <alignment horizontal="center" vertical="center" wrapText="1"/>
    </xf>
    <xf numFmtId="49" fontId="3" fillId="0" borderId="1" xfId="3" applyNumberFormat="1" applyFont="1" applyFill="1" applyBorder="1" applyAlignment="1" applyProtection="1">
      <alignment vertical="center" wrapText="1"/>
    </xf>
    <xf numFmtId="0" fontId="5" fillId="0" borderId="1" xfId="0" applyNumberFormat="1" applyFont="1" applyFill="1" applyBorder="1" applyAlignment="1">
      <alignment horizontal="left" vertical="center" wrapText="1"/>
    </xf>
    <xf numFmtId="14" fontId="5" fillId="0" borderId="1" xfId="0" applyNumberFormat="1" applyFont="1" applyFill="1" applyBorder="1" applyAlignment="1">
      <alignment horizontal="left" vertical="center" wrapText="1"/>
    </xf>
    <xf numFmtId="49" fontId="3" fillId="0" borderId="1" xfId="3" applyNumberFormat="1" applyFont="1" applyFill="1" applyBorder="1" applyAlignment="1" applyProtection="1">
      <alignment horizontal="center" vertical="center" wrapText="1"/>
    </xf>
    <xf numFmtId="0" fontId="3" fillId="0" borderId="1" xfId="3" applyFont="1" applyFill="1" applyBorder="1" applyAlignment="1" applyProtection="1">
      <alignment vertical="center" wrapText="1"/>
    </xf>
    <xf numFmtId="49" fontId="3" fillId="0" borderId="1" xfId="3" applyNumberFormat="1" applyFont="1" applyBorder="1" applyAlignment="1" applyProtection="1">
      <alignment vertical="center" wrapText="1" shrinkToFit="1"/>
    </xf>
    <xf numFmtId="49" fontId="3" fillId="0" borderId="1" xfId="3" applyNumberFormat="1" applyFont="1" applyBorder="1" applyAlignment="1" applyProtection="1">
      <alignment horizontal="center" vertical="center" wrapText="1"/>
    </xf>
    <xf numFmtId="49" fontId="3" fillId="0" borderId="3" xfId="3" applyNumberFormat="1" applyFont="1" applyFill="1" applyBorder="1" applyAlignment="1" applyProtection="1">
      <alignment vertical="center" wrapText="1"/>
    </xf>
    <xf numFmtId="49" fontId="3" fillId="0" borderId="6" xfId="3" applyNumberFormat="1" applyFont="1" applyFill="1" applyBorder="1" applyAlignment="1" applyProtection="1">
      <alignment vertical="center" wrapText="1"/>
    </xf>
    <xf numFmtId="49" fontId="3" fillId="0" borderId="5" xfId="3" applyNumberFormat="1" applyFont="1" applyFill="1" applyBorder="1" applyAlignment="1" applyProtection="1">
      <alignment vertical="center" wrapText="1"/>
    </xf>
    <xf numFmtId="0" fontId="5" fillId="2" borderId="3" xfId="3" applyFont="1" applyFill="1" applyBorder="1" applyAlignment="1" applyProtection="1">
      <alignment vertical="center" wrapText="1"/>
      <protection locked="0"/>
    </xf>
    <xf numFmtId="49" fontId="3" fillId="0" borderId="6" xfId="3" applyNumberFormat="1" applyFont="1" applyBorder="1" applyAlignment="1" applyProtection="1">
      <alignment horizontal="center" vertical="center" wrapText="1"/>
    </xf>
    <xf numFmtId="49" fontId="3" fillId="0" borderId="3" xfId="3" applyNumberFormat="1" applyFont="1" applyBorder="1" applyAlignment="1" applyProtection="1">
      <alignment horizontal="center" vertical="center" wrapText="1"/>
    </xf>
    <xf numFmtId="49" fontId="3" fillId="0" borderId="5" xfId="3" applyNumberFormat="1" applyFont="1" applyBorder="1" applyAlignment="1" applyProtection="1">
      <alignment horizontal="center" vertical="center" wrapText="1"/>
    </xf>
    <xf numFmtId="0" fontId="5" fillId="2" borderId="4" xfId="3" applyFont="1" applyFill="1" applyBorder="1" applyAlignment="1" applyProtection="1">
      <alignment vertical="center" wrapText="1"/>
      <protection locked="0"/>
    </xf>
    <xf numFmtId="0" fontId="3" fillId="0" borderId="3" xfId="3" applyFont="1" applyBorder="1" applyAlignment="1" applyProtection="1">
      <alignment vertical="center" wrapText="1"/>
    </xf>
    <xf numFmtId="0" fontId="3" fillId="0" borderId="6" xfId="3" applyFont="1" applyBorder="1" applyAlignment="1" applyProtection="1">
      <alignment vertical="center" wrapText="1"/>
    </xf>
    <xf numFmtId="0" fontId="3" fillId="0" borderId="1" xfId="3" applyFont="1" applyBorder="1" applyAlignment="1">
      <alignment horizontal="center" vertical="center" wrapText="1"/>
    </xf>
    <xf numFmtId="0" fontId="3" fillId="0" borderId="1" xfId="3" applyFont="1" applyBorder="1" applyAlignment="1">
      <alignment vertical="center" wrapText="1"/>
    </xf>
    <xf numFmtId="176" fontId="3" fillId="0" borderId="1" xfId="3" applyNumberFormat="1" applyFont="1" applyBorder="1" applyAlignment="1">
      <alignment vertical="center" shrinkToFit="1"/>
    </xf>
    <xf numFmtId="49" fontId="3" fillId="0" borderId="3" xfId="3" applyNumberFormat="1" applyFont="1" applyBorder="1" applyAlignment="1">
      <alignment vertical="center" wrapText="1"/>
    </xf>
    <xf numFmtId="49" fontId="3" fillId="0" borderId="1" xfId="3" applyNumberFormat="1" applyFont="1" applyBorder="1" applyAlignment="1">
      <alignment horizontal="center" vertical="center" wrapText="1"/>
    </xf>
    <xf numFmtId="0" fontId="3" fillId="0" borderId="1" xfId="3" applyFont="1" applyBorder="1" applyAlignment="1" applyProtection="1">
      <alignment vertical="center" wrapText="1"/>
      <protection locked="0"/>
    </xf>
    <xf numFmtId="0" fontId="3" fillId="2" borderId="1" xfId="3" applyFont="1" applyFill="1" applyBorder="1" applyAlignment="1" applyProtection="1">
      <alignment vertical="center" wrapText="1"/>
    </xf>
    <xf numFmtId="176" fontId="3" fillId="0" borderId="1" xfId="3" applyNumberFormat="1" applyFont="1" applyBorder="1" applyAlignment="1" applyProtection="1">
      <alignment vertical="center" shrinkToFit="1"/>
    </xf>
    <xf numFmtId="0" fontId="3" fillId="0" borderId="1" xfId="3" applyFont="1" applyFill="1" applyBorder="1" applyAlignment="1" applyProtection="1">
      <alignment vertical="center" wrapText="1"/>
      <protection locked="0"/>
    </xf>
    <xf numFmtId="49" fontId="3" fillId="0" borderId="1" xfId="3" applyNumberFormat="1" applyFont="1" applyBorder="1" applyAlignment="1">
      <alignment vertical="center" wrapText="1"/>
    </xf>
    <xf numFmtId="49" fontId="3" fillId="0" borderId="1" xfId="3" applyNumberFormat="1" applyFont="1" applyBorder="1" applyAlignment="1">
      <alignment horizontal="left" vertical="center"/>
    </xf>
    <xf numFmtId="0" fontId="3" fillId="0" borderId="1" xfId="3" applyFont="1" applyBorder="1" applyProtection="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 xfId="3" applyFont="1" applyBorder="1" applyAlignment="1">
      <alignment horizontal="left" vertical="center" wrapText="1"/>
    </xf>
    <xf numFmtId="176" fontId="3" fillId="0" borderId="1" xfId="3" applyNumberFormat="1" applyFont="1" applyBorder="1" applyAlignment="1">
      <alignment horizontal="left" vertical="center" shrinkToFit="1"/>
    </xf>
    <xf numFmtId="176" fontId="3" fillId="0" borderId="1" xfId="3" applyNumberFormat="1" applyFont="1" applyBorder="1" applyAlignment="1" applyProtection="1">
      <alignment vertical="center" wrapText="1" shrinkToFit="1"/>
    </xf>
    <xf numFmtId="0" fontId="3" fillId="0" borderId="0" xfId="3" applyFont="1" applyBorder="1" applyAlignment="1" applyProtection="1">
      <alignment vertical="center" wrapText="1"/>
    </xf>
    <xf numFmtId="49" fontId="3" fillId="0" borderId="1" xfId="3" applyNumberFormat="1" applyFont="1" applyBorder="1" applyAlignment="1" applyProtection="1">
      <alignment vertical="center" wrapText="1"/>
      <protection locked="0"/>
    </xf>
    <xf numFmtId="49" fontId="3" fillId="0" borderId="1" xfId="3" applyNumberFormat="1" applyFont="1" applyBorder="1" applyAlignment="1" applyProtection="1">
      <alignment horizontal="center" vertical="center" wrapText="1"/>
      <protection locked="0"/>
    </xf>
    <xf numFmtId="176" fontId="3" fillId="0" borderId="1" xfId="3" applyNumberFormat="1" applyFont="1" applyBorder="1" applyAlignment="1" applyProtection="1">
      <alignment horizontal="left" vertical="center" shrinkToFit="1"/>
    </xf>
    <xf numFmtId="0" fontId="3" fillId="0" borderId="3" xfId="3" applyFont="1" applyBorder="1" applyAlignment="1">
      <alignment vertical="center" wrapText="1"/>
    </xf>
    <xf numFmtId="49" fontId="3" fillId="0" borderId="3" xfId="3" applyNumberFormat="1" applyFont="1" applyBorder="1" applyAlignment="1">
      <alignment horizontal="center" vertical="center" wrapText="1"/>
    </xf>
    <xf numFmtId="0" fontId="3" fillId="0" borderId="5" xfId="3" applyFont="1" applyBorder="1" applyAlignment="1" applyProtection="1">
      <alignment vertical="center" wrapText="1"/>
    </xf>
    <xf numFmtId="49" fontId="3" fillId="2" borderId="3" xfId="3" applyNumberFormat="1" applyFont="1" applyFill="1" applyBorder="1" applyAlignment="1">
      <alignment vertical="center" wrapText="1"/>
    </xf>
    <xf numFmtId="0" fontId="3" fillId="2" borderId="1" xfId="3" applyFont="1" applyFill="1" applyBorder="1" applyAlignment="1" applyProtection="1">
      <alignment vertical="center" wrapText="1"/>
      <protection locked="0"/>
    </xf>
    <xf numFmtId="0" fontId="3" fillId="0" borderId="1" xfId="3" applyFont="1" applyFill="1" applyBorder="1" applyAlignment="1">
      <alignment vertical="center" wrapText="1"/>
    </xf>
    <xf numFmtId="0" fontId="3" fillId="0" borderId="1" xfId="3" applyFont="1" applyFill="1" applyBorder="1" applyAlignment="1">
      <alignment horizontal="left" vertical="center" wrapText="1"/>
    </xf>
    <xf numFmtId="49" fontId="3" fillId="0" borderId="1" xfId="3" applyNumberFormat="1" applyFont="1" applyBorder="1" applyAlignment="1">
      <alignment vertical="center" wrapText="1" shrinkToFit="1"/>
    </xf>
    <xf numFmtId="0" fontId="3" fillId="0" borderId="3" xfId="3" applyFont="1" applyBorder="1">
      <alignment vertical="center"/>
    </xf>
    <xf numFmtId="0" fontId="3" fillId="0" borderId="1" xfId="3" applyFont="1" applyBorder="1" applyAlignment="1">
      <alignment vertical="center"/>
    </xf>
    <xf numFmtId="49" fontId="13" fillId="0" borderId="3" xfId="1" applyNumberFormat="1" applyFont="1" applyFill="1" applyBorder="1" applyAlignment="1" applyProtection="1">
      <alignment vertical="center" wrapText="1"/>
    </xf>
    <xf numFmtId="0" fontId="13" fillId="0" borderId="3" xfId="1" applyFont="1" applyBorder="1" applyAlignment="1" applyProtection="1">
      <alignment vertical="center" wrapText="1"/>
    </xf>
    <xf numFmtId="49" fontId="3" fillId="0" borderId="1" xfId="0" applyNumberFormat="1" applyFont="1" applyBorder="1" applyAlignment="1">
      <alignment horizontal="center" vertical="center" wrapText="1"/>
    </xf>
    <xf numFmtId="0" fontId="15" fillId="0" borderId="3" xfId="1" applyFont="1" applyBorder="1" applyAlignment="1" applyProtection="1">
      <alignment vertical="center" wrapText="1"/>
    </xf>
    <xf numFmtId="49" fontId="3" fillId="2" borderId="1" xfId="3" applyNumberFormat="1" applyFont="1" applyFill="1" applyBorder="1" applyAlignment="1">
      <alignment vertical="center" wrapText="1"/>
    </xf>
    <xf numFmtId="49" fontId="3" fillId="2" borderId="1" xfId="3" applyNumberFormat="1" applyFont="1" applyFill="1" applyBorder="1" applyAlignment="1">
      <alignment horizontal="center" vertical="center" wrapText="1"/>
    </xf>
    <xf numFmtId="49" fontId="13" fillId="2" borderId="3" xfId="1" applyNumberFormat="1" applyFont="1" applyFill="1" applyBorder="1" applyAlignment="1" applyProtection="1">
      <alignment vertical="center" wrapText="1"/>
    </xf>
    <xf numFmtId="49" fontId="5" fillId="0" borderId="1" xfId="3" applyNumberFormat="1" applyFont="1" applyBorder="1" applyAlignment="1">
      <alignment horizontal="center" vertical="center" wrapText="1"/>
    </xf>
    <xf numFmtId="0" fontId="5" fillId="0" borderId="1" xfId="0" applyFont="1" applyBorder="1" applyAlignment="1">
      <alignment vertical="center" wrapText="1"/>
    </xf>
    <xf numFmtId="49" fontId="5" fillId="0" borderId="1" xfId="3" applyNumberFormat="1" applyFont="1" applyBorder="1" applyAlignment="1">
      <alignment vertical="center" wrapText="1"/>
    </xf>
    <xf numFmtId="49" fontId="5" fillId="0" borderId="3" xfId="3" applyNumberFormat="1" applyFont="1" applyBorder="1" applyAlignment="1">
      <alignment vertical="center" wrapText="1"/>
    </xf>
    <xf numFmtId="49" fontId="5" fillId="0" borderId="1" xfId="3" applyNumberFormat="1" applyFont="1" applyBorder="1" applyAlignment="1">
      <alignment horizontal="left" vertical="center" shrinkToFit="1"/>
    </xf>
    <xf numFmtId="49" fontId="16" fillId="0" borderId="3" xfId="1" applyNumberFormat="1" applyFont="1" applyFill="1" applyBorder="1" applyAlignment="1" applyProtection="1">
      <alignment vertical="center" wrapText="1"/>
    </xf>
    <xf numFmtId="0" fontId="5" fillId="0" borderId="1" xfId="3" applyFont="1" applyBorder="1" applyAlignment="1">
      <alignment horizontal="center" vertical="center" wrapText="1"/>
    </xf>
    <xf numFmtId="0" fontId="5" fillId="0" borderId="1" xfId="3" applyFont="1" applyBorder="1" applyAlignment="1">
      <alignment horizontal="left" vertical="center" wrapText="1"/>
    </xf>
    <xf numFmtId="49" fontId="14" fillId="0" borderId="3" xfId="1" applyNumberFormat="1" applyFont="1" applyFill="1" applyBorder="1" applyAlignment="1" applyProtection="1">
      <alignment vertical="center" wrapText="1"/>
    </xf>
    <xf numFmtId="0" fontId="5" fillId="0" borderId="1" xfId="0" applyFont="1" applyFill="1" applyBorder="1" applyAlignment="1">
      <alignment horizontal="left" vertical="center" wrapText="1"/>
    </xf>
    <xf numFmtId="38" fontId="5" fillId="0" borderId="1" xfId="5" applyFont="1" applyFill="1" applyBorder="1" applyAlignment="1">
      <alignment horizontal="left" vertical="center" wrapText="1"/>
    </xf>
    <xf numFmtId="0" fontId="5" fillId="0" borderId="1" xfId="0" applyFont="1" applyBorder="1" applyAlignment="1">
      <alignment horizontal="left" vertical="center" wrapText="1"/>
    </xf>
    <xf numFmtId="49" fontId="5" fillId="0" borderId="3" xfId="1" applyNumberFormat="1" applyFont="1" applyFill="1" applyBorder="1" applyAlignment="1" applyProtection="1">
      <alignment vertical="center" wrapText="1"/>
    </xf>
    <xf numFmtId="49" fontId="13" fillId="0" borderId="1" xfId="1" applyNumberFormat="1" applyFont="1" applyFill="1" applyBorder="1" applyAlignment="1" applyProtection="1">
      <alignment vertical="center" wrapText="1"/>
    </xf>
    <xf numFmtId="0" fontId="3" fillId="0" borderId="1" xfId="6" applyFont="1" applyBorder="1" applyAlignment="1">
      <alignment vertical="center" wrapText="1"/>
    </xf>
    <xf numFmtId="0" fontId="3" fillId="0" borderId="1" xfId="6" applyFont="1" applyBorder="1" applyAlignment="1">
      <alignment horizontal="center" vertical="center" wrapText="1"/>
    </xf>
    <xf numFmtId="0" fontId="15" fillId="0" borderId="1" xfId="1" applyFont="1" applyBorder="1" applyAlignment="1" applyProtection="1">
      <alignment vertical="center" wrapText="1"/>
    </xf>
    <xf numFmtId="49" fontId="13" fillId="0" borderId="6" xfId="1" applyNumberFormat="1" applyFont="1" applyFill="1" applyBorder="1" applyAlignment="1" applyProtection="1">
      <alignment vertical="center" wrapText="1"/>
    </xf>
    <xf numFmtId="0" fontId="5" fillId="0" borderId="1" xfId="0" applyFont="1" applyBorder="1" applyAlignment="1">
      <alignment horizontal="justify" vertical="center"/>
    </xf>
    <xf numFmtId="49" fontId="13" fillId="0" borderId="3" xfId="1" applyNumberFormat="1" applyFont="1" applyBorder="1" applyAlignment="1" applyProtection="1">
      <alignment vertical="center" wrapText="1"/>
    </xf>
    <xf numFmtId="0" fontId="17" fillId="0" borderId="1" xfId="0" applyFont="1" applyBorder="1" applyAlignment="1">
      <alignment horizontal="justify" vertical="center"/>
    </xf>
    <xf numFmtId="49" fontId="13" fillId="0" borderId="5" xfId="1" applyNumberFormat="1" applyFont="1" applyFill="1" applyBorder="1" applyAlignment="1" applyProtection="1">
      <alignment vertical="center" wrapText="1"/>
    </xf>
    <xf numFmtId="0" fontId="5" fillId="0" borderId="1" xfId="3" applyFont="1" applyBorder="1" applyAlignment="1" applyProtection="1">
      <alignment horizontal="left" vertical="center" wrapText="1"/>
    </xf>
    <xf numFmtId="49" fontId="3" fillId="0" borderId="3" xfId="3" applyNumberFormat="1" applyFont="1" applyFill="1" applyBorder="1" applyAlignment="1">
      <alignment vertical="center" wrapText="1"/>
    </xf>
    <xf numFmtId="14" fontId="5" fillId="0" borderId="1" xfId="0" applyNumberFormat="1" applyFont="1" applyBorder="1" applyAlignment="1">
      <alignment horizontal="left" vertical="center" wrapText="1"/>
    </xf>
    <xf numFmtId="49" fontId="3" fillId="0" borderId="0" xfId="3" applyNumberFormat="1" applyAlignment="1" applyProtection="1">
      <alignment horizontal="left" vertical="center"/>
    </xf>
    <xf numFmtId="176" fontId="3" fillId="0" borderId="1" xfId="3" applyNumberFormat="1" applyFont="1" applyFill="1" applyBorder="1" applyAlignment="1">
      <alignment horizontal="left" vertical="center" shrinkToFit="1"/>
    </xf>
    <xf numFmtId="176" fontId="5" fillId="0" borderId="1" xfId="3" applyNumberFormat="1" applyFont="1" applyBorder="1" applyAlignment="1" applyProtection="1">
      <alignment horizontal="left" vertical="center" shrinkToFit="1"/>
    </xf>
    <xf numFmtId="49" fontId="3" fillId="0" borderId="1" xfId="3" applyNumberFormat="1" applyFont="1" applyBorder="1" applyAlignment="1" applyProtection="1">
      <alignment horizontal="left" vertical="center" shrinkToFit="1"/>
    </xf>
    <xf numFmtId="176" fontId="3" fillId="0" borderId="1" xfId="3" applyNumberFormat="1" applyFont="1" applyFill="1" applyBorder="1" applyAlignment="1" applyProtection="1">
      <alignment horizontal="left" vertical="center" shrinkToFit="1"/>
    </xf>
    <xf numFmtId="14" fontId="5" fillId="0" borderId="1" xfId="3" applyNumberFormat="1" applyFont="1" applyFill="1" applyBorder="1" applyAlignment="1" applyProtection="1">
      <alignment horizontal="left" vertical="center" wrapText="1"/>
    </xf>
    <xf numFmtId="176" fontId="5" fillId="0" borderId="1" xfId="3" applyNumberFormat="1" applyFont="1" applyFill="1" applyBorder="1" applyAlignment="1" applyProtection="1">
      <alignment horizontal="left" vertical="center" shrinkToFit="1"/>
    </xf>
    <xf numFmtId="14" fontId="3" fillId="0" borderId="1" xfId="0" applyNumberFormat="1" applyFont="1" applyBorder="1" applyAlignment="1">
      <alignment horizontal="left" vertical="center" shrinkToFit="1"/>
    </xf>
    <xf numFmtId="49" fontId="3" fillId="0" borderId="1" xfId="3" applyNumberFormat="1" applyFont="1" applyBorder="1" applyAlignment="1" applyProtection="1">
      <alignment horizontal="left" vertical="center"/>
    </xf>
    <xf numFmtId="49" fontId="3" fillId="0" borderId="1" xfId="3" applyNumberFormat="1" applyFont="1" applyFill="1" applyBorder="1" applyAlignment="1" applyProtection="1">
      <alignment horizontal="left" vertical="center" shrinkToFit="1"/>
    </xf>
    <xf numFmtId="176" fontId="3" fillId="2" borderId="1" xfId="3" applyNumberFormat="1" applyFont="1" applyFill="1" applyBorder="1" applyAlignment="1">
      <alignment horizontal="left" vertical="center" shrinkToFit="1"/>
    </xf>
    <xf numFmtId="14" fontId="3" fillId="0" borderId="1" xfId="3" applyNumberFormat="1" applyFont="1" applyBorder="1" applyAlignment="1">
      <alignment horizontal="left" vertical="center" shrinkToFit="1"/>
    </xf>
    <xf numFmtId="14" fontId="3" fillId="0" borderId="1" xfId="0" applyNumberFormat="1" applyFont="1" applyBorder="1" applyAlignment="1">
      <alignment horizontal="left" vertical="center" wrapText="1"/>
    </xf>
    <xf numFmtId="49" fontId="3" fillId="0" borderId="1" xfId="3" applyNumberFormat="1" applyFont="1" applyBorder="1" applyAlignment="1" applyProtection="1">
      <alignment horizontal="left" vertical="center" wrapText="1" shrinkToFit="1"/>
    </xf>
    <xf numFmtId="49" fontId="5" fillId="0" borderId="1" xfId="3" applyNumberFormat="1" applyFont="1" applyBorder="1" applyAlignment="1" applyProtection="1">
      <alignment horizontal="left" vertical="center" shrinkToFit="1"/>
    </xf>
    <xf numFmtId="49" fontId="5" fillId="0" borderId="1" xfId="3" applyNumberFormat="1" applyFont="1" applyFill="1" applyBorder="1" applyAlignment="1" applyProtection="1">
      <alignment horizontal="left" vertical="center" shrinkToFit="1"/>
    </xf>
    <xf numFmtId="14" fontId="3" fillId="0" borderId="1" xfId="3" applyNumberFormat="1" applyFont="1" applyBorder="1" applyAlignment="1" applyProtection="1">
      <alignment horizontal="left" vertical="center" shrinkToFit="1"/>
    </xf>
    <xf numFmtId="176" fontId="5" fillId="0" borderId="1" xfId="3" applyNumberFormat="1" applyFont="1" applyBorder="1" applyAlignment="1" applyProtection="1">
      <alignment horizontal="left" vertical="center" wrapText="1" shrinkToFit="1"/>
    </xf>
    <xf numFmtId="176" fontId="3" fillId="0" borderId="1" xfId="3" applyNumberFormat="1" applyFont="1" applyBorder="1" applyAlignment="1" applyProtection="1">
      <alignment horizontal="left" vertical="center" wrapText="1" shrinkToFit="1"/>
    </xf>
    <xf numFmtId="49" fontId="3" fillId="0" borderId="1" xfId="3" applyNumberFormat="1" applyFont="1" applyBorder="1" applyAlignment="1">
      <alignment horizontal="left" vertical="center" shrinkToFit="1"/>
    </xf>
    <xf numFmtId="14" fontId="3" fillId="0" borderId="1" xfId="3" applyNumberFormat="1" applyFont="1" applyBorder="1" applyAlignment="1" applyProtection="1">
      <alignment horizontal="left" vertical="center" wrapText="1"/>
    </xf>
    <xf numFmtId="49" fontId="5" fillId="2" borderId="1" xfId="3" applyNumberFormat="1" applyFont="1" applyFill="1" applyBorder="1" applyAlignment="1" applyProtection="1">
      <alignment horizontal="left" vertical="center" shrinkToFit="1"/>
      <protection locked="0"/>
    </xf>
    <xf numFmtId="49" fontId="5" fillId="2" borderId="3" xfId="3" applyNumberFormat="1" applyFont="1" applyFill="1" applyBorder="1" applyAlignment="1" applyProtection="1">
      <alignment horizontal="left" vertical="center" shrinkToFit="1"/>
      <protection locked="0"/>
    </xf>
    <xf numFmtId="176" fontId="3" fillId="0" borderId="3" xfId="3" applyNumberFormat="1" applyFont="1" applyBorder="1" applyAlignment="1">
      <alignment horizontal="left" vertical="center" shrinkToFit="1"/>
    </xf>
    <xf numFmtId="176" fontId="3" fillId="0" borderId="5" xfId="3" applyNumberFormat="1" applyFont="1" applyBorder="1" applyAlignment="1" applyProtection="1">
      <alignment horizontal="left" vertical="center" shrinkToFit="1"/>
    </xf>
    <xf numFmtId="14" fontId="3" fillId="0" borderId="1" xfId="3" applyNumberFormat="1" applyFont="1" applyBorder="1" applyAlignment="1">
      <alignment horizontal="left" vertical="center" wrapText="1" shrinkToFit="1"/>
    </xf>
    <xf numFmtId="176" fontId="3" fillId="0" borderId="0" xfId="3" applyNumberFormat="1" applyFont="1" applyBorder="1" applyAlignment="1" applyProtection="1">
      <alignment horizontal="left" vertical="center" shrinkToFit="1"/>
    </xf>
    <xf numFmtId="49" fontId="3" fillId="0" borderId="1" xfId="3" applyNumberFormat="1" applyFont="1" applyBorder="1" applyAlignment="1">
      <alignment horizontal="left" vertical="center" wrapText="1" shrinkToFit="1"/>
    </xf>
    <xf numFmtId="49" fontId="5" fillId="0" borderId="1" xfId="3" applyNumberFormat="1" applyFont="1" applyBorder="1" applyAlignment="1" applyProtection="1">
      <alignment horizontal="left" vertical="center" shrinkToFit="1"/>
      <protection locked="0"/>
    </xf>
    <xf numFmtId="176" fontId="3" fillId="0" borderId="6" xfId="3" applyNumberFormat="1" applyFont="1" applyBorder="1" applyAlignment="1" applyProtection="1">
      <alignment horizontal="left" vertical="center" shrinkToFit="1"/>
    </xf>
    <xf numFmtId="49" fontId="3" fillId="0" borderId="6" xfId="3" applyNumberFormat="1" applyFont="1" applyBorder="1" applyAlignment="1" applyProtection="1">
      <alignment horizontal="left" vertical="center" shrinkToFit="1"/>
    </xf>
    <xf numFmtId="0" fontId="5" fillId="0" borderId="1" xfId="3" applyFont="1" applyFill="1" applyBorder="1" applyAlignment="1">
      <alignment vertical="center" wrapText="1"/>
    </xf>
    <xf numFmtId="0" fontId="3" fillId="0" borderId="6" xfId="3" applyFont="1" applyBorder="1" applyAlignment="1" applyProtection="1">
      <alignment vertical="center" wrapText="1"/>
      <protection locked="0"/>
    </xf>
    <xf numFmtId="0" fontId="3" fillId="0" borderId="5" xfId="3" applyFont="1" applyFill="1" applyBorder="1" applyAlignment="1" applyProtection="1">
      <alignment vertical="center" wrapText="1"/>
    </xf>
    <xf numFmtId="0" fontId="3" fillId="0" borderId="1" xfId="3" applyFont="1" applyFill="1" applyBorder="1" applyAlignment="1" applyProtection="1">
      <alignment horizontal="center" vertical="center" wrapText="1"/>
    </xf>
    <xf numFmtId="0" fontId="14" fillId="0" borderId="3" xfId="0" applyFont="1" applyBorder="1" applyAlignment="1">
      <alignment vertical="center" wrapText="1"/>
    </xf>
    <xf numFmtId="0" fontId="14" fillId="0" borderId="3" xfId="3" applyFont="1" applyBorder="1" applyAlignment="1">
      <alignment vertical="center" wrapText="1"/>
    </xf>
    <xf numFmtId="0" fontId="14" fillId="0" borderId="3" xfId="1" applyFont="1" applyFill="1" applyBorder="1" applyAlignment="1" applyProtection="1">
      <alignment vertical="center" wrapText="1"/>
    </xf>
    <xf numFmtId="49" fontId="5" fillId="0" borderId="3" xfId="1" applyNumberFormat="1" applyFont="1" applyFill="1" applyBorder="1" applyAlignment="1" applyProtection="1">
      <alignment horizontal="center" vertical="center" wrapText="1"/>
    </xf>
    <xf numFmtId="0" fontId="14" fillId="0" borderId="3" xfId="0" applyFont="1" applyBorder="1" applyAlignment="1">
      <alignment horizontal="justify" vertical="center" wrapText="1"/>
    </xf>
    <xf numFmtId="0" fontId="14" fillId="2" borderId="3" xfId="0" applyFont="1" applyFill="1" applyBorder="1" applyAlignment="1" applyProtection="1">
      <alignment vertical="center" wrapText="1"/>
    </xf>
    <xf numFmtId="49" fontId="19" fillId="3" borderId="2" xfId="3" applyNumberFormat="1" applyFont="1" applyFill="1" applyBorder="1" applyAlignment="1" applyProtection="1">
      <alignment vertical="center" wrapText="1"/>
    </xf>
    <xf numFmtId="49" fontId="19" fillId="3" borderId="2" xfId="3" applyNumberFormat="1" applyFont="1" applyFill="1" applyBorder="1" applyAlignment="1" applyProtection="1">
      <alignment horizontal="left" vertical="center" wrapText="1"/>
    </xf>
    <xf numFmtId="0" fontId="19" fillId="3" borderId="2" xfId="3" applyFont="1" applyFill="1" applyBorder="1" applyAlignment="1" applyProtection="1">
      <alignment vertical="center" wrapText="1"/>
    </xf>
    <xf numFmtId="0" fontId="19" fillId="3" borderId="2" xfId="3" applyFont="1" applyFill="1" applyBorder="1" applyAlignment="1" applyProtection="1">
      <alignment vertical="center" wrapText="1"/>
      <protection locked="0"/>
    </xf>
    <xf numFmtId="0" fontId="13" fillId="0" borderId="1" xfId="1" applyFont="1" applyBorder="1" applyAlignment="1" applyProtection="1">
      <alignment vertical="center" wrapText="1"/>
    </xf>
    <xf numFmtId="49" fontId="3" fillId="0" borderId="1" xfId="0" applyNumberFormat="1" applyFont="1" applyBorder="1" applyAlignment="1">
      <alignment vertical="center" wrapText="1"/>
    </xf>
    <xf numFmtId="49" fontId="14" fillId="0" borderId="1" xfId="0" applyNumberFormat="1" applyFont="1" applyBorder="1" applyAlignment="1">
      <alignment vertical="center" wrapText="1"/>
    </xf>
    <xf numFmtId="0" fontId="14" fillId="0" borderId="1" xfId="0" applyFont="1" applyBorder="1" applyAlignment="1">
      <alignment vertical="center" wrapText="1"/>
    </xf>
    <xf numFmtId="49" fontId="13" fillId="2" borderId="1" xfId="1" applyNumberFormat="1" applyFont="1" applyFill="1" applyBorder="1" applyAlignment="1" applyProtection="1">
      <alignment vertical="center" wrapText="1"/>
    </xf>
    <xf numFmtId="0" fontId="14" fillId="0" borderId="1" xfId="3" applyFont="1" applyBorder="1" applyAlignment="1">
      <alignment vertical="center" wrapText="1"/>
    </xf>
    <xf numFmtId="0" fontId="14" fillId="0" borderId="1" xfId="1" applyFont="1" applyFill="1" applyBorder="1" applyAlignment="1" applyProtection="1">
      <alignment vertical="center" wrapText="1"/>
    </xf>
    <xf numFmtId="49" fontId="14" fillId="0" borderId="1" xfId="1" applyNumberFormat="1" applyFont="1" applyFill="1" applyBorder="1" applyAlignment="1" applyProtection="1">
      <alignment vertical="center" wrapText="1"/>
    </xf>
    <xf numFmtId="49" fontId="13" fillId="0" borderId="1" xfId="1" applyNumberFormat="1" applyFont="1" applyBorder="1" applyAlignment="1" applyProtection="1">
      <alignment vertical="center" wrapText="1" shrinkToFit="1"/>
    </xf>
    <xf numFmtId="0" fontId="18" fillId="0" borderId="1" xfId="0" applyFont="1" applyBorder="1" applyAlignment="1">
      <alignment vertical="center" wrapText="1"/>
    </xf>
    <xf numFmtId="49" fontId="5" fillId="0" borderId="1" xfId="1" applyNumberFormat="1" applyFont="1" applyFill="1" applyBorder="1" applyAlignment="1" applyProtection="1">
      <alignment vertical="center" wrapText="1"/>
    </xf>
    <xf numFmtId="49" fontId="5" fillId="0" borderId="1" xfId="1" applyNumberFormat="1" applyFont="1" applyFill="1" applyBorder="1" applyAlignment="1" applyProtection="1">
      <alignment horizontal="center" vertical="center" wrapText="1"/>
    </xf>
    <xf numFmtId="49" fontId="16" fillId="0" borderId="1" xfId="1" applyNumberFormat="1" applyFont="1" applyFill="1" applyBorder="1" applyAlignment="1" applyProtection="1">
      <alignment vertical="center" wrapText="1"/>
    </xf>
    <xf numFmtId="0" fontId="3" fillId="0" borderId="1" xfId="3" applyFont="1" applyBorder="1">
      <alignment vertical="center"/>
    </xf>
    <xf numFmtId="49" fontId="13" fillId="0" borderId="1" xfId="1" applyNumberFormat="1" applyFont="1" applyBorder="1" applyAlignment="1" applyProtection="1">
      <alignment vertical="center" wrapText="1"/>
    </xf>
    <xf numFmtId="0" fontId="14" fillId="0" borderId="1" xfId="0" applyFont="1" applyBorder="1" applyAlignment="1">
      <alignment horizontal="justify" vertical="center" wrapText="1"/>
    </xf>
    <xf numFmtId="0" fontId="14" fillId="2" borderId="1" xfId="0" applyFont="1" applyFill="1" applyBorder="1" applyAlignment="1" applyProtection="1">
      <alignment vertical="center" wrapText="1"/>
    </xf>
    <xf numFmtId="0" fontId="3" fillId="0" borderId="3" xfId="3" applyFont="1" applyFill="1" applyBorder="1" applyAlignment="1">
      <alignment vertical="center" wrapText="1"/>
    </xf>
    <xf numFmtId="176" fontId="3" fillId="0" borderId="3" xfId="3" applyNumberFormat="1" applyFont="1" applyFill="1" applyBorder="1" applyAlignment="1">
      <alignment horizontal="left" vertical="center" shrinkToFit="1"/>
    </xf>
    <xf numFmtId="49" fontId="3" fillId="0" borderId="3" xfId="3" applyNumberFormat="1" applyFont="1" applyFill="1" applyBorder="1" applyAlignment="1">
      <alignment horizontal="center" vertical="center" wrapText="1"/>
    </xf>
    <xf numFmtId="0" fontId="5" fillId="0" borderId="1" xfId="3"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xf>
    <xf numFmtId="49" fontId="3" fillId="0" borderId="1" xfId="3" applyNumberFormat="1" applyFont="1" applyBorder="1" applyAlignment="1" applyProtection="1">
      <alignment horizontal="left" vertical="center" wrapText="1"/>
    </xf>
    <xf numFmtId="0" fontId="3" fillId="0" borderId="1" xfId="3" applyFont="1" applyBorder="1" applyAlignment="1" applyProtection="1">
      <alignment horizontal="center" vertical="center" wrapText="1"/>
    </xf>
    <xf numFmtId="176" fontId="5" fillId="0" borderId="1" xfId="3" applyNumberFormat="1" applyFont="1" applyBorder="1" applyAlignment="1" applyProtection="1">
      <alignment vertical="center" wrapText="1" shrinkToFit="1"/>
    </xf>
    <xf numFmtId="176" fontId="3" fillId="0" borderId="1" xfId="3" applyNumberFormat="1" applyFont="1" applyBorder="1" applyAlignment="1">
      <alignment vertical="center" wrapText="1" shrinkToFit="1"/>
    </xf>
    <xf numFmtId="49" fontId="21" fillId="0" borderId="3" xfId="1" applyNumberFormat="1" applyFont="1" applyFill="1" applyBorder="1" applyAlignment="1" applyProtection="1">
      <alignment vertical="center" wrapText="1"/>
    </xf>
    <xf numFmtId="0" fontId="3" fillId="4" borderId="0" xfId="3" applyFill="1" applyProtection="1">
      <alignment vertical="center"/>
    </xf>
    <xf numFmtId="0" fontId="3" fillId="0" borderId="3" xfId="3" applyFont="1" applyFill="1" applyBorder="1" applyAlignment="1" applyProtection="1">
      <alignment vertical="center" wrapText="1"/>
    </xf>
    <xf numFmtId="176" fontId="3" fillId="0" borderId="3" xfId="3" applyNumberFormat="1" applyFont="1" applyFill="1" applyBorder="1" applyAlignment="1" applyProtection="1">
      <alignment horizontal="left" vertical="center" shrinkToFit="1"/>
    </xf>
    <xf numFmtId="0" fontId="3" fillId="0" borderId="3" xfId="3" applyFont="1" applyFill="1" applyBorder="1" applyAlignment="1" applyProtection="1">
      <alignment vertical="center" wrapText="1"/>
      <protection locked="0"/>
    </xf>
    <xf numFmtId="49" fontId="3" fillId="0" borderId="3" xfId="3" applyNumberFormat="1" applyFont="1" applyFill="1" applyBorder="1" applyAlignment="1" applyProtection="1">
      <alignment horizontal="center" vertical="center" wrapText="1"/>
    </xf>
    <xf numFmtId="0" fontId="24" fillId="0" borderId="8" xfId="0" applyFont="1" applyBorder="1" applyAlignment="1">
      <alignment horizontal="left" vertical="center" wrapText="1"/>
    </xf>
    <xf numFmtId="49" fontId="3" fillId="0" borderId="1" xfId="3" applyNumberFormat="1" applyFont="1" applyFill="1" applyBorder="1" applyAlignment="1" applyProtection="1">
      <alignment vertical="center" shrinkToFit="1"/>
    </xf>
    <xf numFmtId="0" fontId="3" fillId="0" borderId="8" xfId="0" applyFont="1" applyBorder="1" applyAlignment="1">
      <alignment horizontal="left" vertical="center" wrapText="1"/>
    </xf>
    <xf numFmtId="49" fontId="4" fillId="0" borderId="1" xfId="1" applyNumberFormat="1" applyFill="1" applyBorder="1" applyAlignment="1" applyProtection="1">
      <alignment vertical="center" wrapText="1"/>
    </xf>
    <xf numFmtId="49" fontId="25" fillId="0" borderId="1" xfId="1" applyNumberFormat="1" applyFont="1" applyFill="1" applyBorder="1" applyAlignment="1" applyProtection="1">
      <alignment vertical="center" wrapText="1"/>
    </xf>
    <xf numFmtId="14" fontId="3" fillId="0" borderId="1" xfId="3" applyNumberFormat="1" applyFont="1" applyFill="1" applyBorder="1" applyAlignment="1" applyProtection="1">
      <alignment horizontal="left" vertical="center" wrapText="1"/>
    </xf>
    <xf numFmtId="0" fontId="3" fillId="0" borderId="1" xfId="3" applyFont="1" applyBorder="1" applyAlignment="1" applyProtection="1">
      <alignment horizontal="left" vertical="center" wrapText="1"/>
      <protection locked="0"/>
    </xf>
    <xf numFmtId="38" fontId="3" fillId="0" borderId="1" xfId="5" applyFont="1" applyFill="1" applyBorder="1" applyAlignment="1">
      <alignment horizontal="left" vertical="center" wrapText="1"/>
    </xf>
    <xf numFmtId="0" fontId="3" fillId="0" borderId="0" xfId="3" applyFont="1" applyProtection="1">
      <alignment vertical="center"/>
    </xf>
    <xf numFmtId="49" fontId="19" fillId="0" borderId="1" xfId="3" applyNumberFormat="1" applyFont="1" applyFill="1" applyBorder="1" applyAlignment="1" applyProtection="1">
      <alignment vertical="center" wrapText="1"/>
    </xf>
    <xf numFmtId="49" fontId="19" fillId="0" borderId="3" xfId="3" applyNumberFormat="1" applyFont="1" applyFill="1" applyBorder="1" applyAlignment="1" applyProtection="1">
      <alignment vertical="center" wrapText="1"/>
    </xf>
    <xf numFmtId="14" fontId="19" fillId="0" borderId="1" xfId="3" applyNumberFormat="1" applyFont="1" applyFill="1" applyBorder="1" applyAlignment="1" applyProtection="1">
      <alignment horizontal="left" vertical="center" shrinkToFit="1"/>
    </xf>
    <xf numFmtId="49" fontId="19" fillId="0" borderId="1" xfId="3" applyNumberFormat="1" applyFont="1" applyFill="1" applyBorder="1" applyAlignment="1" applyProtection="1">
      <alignment horizontal="center" vertical="center" wrapText="1"/>
    </xf>
    <xf numFmtId="49" fontId="3" fillId="2" borderId="1" xfId="3" applyNumberFormat="1" applyFont="1" applyFill="1" applyBorder="1" applyAlignment="1" applyProtection="1">
      <alignment horizontal="left" vertical="center" shrinkToFit="1"/>
      <protection locked="0"/>
    </xf>
    <xf numFmtId="0" fontId="3" fillId="0" borderId="1" xfId="0" applyFont="1" applyBorder="1" applyAlignment="1">
      <alignment horizontal="justify" vertical="center"/>
    </xf>
    <xf numFmtId="49" fontId="3" fillId="0" borderId="1" xfId="3" applyNumberFormat="1" applyFont="1" applyBorder="1" applyAlignment="1" applyProtection="1">
      <alignment horizontal="left" vertical="center" shrinkToFit="1"/>
      <protection locked="0"/>
    </xf>
    <xf numFmtId="0" fontId="3" fillId="0" borderId="1" xfId="0" applyFont="1" applyBorder="1" applyAlignment="1">
      <alignment horizontal="justify" vertical="center" wrapText="1"/>
    </xf>
    <xf numFmtId="0" fontId="3" fillId="0" borderId="1" xfId="0" applyNumberFormat="1" applyFont="1" applyFill="1" applyBorder="1" applyAlignment="1">
      <alignment horizontal="left" vertical="center" wrapText="1"/>
    </xf>
    <xf numFmtId="14" fontId="3" fillId="0" borderId="1" xfId="0" applyNumberFormat="1" applyFont="1" applyFill="1" applyBorder="1" applyAlignment="1">
      <alignment horizontal="left" vertical="center" wrapText="1"/>
    </xf>
    <xf numFmtId="0" fontId="20" fillId="0" borderId="7" xfId="3" applyFont="1" applyBorder="1" applyAlignment="1" applyProtection="1">
      <alignment horizontal="center" vertical="center"/>
    </xf>
  </cellXfs>
  <cellStyles count="7">
    <cellStyle name="ハイパーリンク" xfId="1" builtinId="8" customBuiltin="1"/>
    <cellStyle name="桁区切り" xfId="5" builtinId="6"/>
    <cellStyle name="桁区切り 2" xfId="4"/>
    <cellStyle name="標準" xfId="0" builtinId="0"/>
    <cellStyle name="標準 2" xfId="2"/>
    <cellStyle name="標準 2 2" xfId="6"/>
    <cellStyle name="標準 3 2" xfId="3"/>
  </cellStyles>
  <dxfs count="0"/>
  <tableStyles count="0" defaultTableStyle="TableStyleMedium2" defaultPivotStyle="PivotStyleLight16"/>
  <colors>
    <mruColors>
      <color rgb="FF0000FF"/>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7.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113" Type="http://schemas.openxmlformats.org/officeDocument/2006/relationships/externalLink" Target="externalLinks/externalLink83.xml"/><Relationship Id="rId118" Type="http://schemas.openxmlformats.org/officeDocument/2006/relationships/theme" Target="theme/theme1.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54" Type="http://schemas.openxmlformats.org/officeDocument/2006/relationships/externalLink" Target="externalLinks/externalLink24.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9.xml"/><Relationship Id="rId114" Type="http://schemas.openxmlformats.org/officeDocument/2006/relationships/externalLink" Target="externalLinks/externalLink84.xml"/><Relationship Id="rId119" Type="http://schemas.openxmlformats.org/officeDocument/2006/relationships/styles" Target="styles.xml"/><Relationship Id="rId44" Type="http://schemas.openxmlformats.org/officeDocument/2006/relationships/externalLink" Target="externalLinks/externalLink14.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externalLink" Target="externalLinks/externalLink8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 Id="rId116"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1.xml"/><Relationship Id="rId62" Type="http://schemas.openxmlformats.org/officeDocument/2006/relationships/externalLink" Target="externalLinks/externalLink32.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111" Type="http://schemas.openxmlformats.org/officeDocument/2006/relationships/externalLink" Target="externalLinks/externalLink81.xml"/><Relationship Id="rId15" Type="http://schemas.openxmlformats.org/officeDocument/2006/relationships/worksheet" Target="worksheets/sheet15.xml"/><Relationship Id="rId36" Type="http://schemas.openxmlformats.org/officeDocument/2006/relationships/externalLink" Target="externalLinks/externalLink6.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externalLink" Target="externalLinks/externalLink1.xml"/><Relationship Id="rId52" Type="http://schemas.openxmlformats.org/officeDocument/2006/relationships/externalLink" Target="externalLinks/externalLink22.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12501;&#12455;&#12522;&#12473;&#22899;&#23398;&#38498;&#22823;&#23398;&#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8&#65308;&#20462;&#27491;&#20104;&#23450;&#65310;&#12304;&#28168;&#12305;&#23567;&#30000;&#21407;&#24066;\03_&#12304;&#27096;&#24335;&#12305;&#35519;&#26619;&#31080;&#65288;&#23567;&#30000;&#21407;&#24066;&#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0&#12304;&#28168;&#12305;&#36887;&#23376;&#24066;\R6&#12304;&#27096;&#24335;&#12305;&#35519;&#26619;&#31080;&#65288;&#36887;&#23376;&#24066;&#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1&#12304;&#28168;&#12305;&#19977;&#28006;&#24066;\03_&#12304;&#27096;&#24335;&#12305;&#35519;&#26619;&#31080;&#65288;&#19977;&#28006;&#2406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7&#12304;&#28168;&#12305;&#24231;&#38291;&#24066;\01_&#12304;&#22238;&#31572;&#12305;&#35519;&#26619;&#31080;&#65288;&#24231;&#38291;&#24066;&#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8&#12304;&#28168;&#12305;&#21335;&#36275;&#26564;&#24066;\&#12304;&#27096;&#24335;&#12305;&#35519;&#26619;&#31080;&#65288;&#21335;&#36275;&#26564;&#24066;&#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65288;&#26696;&#12398;&#65298;&#65289;03_&#12304;&#27096;&#24335;&#12305;&#35519;&#26619;&#31080;&#65288;&#29983;&#28079;&#23398;&#32722;&#35506;&#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20013;&#22830;&#20844;&#27665;&#39208;&#22238;&#31572;&#12288;03_&#12304;&#27096;&#24335;&#12305;&#35519;&#26619;&#31080;&#65288;&#36020;&#24066;&#30010;&#26449;&#21517;&#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03_&#12304;&#27096;&#24335;&#12305;&#35519;&#26619;&#31080;&#65288;&#22259;&#26360;&#39208;&#22238;&#31572;&#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9&#12304;&#28168;&#12305;&#32190;&#28716;&#24066;\&#12304;240701&#26368;&#26032;&#29256;&#12305;&#12304;&#27096;&#24335;&#12305;&#35519;&#26619;&#31080;&#65288;&#32190;&#28716;&#24066;&#12539;&#29983;&#28079;&#23398;&#32722;&#35506;&#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1&#12304;&#28168;&#12305;&#23506;&#24029;&#30010;\&#12304;&#27096;&#24335;&#12305;&#35519;&#26619;&#31080;&#65288;&#23506;&#24029;&#3001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25945;&#32946;&#32207;&#21209;&#23460;\010_&#32113;&#21512;&#25991;&#26360;&#31649;&#29702;&#12471;&#12473;&#12486;&#12512;&#30331;&#37682;&#29992;&#65288;&#20889;&#12375;&#65289;\700300_R6\010_&#26908;&#35342;&#20013;&#25991;&#26360;\020_&#25945;&#32946;&#32207;&#21209;&#23460;&#24246;&#21209;\04_&#24246;&#21209;&#22238;&#31572;&#31995;\060628&#12294;&#20196;&#21644;&#65302;&#24180;&#24230;&#12300;&#12363;&#12394;&#12364;&#12431;&#25945;&#32946;&#26376;&#38291;&#12301;&#12398;&#21462;&#32068;&#12415;&#12395;&#12388;&#12356;&#12390;\&#21508;&#35506;&#22238;&#31572;\03_&#12304;&#27096;&#24335;&#12305;&#35519;&#26619;&#31080;&#65288;&#27211;&#26412;&#22259;&#26360;&#39208;&#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7&#12304;&#28168;&#12305;&#23665;&#21271;&#30010;\03_&#12304;&#27096;&#24335;&#12305;&#35519;&#26619;&#31080;&#65288;&#23665;&#21271;&#30010;&#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9&#12304;&#28168;&#12305;&#31665;&#26681;&#30010;\03_&#12304;&#27096;&#24335;&#12305;&#35519;&#26619;&#31080;&#65288;&#31665;&#26681;&#30010;&#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30&#12304;&#28168;&#12305;&#30495;&#40372;&#30010;\03_&#12304;&#27096;&#24335;&#12305;&#35519;&#26619;&#31080;&#65288;&#30495;&#40372;&#30010;&#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2238;&#31572;\04&#12304;&#20013;&#27941;&#20844;&#27665;&#39208;&#12305;03_&#12304;&#27096;&#24335;&#12305;&#35519;&#26619;&#31080;&#65288;&#36020;&#24066;&#30010;&#26449;&#21517;&#65289;%20-%20&#12467;&#12500;&#12540;%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2238;&#31572;\05&#12304;&#26412;&#35506;&#12305;03_&#12304;&#27096;&#24335;&#12305;&#35519;&#26619;&#31080;&#65288;&#36020;&#24066;&#30010;&#26449;&#21517;&#65289;%20-%20&#12467;&#12500;&#12540;%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6152;&#24180;&#24230;&#65288;&#20196;&#21644;&#65301;&#24180;&#24230;&#12398;&#22238;&#31572;&#65289;\03_&#12304;&#27096;&#24335;&#12305;&#35519;&#26619;&#31080;&#65288;&#29983;&#28079;&#23398;&#32722;&#35506;&#6528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25_&#12473;&#12509;&#12540;&#12484;&#12539;&#25991;&#21270;&#25391;&#33288;&#35506;\&#9734;&#65318;&#8470;100-001&#12288;&#12304;&#31038;&#20250;&#20307;&#32946;&#20849;&#36890;&#12540;&#24246;&#21209;&#12305;\&#65318;&#8470;100-001&#65293;3&#65374;6&#12288;&#12304;&#31038;&#20250;&#25945;&#32946;-&#24246;&#21209;&#65293;&#35506;&#20869;&#22238;&#35239;&#25991;&#26360;&#12305;\&#20196;&#21644;&#65302;&#24180;&#24230;\&#25945;&#32946;&#32207;&#21209;&#35506;\0002%20&#12304;&#31070;&#22856;&#24029;&#30476;&#25945;&#32946;&#22996;&#21729;&#20250;&#65306;&#65302;&#26376;28&#26085;&#12294;&#12305;&#20196;&#21644;&#65302;&#24180;&#24230;&#12300;&#12363;&#12394;&#12364;&#12431;&#25945;&#32946;&#26376;&#38291;&#12301;&#12398;&#21462;&#32068;&#12415;&#12395;&#12388;&#12356;&#12390;&#65288;&#20381;&#38972;&#65289;\03_(&#21442;&#32771;)&#12363;&#12394;&#12364;&#12431;&#25945;&#32946;&#26376;&#38291;&#65288;&#12473;&#12509;&#25991;&#35506;&#6528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2201\APPDATA\LOCAL\TEMP\SOWDIR0\&#12363;&#12394;&#12364;&#12431;&#25945;&#32946;&#26376;&#38291;&#65288;&#12473;&#12509;&#25991;&#35506;&#6528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32&#12304;&#28168;&#12305;&#24859;&#24029;&#30010;\&#12304;&#27096;&#24335;&#12305;&#35519;&#26619;&#31080;&#65288;&#24859;&#24029;&#30010;&#65289;&#12304;&#12473;&#12509;&#12540;&#12484;&#12539;&#25991;&#21270;&#25391;&#33288;&#35506;&#1230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2_&#23616;&#20869;&#21508;&#35506;\03_&#12304;&#27096;&#24335;&#12305;&#35519;&#26619;&#31080;&#65288;&#23398;&#26657;&#25903;&#25588;&#3550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3&#12304;&#28168;&#12305;&#30456;&#27169;&#21407;&#24066;\&#65288;&#22238;&#31572;&#65289;03_&#12304;&#27096;&#24335;&#12305;&#35519;&#26619;&#31080;&#65288;&#30456;&#27169;&#21407;&#24066;&#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2_&#23616;&#20869;&#21508;&#35506;\03_&#12304;&#27096;&#24335;&#12305;&#35519;&#26619;&#31080;&#65288;&#25991;&#21270;&#36986;&#29987;&#35506;&#6528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4_&#20154;&#12389;&#12367;&#12426;&#25512;&#36914;&#12493;&#12483;&#12488;&#12527;&#12540;&#12463;\&#12304;&#27096;&#24335;&#12305;&#35519;&#26619;&#31080;&#65288;&#26157;&#21644;&#38899;&#27005;&#22823;&#23398;&#6528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4_&#20154;&#12389;&#12367;&#12426;&#25512;&#36914;&#12493;&#12483;&#12488;&#12527;&#12540;&#12463;\03&#12304;&#27096;&#24335;&#12305;&#35519;&#26619;&#31080;&#65288;68NPO&#25945;&#32946;&#12363;&#12394;&#12364;&#12431;&#12501;&#12457;&#12540;&#12521;&#12512;&#93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7178;&#27996;&#24066;&#31435;&#22823;&#23398;&#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8306;&#26481;&#23398;&#38498;&#22823;&#23398;&#6528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0476;&#31435;&#20445;&#20581;&#31119;&#31049;&#22823;&#23398;&#652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2269;&#38555;&#21307;&#30274;&#31119;&#31049;&#22823;&#23398;&#6528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3567;&#30000;&#21407;&#30701;&#26399;&#22823;&#23398;&#6528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2207;&#21512;&#30740;&#31350;&#22823;&#23398;&#38498;&#22823;&#23398;&#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481;&#20140;&#24037;&#26989;&#22823;&#2339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36020;&#24066;&#30010;&#26449;&#21517;&#65289;&#65288;&#21338;&#29289;&#39208;&#36939;&#21942;&#35506;&#6528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126;&#27835;&#23398;&#38498;&#22823;&#23398;&#6528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65288;&#22238;&#31572;&#65289;&#31070;&#22856;&#24029;&#33464;&#34899;&#25991;&#21270;&#36001;&#22243;&#12288;03_&#12304;&#27096;&#24335;&#12305;&#35519;&#26619;&#31080;&#65288;&#25152;&#23646;&#21517;&#6528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304;&#36817;&#25991;&#22238;&#31572;&#12305;03_&#12304;&#27096;&#24335;&#12305;&#35519;&#26619;&#31080;&#65288;&#25152;&#23646;&#21517;&#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450;&#12540;&#12488;&#12507;&#12540;&#12523;_03_&#12304;&#27096;&#24335;&#12305;&#35519;&#26619;&#31080;&#65288;&#25152;&#23646;&#21517;&#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momiji_03_&#12304;&#27096;&#24335;&#12305;&#35519;&#26619;&#31080;&#65288;&#25152;&#23646;&#21517;&#6528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510;&#12464;G)03_&#12304;&#27096;&#24335;&#12305;&#35519;&#26619;&#31080;&#65288;&#25991;&#21270;&#35506;&#6528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20107;&#26989;G&#22238;&#31572;03_&#12304;&#27096;&#24335;&#12305;&#35519;&#26619;&#31080;&#65288;&#25152;&#23646;&#21517;&#6528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01_&#25991;&#21270;&#20225;&#30011;G\&#20196;&#21644;&#65301;&#24180;&#24230;\04_&#29031;&#20250;&#12539;&#22238;&#31572;\01_&#24193;&#20869;&#29031;&#20250;\15_&#25945;&#32946;&#23616;\&#32207;&#21209;&#23460;\230628_&#20196;&#21644;&#65301;&#24180;&#24230;&#12300;&#12363;&#12394;&#12364;&#12431;&#25945;&#32946;&#26376;&#38291;&#12301;&#12398;&#21462;&#32068;&#12415;&#12395;&#12388;&#12356;&#12390;\&#22238;&#31572;\&#12304;&#20107;&#26989;G&#12305;03_&#12304;&#27096;&#24335;&#12305;&#35519;&#26619;&#31080;&#65288;&#25152;&#23646;&#21517;&#6528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20.100\03.&#32207;&#21209;&#35506;\&#32207;&#21209;&#35506;&#20849;&#36890;(&#33192;&#22823;&#12394;&#12487;&#12540;&#12479;)\&#25351;&#23450;&#31649;&#29702;&#65288;&#24180;&#24230;&#31649;&#29702;&#65289;&#21450;&#12403;&#30476;&#22865;&#32004;&#38306;&#20418;\R5(2023)&#25351;&#23450;&#31649;&#29702;\&#12363;&#12394;&#12364;&#12431;&#25945;&#32946;&#26376;&#38291;\03_&#12304;&#27096;&#24335;&#12305;&#12300;&#12363;&#12394;&#12364;&#12431;&#25945;&#32946;&#26376;&#38291;&#12301;&#35519;&#26619;&#31080;&#65288;&#31070;&#22856;&#24029;&#30476;&#27665;&#12507;&#12540;&#12523;&#6528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fs01\s0204\02_&#25991;&#21270;&#20107;&#26989;&#12464;&#12523;&#12540;&#12503;\25_&#29031;&#20250;&#12539;&#22238;&#31572;\R6\0614_&#12304;&#29031;&#20250;&#12305;&#20196;&#21644;&#65302;&#24180;&#24230;&#12300;&#12363;&#12394;&#12364;&#12431;&#25945;&#32946;&#26376;&#38291;&#12301;&#12398;&#21462;&#32068;&#12415;&#12395;&#12388;&#12356;&#12390;\&#12304;&#12363;&#12394;&#38899;(&#12488;&#12483;&#12503;&#12467;&#12531;&#12469;&#12540;&#12488;)&#12305;03_&#12304;&#27096;&#24335;&#12305;&#35519;&#26619;&#31080;&#65288;&#25991;&#21270;&#3550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2-FILESRV-06\fs6-e$\Redirect\0870041\Downloads\20240611&#36196;&#23383;&#20462;&#27491;&#65288;&#20816;&#31461;&#22259;&#26360;&#39208;&#65289;&#12363;&#12394;&#12364;&#12431;&#25945;&#32946;&#26376;&#38291;%20(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fs01\s0204\02_&#25991;&#21270;&#20107;&#26989;&#12464;&#12523;&#12540;&#12503;\25_&#29031;&#20250;&#12539;&#22238;&#31572;\R6\0614_&#12304;&#29031;&#20250;&#12305;&#20196;&#21644;&#65302;&#24180;&#24230;&#12300;&#12363;&#12394;&#12364;&#12431;&#25945;&#32946;&#26376;&#38291;&#12301;&#12398;&#21462;&#32068;&#12415;&#12395;&#12388;&#12356;&#12390;\&#12304;&#22826;&#40723;&#36861;&#21152;&#12305;03_&#12304;&#27096;&#24335;&#12305;&#35519;&#26619;&#31080;&#65288;&#25152;&#23646;&#21517;&#65289;.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356;&#12398;&#12385;&#12539;&#26410;&#26469;&#25126;&#30053;&#26412;&#37096;&#23460;&#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367;&#12425;&#12375;&#23433;&#20840;&#20132;&#36890;&#35506;&#6528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473;&#12509;&#12540;&#12484;&#12475;&#12531;&#12479;&#12540;&#65289;.XLSX"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24046;&#26367;&#65288;&#25552;&#20986;&#65289;&#12304;&#20581;&#24247;&#12539;&#12497;&#12521;SG&#12305;03_&#12304;&#27096;&#24335;&#12305;&#35519;&#26619;&#31080;&#65288;&#25152;&#23646;&#21517;&#65289;%20(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fs01\s0802\common\&#29031;&#20250;&#38306;&#20418;\&#9733;R6&#24180;06&#26376;&#20316;&#26989;\&#12304;&#20381;&#38972;&#20013;R6.6.24&#12294;&#12305;R6.6.28&#12294;(&#25945;&#32946;&#23616;&#32207;&#21209;&#23460;)&#20196;&#21644;&#65302;&#24180;&#24230;&#12300;&#12363;&#12394;&#12364;&#12431;&#25945;&#32946;&#26376;&#38291;&#12301;&#12398;&#21462;&#32068;&#12415;\02_&#21508;G&#12363;&#12425;\&#26045;&#34892;_&#12304;&#27096;&#24335;&#12305;&#35519;&#26619;&#31080;&#65288;&#31478;&#25216;&#12473;&#12509;&#12540;&#12484;&#12464;&#12523;&#12540;&#12503;&#6528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9979;&#27700;&#36947;&#35506;&#6528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fs01\&#12480;&#12454;&#12531;&#12525;&#12540;&#12489;\&#20196;&#21644;&#65302;&#24180;&#24230;&#12300;&#12363;&#12394;&#12364;&#12431;&#25945;&#32946;&#26376;&#38291;&#12301;&#12398;&#21462;&#32068;&#12415;&#12395;&#12388;&#12356;&#12390;\(R5&#22238;&#31572;&#65289;03_&#12304;&#27096;&#24335;&#12305;&#35519;&#26619;&#31080;&#65288;&#29872;&#22659;&#31185;&#23398;&#12475;&#12531;&#12479;&#12540;&#65289;.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20844;&#25991;&#26360;&#39208;&#65289;.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01&#30003;&#36796;&#12304;&#27096;&#24335;&#12305;&#35519;&#26619;&#31080;&#65288;&#38738;&#23569;&#24180;&#12475;&#12531;&#12479;&#12540;&#31185;&#23398;&#37096;&#65289;07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4&#12304;&#28168;&#12305;&#27178;&#38920;&#36032;&#24066;\&#12304;&#27178;&#38920;&#36032;&#24066;&#12305;03_&#12304;&#27096;&#24335;&#12305;&#35519;&#26619;&#3108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38738;&#23569;&#24180;&#12475;&#12531;&#12479;&#12540;&#6528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7178;&#27835;&#65289;&#65306;&#22235;&#23395;&#12398;&#26862;&#12394;&#1237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02%20GROUP\08%20&#20844;&#22290;&#35506;\13_R6%20%20&#65308;&#32232;&#38598;&#20013;&#65310;\30_&#35519;&#26619;&#12539;&#22238;&#31572;&#12289;&#24773;&#22577;&#20844;&#38283;\02_&#35519;&#26619;&#12539;&#22238;&#31572;\&#65330;&#65302;&#24180;&#24230;\20240621_&#12304;&#25945;&#32946;&#12305;&#25945;&#32946;&#26376;&#38291;&#35519;&#26619;\03_&#25351;&#23450;&#31649;&#8594;&#20107;&#21209;&#25152;\&#20445;&#22303;&#12465;&#35895;&#12288;03_&#12304;&#27096;&#24335;&#12305;&#35519;&#26619;&#31080;&#65288;&#25152;&#23646;&#21517;&#6528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3567;&#30000;&#21407;&#22303;&#26408;&#12475;&#12531;&#12479;&#12540;&#65289;.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03_&#12304;&#27096;&#24335;&#12305;&#35519;&#26619;&#31080;&#65288;&#12362;&#12384;&#12431;&#12425;&#35535;&#35370;&#12398;&#21407;&#20844;&#22290;&#6528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0476;&#35199;&#22303;&#26408;&#20107;&#21209;&#25152;&#65289;.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7941;&#20037;&#20117;&#27835;&#27700;&#65315;&#6528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0456;&#27169;&#19977;&#24029;&#20844;&#22290;&#6528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4231;&#38291;&#35895;&#25144;&#23665;&#20844;&#22290;&#65289;.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1402;&#2230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22181\Desktop\R6&#12363;&#12394;&#12364;&#12431;&#25945;&#32946;&#26376;&#38291;03_&#12304;&#27096;&#24335;&#12305;&#35519;&#26619;&#31080;&#65288;&#25945;&#32946;&#25351;&#23566;&#35506;&#65289;.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fs01\s0717\02_group\007_&#36947;&#36335;&#37117;&#24066;&#35506;\01_&#34903;&#36335;&#20844;&#22290;&#29677;\03.&#37117;&#24066;&#20844;&#22290;&#35506;\06.&#35519;&#26619;&#12539;&#36890;&#30693;\0607&#20381;&#38972;0621&#32224;&#20999;&#65343;&#20196;&#21644;6&#24180;&#24230;&#12300;&#12363;&#12394;&#12364;&#12431;&#25945;&#32946;&#26376;&#38291;&#12301;&#12398;&#21462;&#32068;&#12415;\02_&#35519;&#26619;\R6%20&#65288;&#22238;&#31572;&#65289;03_&#12304;&#27096;&#24335;&#12305;&#35519;&#26619;&#31080;&#65288;&#19971;&#27810;&#26862;&#26519;&#20844;&#22290;&#65289;%20(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240621&#12300;&#12363;&#12394;&#12364;&#12431;&#25945;&#32946;&#26376;&#38291;&#12301;03_&#12304;&#27096;&#24335;&#12305;&#35519;&#26619;&#31080;&#65288;&#34276;&#22303;&#27827;2-1&#652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4276;&#22303;&#20844;&#22290;&#65289;&#65306;&#28248;&#21335;&#28023;&#23736;&#12398;&#12415;.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4179;&#22618;&#22303;&#26408;&#20107;&#21209;&#25152;&#65289;.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group\009_&#36947;&#36335;&#37117;&#24066;&#35506;\03_&#34903;&#36335;&#20844;&#22290;&#29677;(&#20844;&#22290;)\09_&#35519;&#26619;&#29289;\060607&#12304;&#20381;&#38972;&#65306;6.21&#65288;&#37329;&#12294;&#65289;&#12305;&#20196;&#21644;6&#24180;&#24230;&#12300;&#12363;&#12394;&#12364;&#12431;&#25945;&#32946;&#26376;&#38291;&#12301;&#12398;&#21462;&#32068;&#12415;&#12395;&#12388;&#12356;&#12390;\&#22823;&#30959;\03_&#12304;&#27096;&#24335;&#12305;&#35519;&#26619;&#31080;&#65288;&#25152;&#23646;&#21517;&#6528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37117;&#24066;&#20844;&#22290;&#35506;&#65289;.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25991;&#12473;&#12509;&#32207;&#21209;&#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lesvnas\96505000&#25945;&#32946;&#32207;&#21209;&#35506;\02&#35215;&#23450;&#25991;&#26360;&#24120;&#29992;&#20197;&#22806;\2024\00_&#20849;&#26377;\04_&#24193;&#22806;&#24246;&#21209;\01_&#35519;&#26619;&#12539;&#20381;&#38972;&#12539;&#22238;&#31572;\01_&#30476;\03_&#12300;&#12363;&#12394;&#12364;&#12431;&#25945;&#32946;&#26376;&#38291;&#12301;&#12395;&#12388;&#12356;&#12390;\060530_&#12304;&#31070;&#22856;&#24029;&#30476;&#25945;&#32946;&#22996;&#21729;&#20250;&#65306;&#65302;&#26376;28&#26085;&#12294;&#12305;&#20196;&#21644;&#65302;&#24180;&#24230;&#12300;&#12363;&#12394;&#12364;&#12431;&#25945;&#32946;&#26376;&#38291;&#12301;&#12398;&#21462;&#32068;&#12415;&#12395;&#12388;&#12356;&#12390;&#65288;&#20381;&#38972;&#65289;\02-1_&#21508;&#35506;&#22238;&#31572;\03_&#12304;&#27096;&#24335;&#12305;&#35519;&#26619;&#31080;&#65288;&#29983;&#28079;&#23398;&#32722;&#35506;&#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481;&#20140;&#24037;&#33464;&#22823;&#23398;-&#24246;&#21209;&#35506;&#65289;.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99_&#27178;&#27996;&#24066;&#36899;&#21512;&#36864;&#32887;&#26657;&#38263;&#20250;\R6061401_&#12304;&#27096;&#24335;&#12305;&#35519;&#26619;&#31080;&#65288;&#36020;&#22243;&#20307;&#21517;&#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nfl01\Share\&#31038;&#20250;&#25945;&#32946;&#37096;\&#29031;&#20250;&#12539;&#22238;&#31572;\&#20196;&#21644;&#65302;&#24180;&#24230;\&#25945;&#32946;&#26376;&#38291;\03_&#12304;&#27096;&#24335;&#12305;&#35519;&#26619;&#31080;&#65288;&#24179;&#22618;&#24066;&#12473;&#12509;&#12540;&#12484;&#35506;&#65289;.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5&#12304;&#28168;&#12305;&#20234;&#21218;&#21407;&#24066;\&#12304;&#27096;&#24335;&#12305;&#35519;&#26619;&#31080;&#65288;&#20234;&#21218;&#21407;&#24066;&#6528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27178;&#38920;&#36032;&#24066;&#31435;&#20013;&#22830;&#22259;&#26360;&#39208;&#65289;(&#35330;&#27491;&#29256;&#65289;&#20196;&#21644;6&#24180;&#2423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50628&#12304;&#31070;&#22856;&#24029;&#30476;&#25945;&#32946;&#22996;&#21729;&#20250;&#65306;7&#26376;28&#26085;&#12294;&#12305;&#20196;&#21644;&#65301;&#24180;&#24230;&#12300;&#12363;&#12394;&#12364;&#12431;&#25945;&#32946;&#26376;&#38291;&#12301;&#12398;&#21462;&#32068;&#12415;&#12395;&#12388;&#12356;&#12390;&#65288;&#20381;&#38972;&#65289;\&#21508;&#35506;\03_&#12304;&#27096;&#24335;&#12305;&#35519;&#26619;&#31080;&#65288;&#20013;&#22830;&#22259;&#26360;&#39208;&#6528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76603224\AppData\Local\Temp\f1e829e5-364e-47ad-b123-5036b87172e2_03_&#12304;&#27096;&#24335;&#12305;&#35519;&#26619;&#31080;&#65288;&#34276;&#27810;&#24066;&#65289;.zip.2e2\03_&#12304;&#27096;&#24335;&#12305;&#35519;&#26619;&#31080;&#65288;&#34276;&#27810;&#24066;&#65289;.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5&#12304;&#28168;&#12305;&#22823;&#20117;&#30010;\060530_&#35519;&#26619;&#31080;&#65288;&#22823;&#20117;&#30010;&#65289;&#12363;&#12394;&#12364;&#12431;&#25945;&#32946;&#26376;&#3829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5_HP&#25522;&#36617;/02_&#26356;&#26032;&#65288;2409)/&#12304;&#26410;&#25522;&#36617;&#65306;&#65304;&#26376;&#25552;&#20986;&#12305;&#12304;&#27096;&#24335;&#12305;&#35519;&#26619;&#31080;&#65288;&#31070;&#22856;&#24029;&#22823;&#23398;&#6528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27178;&#38920;&#36032;&#24066;&#65289;(&#25903;&#25588;&#25945;&#32946;&#35506;).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0102222\AppData\Local\Microsoft\Windows\INetCache\Content.Outlook\0GRHNXL0\&#65288;&#22238;&#31572;&#65289;03_&#12304;&#27096;&#24335;&#12305;&#35519;&#26619;&#31080;&#65288;&#30456;&#27169;&#21407;&#24066;&#65289;%20&#12304;&#22259;&#26360;&#39208;&#12305;%20(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fs01\s4001\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5&#12304;&#28168;&#12305;&#24179;&#22618;&#24066;\&#12304;&#27096;&#24335;&#12305;R6&#35519;&#26619;&#31080;&#65288;&#24179;&#22618;&#2406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別表1コード表"/>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row r="3">
          <cell r="A3" t="str">
            <v>横浜市</v>
          </cell>
        </row>
      </sheetData>
      <sheetData sheetId="1">
        <row r="11">
          <cell r="C11"/>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別表1コード表"/>
    </sheetNames>
    <sheetDataSet>
      <sheetData sheetId="0" refreshError="1"/>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21">
          <cell r="C21" t="str">
            <v>愛川町</v>
          </cell>
        </row>
      </sheetData>
      <sheetData sheetId="1" refreshError="1"/>
      <sheetData sheetId="2">
        <row r="3">
          <cell r="A3" t="str">
            <v>横浜市</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2">
          <cell r="C12" t="str">
            <v>藤沢市</v>
          </cell>
        </row>
      </sheetData>
      <sheetData sheetId="1" refreshError="1"/>
      <sheetData sheetId="2">
        <row r="3">
          <cell r="A3" t="str">
            <v>横浜市</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t="str">
            <v>大磯町</v>
          </cell>
        </row>
      </sheetData>
      <sheetData sheetId="1" refreshError="1"/>
      <sheetData sheetId="2">
        <row r="3">
          <cell r="A3" t="str">
            <v>横浜市</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2">
          <cell r="C12" t="str">
            <v>横須賀市</v>
          </cell>
        </row>
      </sheetData>
      <sheetData sheetId="1"/>
      <sheetData sheetId="2">
        <row r="3">
          <cell r="A3" t="str">
            <v>横浜市</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t="str">
            <v>横須賀市</v>
          </cell>
        </row>
      </sheetData>
      <sheetData sheetId="1" refreshError="1"/>
      <sheetData sheetId="2">
        <row r="3">
          <cell r="A3" t="str">
            <v>横浜市</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ity.ebina.kanagawa.jp/shisei/profile/tankyusha/onko/1007675.html" TargetMode="External"/><Relationship Id="rId18" Type="http://schemas.openxmlformats.org/officeDocument/2006/relationships/hyperlink" Target="https://ayase-manavi.net/info/?ca=1&amp;p=1" TargetMode="External"/><Relationship Id="rId26" Type="http://schemas.openxmlformats.org/officeDocument/2006/relationships/hyperlink" Target="https://kanagawa-parasports.or.jp/wp/tournament/yuai/about_yuai" TargetMode="External"/><Relationship Id="rId39" Type="http://schemas.openxmlformats.org/officeDocument/2006/relationships/hyperlink" Target="https://archives.pref.kanagawa.jp/" TargetMode="External"/><Relationship Id="rId21" Type="http://schemas.openxmlformats.org/officeDocument/2006/relationships/hyperlink" Target="https://www.town.samukawa.kanagawa.jp/soshiki/kyoiku/kyoikuseisaku/shakaikyoiku/event/1362480503130.html" TargetMode="External"/><Relationship Id="rId34" Type="http://schemas.openxmlformats.org/officeDocument/2006/relationships/hyperlink" Target="https://www.kanagawa-swf.or.jp/" TargetMode="External"/><Relationship Id="rId42" Type="http://schemas.openxmlformats.org/officeDocument/2006/relationships/hyperlink" Target="http://www.pref.kanagawa.jp/docs/yi4/dentougeinou/bunraku2024.html" TargetMode="External"/><Relationship Id="rId7" Type="http://schemas.openxmlformats.org/officeDocument/2006/relationships/hyperlink" Target="https://www.museum.yokosuka.kanagawa.jp/archives/event/40513" TargetMode="External"/><Relationship Id="rId2" Type="http://schemas.openxmlformats.org/officeDocument/2006/relationships/hyperlink" Target="https://www.city.yokohama.lg.jp/kurashi/kyodo-manabi/library/tshokan/konan/oshirase.html" TargetMode="External"/><Relationship Id="rId16" Type="http://schemas.openxmlformats.org/officeDocument/2006/relationships/hyperlink" Target="https://ayase-manavi.net/info/?ca=1&amp;p=1" TargetMode="External"/><Relationship Id="rId29" Type="http://schemas.openxmlformats.org/officeDocument/2006/relationships/hyperlink" Target="https://www.pref.kanagawa.jp/docs/ui6/8/paraspo/peer/top.html" TargetMode="External"/><Relationship Id="rId1" Type="http://schemas.openxmlformats.org/officeDocument/2006/relationships/hyperlink" Target="https://www.city.yokohama.lg.jp/kurashi/kyodo-manabi/library/tshokan/konan/oshirase.html" TargetMode="External"/><Relationship Id="rId6" Type="http://schemas.openxmlformats.org/officeDocument/2006/relationships/hyperlink" Target="https://www.museum.yokosuka.kanagawa.jp/archives/exinfo/40611" TargetMode="External"/><Relationship Id="rId11" Type="http://schemas.openxmlformats.org/officeDocument/2006/relationships/hyperlink" Target="https://www.city.zushi.kanagawa.jp/shiminkatsudo/bunkazai/1004537/1007768.html" TargetMode="External"/><Relationship Id="rId24" Type="http://schemas.openxmlformats.org/officeDocument/2006/relationships/hyperlink" Target="https://www.town.yugawara.kanagawa.jp/site/tosyokan/1824.html" TargetMode="External"/><Relationship Id="rId32" Type="http://schemas.openxmlformats.org/officeDocument/2006/relationships/hyperlink" Target="https://www.pref.kanagawa.jp/docs/tz5/cnt/f6135/index.html" TargetMode="External"/><Relationship Id="rId37" Type="http://schemas.openxmlformats.org/officeDocument/2006/relationships/hyperlink" Target="https://archives.pref.kanagawa.jp/" TargetMode="External"/><Relationship Id="rId40" Type="http://schemas.openxmlformats.org/officeDocument/2006/relationships/hyperlink" Target="https://archives.pref.kanagawa.jp/" TargetMode="External"/><Relationship Id="rId45" Type="http://schemas.openxmlformats.org/officeDocument/2006/relationships/hyperlink" Target="https://www.facebook.com/fujinokabukihozonkai/?locale=ja_JP" TargetMode="External"/><Relationship Id="rId5" Type="http://schemas.openxmlformats.org/officeDocument/2006/relationships/hyperlink" Target="https://www.city.yokosuka.kanagawa.jp/8120/gakushu/20110901.html" TargetMode="External"/><Relationship Id="rId15" Type="http://schemas.openxmlformats.org/officeDocument/2006/relationships/hyperlink" Target="https://ayase-manavi.net/info/?ca=1&amp;p=1" TargetMode="External"/><Relationship Id="rId23" Type="http://schemas.openxmlformats.org/officeDocument/2006/relationships/hyperlink" Target="https://www.town.yugawara.kanagawa.jp/site/tosyokan/1824.html" TargetMode="External"/><Relationship Id="rId28" Type="http://schemas.openxmlformats.org/officeDocument/2006/relationships/hyperlink" Target="https://www.pref.kanagawa.jp/docs/ui6/8/jinzai/skillup/r5.html" TargetMode="External"/><Relationship Id="rId36" Type="http://schemas.openxmlformats.org/officeDocument/2006/relationships/hyperlink" Target="https://www.pref.kanagawa.jp/docs/b4f/index.html" TargetMode="External"/><Relationship Id="rId10" Type="http://schemas.openxmlformats.org/officeDocument/2006/relationships/hyperlink" Target="https://www.museum.yokosuka.kanagawa.jp/archives/event/40514" TargetMode="External"/><Relationship Id="rId19" Type="http://schemas.openxmlformats.org/officeDocument/2006/relationships/hyperlink" Target="https://ayase-manavi.net/info/?ca=1&amp;p=1" TargetMode="External"/><Relationship Id="rId31" Type="http://schemas.openxmlformats.org/officeDocument/2006/relationships/hyperlink" Target="https://www.pref.kanagawa.jp/docs/tz5/pub/r6-sailing-taiken.html" TargetMode="External"/><Relationship Id="rId44" Type="http://schemas.openxmlformats.org/officeDocument/2006/relationships/hyperlink" Target="https://www.kanaloco.jp/kanacon/" TargetMode="External"/><Relationship Id="rId4" Type="http://schemas.openxmlformats.org/officeDocument/2006/relationships/hyperlink" Target="https://sites.google.com/sagamihara-kng.ed.jp/kazekko/" TargetMode="External"/><Relationship Id="rId9" Type="http://schemas.openxmlformats.org/officeDocument/2006/relationships/hyperlink" Target="https://www.museum.yokosuka.kanagawa.jp/archives/event/40906" TargetMode="External"/><Relationship Id="rId14" Type="http://schemas.openxmlformats.org/officeDocument/2006/relationships/hyperlink" Target="https://ayase-manavi.net/info/?ca=1&amp;p=1" TargetMode="External"/><Relationship Id="rId22" Type="http://schemas.openxmlformats.org/officeDocument/2006/relationships/hyperlink" Target="https://www.town.yugawara.kanagawa.jp/site/tosyokan/1824.html" TargetMode="External"/><Relationship Id="rId27" Type="http://schemas.openxmlformats.org/officeDocument/2006/relationships/hyperlink" Target="https://www.pref.kanagawa.jp/docs/ui6/8/class/r4/top.html" TargetMode="External"/><Relationship Id="rId30" Type="http://schemas.openxmlformats.org/officeDocument/2006/relationships/hyperlink" Target="https://www.pref.kanagawa.jp/docs/tz5/pub/r6-sailing-taiken.html" TargetMode="External"/><Relationship Id="rId35" Type="http://schemas.openxmlformats.org/officeDocument/2006/relationships/hyperlink" Target="https://www.pref.kanagawa.jp/docs/b4f/index.html" TargetMode="External"/><Relationship Id="rId43" Type="http://schemas.openxmlformats.org/officeDocument/2006/relationships/hyperlink" Target="http://www.pref.kanagawa.jp/docs/yi4/dentougeinou/bunraku2024.html" TargetMode="External"/><Relationship Id="rId8" Type="http://schemas.openxmlformats.org/officeDocument/2006/relationships/hyperlink" Target="https://www.museum.yokosuka.kanagawa.jp/archives/event/40512" TargetMode="External"/><Relationship Id="rId3" Type="http://schemas.openxmlformats.org/officeDocument/2006/relationships/hyperlink" Target="https://www.city.yokohama.lg.jp/kurashi/kyodo-manabi/library/tshokan/konan/oshirase.html" TargetMode="External"/><Relationship Id="rId12" Type="http://schemas.openxmlformats.org/officeDocument/2006/relationships/hyperlink" Target="https://www.city.yamato.lg.jp/gyosei/soshik/2017/bunka_geijutsu/bunka_geizyutu_zigyou/4088.html" TargetMode="External"/><Relationship Id="rId17" Type="http://schemas.openxmlformats.org/officeDocument/2006/relationships/hyperlink" Target="https://ayase-manavi.net/info/?ca=1&amp;p=1" TargetMode="External"/><Relationship Id="rId25" Type="http://schemas.openxmlformats.org/officeDocument/2006/relationships/hyperlink" Target="https://www.pref.kanagawa.jp/docs/ui6/8/jinzai/supporter/detail.html" TargetMode="External"/><Relationship Id="rId33" Type="http://schemas.openxmlformats.org/officeDocument/2006/relationships/hyperlink" Target="https://www.kanagawa-swf.or.jp/" TargetMode="External"/><Relationship Id="rId38" Type="http://schemas.openxmlformats.org/officeDocument/2006/relationships/hyperlink" Target="https://archives.pref.kanagawa.jp/" TargetMode="External"/><Relationship Id="rId46" Type="http://schemas.openxmlformats.org/officeDocument/2006/relationships/printerSettings" Target="../printerSettings/printerSettings1.bin"/><Relationship Id="rId20" Type="http://schemas.openxmlformats.org/officeDocument/2006/relationships/hyperlink" Target="https://ayase-manavi.net/info/?ca=1&amp;p=1" TargetMode="External"/><Relationship Id="rId41" Type="http://schemas.openxmlformats.org/officeDocument/2006/relationships/hyperlink" Target="http://www.pref.kanagawa.jp/docs/u5t/gekkan/gekkan_top.htm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kanagawa-swf.or.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ity.zushi.kanagawa.jp/shiminkatsudo/bunkazai/1004537/1007768.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kanagawa-parasports.or.jp/wp/tournament/yuai/about_yua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city.yamato.lg.jp/gyosei/soshik/2017/bunka_geijutsu/bunka_geizyutu_zigyou/4088.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ity.ebina.kanagawa.jp/shisei/profile/tankyusha/onko/1007675.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archives.pref.kanagawa.jp/" TargetMode="External"/><Relationship Id="rId3" Type="http://schemas.openxmlformats.org/officeDocument/2006/relationships/hyperlink" Target="https://www.city.yokohama.lg.jp/kurashi/kyodo-manabi/library/tshokan/konan/oshirase.html" TargetMode="External"/><Relationship Id="rId7" Type="http://schemas.openxmlformats.org/officeDocument/2006/relationships/hyperlink" Target="https://archives.pref.kanagawa.jp/" TargetMode="External"/><Relationship Id="rId12" Type="http://schemas.openxmlformats.org/officeDocument/2006/relationships/printerSettings" Target="../printerSettings/printerSettings2.bin"/><Relationship Id="rId2" Type="http://schemas.openxmlformats.org/officeDocument/2006/relationships/hyperlink" Target="https://www.city.yokohama.lg.jp/kurashi/kyodo-manabi/library/tshokan/konan/oshirase.html" TargetMode="External"/><Relationship Id="rId1" Type="http://schemas.openxmlformats.org/officeDocument/2006/relationships/hyperlink" Target="https://www.city.yokohama.lg.jp/kurashi/kyodo-manabi/library/tshokan/konan/oshirase.html" TargetMode="External"/><Relationship Id="rId6" Type="http://schemas.openxmlformats.org/officeDocument/2006/relationships/hyperlink" Target="https://archives.pref.kanagawa.jp/" TargetMode="External"/><Relationship Id="rId11" Type="http://schemas.openxmlformats.org/officeDocument/2006/relationships/hyperlink" Target="https://www.kanaloco.jp/kanacon/" TargetMode="External"/><Relationship Id="rId5" Type="http://schemas.openxmlformats.org/officeDocument/2006/relationships/hyperlink" Target="https://archives.pref.kanagawa.jp/" TargetMode="External"/><Relationship Id="rId10" Type="http://schemas.openxmlformats.org/officeDocument/2006/relationships/hyperlink" Target="http://www.pref.kanagawa.jp/docs/yi4/dentougeinou/bunraku2024.html" TargetMode="External"/><Relationship Id="rId4" Type="http://schemas.openxmlformats.org/officeDocument/2006/relationships/hyperlink" Target="https://www.pref.kanagawa.jp/docs/ui6/8/jinzai/supporter/detail.html" TargetMode="External"/><Relationship Id="rId9" Type="http://schemas.openxmlformats.org/officeDocument/2006/relationships/hyperlink" Target="http://www.pref.kanagawa.jp/docs/yi4/dentougeinou/bunraku2024.htm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pref.kanagawa.jp/docs/tz5/pub/r6-sailing-taiken.html" TargetMode="External"/><Relationship Id="rId3" Type="http://schemas.openxmlformats.org/officeDocument/2006/relationships/hyperlink" Target="https://ayase-manavi.net/info/?ca=1&amp;p=1" TargetMode="External"/><Relationship Id="rId7" Type="http://schemas.openxmlformats.org/officeDocument/2006/relationships/hyperlink" Target="https://ayase-manavi.net/info/?ca=1&amp;p=1" TargetMode="External"/><Relationship Id="rId2" Type="http://schemas.openxmlformats.org/officeDocument/2006/relationships/hyperlink" Target="https://ayase-manavi.net/info/?ca=1&amp;p=1" TargetMode="External"/><Relationship Id="rId1" Type="http://schemas.openxmlformats.org/officeDocument/2006/relationships/hyperlink" Target="https://ayase-manavi.net/info/?ca=1&amp;p=1" TargetMode="External"/><Relationship Id="rId6" Type="http://schemas.openxmlformats.org/officeDocument/2006/relationships/hyperlink" Target="https://ayase-manavi.net/info/?ca=1&amp;p=1" TargetMode="External"/><Relationship Id="rId5" Type="http://schemas.openxmlformats.org/officeDocument/2006/relationships/hyperlink" Target="https://ayase-manavi.net/info/?ca=1&amp;p=1" TargetMode="External"/><Relationship Id="rId4" Type="http://schemas.openxmlformats.org/officeDocument/2006/relationships/hyperlink" Target="https://ayase-manavi.net/info/?ca=1&amp;p=1"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town.samukawa.kanagawa.jp/soshiki/kyoiku/kyoikuseisaku/shakaikyoiku/event/1362480503130.htm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town.yugawara.kanagawa.jp/site/tosyokan/1824.html" TargetMode="External"/><Relationship Id="rId2" Type="http://schemas.openxmlformats.org/officeDocument/2006/relationships/hyperlink" Target="https://www.town.yugawara.kanagawa.jp/site/tosyokan/1824.html" TargetMode="External"/><Relationship Id="rId1" Type="http://schemas.openxmlformats.org/officeDocument/2006/relationships/hyperlink" Target="https://www.town.yugawara.kanagawa.jp/site/tosyokan/1824.html"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pref.kanagawa.jp/docs/b4f/index.html" TargetMode="External"/><Relationship Id="rId1" Type="http://schemas.openxmlformats.org/officeDocument/2006/relationships/hyperlink" Target="https://www.pref.kanagawa.jp/docs/b4f/index.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facebook.com/fujinokabukihozonkai/?locale=ja_JP" TargetMode="External"/><Relationship Id="rId1" Type="http://schemas.openxmlformats.org/officeDocument/2006/relationships/hyperlink" Target="https://sites.google.com/sagamihara-kng.ed.jp/kazekk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useum.yokosuka.kanagawa.jp/archives/event/40513" TargetMode="External"/><Relationship Id="rId7" Type="http://schemas.openxmlformats.org/officeDocument/2006/relationships/printerSettings" Target="../printerSettings/printerSettings5.bin"/><Relationship Id="rId2" Type="http://schemas.openxmlformats.org/officeDocument/2006/relationships/hyperlink" Target="https://www.museum.yokosuka.kanagawa.jp/archives/exinfo/40611" TargetMode="External"/><Relationship Id="rId1" Type="http://schemas.openxmlformats.org/officeDocument/2006/relationships/hyperlink" Target="https://www.city.yokosuka.kanagawa.jp/8120/gakushu/20110901.html" TargetMode="External"/><Relationship Id="rId6" Type="http://schemas.openxmlformats.org/officeDocument/2006/relationships/hyperlink" Target="https://www.museum.yokosuka.kanagawa.jp/archives/event/40514" TargetMode="External"/><Relationship Id="rId5" Type="http://schemas.openxmlformats.org/officeDocument/2006/relationships/hyperlink" Target="https://www.museum.yokosuka.kanagawa.jp/archives/event/40906" TargetMode="External"/><Relationship Id="rId4" Type="http://schemas.openxmlformats.org/officeDocument/2006/relationships/hyperlink" Target="https://www.museum.yokosuka.kanagawa.jp/archives/event/4051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pref.kanagawa.jp/docs/tz5/pub/r6-sailing-taiken.html" TargetMode="External"/><Relationship Id="rId2" Type="http://schemas.openxmlformats.org/officeDocument/2006/relationships/hyperlink" Target="https://www.pref.kanagawa.jp/docs/ui6/8/jinzai/skillup/r5.html" TargetMode="External"/><Relationship Id="rId1" Type="http://schemas.openxmlformats.org/officeDocument/2006/relationships/hyperlink" Target="https://www.pref.kanagawa.jp/docs/ui6/8/class/r4/top.html" TargetMode="External"/><Relationship Id="rId5" Type="http://schemas.openxmlformats.org/officeDocument/2006/relationships/printerSettings" Target="../printerSettings/printerSettings8.bin"/><Relationship Id="rId4" Type="http://schemas.openxmlformats.org/officeDocument/2006/relationships/hyperlink" Target="https://www.pref.kanagawa.jp/docs/tz5/cnt/f6135/index.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kanagawa-swf.or.jp/" TargetMode="External"/><Relationship Id="rId1" Type="http://schemas.openxmlformats.org/officeDocument/2006/relationships/hyperlink" Target="https://www.pref.kanagawa.jp/docs/ui6/8/paraspo/peer/to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562"/>
  <sheetViews>
    <sheetView tabSelected="1" view="pageBreakPreview" zoomScale="70" zoomScaleNormal="85" zoomScaleSheetLayoutView="70" workbookViewId="0">
      <selection activeCell="I560" sqref="I560"/>
    </sheetView>
  </sheetViews>
  <sheetFormatPr defaultRowHeight="13.2"/>
  <cols>
    <col min="1" max="1" width="11.77734375" style="10" customWidth="1"/>
    <col min="2" max="2" width="21.109375" style="10" customWidth="1"/>
    <col min="3" max="3" width="17.21875" style="10" customWidth="1"/>
    <col min="4" max="4" width="35.21875" style="10" customWidth="1"/>
    <col min="5" max="6" width="19" style="99" customWidth="1"/>
    <col min="7" max="7" width="15.77734375" style="10" customWidth="1"/>
    <col min="8" max="8" width="19" style="10" customWidth="1"/>
    <col min="9" max="9" width="17.21875" style="10" customWidth="1"/>
    <col min="10" max="10" width="21.5546875" style="10" customWidth="1"/>
    <col min="11" max="11" width="9.21875" style="10" bestFit="1" customWidth="1"/>
    <col min="12" max="12" width="11.33203125" style="10" bestFit="1" customWidth="1"/>
    <col min="13" max="13" width="19.21875" style="10" customWidth="1"/>
    <col min="14" max="14" width="14.33203125" style="10" customWidth="1"/>
    <col min="15" max="15" width="18.44140625" style="10" customWidth="1"/>
    <col min="16" max="235" width="8.88671875" style="10"/>
    <col min="236" max="236" width="10.109375" style="10" customWidth="1"/>
    <col min="237" max="237" width="9.6640625" style="10" customWidth="1"/>
    <col min="238" max="239" width="8.88671875" style="10"/>
    <col min="240" max="240" width="11.77734375" style="10" customWidth="1"/>
    <col min="241" max="241" width="19.77734375" style="10" customWidth="1"/>
    <col min="242" max="242" width="44.6640625" style="10" customWidth="1"/>
    <col min="243" max="243" width="10" style="10" bestFit="1" customWidth="1"/>
    <col min="244" max="244" width="8.88671875" style="10"/>
    <col min="245" max="245" width="51.77734375" style="10" customWidth="1"/>
    <col min="246" max="246" width="19.33203125" style="10" bestFit="1" customWidth="1"/>
    <col min="247" max="247" width="15.21875" style="10" bestFit="1" customWidth="1"/>
    <col min="248" max="248" width="10" style="10" bestFit="1" customWidth="1"/>
    <col min="249" max="250" width="12.109375" style="10" bestFit="1" customWidth="1"/>
    <col min="251" max="251" width="10" style="10" bestFit="1" customWidth="1"/>
    <col min="252" max="252" width="13.109375" style="10" bestFit="1" customWidth="1"/>
    <col min="253" max="253" width="28.88671875" style="10" bestFit="1" customWidth="1"/>
    <col min="254" max="254" width="23.6640625" style="10" bestFit="1" customWidth="1"/>
    <col min="255" max="256" width="10" style="10" bestFit="1" customWidth="1"/>
    <col min="257" max="257" width="6.21875" style="10" customWidth="1"/>
    <col min="258" max="258" width="6.21875" style="10" bestFit="1" customWidth="1"/>
    <col min="259" max="260" width="16.21875" style="10" bestFit="1" customWidth="1"/>
    <col min="261" max="261" width="8" style="10" bestFit="1" customWidth="1"/>
    <col min="262" max="264" width="16.109375" style="10" bestFit="1" customWidth="1"/>
    <col min="265" max="265" width="20.21875" style="10" bestFit="1" customWidth="1"/>
    <col min="266" max="266" width="21.77734375" style="10" bestFit="1" customWidth="1"/>
    <col min="267" max="267" width="23.77734375" style="10" bestFit="1" customWidth="1"/>
    <col min="268" max="268" width="5.88671875" style="10" bestFit="1" customWidth="1"/>
    <col min="269" max="269" width="6.21875" style="10" bestFit="1" customWidth="1"/>
    <col min="270" max="491" width="8.88671875" style="10"/>
    <col min="492" max="492" width="10.109375" style="10" customWidth="1"/>
    <col min="493" max="493" width="9.6640625" style="10" customWidth="1"/>
    <col min="494" max="495" width="8.88671875" style="10"/>
    <col min="496" max="496" width="11.77734375" style="10" customWidth="1"/>
    <col min="497" max="497" width="19.77734375" style="10" customWidth="1"/>
    <col min="498" max="498" width="44.6640625" style="10" customWidth="1"/>
    <col min="499" max="499" width="10" style="10" bestFit="1" customWidth="1"/>
    <col min="500" max="500" width="8.88671875" style="10"/>
    <col min="501" max="501" width="51.77734375" style="10" customWidth="1"/>
    <col min="502" max="502" width="19.33203125" style="10" bestFit="1" customWidth="1"/>
    <col min="503" max="503" width="15.21875" style="10" bestFit="1" customWidth="1"/>
    <col min="504" max="504" width="10" style="10" bestFit="1" customWidth="1"/>
    <col min="505" max="506" width="12.109375" style="10" bestFit="1" customWidth="1"/>
    <col min="507" max="507" width="10" style="10" bestFit="1" customWidth="1"/>
    <col min="508" max="508" width="13.109375" style="10" bestFit="1" customWidth="1"/>
    <col min="509" max="509" width="28.88671875" style="10" bestFit="1" customWidth="1"/>
    <col min="510" max="510" width="23.6640625" style="10" bestFit="1" customWidth="1"/>
    <col min="511" max="512" width="10" style="10" bestFit="1" customWidth="1"/>
    <col min="513" max="513" width="6.21875" style="10" customWidth="1"/>
    <col min="514" max="514" width="6.21875" style="10" bestFit="1" customWidth="1"/>
    <col min="515" max="516" width="16.21875" style="10" bestFit="1" customWidth="1"/>
    <col min="517" max="517" width="8" style="10" bestFit="1" customWidth="1"/>
    <col min="518" max="520" width="16.109375" style="10" bestFit="1" customWidth="1"/>
    <col min="521" max="521" width="20.21875" style="10" bestFit="1" customWidth="1"/>
    <col min="522" max="522" width="21.77734375" style="10" bestFit="1" customWidth="1"/>
    <col min="523" max="523" width="23.77734375" style="10" bestFit="1" customWidth="1"/>
    <col min="524" max="524" width="5.88671875" style="10" bestFit="1" customWidth="1"/>
    <col min="525" max="525" width="6.21875" style="10" bestFit="1" customWidth="1"/>
    <col min="526" max="747" width="8.88671875" style="10"/>
    <col min="748" max="748" width="10.109375" style="10" customWidth="1"/>
    <col min="749" max="749" width="9.6640625" style="10" customWidth="1"/>
    <col min="750" max="751" width="8.88671875" style="10"/>
    <col min="752" max="752" width="11.77734375" style="10" customWidth="1"/>
    <col min="753" max="753" width="19.77734375" style="10" customWidth="1"/>
    <col min="754" max="754" width="44.6640625" style="10" customWidth="1"/>
    <col min="755" max="755" width="10" style="10" bestFit="1" customWidth="1"/>
    <col min="756" max="756" width="8.88671875" style="10"/>
    <col min="757" max="757" width="51.77734375" style="10" customWidth="1"/>
    <col min="758" max="758" width="19.33203125" style="10" bestFit="1" customWidth="1"/>
    <col min="759" max="759" width="15.21875" style="10" bestFit="1" customWidth="1"/>
    <col min="760" max="760" width="10" style="10" bestFit="1" customWidth="1"/>
    <col min="761" max="762" width="12.109375" style="10" bestFit="1" customWidth="1"/>
    <col min="763" max="763" width="10" style="10" bestFit="1" customWidth="1"/>
    <col min="764" max="764" width="13.109375" style="10" bestFit="1" customWidth="1"/>
    <col min="765" max="765" width="28.88671875" style="10" bestFit="1" customWidth="1"/>
    <col min="766" max="766" width="23.6640625" style="10" bestFit="1" customWidth="1"/>
    <col min="767" max="768" width="10" style="10" bestFit="1" customWidth="1"/>
    <col min="769" max="769" width="6.21875" style="10" customWidth="1"/>
    <col min="770" max="770" width="6.21875" style="10" bestFit="1" customWidth="1"/>
    <col min="771" max="772" width="16.21875" style="10" bestFit="1" customWidth="1"/>
    <col min="773" max="773" width="8" style="10" bestFit="1" customWidth="1"/>
    <col min="774" max="776" width="16.109375" style="10" bestFit="1" customWidth="1"/>
    <col min="777" max="777" width="20.21875" style="10" bestFit="1" customWidth="1"/>
    <col min="778" max="778" width="21.77734375" style="10" bestFit="1" customWidth="1"/>
    <col min="779" max="779" width="23.77734375" style="10" bestFit="1" customWidth="1"/>
    <col min="780" max="780" width="5.88671875" style="10" bestFit="1" customWidth="1"/>
    <col min="781" max="781" width="6.21875" style="10" bestFit="1" customWidth="1"/>
    <col min="782" max="1003" width="8.88671875" style="10"/>
    <col min="1004" max="1004" width="10.109375" style="10" customWidth="1"/>
    <col min="1005" max="1005" width="9.6640625" style="10" customWidth="1"/>
    <col min="1006" max="1007" width="8.88671875" style="10"/>
    <col min="1008" max="1008" width="11.77734375" style="10" customWidth="1"/>
    <col min="1009" max="1009" width="19.77734375" style="10" customWidth="1"/>
    <col min="1010" max="1010" width="44.6640625" style="10" customWidth="1"/>
    <col min="1011" max="1011" width="10" style="10" bestFit="1" customWidth="1"/>
    <col min="1012" max="1012" width="8.88671875" style="10"/>
    <col min="1013" max="1013" width="51.77734375" style="10" customWidth="1"/>
    <col min="1014" max="1014" width="19.33203125" style="10" bestFit="1" customWidth="1"/>
    <col min="1015" max="1015" width="15.21875" style="10" bestFit="1" customWidth="1"/>
    <col min="1016" max="1016" width="10" style="10" bestFit="1" customWidth="1"/>
    <col min="1017" max="1018" width="12.109375" style="10" bestFit="1" customWidth="1"/>
    <col min="1019" max="1019" width="10" style="10" bestFit="1" customWidth="1"/>
    <col min="1020" max="1020" width="13.109375" style="10" bestFit="1" customWidth="1"/>
    <col min="1021" max="1021" width="28.88671875" style="10" bestFit="1" customWidth="1"/>
    <col min="1022" max="1022" width="23.6640625" style="10" bestFit="1" customWidth="1"/>
    <col min="1023" max="1024" width="10" style="10" bestFit="1" customWidth="1"/>
    <col min="1025" max="1025" width="6.21875" style="10" customWidth="1"/>
    <col min="1026" max="1026" width="6.21875" style="10" bestFit="1" customWidth="1"/>
    <col min="1027" max="1028" width="16.21875" style="10" bestFit="1" customWidth="1"/>
    <col min="1029" max="1029" width="8" style="10" bestFit="1" customWidth="1"/>
    <col min="1030" max="1032" width="16.109375" style="10" bestFit="1" customWidth="1"/>
    <col min="1033" max="1033" width="20.21875" style="10" bestFit="1" customWidth="1"/>
    <col min="1034" max="1034" width="21.77734375" style="10" bestFit="1" customWidth="1"/>
    <col min="1035" max="1035" width="23.77734375" style="10" bestFit="1" customWidth="1"/>
    <col min="1036" max="1036" width="5.88671875" style="10" bestFit="1" customWidth="1"/>
    <col min="1037" max="1037" width="6.21875" style="10" bestFit="1" customWidth="1"/>
    <col min="1038" max="1259" width="8.88671875" style="10"/>
    <col min="1260" max="1260" width="10.109375" style="10" customWidth="1"/>
    <col min="1261" max="1261" width="9.6640625" style="10" customWidth="1"/>
    <col min="1262" max="1263" width="8.88671875" style="10"/>
    <col min="1264" max="1264" width="11.77734375" style="10" customWidth="1"/>
    <col min="1265" max="1265" width="19.77734375" style="10" customWidth="1"/>
    <col min="1266" max="1266" width="44.6640625" style="10" customWidth="1"/>
    <col min="1267" max="1267" width="10" style="10" bestFit="1" customWidth="1"/>
    <col min="1268" max="1268" width="8.88671875" style="10"/>
    <col min="1269" max="1269" width="51.77734375" style="10" customWidth="1"/>
    <col min="1270" max="1270" width="19.33203125" style="10" bestFit="1" customWidth="1"/>
    <col min="1271" max="1271" width="15.21875" style="10" bestFit="1" customWidth="1"/>
    <col min="1272" max="1272" width="10" style="10" bestFit="1" customWidth="1"/>
    <col min="1273" max="1274" width="12.109375" style="10" bestFit="1" customWidth="1"/>
    <col min="1275" max="1275" width="10" style="10" bestFit="1" customWidth="1"/>
    <col min="1276" max="1276" width="13.109375" style="10" bestFit="1" customWidth="1"/>
    <col min="1277" max="1277" width="28.88671875" style="10" bestFit="1" customWidth="1"/>
    <col min="1278" max="1278" width="23.6640625" style="10" bestFit="1" customWidth="1"/>
    <col min="1279" max="1280" width="10" style="10" bestFit="1" customWidth="1"/>
    <col min="1281" max="1281" width="6.21875" style="10" customWidth="1"/>
    <col min="1282" max="1282" width="6.21875" style="10" bestFit="1" customWidth="1"/>
    <col min="1283" max="1284" width="16.21875" style="10" bestFit="1" customWidth="1"/>
    <col min="1285" max="1285" width="8" style="10" bestFit="1" customWidth="1"/>
    <col min="1286" max="1288" width="16.109375" style="10" bestFit="1" customWidth="1"/>
    <col min="1289" max="1289" width="20.21875" style="10" bestFit="1" customWidth="1"/>
    <col min="1290" max="1290" width="21.77734375" style="10" bestFit="1" customWidth="1"/>
    <col min="1291" max="1291" width="23.77734375" style="10" bestFit="1" customWidth="1"/>
    <col min="1292" max="1292" width="5.88671875" style="10" bestFit="1" customWidth="1"/>
    <col min="1293" max="1293" width="6.21875" style="10" bestFit="1" customWidth="1"/>
    <col min="1294" max="1515" width="8.88671875" style="10"/>
    <col min="1516" max="1516" width="10.109375" style="10" customWidth="1"/>
    <col min="1517" max="1517" width="9.6640625" style="10" customWidth="1"/>
    <col min="1518" max="1519" width="8.88671875" style="10"/>
    <col min="1520" max="1520" width="11.77734375" style="10" customWidth="1"/>
    <col min="1521" max="1521" width="19.77734375" style="10" customWidth="1"/>
    <col min="1522" max="1522" width="44.6640625" style="10" customWidth="1"/>
    <col min="1523" max="1523" width="10" style="10" bestFit="1" customWidth="1"/>
    <col min="1524" max="1524" width="8.88671875" style="10"/>
    <col min="1525" max="1525" width="51.77734375" style="10" customWidth="1"/>
    <col min="1526" max="1526" width="19.33203125" style="10" bestFit="1" customWidth="1"/>
    <col min="1527" max="1527" width="15.21875" style="10" bestFit="1" customWidth="1"/>
    <col min="1528" max="1528" width="10" style="10" bestFit="1" customWidth="1"/>
    <col min="1529" max="1530" width="12.109375" style="10" bestFit="1" customWidth="1"/>
    <col min="1531" max="1531" width="10" style="10" bestFit="1" customWidth="1"/>
    <col min="1532" max="1532" width="13.109375" style="10" bestFit="1" customWidth="1"/>
    <col min="1533" max="1533" width="28.88671875" style="10" bestFit="1" customWidth="1"/>
    <col min="1534" max="1534" width="23.6640625" style="10" bestFit="1" customWidth="1"/>
    <col min="1535" max="1536" width="10" style="10" bestFit="1" customWidth="1"/>
    <col min="1537" max="1537" width="6.21875" style="10" customWidth="1"/>
    <col min="1538" max="1538" width="6.21875" style="10" bestFit="1" customWidth="1"/>
    <col min="1539" max="1540" width="16.21875" style="10" bestFit="1" customWidth="1"/>
    <col min="1541" max="1541" width="8" style="10" bestFit="1" customWidth="1"/>
    <col min="1542" max="1544" width="16.109375" style="10" bestFit="1" customWidth="1"/>
    <col min="1545" max="1545" width="20.21875" style="10" bestFit="1" customWidth="1"/>
    <col min="1546" max="1546" width="21.77734375" style="10" bestFit="1" customWidth="1"/>
    <col min="1547" max="1547" width="23.77734375" style="10" bestFit="1" customWidth="1"/>
    <col min="1548" max="1548" width="5.88671875" style="10" bestFit="1" customWidth="1"/>
    <col min="1549" max="1549" width="6.21875" style="10" bestFit="1" customWidth="1"/>
    <col min="1550" max="1771" width="8.88671875" style="10"/>
    <col min="1772" max="1772" width="10.109375" style="10" customWidth="1"/>
    <col min="1773" max="1773" width="9.6640625" style="10" customWidth="1"/>
    <col min="1774" max="1775" width="8.88671875" style="10"/>
    <col min="1776" max="1776" width="11.77734375" style="10" customWidth="1"/>
    <col min="1777" max="1777" width="19.77734375" style="10" customWidth="1"/>
    <col min="1778" max="1778" width="44.6640625" style="10" customWidth="1"/>
    <col min="1779" max="1779" width="10" style="10" bestFit="1" customWidth="1"/>
    <col min="1780" max="1780" width="8.88671875" style="10"/>
    <col min="1781" max="1781" width="51.77734375" style="10" customWidth="1"/>
    <col min="1782" max="1782" width="19.33203125" style="10" bestFit="1" customWidth="1"/>
    <col min="1783" max="1783" width="15.21875" style="10" bestFit="1" customWidth="1"/>
    <col min="1784" max="1784" width="10" style="10" bestFit="1" customWidth="1"/>
    <col min="1785" max="1786" width="12.109375" style="10" bestFit="1" customWidth="1"/>
    <col min="1787" max="1787" width="10" style="10" bestFit="1" customWidth="1"/>
    <col min="1788" max="1788" width="13.109375" style="10" bestFit="1" customWidth="1"/>
    <col min="1789" max="1789" width="28.88671875" style="10" bestFit="1" customWidth="1"/>
    <col min="1790" max="1790" width="23.6640625" style="10" bestFit="1" customWidth="1"/>
    <col min="1791" max="1792" width="10" style="10" bestFit="1" customWidth="1"/>
    <col min="1793" max="1793" width="6.21875" style="10" customWidth="1"/>
    <col min="1794" max="1794" width="6.21875" style="10" bestFit="1" customWidth="1"/>
    <col min="1795" max="1796" width="16.21875" style="10" bestFit="1" customWidth="1"/>
    <col min="1797" max="1797" width="8" style="10" bestFit="1" customWidth="1"/>
    <col min="1798" max="1800" width="16.109375" style="10" bestFit="1" customWidth="1"/>
    <col min="1801" max="1801" width="20.21875" style="10" bestFit="1" customWidth="1"/>
    <col min="1802" max="1802" width="21.77734375" style="10" bestFit="1" customWidth="1"/>
    <col min="1803" max="1803" width="23.77734375" style="10" bestFit="1" customWidth="1"/>
    <col min="1804" max="1804" width="5.88671875" style="10" bestFit="1" customWidth="1"/>
    <col min="1805" max="1805" width="6.21875" style="10" bestFit="1" customWidth="1"/>
    <col min="1806" max="2027" width="8.88671875" style="10"/>
    <col min="2028" max="2028" width="10.109375" style="10" customWidth="1"/>
    <col min="2029" max="2029" width="9.6640625" style="10" customWidth="1"/>
    <col min="2030" max="2031" width="8.88671875" style="10"/>
    <col min="2032" max="2032" width="11.77734375" style="10" customWidth="1"/>
    <col min="2033" max="2033" width="19.77734375" style="10" customWidth="1"/>
    <col min="2034" max="2034" width="44.6640625" style="10" customWidth="1"/>
    <col min="2035" max="2035" width="10" style="10" bestFit="1" customWidth="1"/>
    <col min="2036" max="2036" width="8.88671875" style="10"/>
    <col min="2037" max="2037" width="51.77734375" style="10" customWidth="1"/>
    <col min="2038" max="2038" width="19.33203125" style="10" bestFit="1" customWidth="1"/>
    <col min="2039" max="2039" width="15.21875" style="10" bestFit="1" customWidth="1"/>
    <col min="2040" max="2040" width="10" style="10" bestFit="1" customWidth="1"/>
    <col min="2041" max="2042" width="12.109375" style="10" bestFit="1" customWidth="1"/>
    <col min="2043" max="2043" width="10" style="10" bestFit="1" customWidth="1"/>
    <col min="2044" max="2044" width="13.109375" style="10" bestFit="1" customWidth="1"/>
    <col min="2045" max="2045" width="28.88671875" style="10" bestFit="1" customWidth="1"/>
    <col min="2046" max="2046" width="23.6640625" style="10" bestFit="1" customWidth="1"/>
    <col min="2047" max="2048" width="10" style="10" bestFit="1" customWidth="1"/>
    <col min="2049" max="2049" width="6.21875" style="10" customWidth="1"/>
    <col min="2050" max="2050" width="6.21875" style="10" bestFit="1" customWidth="1"/>
    <col min="2051" max="2052" width="16.21875" style="10" bestFit="1" customWidth="1"/>
    <col min="2053" max="2053" width="8" style="10" bestFit="1" customWidth="1"/>
    <col min="2054" max="2056" width="16.109375" style="10" bestFit="1" customWidth="1"/>
    <col min="2057" max="2057" width="20.21875" style="10" bestFit="1" customWidth="1"/>
    <col min="2058" max="2058" width="21.77734375" style="10" bestFit="1" customWidth="1"/>
    <col min="2059" max="2059" width="23.77734375" style="10" bestFit="1" customWidth="1"/>
    <col min="2060" max="2060" width="5.88671875" style="10" bestFit="1" customWidth="1"/>
    <col min="2061" max="2061" width="6.21875" style="10" bestFit="1" customWidth="1"/>
    <col min="2062" max="2283" width="8.88671875" style="10"/>
    <col min="2284" max="2284" width="10.109375" style="10" customWidth="1"/>
    <col min="2285" max="2285" width="9.6640625" style="10" customWidth="1"/>
    <col min="2286" max="2287" width="8.88671875" style="10"/>
    <col min="2288" max="2288" width="11.77734375" style="10" customWidth="1"/>
    <col min="2289" max="2289" width="19.77734375" style="10" customWidth="1"/>
    <col min="2290" max="2290" width="44.6640625" style="10" customWidth="1"/>
    <col min="2291" max="2291" width="10" style="10" bestFit="1" customWidth="1"/>
    <col min="2292" max="2292" width="8.88671875" style="10"/>
    <col min="2293" max="2293" width="51.77734375" style="10" customWidth="1"/>
    <col min="2294" max="2294" width="19.33203125" style="10" bestFit="1" customWidth="1"/>
    <col min="2295" max="2295" width="15.21875" style="10" bestFit="1" customWidth="1"/>
    <col min="2296" max="2296" width="10" style="10" bestFit="1" customWidth="1"/>
    <col min="2297" max="2298" width="12.109375" style="10" bestFit="1" customWidth="1"/>
    <col min="2299" max="2299" width="10" style="10" bestFit="1" customWidth="1"/>
    <col min="2300" max="2300" width="13.109375" style="10" bestFit="1" customWidth="1"/>
    <col min="2301" max="2301" width="28.88671875" style="10" bestFit="1" customWidth="1"/>
    <col min="2302" max="2302" width="23.6640625" style="10" bestFit="1" customWidth="1"/>
    <col min="2303" max="2304" width="10" style="10" bestFit="1" customWidth="1"/>
    <col min="2305" max="2305" width="6.21875" style="10" customWidth="1"/>
    <col min="2306" max="2306" width="6.21875" style="10" bestFit="1" customWidth="1"/>
    <col min="2307" max="2308" width="16.21875" style="10" bestFit="1" customWidth="1"/>
    <col min="2309" max="2309" width="8" style="10" bestFit="1" customWidth="1"/>
    <col min="2310" max="2312" width="16.109375" style="10" bestFit="1" customWidth="1"/>
    <col min="2313" max="2313" width="20.21875" style="10" bestFit="1" customWidth="1"/>
    <col min="2314" max="2314" width="21.77734375" style="10" bestFit="1" customWidth="1"/>
    <col min="2315" max="2315" width="23.77734375" style="10" bestFit="1" customWidth="1"/>
    <col min="2316" max="2316" width="5.88671875" style="10" bestFit="1" customWidth="1"/>
    <col min="2317" max="2317" width="6.21875" style="10" bestFit="1" customWidth="1"/>
    <col min="2318" max="2539" width="8.88671875" style="10"/>
    <col min="2540" max="2540" width="10.109375" style="10" customWidth="1"/>
    <col min="2541" max="2541" width="9.6640625" style="10" customWidth="1"/>
    <col min="2542" max="2543" width="8.88671875" style="10"/>
    <col min="2544" max="2544" width="11.77734375" style="10" customWidth="1"/>
    <col min="2545" max="2545" width="19.77734375" style="10" customWidth="1"/>
    <col min="2546" max="2546" width="44.6640625" style="10" customWidth="1"/>
    <col min="2547" max="2547" width="10" style="10" bestFit="1" customWidth="1"/>
    <col min="2548" max="2548" width="8.88671875" style="10"/>
    <col min="2549" max="2549" width="51.77734375" style="10" customWidth="1"/>
    <col min="2550" max="2550" width="19.33203125" style="10" bestFit="1" customWidth="1"/>
    <col min="2551" max="2551" width="15.21875" style="10" bestFit="1" customWidth="1"/>
    <col min="2552" max="2552" width="10" style="10" bestFit="1" customWidth="1"/>
    <col min="2553" max="2554" width="12.109375" style="10" bestFit="1" customWidth="1"/>
    <col min="2555" max="2555" width="10" style="10" bestFit="1" customWidth="1"/>
    <col min="2556" max="2556" width="13.109375" style="10" bestFit="1" customWidth="1"/>
    <col min="2557" max="2557" width="28.88671875" style="10" bestFit="1" customWidth="1"/>
    <col min="2558" max="2558" width="23.6640625" style="10" bestFit="1" customWidth="1"/>
    <col min="2559" max="2560" width="10" style="10" bestFit="1" customWidth="1"/>
    <col min="2561" max="2561" width="6.21875" style="10" customWidth="1"/>
    <col min="2562" max="2562" width="6.21875" style="10" bestFit="1" customWidth="1"/>
    <col min="2563" max="2564" width="16.21875" style="10" bestFit="1" customWidth="1"/>
    <col min="2565" max="2565" width="8" style="10" bestFit="1" customWidth="1"/>
    <col min="2566" max="2568" width="16.109375" style="10" bestFit="1" customWidth="1"/>
    <col min="2569" max="2569" width="20.21875" style="10" bestFit="1" customWidth="1"/>
    <col min="2570" max="2570" width="21.77734375" style="10" bestFit="1" customWidth="1"/>
    <col min="2571" max="2571" width="23.77734375" style="10" bestFit="1" customWidth="1"/>
    <col min="2572" max="2572" width="5.88671875" style="10" bestFit="1" customWidth="1"/>
    <col min="2573" max="2573" width="6.21875" style="10" bestFit="1" customWidth="1"/>
    <col min="2574" max="2795" width="8.88671875" style="10"/>
    <col min="2796" max="2796" width="10.109375" style="10" customWidth="1"/>
    <col min="2797" max="2797" width="9.6640625" style="10" customWidth="1"/>
    <col min="2798" max="2799" width="8.88671875" style="10"/>
    <col min="2800" max="2800" width="11.77734375" style="10" customWidth="1"/>
    <col min="2801" max="2801" width="19.77734375" style="10" customWidth="1"/>
    <col min="2802" max="2802" width="44.6640625" style="10" customWidth="1"/>
    <col min="2803" max="2803" width="10" style="10" bestFit="1" customWidth="1"/>
    <col min="2804" max="2804" width="8.88671875" style="10"/>
    <col min="2805" max="2805" width="51.77734375" style="10" customWidth="1"/>
    <col min="2806" max="2806" width="19.33203125" style="10" bestFit="1" customWidth="1"/>
    <col min="2807" max="2807" width="15.21875" style="10" bestFit="1" customWidth="1"/>
    <col min="2808" max="2808" width="10" style="10" bestFit="1" customWidth="1"/>
    <col min="2809" max="2810" width="12.109375" style="10" bestFit="1" customWidth="1"/>
    <col min="2811" max="2811" width="10" style="10" bestFit="1" customWidth="1"/>
    <col min="2812" max="2812" width="13.109375" style="10" bestFit="1" customWidth="1"/>
    <col min="2813" max="2813" width="28.88671875" style="10" bestFit="1" customWidth="1"/>
    <col min="2814" max="2814" width="23.6640625" style="10" bestFit="1" customWidth="1"/>
    <col min="2815" max="2816" width="10" style="10" bestFit="1" customWidth="1"/>
    <col min="2817" max="2817" width="6.21875" style="10" customWidth="1"/>
    <col min="2818" max="2818" width="6.21875" style="10" bestFit="1" customWidth="1"/>
    <col min="2819" max="2820" width="16.21875" style="10" bestFit="1" customWidth="1"/>
    <col min="2821" max="2821" width="8" style="10" bestFit="1" customWidth="1"/>
    <col min="2822" max="2824" width="16.109375" style="10" bestFit="1" customWidth="1"/>
    <col min="2825" max="2825" width="20.21875" style="10" bestFit="1" customWidth="1"/>
    <col min="2826" max="2826" width="21.77734375" style="10" bestFit="1" customWidth="1"/>
    <col min="2827" max="2827" width="23.77734375" style="10" bestFit="1" customWidth="1"/>
    <col min="2828" max="2828" width="5.88671875" style="10" bestFit="1" customWidth="1"/>
    <col min="2829" max="2829" width="6.21875" style="10" bestFit="1" customWidth="1"/>
    <col min="2830" max="3051" width="8.88671875" style="10"/>
    <col min="3052" max="3052" width="10.109375" style="10" customWidth="1"/>
    <col min="3053" max="3053" width="9.6640625" style="10" customWidth="1"/>
    <col min="3054" max="3055" width="8.88671875" style="10"/>
    <col min="3056" max="3056" width="11.77734375" style="10" customWidth="1"/>
    <col min="3057" max="3057" width="19.77734375" style="10" customWidth="1"/>
    <col min="3058" max="3058" width="44.6640625" style="10" customWidth="1"/>
    <col min="3059" max="3059" width="10" style="10" bestFit="1" customWidth="1"/>
    <col min="3060" max="3060" width="8.88671875" style="10"/>
    <col min="3061" max="3061" width="51.77734375" style="10" customWidth="1"/>
    <col min="3062" max="3062" width="19.33203125" style="10" bestFit="1" customWidth="1"/>
    <col min="3063" max="3063" width="15.21875" style="10" bestFit="1" customWidth="1"/>
    <col min="3064" max="3064" width="10" style="10" bestFit="1" customWidth="1"/>
    <col min="3065" max="3066" width="12.109375" style="10" bestFit="1" customWidth="1"/>
    <col min="3067" max="3067" width="10" style="10" bestFit="1" customWidth="1"/>
    <col min="3068" max="3068" width="13.109375" style="10" bestFit="1" customWidth="1"/>
    <col min="3069" max="3069" width="28.88671875" style="10" bestFit="1" customWidth="1"/>
    <col min="3070" max="3070" width="23.6640625" style="10" bestFit="1" customWidth="1"/>
    <col min="3071" max="3072" width="10" style="10" bestFit="1" customWidth="1"/>
    <col min="3073" max="3073" width="6.21875" style="10" customWidth="1"/>
    <col min="3074" max="3074" width="6.21875" style="10" bestFit="1" customWidth="1"/>
    <col min="3075" max="3076" width="16.21875" style="10" bestFit="1" customWidth="1"/>
    <col min="3077" max="3077" width="8" style="10" bestFit="1" customWidth="1"/>
    <col min="3078" max="3080" width="16.109375" style="10" bestFit="1" customWidth="1"/>
    <col min="3081" max="3081" width="20.21875" style="10" bestFit="1" customWidth="1"/>
    <col min="3082" max="3082" width="21.77734375" style="10" bestFit="1" customWidth="1"/>
    <col min="3083" max="3083" width="23.77734375" style="10" bestFit="1" customWidth="1"/>
    <col min="3084" max="3084" width="5.88671875" style="10" bestFit="1" customWidth="1"/>
    <col min="3085" max="3085" width="6.21875" style="10" bestFit="1" customWidth="1"/>
    <col min="3086" max="3307" width="8.88671875" style="10"/>
    <col min="3308" max="3308" width="10.109375" style="10" customWidth="1"/>
    <col min="3309" max="3309" width="9.6640625" style="10" customWidth="1"/>
    <col min="3310" max="3311" width="8.88671875" style="10"/>
    <col min="3312" max="3312" width="11.77734375" style="10" customWidth="1"/>
    <col min="3313" max="3313" width="19.77734375" style="10" customWidth="1"/>
    <col min="3314" max="3314" width="44.6640625" style="10" customWidth="1"/>
    <col min="3315" max="3315" width="10" style="10" bestFit="1" customWidth="1"/>
    <col min="3316" max="3316" width="8.88671875" style="10"/>
    <col min="3317" max="3317" width="51.77734375" style="10" customWidth="1"/>
    <col min="3318" max="3318" width="19.33203125" style="10" bestFit="1" customWidth="1"/>
    <col min="3319" max="3319" width="15.21875" style="10" bestFit="1" customWidth="1"/>
    <col min="3320" max="3320" width="10" style="10" bestFit="1" customWidth="1"/>
    <col min="3321" max="3322" width="12.109375" style="10" bestFit="1" customWidth="1"/>
    <col min="3323" max="3323" width="10" style="10" bestFit="1" customWidth="1"/>
    <col min="3324" max="3324" width="13.109375" style="10" bestFit="1" customWidth="1"/>
    <col min="3325" max="3325" width="28.88671875" style="10" bestFit="1" customWidth="1"/>
    <col min="3326" max="3326" width="23.6640625" style="10" bestFit="1" customWidth="1"/>
    <col min="3327" max="3328" width="10" style="10" bestFit="1" customWidth="1"/>
    <col min="3329" max="3329" width="6.21875" style="10" customWidth="1"/>
    <col min="3330" max="3330" width="6.21875" style="10" bestFit="1" customWidth="1"/>
    <col min="3331" max="3332" width="16.21875" style="10" bestFit="1" customWidth="1"/>
    <col min="3333" max="3333" width="8" style="10" bestFit="1" customWidth="1"/>
    <col min="3334" max="3336" width="16.109375" style="10" bestFit="1" customWidth="1"/>
    <col min="3337" max="3337" width="20.21875" style="10" bestFit="1" customWidth="1"/>
    <col min="3338" max="3338" width="21.77734375" style="10" bestFit="1" customWidth="1"/>
    <col min="3339" max="3339" width="23.77734375" style="10" bestFit="1" customWidth="1"/>
    <col min="3340" max="3340" width="5.88671875" style="10" bestFit="1" customWidth="1"/>
    <col min="3341" max="3341" width="6.21875" style="10" bestFit="1" customWidth="1"/>
    <col min="3342" max="3563" width="8.88671875" style="10"/>
    <col min="3564" max="3564" width="10.109375" style="10" customWidth="1"/>
    <col min="3565" max="3565" width="9.6640625" style="10" customWidth="1"/>
    <col min="3566" max="3567" width="8.88671875" style="10"/>
    <col min="3568" max="3568" width="11.77734375" style="10" customWidth="1"/>
    <col min="3569" max="3569" width="19.77734375" style="10" customWidth="1"/>
    <col min="3570" max="3570" width="44.6640625" style="10" customWidth="1"/>
    <col min="3571" max="3571" width="10" style="10" bestFit="1" customWidth="1"/>
    <col min="3572" max="3572" width="8.88671875" style="10"/>
    <col min="3573" max="3573" width="51.77734375" style="10" customWidth="1"/>
    <col min="3574" max="3574" width="19.33203125" style="10" bestFit="1" customWidth="1"/>
    <col min="3575" max="3575" width="15.21875" style="10" bestFit="1" customWidth="1"/>
    <col min="3576" max="3576" width="10" style="10" bestFit="1" customWidth="1"/>
    <col min="3577" max="3578" width="12.109375" style="10" bestFit="1" customWidth="1"/>
    <col min="3579" max="3579" width="10" style="10" bestFit="1" customWidth="1"/>
    <col min="3580" max="3580" width="13.109375" style="10" bestFit="1" customWidth="1"/>
    <col min="3581" max="3581" width="28.88671875" style="10" bestFit="1" customWidth="1"/>
    <col min="3582" max="3582" width="23.6640625" style="10" bestFit="1" customWidth="1"/>
    <col min="3583" max="3584" width="10" style="10" bestFit="1" customWidth="1"/>
    <col min="3585" max="3585" width="6.21875" style="10" customWidth="1"/>
    <col min="3586" max="3586" width="6.21875" style="10" bestFit="1" customWidth="1"/>
    <col min="3587" max="3588" width="16.21875" style="10" bestFit="1" customWidth="1"/>
    <col min="3589" max="3589" width="8" style="10" bestFit="1" customWidth="1"/>
    <col min="3590" max="3592" width="16.109375" style="10" bestFit="1" customWidth="1"/>
    <col min="3593" max="3593" width="20.21875" style="10" bestFit="1" customWidth="1"/>
    <col min="3594" max="3594" width="21.77734375" style="10" bestFit="1" customWidth="1"/>
    <col min="3595" max="3595" width="23.77734375" style="10" bestFit="1" customWidth="1"/>
    <col min="3596" max="3596" width="5.88671875" style="10" bestFit="1" customWidth="1"/>
    <col min="3597" max="3597" width="6.21875" style="10" bestFit="1" customWidth="1"/>
    <col min="3598" max="3819" width="8.88671875" style="10"/>
    <col min="3820" max="3820" width="10.109375" style="10" customWidth="1"/>
    <col min="3821" max="3821" width="9.6640625" style="10" customWidth="1"/>
    <col min="3822" max="3823" width="8.88671875" style="10"/>
    <col min="3824" max="3824" width="11.77734375" style="10" customWidth="1"/>
    <col min="3825" max="3825" width="19.77734375" style="10" customWidth="1"/>
    <col min="3826" max="3826" width="44.6640625" style="10" customWidth="1"/>
    <col min="3827" max="3827" width="10" style="10" bestFit="1" customWidth="1"/>
    <col min="3828" max="3828" width="8.88671875" style="10"/>
    <col min="3829" max="3829" width="51.77734375" style="10" customWidth="1"/>
    <col min="3830" max="3830" width="19.33203125" style="10" bestFit="1" customWidth="1"/>
    <col min="3831" max="3831" width="15.21875" style="10" bestFit="1" customWidth="1"/>
    <col min="3832" max="3832" width="10" style="10" bestFit="1" customWidth="1"/>
    <col min="3833" max="3834" width="12.109375" style="10" bestFit="1" customWidth="1"/>
    <col min="3835" max="3835" width="10" style="10" bestFit="1" customWidth="1"/>
    <col min="3836" max="3836" width="13.109375" style="10" bestFit="1" customWidth="1"/>
    <col min="3837" max="3837" width="28.88671875" style="10" bestFit="1" customWidth="1"/>
    <col min="3838" max="3838" width="23.6640625" style="10" bestFit="1" customWidth="1"/>
    <col min="3839" max="3840" width="10" style="10" bestFit="1" customWidth="1"/>
    <col min="3841" max="3841" width="6.21875" style="10" customWidth="1"/>
    <col min="3842" max="3842" width="6.21875" style="10" bestFit="1" customWidth="1"/>
    <col min="3843" max="3844" width="16.21875" style="10" bestFit="1" customWidth="1"/>
    <col min="3845" max="3845" width="8" style="10" bestFit="1" customWidth="1"/>
    <col min="3846" max="3848" width="16.109375" style="10" bestFit="1" customWidth="1"/>
    <col min="3849" max="3849" width="20.21875" style="10" bestFit="1" customWidth="1"/>
    <col min="3850" max="3850" width="21.77734375" style="10" bestFit="1" customWidth="1"/>
    <col min="3851" max="3851" width="23.77734375" style="10" bestFit="1" customWidth="1"/>
    <col min="3852" max="3852" width="5.88671875" style="10" bestFit="1" customWidth="1"/>
    <col min="3853" max="3853" width="6.21875" style="10" bestFit="1" customWidth="1"/>
    <col min="3854" max="4075" width="8.88671875" style="10"/>
    <col min="4076" max="4076" width="10.109375" style="10" customWidth="1"/>
    <col min="4077" max="4077" width="9.6640625" style="10" customWidth="1"/>
    <col min="4078" max="4079" width="8.88671875" style="10"/>
    <col min="4080" max="4080" width="11.77734375" style="10" customWidth="1"/>
    <col min="4081" max="4081" width="19.77734375" style="10" customWidth="1"/>
    <col min="4082" max="4082" width="44.6640625" style="10" customWidth="1"/>
    <col min="4083" max="4083" width="10" style="10" bestFit="1" customWidth="1"/>
    <col min="4084" max="4084" width="8.88671875" style="10"/>
    <col min="4085" max="4085" width="51.77734375" style="10" customWidth="1"/>
    <col min="4086" max="4086" width="19.33203125" style="10" bestFit="1" customWidth="1"/>
    <col min="4087" max="4087" width="15.21875" style="10" bestFit="1" customWidth="1"/>
    <col min="4088" max="4088" width="10" style="10" bestFit="1" customWidth="1"/>
    <col min="4089" max="4090" width="12.109375" style="10" bestFit="1" customWidth="1"/>
    <col min="4091" max="4091" width="10" style="10" bestFit="1" customWidth="1"/>
    <col min="4092" max="4092" width="13.109375" style="10" bestFit="1" customWidth="1"/>
    <col min="4093" max="4093" width="28.88671875" style="10" bestFit="1" customWidth="1"/>
    <col min="4094" max="4094" width="23.6640625" style="10" bestFit="1" customWidth="1"/>
    <col min="4095" max="4096" width="10" style="10" bestFit="1" customWidth="1"/>
    <col min="4097" max="4097" width="6.21875" style="10" customWidth="1"/>
    <col min="4098" max="4098" width="6.21875" style="10" bestFit="1" customWidth="1"/>
    <col min="4099" max="4100" width="16.21875" style="10" bestFit="1" customWidth="1"/>
    <col min="4101" max="4101" width="8" style="10" bestFit="1" customWidth="1"/>
    <col min="4102" max="4104" width="16.109375" style="10" bestFit="1" customWidth="1"/>
    <col min="4105" max="4105" width="20.21875" style="10" bestFit="1" customWidth="1"/>
    <col min="4106" max="4106" width="21.77734375" style="10" bestFit="1" customWidth="1"/>
    <col min="4107" max="4107" width="23.77734375" style="10" bestFit="1" customWidth="1"/>
    <col min="4108" max="4108" width="5.88671875" style="10" bestFit="1" customWidth="1"/>
    <col min="4109" max="4109" width="6.21875" style="10" bestFit="1" customWidth="1"/>
    <col min="4110" max="4331" width="8.88671875" style="10"/>
    <col min="4332" max="4332" width="10.109375" style="10" customWidth="1"/>
    <col min="4333" max="4333" width="9.6640625" style="10" customWidth="1"/>
    <col min="4334" max="4335" width="8.88671875" style="10"/>
    <col min="4336" max="4336" width="11.77734375" style="10" customWidth="1"/>
    <col min="4337" max="4337" width="19.77734375" style="10" customWidth="1"/>
    <col min="4338" max="4338" width="44.6640625" style="10" customWidth="1"/>
    <col min="4339" max="4339" width="10" style="10" bestFit="1" customWidth="1"/>
    <col min="4340" max="4340" width="8.88671875" style="10"/>
    <col min="4341" max="4341" width="51.77734375" style="10" customWidth="1"/>
    <col min="4342" max="4342" width="19.33203125" style="10" bestFit="1" customWidth="1"/>
    <col min="4343" max="4343" width="15.21875" style="10" bestFit="1" customWidth="1"/>
    <col min="4344" max="4344" width="10" style="10" bestFit="1" customWidth="1"/>
    <col min="4345" max="4346" width="12.109375" style="10" bestFit="1" customWidth="1"/>
    <col min="4347" max="4347" width="10" style="10" bestFit="1" customWidth="1"/>
    <col min="4348" max="4348" width="13.109375" style="10" bestFit="1" customWidth="1"/>
    <col min="4349" max="4349" width="28.88671875" style="10" bestFit="1" customWidth="1"/>
    <col min="4350" max="4350" width="23.6640625" style="10" bestFit="1" customWidth="1"/>
    <col min="4351" max="4352" width="10" style="10" bestFit="1" customWidth="1"/>
    <col min="4353" max="4353" width="6.21875" style="10" customWidth="1"/>
    <col min="4354" max="4354" width="6.21875" style="10" bestFit="1" customWidth="1"/>
    <col min="4355" max="4356" width="16.21875" style="10" bestFit="1" customWidth="1"/>
    <col min="4357" max="4357" width="8" style="10" bestFit="1" customWidth="1"/>
    <col min="4358" max="4360" width="16.109375" style="10" bestFit="1" customWidth="1"/>
    <col min="4361" max="4361" width="20.21875" style="10" bestFit="1" customWidth="1"/>
    <col min="4362" max="4362" width="21.77734375" style="10" bestFit="1" customWidth="1"/>
    <col min="4363" max="4363" width="23.77734375" style="10" bestFit="1" customWidth="1"/>
    <col min="4364" max="4364" width="5.88671875" style="10" bestFit="1" customWidth="1"/>
    <col min="4365" max="4365" width="6.21875" style="10" bestFit="1" customWidth="1"/>
    <col min="4366" max="4587" width="8.88671875" style="10"/>
    <col min="4588" max="4588" width="10.109375" style="10" customWidth="1"/>
    <col min="4589" max="4589" width="9.6640625" style="10" customWidth="1"/>
    <col min="4590" max="4591" width="8.88671875" style="10"/>
    <col min="4592" max="4592" width="11.77734375" style="10" customWidth="1"/>
    <col min="4593" max="4593" width="19.77734375" style="10" customWidth="1"/>
    <col min="4594" max="4594" width="44.6640625" style="10" customWidth="1"/>
    <col min="4595" max="4595" width="10" style="10" bestFit="1" customWidth="1"/>
    <col min="4596" max="4596" width="8.88671875" style="10"/>
    <col min="4597" max="4597" width="51.77734375" style="10" customWidth="1"/>
    <col min="4598" max="4598" width="19.33203125" style="10" bestFit="1" customWidth="1"/>
    <col min="4599" max="4599" width="15.21875" style="10" bestFit="1" customWidth="1"/>
    <col min="4600" max="4600" width="10" style="10" bestFit="1" customWidth="1"/>
    <col min="4601" max="4602" width="12.109375" style="10" bestFit="1" customWidth="1"/>
    <col min="4603" max="4603" width="10" style="10" bestFit="1" customWidth="1"/>
    <col min="4604" max="4604" width="13.109375" style="10" bestFit="1" customWidth="1"/>
    <col min="4605" max="4605" width="28.88671875" style="10" bestFit="1" customWidth="1"/>
    <col min="4606" max="4606" width="23.6640625" style="10" bestFit="1" customWidth="1"/>
    <col min="4607" max="4608" width="10" style="10" bestFit="1" customWidth="1"/>
    <col min="4609" max="4609" width="6.21875" style="10" customWidth="1"/>
    <col min="4610" max="4610" width="6.21875" style="10" bestFit="1" customWidth="1"/>
    <col min="4611" max="4612" width="16.21875" style="10" bestFit="1" customWidth="1"/>
    <col min="4613" max="4613" width="8" style="10" bestFit="1" customWidth="1"/>
    <col min="4614" max="4616" width="16.109375" style="10" bestFit="1" customWidth="1"/>
    <col min="4617" max="4617" width="20.21875" style="10" bestFit="1" customWidth="1"/>
    <col min="4618" max="4618" width="21.77734375" style="10" bestFit="1" customWidth="1"/>
    <col min="4619" max="4619" width="23.77734375" style="10" bestFit="1" customWidth="1"/>
    <col min="4620" max="4620" width="5.88671875" style="10" bestFit="1" customWidth="1"/>
    <col min="4621" max="4621" width="6.21875" style="10" bestFit="1" customWidth="1"/>
    <col min="4622" max="4843" width="8.88671875" style="10"/>
    <col min="4844" max="4844" width="10.109375" style="10" customWidth="1"/>
    <col min="4845" max="4845" width="9.6640625" style="10" customWidth="1"/>
    <col min="4846" max="4847" width="8.88671875" style="10"/>
    <col min="4848" max="4848" width="11.77734375" style="10" customWidth="1"/>
    <col min="4849" max="4849" width="19.77734375" style="10" customWidth="1"/>
    <col min="4850" max="4850" width="44.6640625" style="10" customWidth="1"/>
    <col min="4851" max="4851" width="10" style="10" bestFit="1" customWidth="1"/>
    <col min="4852" max="4852" width="8.88671875" style="10"/>
    <col min="4853" max="4853" width="51.77734375" style="10" customWidth="1"/>
    <col min="4854" max="4854" width="19.33203125" style="10" bestFit="1" customWidth="1"/>
    <col min="4855" max="4855" width="15.21875" style="10" bestFit="1" customWidth="1"/>
    <col min="4856" max="4856" width="10" style="10" bestFit="1" customWidth="1"/>
    <col min="4857" max="4858" width="12.109375" style="10" bestFit="1" customWidth="1"/>
    <col min="4859" max="4859" width="10" style="10" bestFit="1" customWidth="1"/>
    <col min="4860" max="4860" width="13.109375" style="10" bestFit="1" customWidth="1"/>
    <col min="4861" max="4861" width="28.88671875" style="10" bestFit="1" customWidth="1"/>
    <col min="4862" max="4862" width="23.6640625" style="10" bestFit="1" customWidth="1"/>
    <col min="4863" max="4864" width="10" style="10" bestFit="1" customWidth="1"/>
    <col min="4865" max="4865" width="6.21875" style="10" customWidth="1"/>
    <col min="4866" max="4866" width="6.21875" style="10" bestFit="1" customWidth="1"/>
    <col min="4867" max="4868" width="16.21875" style="10" bestFit="1" customWidth="1"/>
    <col min="4869" max="4869" width="8" style="10" bestFit="1" customWidth="1"/>
    <col min="4870" max="4872" width="16.109375" style="10" bestFit="1" customWidth="1"/>
    <col min="4873" max="4873" width="20.21875" style="10" bestFit="1" customWidth="1"/>
    <col min="4874" max="4874" width="21.77734375" style="10" bestFit="1" customWidth="1"/>
    <col min="4875" max="4875" width="23.77734375" style="10" bestFit="1" customWidth="1"/>
    <col min="4876" max="4876" width="5.88671875" style="10" bestFit="1" customWidth="1"/>
    <col min="4877" max="4877" width="6.21875" style="10" bestFit="1" customWidth="1"/>
    <col min="4878" max="5099" width="8.88671875" style="10"/>
    <col min="5100" max="5100" width="10.109375" style="10" customWidth="1"/>
    <col min="5101" max="5101" width="9.6640625" style="10" customWidth="1"/>
    <col min="5102" max="5103" width="8.88671875" style="10"/>
    <col min="5104" max="5104" width="11.77734375" style="10" customWidth="1"/>
    <col min="5105" max="5105" width="19.77734375" style="10" customWidth="1"/>
    <col min="5106" max="5106" width="44.6640625" style="10" customWidth="1"/>
    <col min="5107" max="5107" width="10" style="10" bestFit="1" customWidth="1"/>
    <col min="5108" max="5108" width="8.88671875" style="10"/>
    <col min="5109" max="5109" width="51.77734375" style="10" customWidth="1"/>
    <col min="5110" max="5110" width="19.33203125" style="10" bestFit="1" customWidth="1"/>
    <col min="5111" max="5111" width="15.21875" style="10" bestFit="1" customWidth="1"/>
    <col min="5112" max="5112" width="10" style="10" bestFit="1" customWidth="1"/>
    <col min="5113" max="5114" width="12.109375" style="10" bestFit="1" customWidth="1"/>
    <col min="5115" max="5115" width="10" style="10" bestFit="1" customWidth="1"/>
    <col min="5116" max="5116" width="13.109375" style="10" bestFit="1" customWidth="1"/>
    <col min="5117" max="5117" width="28.88671875" style="10" bestFit="1" customWidth="1"/>
    <col min="5118" max="5118" width="23.6640625" style="10" bestFit="1" customWidth="1"/>
    <col min="5119" max="5120" width="10" style="10" bestFit="1" customWidth="1"/>
    <col min="5121" max="5121" width="6.21875" style="10" customWidth="1"/>
    <col min="5122" max="5122" width="6.21875" style="10" bestFit="1" customWidth="1"/>
    <col min="5123" max="5124" width="16.21875" style="10" bestFit="1" customWidth="1"/>
    <col min="5125" max="5125" width="8" style="10" bestFit="1" customWidth="1"/>
    <col min="5126" max="5128" width="16.109375" style="10" bestFit="1" customWidth="1"/>
    <col min="5129" max="5129" width="20.21875" style="10" bestFit="1" customWidth="1"/>
    <col min="5130" max="5130" width="21.77734375" style="10" bestFit="1" customWidth="1"/>
    <col min="5131" max="5131" width="23.77734375" style="10" bestFit="1" customWidth="1"/>
    <col min="5132" max="5132" width="5.88671875" style="10" bestFit="1" customWidth="1"/>
    <col min="5133" max="5133" width="6.21875" style="10" bestFit="1" customWidth="1"/>
    <col min="5134" max="5355" width="8.88671875" style="10"/>
    <col min="5356" max="5356" width="10.109375" style="10" customWidth="1"/>
    <col min="5357" max="5357" width="9.6640625" style="10" customWidth="1"/>
    <col min="5358" max="5359" width="8.88671875" style="10"/>
    <col min="5360" max="5360" width="11.77734375" style="10" customWidth="1"/>
    <col min="5361" max="5361" width="19.77734375" style="10" customWidth="1"/>
    <col min="5362" max="5362" width="44.6640625" style="10" customWidth="1"/>
    <col min="5363" max="5363" width="10" style="10" bestFit="1" customWidth="1"/>
    <col min="5364" max="5364" width="8.88671875" style="10"/>
    <col min="5365" max="5365" width="51.77734375" style="10" customWidth="1"/>
    <col min="5366" max="5366" width="19.33203125" style="10" bestFit="1" customWidth="1"/>
    <col min="5367" max="5367" width="15.21875" style="10" bestFit="1" customWidth="1"/>
    <col min="5368" max="5368" width="10" style="10" bestFit="1" customWidth="1"/>
    <col min="5369" max="5370" width="12.109375" style="10" bestFit="1" customWidth="1"/>
    <col min="5371" max="5371" width="10" style="10" bestFit="1" customWidth="1"/>
    <col min="5372" max="5372" width="13.109375" style="10" bestFit="1" customWidth="1"/>
    <col min="5373" max="5373" width="28.88671875" style="10" bestFit="1" customWidth="1"/>
    <col min="5374" max="5374" width="23.6640625" style="10" bestFit="1" customWidth="1"/>
    <col min="5375" max="5376" width="10" style="10" bestFit="1" customWidth="1"/>
    <col min="5377" max="5377" width="6.21875" style="10" customWidth="1"/>
    <col min="5378" max="5378" width="6.21875" style="10" bestFit="1" customWidth="1"/>
    <col min="5379" max="5380" width="16.21875" style="10" bestFit="1" customWidth="1"/>
    <col min="5381" max="5381" width="8" style="10" bestFit="1" customWidth="1"/>
    <col min="5382" max="5384" width="16.109375" style="10" bestFit="1" customWidth="1"/>
    <col min="5385" max="5385" width="20.21875" style="10" bestFit="1" customWidth="1"/>
    <col min="5386" max="5386" width="21.77734375" style="10" bestFit="1" customWidth="1"/>
    <col min="5387" max="5387" width="23.77734375" style="10" bestFit="1" customWidth="1"/>
    <col min="5388" max="5388" width="5.88671875" style="10" bestFit="1" customWidth="1"/>
    <col min="5389" max="5389" width="6.21875" style="10" bestFit="1" customWidth="1"/>
    <col min="5390" max="5611" width="8.88671875" style="10"/>
    <col min="5612" max="5612" width="10.109375" style="10" customWidth="1"/>
    <col min="5613" max="5613" width="9.6640625" style="10" customWidth="1"/>
    <col min="5614" max="5615" width="8.88671875" style="10"/>
    <col min="5616" max="5616" width="11.77734375" style="10" customWidth="1"/>
    <col min="5617" max="5617" width="19.77734375" style="10" customWidth="1"/>
    <col min="5618" max="5618" width="44.6640625" style="10" customWidth="1"/>
    <col min="5619" max="5619" width="10" style="10" bestFit="1" customWidth="1"/>
    <col min="5620" max="5620" width="8.88671875" style="10"/>
    <col min="5621" max="5621" width="51.77734375" style="10" customWidth="1"/>
    <col min="5622" max="5622" width="19.33203125" style="10" bestFit="1" customWidth="1"/>
    <col min="5623" max="5623" width="15.21875" style="10" bestFit="1" customWidth="1"/>
    <col min="5624" max="5624" width="10" style="10" bestFit="1" customWidth="1"/>
    <col min="5625" max="5626" width="12.109375" style="10" bestFit="1" customWidth="1"/>
    <col min="5627" max="5627" width="10" style="10" bestFit="1" customWidth="1"/>
    <col min="5628" max="5628" width="13.109375" style="10" bestFit="1" customWidth="1"/>
    <col min="5629" max="5629" width="28.88671875" style="10" bestFit="1" customWidth="1"/>
    <col min="5630" max="5630" width="23.6640625" style="10" bestFit="1" customWidth="1"/>
    <col min="5631" max="5632" width="10" style="10" bestFit="1" customWidth="1"/>
    <col min="5633" max="5633" width="6.21875" style="10" customWidth="1"/>
    <col min="5634" max="5634" width="6.21875" style="10" bestFit="1" customWidth="1"/>
    <col min="5635" max="5636" width="16.21875" style="10" bestFit="1" customWidth="1"/>
    <col min="5637" max="5637" width="8" style="10" bestFit="1" customWidth="1"/>
    <col min="5638" max="5640" width="16.109375" style="10" bestFit="1" customWidth="1"/>
    <col min="5641" max="5641" width="20.21875" style="10" bestFit="1" customWidth="1"/>
    <col min="5642" max="5642" width="21.77734375" style="10" bestFit="1" customWidth="1"/>
    <col min="5643" max="5643" width="23.77734375" style="10" bestFit="1" customWidth="1"/>
    <col min="5644" max="5644" width="5.88671875" style="10" bestFit="1" customWidth="1"/>
    <col min="5645" max="5645" width="6.21875" style="10" bestFit="1" customWidth="1"/>
    <col min="5646" max="5867" width="8.88671875" style="10"/>
    <col min="5868" max="5868" width="10.109375" style="10" customWidth="1"/>
    <col min="5869" max="5869" width="9.6640625" style="10" customWidth="1"/>
    <col min="5870" max="5871" width="8.88671875" style="10"/>
    <col min="5872" max="5872" width="11.77734375" style="10" customWidth="1"/>
    <col min="5873" max="5873" width="19.77734375" style="10" customWidth="1"/>
    <col min="5874" max="5874" width="44.6640625" style="10" customWidth="1"/>
    <col min="5875" max="5875" width="10" style="10" bestFit="1" customWidth="1"/>
    <col min="5876" max="5876" width="8.88671875" style="10"/>
    <col min="5877" max="5877" width="51.77734375" style="10" customWidth="1"/>
    <col min="5878" max="5878" width="19.33203125" style="10" bestFit="1" customWidth="1"/>
    <col min="5879" max="5879" width="15.21875" style="10" bestFit="1" customWidth="1"/>
    <col min="5880" max="5880" width="10" style="10" bestFit="1" customWidth="1"/>
    <col min="5881" max="5882" width="12.109375" style="10" bestFit="1" customWidth="1"/>
    <col min="5883" max="5883" width="10" style="10" bestFit="1" customWidth="1"/>
    <col min="5884" max="5884" width="13.109375" style="10" bestFit="1" customWidth="1"/>
    <col min="5885" max="5885" width="28.88671875" style="10" bestFit="1" customWidth="1"/>
    <col min="5886" max="5886" width="23.6640625" style="10" bestFit="1" customWidth="1"/>
    <col min="5887" max="5888" width="10" style="10" bestFit="1" customWidth="1"/>
    <col min="5889" max="5889" width="6.21875" style="10" customWidth="1"/>
    <col min="5890" max="5890" width="6.21875" style="10" bestFit="1" customWidth="1"/>
    <col min="5891" max="5892" width="16.21875" style="10" bestFit="1" customWidth="1"/>
    <col min="5893" max="5893" width="8" style="10" bestFit="1" customWidth="1"/>
    <col min="5894" max="5896" width="16.109375" style="10" bestFit="1" customWidth="1"/>
    <col min="5897" max="5897" width="20.21875" style="10" bestFit="1" customWidth="1"/>
    <col min="5898" max="5898" width="21.77734375" style="10" bestFit="1" customWidth="1"/>
    <col min="5899" max="5899" width="23.77734375" style="10" bestFit="1" customWidth="1"/>
    <col min="5900" max="5900" width="5.88671875" style="10" bestFit="1" customWidth="1"/>
    <col min="5901" max="5901" width="6.21875" style="10" bestFit="1" customWidth="1"/>
    <col min="5902" max="6123" width="8.88671875" style="10"/>
    <col min="6124" max="6124" width="10.109375" style="10" customWidth="1"/>
    <col min="6125" max="6125" width="9.6640625" style="10" customWidth="1"/>
    <col min="6126" max="6127" width="8.88671875" style="10"/>
    <col min="6128" max="6128" width="11.77734375" style="10" customWidth="1"/>
    <col min="6129" max="6129" width="19.77734375" style="10" customWidth="1"/>
    <col min="6130" max="6130" width="44.6640625" style="10" customWidth="1"/>
    <col min="6131" max="6131" width="10" style="10" bestFit="1" customWidth="1"/>
    <col min="6132" max="6132" width="8.88671875" style="10"/>
    <col min="6133" max="6133" width="51.77734375" style="10" customWidth="1"/>
    <col min="6134" max="6134" width="19.33203125" style="10" bestFit="1" customWidth="1"/>
    <col min="6135" max="6135" width="15.21875" style="10" bestFit="1" customWidth="1"/>
    <col min="6136" max="6136" width="10" style="10" bestFit="1" customWidth="1"/>
    <col min="6137" max="6138" width="12.109375" style="10" bestFit="1" customWidth="1"/>
    <col min="6139" max="6139" width="10" style="10" bestFit="1" customWidth="1"/>
    <col min="6140" max="6140" width="13.109375" style="10" bestFit="1" customWidth="1"/>
    <col min="6141" max="6141" width="28.88671875" style="10" bestFit="1" customWidth="1"/>
    <col min="6142" max="6142" width="23.6640625" style="10" bestFit="1" customWidth="1"/>
    <col min="6143" max="6144" width="10" style="10" bestFit="1" customWidth="1"/>
    <col min="6145" max="6145" width="6.21875" style="10" customWidth="1"/>
    <col min="6146" max="6146" width="6.21875" style="10" bestFit="1" customWidth="1"/>
    <col min="6147" max="6148" width="16.21875" style="10" bestFit="1" customWidth="1"/>
    <col min="6149" max="6149" width="8" style="10" bestFit="1" customWidth="1"/>
    <col min="6150" max="6152" width="16.109375" style="10" bestFit="1" customWidth="1"/>
    <col min="6153" max="6153" width="20.21875" style="10" bestFit="1" customWidth="1"/>
    <col min="6154" max="6154" width="21.77734375" style="10" bestFit="1" customWidth="1"/>
    <col min="6155" max="6155" width="23.77734375" style="10" bestFit="1" customWidth="1"/>
    <col min="6156" max="6156" width="5.88671875" style="10" bestFit="1" customWidth="1"/>
    <col min="6157" max="6157" width="6.21875" style="10" bestFit="1" customWidth="1"/>
    <col min="6158" max="6379" width="8.88671875" style="10"/>
    <col min="6380" max="6380" width="10.109375" style="10" customWidth="1"/>
    <col min="6381" max="6381" width="9.6640625" style="10" customWidth="1"/>
    <col min="6382" max="6383" width="8.88671875" style="10"/>
    <col min="6384" max="6384" width="11.77734375" style="10" customWidth="1"/>
    <col min="6385" max="6385" width="19.77734375" style="10" customWidth="1"/>
    <col min="6386" max="6386" width="44.6640625" style="10" customWidth="1"/>
    <col min="6387" max="6387" width="10" style="10" bestFit="1" customWidth="1"/>
    <col min="6388" max="6388" width="8.88671875" style="10"/>
    <col min="6389" max="6389" width="51.77734375" style="10" customWidth="1"/>
    <col min="6390" max="6390" width="19.33203125" style="10" bestFit="1" customWidth="1"/>
    <col min="6391" max="6391" width="15.21875" style="10" bestFit="1" customWidth="1"/>
    <col min="6392" max="6392" width="10" style="10" bestFit="1" customWidth="1"/>
    <col min="6393" max="6394" width="12.109375" style="10" bestFit="1" customWidth="1"/>
    <col min="6395" max="6395" width="10" style="10" bestFit="1" customWidth="1"/>
    <col min="6396" max="6396" width="13.109375" style="10" bestFit="1" customWidth="1"/>
    <col min="6397" max="6397" width="28.88671875" style="10" bestFit="1" customWidth="1"/>
    <col min="6398" max="6398" width="23.6640625" style="10" bestFit="1" customWidth="1"/>
    <col min="6399" max="6400" width="10" style="10" bestFit="1" customWidth="1"/>
    <col min="6401" max="6401" width="6.21875" style="10" customWidth="1"/>
    <col min="6402" max="6402" width="6.21875" style="10" bestFit="1" customWidth="1"/>
    <col min="6403" max="6404" width="16.21875" style="10" bestFit="1" customWidth="1"/>
    <col min="6405" max="6405" width="8" style="10" bestFit="1" customWidth="1"/>
    <col min="6406" max="6408" width="16.109375" style="10" bestFit="1" customWidth="1"/>
    <col min="6409" max="6409" width="20.21875" style="10" bestFit="1" customWidth="1"/>
    <col min="6410" max="6410" width="21.77734375" style="10" bestFit="1" customWidth="1"/>
    <col min="6411" max="6411" width="23.77734375" style="10" bestFit="1" customWidth="1"/>
    <col min="6412" max="6412" width="5.88671875" style="10" bestFit="1" customWidth="1"/>
    <col min="6413" max="6413" width="6.21875" style="10" bestFit="1" customWidth="1"/>
    <col min="6414" max="6635" width="8.88671875" style="10"/>
    <col min="6636" max="6636" width="10.109375" style="10" customWidth="1"/>
    <col min="6637" max="6637" width="9.6640625" style="10" customWidth="1"/>
    <col min="6638" max="6639" width="8.88671875" style="10"/>
    <col min="6640" max="6640" width="11.77734375" style="10" customWidth="1"/>
    <col min="6641" max="6641" width="19.77734375" style="10" customWidth="1"/>
    <col min="6642" max="6642" width="44.6640625" style="10" customWidth="1"/>
    <col min="6643" max="6643" width="10" style="10" bestFit="1" customWidth="1"/>
    <col min="6644" max="6644" width="8.88671875" style="10"/>
    <col min="6645" max="6645" width="51.77734375" style="10" customWidth="1"/>
    <col min="6646" max="6646" width="19.33203125" style="10" bestFit="1" customWidth="1"/>
    <col min="6647" max="6647" width="15.21875" style="10" bestFit="1" customWidth="1"/>
    <col min="6648" max="6648" width="10" style="10" bestFit="1" customWidth="1"/>
    <col min="6649" max="6650" width="12.109375" style="10" bestFit="1" customWidth="1"/>
    <col min="6651" max="6651" width="10" style="10" bestFit="1" customWidth="1"/>
    <col min="6652" max="6652" width="13.109375" style="10" bestFit="1" customWidth="1"/>
    <col min="6653" max="6653" width="28.88671875" style="10" bestFit="1" customWidth="1"/>
    <col min="6654" max="6654" width="23.6640625" style="10" bestFit="1" customWidth="1"/>
    <col min="6655" max="6656" width="10" style="10" bestFit="1" customWidth="1"/>
    <col min="6657" max="6657" width="6.21875" style="10" customWidth="1"/>
    <col min="6658" max="6658" width="6.21875" style="10" bestFit="1" customWidth="1"/>
    <col min="6659" max="6660" width="16.21875" style="10" bestFit="1" customWidth="1"/>
    <col min="6661" max="6661" width="8" style="10" bestFit="1" customWidth="1"/>
    <col min="6662" max="6664" width="16.109375" style="10" bestFit="1" customWidth="1"/>
    <col min="6665" max="6665" width="20.21875" style="10" bestFit="1" customWidth="1"/>
    <col min="6666" max="6666" width="21.77734375" style="10" bestFit="1" customWidth="1"/>
    <col min="6667" max="6667" width="23.77734375" style="10" bestFit="1" customWidth="1"/>
    <col min="6668" max="6668" width="5.88671875" style="10" bestFit="1" customWidth="1"/>
    <col min="6669" max="6669" width="6.21875" style="10" bestFit="1" customWidth="1"/>
    <col min="6670" max="6891" width="8.88671875" style="10"/>
    <col min="6892" max="6892" width="10.109375" style="10" customWidth="1"/>
    <col min="6893" max="6893" width="9.6640625" style="10" customWidth="1"/>
    <col min="6894" max="6895" width="8.88671875" style="10"/>
    <col min="6896" max="6896" width="11.77734375" style="10" customWidth="1"/>
    <col min="6897" max="6897" width="19.77734375" style="10" customWidth="1"/>
    <col min="6898" max="6898" width="44.6640625" style="10" customWidth="1"/>
    <col min="6899" max="6899" width="10" style="10" bestFit="1" customWidth="1"/>
    <col min="6900" max="6900" width="8.88671875" style="10"/>
    <col min="6901" max="6901" width="51.77734375" style="10" customWidth="1"/>
    <col min="6902" max="6902" width="19.33203125" style="10" bestFit="1" customWidth="1"/>
    <col min="6903" max="6903" width="15.21875" style="10" bestFit="1" customWidth="1"/>
    <col min="6904" max="6904" width="10" style="10" bestFit="1" customWidth="1"/>
    <col min="6905" max="6906" width="12.109375" style="10" bestFit="1" customWidth="1"/>
    <col min="6907" max="6907" width="10" style="10" bestFit="1" customWidth="1"/>
    <col min="6908" max="6908" width="13.109375" style="10" bestFit="1" customWidth="1"/>
    <col min="6909" max="6909" width="28.88671875" style="10" bestFit="1" customWidth="1"/>
    <col min="6910" max="6910" width="23.6640625" style="10" bestFit="1" customWidth="1"/>
    <col min="6911" max="6912" width="10" style="10" bestFit="1" customWidth="1"/>
    <col min="6913" max="6913" width="6.21875" style="10" customWidth="1"/>
    <col min="6914" max="6914" width="6.21875" style="10" bestFit="1" customWidth="1"/>
    <col min="6915" max="6916" width="16.21875" style="10" bestFit="1" customWidth="1"/>
    <col min="6917" max="6917" width="8" style="10" bestFit="1" customWidth="1"/>
    <col min="6918" max="6920" width="16.109375" style="10" bestFit="1" customWidth="1"/>
    <col min="6921" max="6921" width="20.21875" style="10" bestFit="1" customWidth="1"/>
    <col min="6922" max="6922" width="21.77734375" style="10" bestFit="1" customWidth="1"/>
    <col min="6923" max="6923" width="23.77734375" style="10" bestFit="1" customWidth="1"/>
    <col min="6924" max="6924" width="5.88671875" style="10" bestFit="1" customWidth="1"/>
    <col min="6925" max="6925" width="6.21875" style="10" bestFit="1" customWidth="1"/>
    <col min="6926" max="7147" width="8.88671875" style="10"/>
    <col min="7148" max="7148" width="10.109375" style="10" customWidth="1"/>
    <col min="7149" max="7149" width="9.6640625" style="10" customWidth="1"/>
    <col min="7150" max="7151" width="8.88671875" style="10"/>
    <col min="7152" max="7152" width="11.77734375" style="10" customWidth="1"/>
    <col min="7153" max="7153" width="19.77734375" style="10" customWidth="1"/>
    <col min="7154" max="7154" width="44.6640625" style="10" customWidth="1"/>
    <col min="7155" max="7155" width="10" style="10" bestFit="1" customWidth="1"/>
    <col min="7156" max="7156" width="8.88671875" style="10"/>
    <col min="7157" max="7157" width="51.77734375" style="10" customWidth="1"/>
    <col min="7158" max="7158" width="19.33203125" style="10" bestFit="1" customWidth="1"/>
    <col min="7159" max="7159" width="15.21875" style="10" bestFit="1" customWidth="1"/>
    <col min="7160" max="7160" width="10" style="10" bestFit="1" customWidth="1"/>
    <col min="7161" max="7162" width="12.109375" style="10" bestFit="1" customWidth="1"/>
    <col min="7163" max="7163" width="10" style="10" bestFit="1" customWidth="1"/>
    <col min="7164" max="7164" width="13.109375" style="10" bestFit="1" customWidth="1"/>
    <col min="7165" max="7165" width="28.88671875" style="10" bestFit="1" customWidth="1"/>
    <col min="7166" max="7166" width="23.6640625" style="10" bestFit="1" customWidth="1"/>
    <col min="7167" max="7168" width="10" style="10" bestFit="1" customWidth="1"/>
    <col min="7169" max="7169" width="6.21875" style="10" customWidth="1"/>
    <col min="7170" max="7170" width="6.21875" style="10" bestFit="1" customWidth="1"/>
    <col min="7171" max="7172" width="16.21875" style="10" bestFit="1" customWidth="1"/>
    <col min="7173" max="7173" width="8" style="10" bestFit="1" customWidth="1"/>
    <col min="7174" max="7176" width="16.109375" style="10" bestFit="1" customWidth="1"/>
    <col min="7177" max="7177" width="20.21875" style="10" bestFit="1" customWidth="1"/>
    <col min="7178" max="7178" width="21.77734375" style="10" bestFit="1" customWidth="1"/>
    <col min="7179" max="7179" width="23.77734375" style="10" bestFit="1" customWidth="1"/>
    <col min="7180" max="7180" width="5.88671875" style="10" bestFit="1" customWidth="1"/>
    <col min="7181" max="7181" width="6.21875" style="10" bestFit="1" customWidth="1"/>
    <col min="7182" max="7403" width="8.88671875" style="10"/>
    <col min="7404" max="7404" width="10.109375" style="10" customWidth="1"/>
    <col min="7405" max="7405" width="9.6640625" style="10" customWidth="1"/>
    <col min="7406" max="7407" width="8.88671875" style="10"/>
    <col min="7408" max="7408" width="11.77734375" style="10" customWidth="1"/>
    <col min="7409" max="7409" width="19.77734375" style="10" customWidth="1"/>
    <col min="7410" max="7410" width="44.6640625" style="10" customWidth="1"/>
    <col min="7411" max="7411" width="10" style="10" bestFit="1" customWidth="1"/>
    <col min="7412" max="7412" width="8.88671875" style="10"/>
    <col min="7413" max="7413" width="51.77734375" style="10" customWidth="1"/>
    <col min="7414" max="7414" width="19.33203125" style="10" bestFit="1" customWidth="1"/>
    <col min="7415" max="7415" width="15.21875" style="10" bestFit="1" customWidth="1"/>
    <col min="7416" max="7416" width="10" style="10" bestFit="1" customWidth="1"/>
    <col min="7417" max="7418" width="12.109375" style="10" bestFit="1" customWidth="1"/>
    <col min="7419" max="7419" width="10" style="10" bestFit="1" customWidth="1"/>
    <col min="7420" max="7420" width="13.109375" style="10" bestFit="1" customWidth="1"/>
    <col min="7421" max="7421" width="28.88671875" style="10" bestFit="1" customWidth="1"/>
    <col min="7422" max="7422" width="23.6640625" style="10" bestFit="1" customWidth="1"/>
    <col min="7423" max="7424" width="10" style="10" bestFit="1" customWidth="1"/>
    <col min="7425" max="7425" width="6.21875" style="10" customWidth="1"/>
    <col min="7426" max="7426" width="6.21875" style="10" bestFit="1" customWidth="1"/>
    <col min="7427" max="7428" width="16.21875" style="10" bestFit="1" customWidth="1"/>
    <col min="7429" max="7429" width="8" style="10" bestFit="1" customWidth="1"/>
    <col min="7430" max="7432" width="16.109375" style="10" bestFit="1" customWidth="1"/>
    <col min="7433" max="7433" width="20.21875" style="10" bestFit="1" customWidth="1"/>
    <col min="7434" max="7434" width="21.77734375" style="10" bestFit="1" customWidth="1"/>
    <col min="7435" max="7435" width="23.77734375" style="10" bestFit="1" customWidth="1"/>
    <col min="7436" max="7436" width="5.88671875" style="10" bestFit="1" customWidth="1"/>
    <col min="7437" max="7437" width="6.21875" style="10" bestFit="1" customWidth="1"/>
    <col min="7438" max="7659" width="8.88671875" style="10"/>
    <col min="7660" max="7660" width="10.109375" style="10" customWidth="1"/>
    <col min="7661" max="7661" width="9.6640625" style="10" customWidth="1"/>
    <col min="7662" max="7663" width="8.88671875" style="10"/>
    <col min="7664" max="7664" width="11.77734375" style="10" customWidth="1"/>
    <col min="7665" max="7665" width="19.77734375" style="10" customWidth="1"/>
    <col min="7666" max="7666" width="44.6640625" style="10" customWidth="1"/>
    <col min="7667" max="7667" width="10" style="10" bestFit="1" customWidth="1"/>
    <col min="7668" max="7668" width="8.88671875" style="10"/>
    <col min="7669" max="7669" width="51.77734375" style="10" customWidth="1"/>
    <col min="7670" max="7670" width="19.33203125" style="10" bestFit="1" customWidth="1"/>
    <col min="7671" max="7671" width="15.21875" style="10" bestFit="1" customWidth="1"/>
    <col min="7672" max="7672" width="10" style="10" bestFit="1" customWidth="1"/>
    <col min="7673" max="7674" width="12.109375" style="10" bestFit="1" customWidth="1"/>
    <col min="7675" max="7675" width="10" style="10" bestFit="1" customWidth="1"/>
    <col min="7676" max="7676" width="13.109375" style="10" bestFit="1" customWidth="1"/>
    <col min="7677" max="7677" width="28.88671875" style="10" bestFit="1" customWidth="1"/>
    <col min="7678" max="7678" width="23.6640625" style="10" bestFit="1" customWidth="1"/>
    <col min="7679" max="7680" width="10" style="10" bestFit="1" customWidth="1"/>
    <col min="7681" max="7681" width="6.21875" style="10" customWidth="1"/>
    <col min="7682" max="7682" width="6.21875" style="10" bestFit="1" customWidth="1"/>
    <col min="7683" max="7684" width="16.21875" style="10" bestFit="1" customWidth="1"/>
    <col min="7685" max="7685" width="8" style="10" bestFit="1" customWidth="1"/>
    <col min="7686" max="7688" width="16.109375" style="10" bestFit="1" customWidth="1"/>
    <col min="7689" max="7689" width="20.21875" style="10" bestFit="1" customWidth="1"/>
    <col min="7690" max="7690" width="21.77734375" style="10" bestFit="1" customWidth="1"/>
    <col min="7691" max="7691" width="23.77734375" style="10" bestFit="1" customWidth="1"/>
    <col min="7692" max="7692" width="5.88671875" style="10" bestFit="1" customWidth="1"/>
    <col min="7693" max="7693" width="6.21875" style="10" bestFit="1" customWidth="1"/>
    <col min="7694" max="7915" width="8.88671875" style="10"/>
    <col min="7916" max="7916" width="10.109375" style="10" customWidth="1"/>
    <col min="7917" max="7917" width="9.6640625" style="10" customWidth="1"/>
    <col min="7918" max="7919" width="8.88671875" style="10"/>
    <col min="7920" max="7920" width="11.77734375" style="10" customWidth="1"/>
    <col min="7921" max="7921" width="19.77734375" style="10" customWidth="1"/>
    <col min="7922" max="7922" width="44.6640625" style="10" customWidth="1"/>
    <col min="7923" max="7923" width="10" style="10" bestFit="1" customWidth="1"/>
    <col min="7924" max="7924" width="8.88671875" style="10"/>
    <col min="7925" max="7925" width="51.77734375" style="10" customWidth="1"/>
    <col min="7926" max="7926" width="19.33203125" style="10" bestFit="1" customWidth="1"/>
    <col min="7927" max="7927" width="15.21875" style="10" bestFit="1" customWidth="1"/>
    <col min="7928" max="7928" width="10" style="10" bestFit="1" customWidth="1"/>
    <col min="7929" max="7930" width="12.109375" style="10" bestFit="1" customWidth="1"/>
    <col min="7931" max="7931" width="10" style="10" bestFit="1" customWidth="1"/>
    <col min="7932" max="7932" width="13.109375" style="10" bestFit="1" customWidth="1"/>
    <col min="7933" max="7933" width="28.88671875" style="10" bestFit="1" customWidth="1"/>
    <col min="7934" max="7934" width="23.6640625" style="10" bestFit="1" customWidth="1"/>
    <col min="7935" max="7936" width="10" style="10" bestFit="1" customWidth="1"/>
    <col min="7937" max="7937" width="6.21875" style="10" customWidth="1"/>
    <col min="7938" max="7938" width="6.21875" style="10" bestFit="1" customWidth="1"/>
    <col min="7939" max="7940" width="16.21875" style="10" bestFit="1" customWidth="1"/>
    <col min="7941" max="7941" width="8" style="10" bestFit="1" customWidth="1"/>
    <col min="7942" max="7944" width="16.109375" style="10" bestFit="1" customWidth="1"/>
    <col min="7945" max="7945" width="20.21875" style="10" bestFit="1" customWidth="1"/>
    <col min="7946" max="7946" width="21.77734375" style="10" bestFit="1" customWidth="1"/>
    <col min="7947" max="7947" width="23.77734375" style="10" bestFit="1" customWidth="1"/>
    <col min="7948" max="7948" width="5.88671875" style="10" bestFit="1" customWidth="1"/>
    <col min="7949" max="7949" width="6.21875" style="10" bestFit="1" customWidth="1"/>
    <col min="7950" max="8171" width="8.88671875" style="10"/>
    <col min="8172" max="8172" width="10.109375" style="10" customWidth="1"/>
    <col min="8173" max="8173" width="9.6640625" style="10" customWidth="1"/>
    <col min="8174" max="8175" width="8.88671875" style="10"/>
    <col min="8176" max="8176" width="11.77734375" style="10" customWidth="1"/>
    <col min="8177" max="8177" width="19.77734375" style="10" customWidth="1"/>
    <col min="8178" max="8178" width="44.6640625" style="10" customWidth="1"/>
    <col min="8179" max="8179" width="10" style="10" bestFit="1" customWidth="1"/>
    <col min="8180" max="8180" width="8.88671875" style="10"/>
    <col min="8181" max="8181" width="51.77734375" style="10" customWidth="1"/>
    <col min="8182" max="8182" width="19.33203125" style="10" bestFit="1" customWidth="1"/>
    <col min="8183" max="8183" width="15.21875" style="10" bestFit="1" customWidth="1"/>
    <col min="8184" max="8184" width="10" style="10" bestFit="1" customWidth="1"/>
    <col min="8185" max="8186" width="12.109375" style="10" bestFit="1" customWidth="1"/>
    <col min="8187" max="8187" width="10" style="10" bestFit="1" customWidth="1"/>
    <col min="8188" max="8188" width="13.109375" style="10" bestFit="1" customWidth="1"/>
    <col min="8189" max="8189" width="28.88671875" style="10" bestFit="1" customWidth="1"/>
    <col min="8190" max="8190" width="23.6640625" style="10" bestFit="1" customWidth="1"/>
    <col min="8191" max="8192" width="10" style="10" bestFit="1" customWidth="1"/>
    <col min="8193" max="8193" width="6.21875" style="10" customWidth="1"/>
    <col min="8194" max="8194" width="6.21875" style="10" bestFit="1" customWidth="1"/>
    <col min="8195" max="8196" width="16.21875" style="10" bestFit="1" customWidth="1"/>
    <col min="8197" max="8197" width="8" style="10" bestFit="1" customWidth="1"/>
    <col min="8198" max="8200" width="16.109375" style="10" bestFit="1" customWidth="1"/>
    <col min="8201" max="8201" width="20.21875" style="10" bestFit="1" customWidth="1"/>
    <col min="8202" max="8202" width="21.77734375" style="10" bestFit="1" customWidth="1"/>
    <col min="8203" max="8203" width="23.77734375" style="10" bestFit="1" customWidth="1"/>
    <col min="8204" max="8204" width="5.88671875" style="10" bestFit="1" customWidth="1"/>
    <col min="8205" max="8205" width="6.21875" style="10" bestFit="1" customWidth="1"/>
    <col min="8206" max="8427" width="8.88671875" style="10"/>
    <col min="8428" max="8428" width="10.109375" style="10" customWidth="1"/>
    <col min="8429" max="8429" width="9.6640625" style="10" customWidth="1"/>
    <col min="8430" max="8431" width="8.88671875" style="10"/>
    <col min="8432" max="8432" width="11.77734375" style="10" customWidth="1"/>
    <col min="8433" max="8433" width="19.77734375" style="10" customWidth="1"/>
    <col min="8434" max="8434" width="44.6640625" style="10" customWidth="1"/>
    <col min="8435" max="8435" width="10" style="10" bestFit="1" customWidth="1"/>
    <col min="8436" max="8436" width="8.88671875" style="10"/>
    <col min="8437" max="8437" width="51.77734375" style="10" customWidth="1"/>
    <col min="8438" max="8438" width="19.33203125" style="10" bestFit="1" customWidth="1"/>
    <col min="8439" max="8439" width="15.21875" style="10" bestFit="1" customWidth="1"/>
    <col min="8440" max="8440" width="10" style="10" bestFit="1" customWidth="1"/>
    <col min="8441" max="8442" width="12.109375" style="10" bestFit="1" customWidth="1"/>
    <col min="8443" max="8443" width="10" style="10" bestFit="1" customWidth="1"/>
    <col min="8444" max="8444" width="13.109375" style="10" bestFit="1" customWidth="1"/>
    <col min="8445" max="8445" width="28.88671875" style="10" bestFit="1" customWidth="1"/>
    <col min="8446" max="8446" width="23.6640625" style="10" bestFit="1" customWidth="1"/>
    <col min="8447" max="8448" width="10" style="10" bestFit="1" customWidth="1"/>
    <col min="8449" max="8449" width="6.21875" style="10" customWidth="1"/>
    <col min="8450" max="8450" width="6.21875" style="10" bestFit="1" customWidth="1"/>
    <col min="8451" max="8452" width="16.21875" style="10" bestFit="1" customWidth="1"/>
    <col min="8453" max="8453" width="8" style="10" bestFit="1" customWidth="1"/>
    <col min="8454" max="8456" width="16.109375" style="10" bestFit="1" customWidth="1"/>
    <col min="8457" max="8457" width="20.21875" style="10" bestFit="1" customWidth="1"/>
    <col min="8458" max="8458" width="21.77734375" style="10" bestFit="1" customWidth="1"/>
    <col min="8459" max="8459" width="23.77734375" style="10" bestFit="1" customWidth="1"/>
    <col min="8460" max="8460" width="5.88671875" style="10" bestFit="1" customWidth="1"/>
    <col min="8461" max="8461" width="6.21875" style="10" bestFit="1" customWidth="1"/>
    <col min="8462" max="8683" width="8.88671875" style="10"/>
    <col min="8684" max="8684" width="10.109375" style="10" customWidth="1"/>
    <col min="8685" max="8685" width="9.6640625" style="10" customWidth="1"/>
    <col min="8686" max="8687" width="8.88671875" style="10"/>
    <col min="8688" max="8688" width="11.77734375" style="10" customWidth="1"/>
    <col min="8689" max="8689" width="19.77734375" style="10" customWidth="1"/>
    <col min="8690" max="8690" width="44.6640625" style="10" customWidth="1"/>
    <col min="8691" max="8691" width="10" style="10" bestFit="1" customWidth="1"/>
    <col min="8692" max="8692" width="8.88671875" style="10"/>
    <col min="8693" max="8693" width="51.77734375" style="10" customWidth="1"/>
    <col min="8694" max="8694" width="19.33203125" style="10" bestFit="1" customWidth="1"/>
    <col min="8695" max="8695" width="15.21875" style="10" bestFit="1" customWidth="1"/>
    <col min="8696" max="8696" width="10" style="10" bestFit="1" customWidth="1"/>
    <col min="8697" max="8698" width="12.109375" style="10" bestFit="1" customWidth="1"/>
    <col min="8699" max="8699" width="10" style="10" bestFit="1" customWidth="1"/>
    <col min="8700" max="8700" width="13.109375" style="10" bestFit="1" customWidth="1"/>
    <col min="8701" max="8701" width="28.88671875" style="10" bestFit="1" customWidth="1"/>
    <col min="8702" max="8702" width="23.6640625" style="10" bestFit="1" customWidth="1"/>
    <col min="8703" max="8704" width="10" style="10" bestFit="1" customWidth="1"/>
    <col min="8705" max="8705" width="6.21875" style="10" customWidth="1"/>
    <col min="8706" max="8706" width="6.21875" style="10" bestFit="1" customWidth="1"/>
    <col min="8707" max="8708" width="16.21875" style="10" bestFit="1" customWidth="1"/>
    <col min="8709" max="8709" width="8" style="10" bestFit="1" customWidth="1"/>
    <col min="8710" max="8712" width="16.109375" style="10" bestFit="1" customWidth="1"/>
    <col min="8713" max="8713" width="20.21875" style="10" bestFit="1" customWidth="1"/>
    <col min="8714" max="8714" width="21.77734375" style="10" bestFit="1" customWidth="1"/>
    <col min="8715" max="8715" width="23.77734375" style="10" bestFit="1" customWidth="1"/>
    <col min="8716" max="8716" width="5.88671875" style="10" bestFit="1" customWidth="1"/>
    <col min="8717" max="8717" width="6.21875" style="10" bestFit="1" customWidth="1"/>
    <col min="8718" max="8939" width="8.88671875" style="10"/>
    <col min="8940" max="8940" width="10.109375" style="10" customWidth="1"/>
    <col min="8941" max="8941" width="9.6640625" style="10" customWidth="1"/>
    <col min="8942" max="8943" width="8.88671875" style="10"/>
    <col min="8944" max="8944" width="11.77734375" style="10" customWidth="1"/>
    <col min="8945" max="8945" width="19.77734375" style="10" customWidth="1"/>
    <col min="8946" max="8946" width="44.6640625" style="10" customWidth="1"/>
    <col min="8947" max="8947" width="10" style="10" bestFit="1" customWidth="1"/>
    <col min="8948" max="8948" width="8.88671875" style="10"/>
    <col min="8949" max="8949" width="51.77734375" style="10" customWidth="1"/>
    <col min="8950" max="8950" width="19.33203125" style="10" bestFit="1" customWidth="1"/>
    <col min="8951" max="8951" width="15.21875" style="10" bestFit="1" customWidth="1"/>
    <col min="8952" max="8952" width="10" style="10" bestFit="1" customWidth="1"/>
    <col min="8953" max="8954" width="12.109375" style="10" bestFit="1" customWidth="1"/>
    <col min="8955" max="8955" width="10" style="10" bestFit="1" customWidth="1"/>
    <col min="8956" max="8956" width="13.109375" style="10" bestFit="1" customWidth="1"/>
    <col min="8957" max="8957" width="28.88671875" style="10" bestFit="1" customWidth="1"/>
    <col min="8958" max="8958" width="23.6640625" style="10" bestFit="1" customWidth="1"/>
    <col min="8959" max="8960" width="10" style="10" bestFit="1" customWidth="1"/>
    <col min="8961" max="8961" width="6.21875" style="10" customWidth="1"/>
    <col min="8962" max="8962" width="6.21875" style="10" bestFit="1" customWidth="1"/>
    <col min="8963" max="8964" width="16.21875" style="10" bestFit="1" customWidth="1"/>
    <col min="8965" max="8965" width="8" style="10" bestFit="1" customWidth="1"/>
    <col min="8966" max="8968" width="16.109375" style="10" bestFit="1" customWidth="1"/>
    <col min="8969" max="8969" width="20.21875" style="10" bestFit="1" customWidth="1"/>
    <col min="8970" max="8970" width="21.77734375" style="10" bestFit="1" customWidth="1"/>
    <col min="8971" max="8971" width="23.77734375" style="10" bestFit="1" customWidth="1"/>
    <col min="8972" max="8972" width="5.88671875" style="10" bestFit="1" customWidth="1"/>
    <col min="8973" max="8973" width="6.21875" style="10" bestFit="1" customWidth="1"/>
    <col min="8974" max="9195" width="8.88671875" style="10"/>
    <col min="9196" max="9196" width="10.109375" style="10" customWidth="1"/>
    <col min="9197" max="9197" width="9.6640625" style="10" customWidth="1"/>
    <col min="9198" max="9199" width="8.88671875" style="10"/>
    <col min="9200" max="9200" width="11.77734375" style="10" customWidth="1"/>
    <col min="9201" max="9201" width="19.77734375" style="10" customWidth="1"/>
    <col min="9202" max="9202" width="44.6640625" style="10" customWidth="1"/>
    <col min="9203" max="9203" width="10" style="10" bestFit="1" customWidth="1"/>
    <col min="9204" max="9204" width="8.88671875" style="10"/>
    <col min="9205" max="9205" width="51.77734375" style="10" customWidth="1"/>
    <col min="9206" max="9206" width="19.33203125" style="10" bestFit="1" customWidth="1"/>
    <col min="9207" max="9207" width="15.21875" style="10" bestFit="1" customWidth="1"/>
    <col min="9208" max="9208" width="10" style="10" bestFit="1" customWidth="1"/>
    <col min="9209" max="9210" width="12.109375" style="10" bestFit="1" customWidth="1"/>
    <col min="9211" max="9211" width="10" style="10" bestFit="1" customWidth="1"/>
    <col min="9212" max="9212" width="13.109375" style="10" bestFit="1" customWidth="1"/>
    <col min="9213" max="9213" width="28.88671875" style="10" bestFit="1" customWidth="1"/>
    <col min="9214" max="9214" width="23.6640625" style="10" bestFit="1" customWidth="1"/>
    <col min="9215" max="9216" width="10" style="10" bestFit="1" customWidth="1"/>
    <col min="9217" max="9217" width="6.21875" style="10" customWidth="1"/>
    <col min="9218" max="9218" width="6.21875" style="10" bestFit="1" customWidth="1"/>
    <col min="9219" max="9220" width="16.21875" style="10" bestFit="1" customWidth="1"/>
    <col min="9221" max="9221" width="8" style="10" bestFit="1" customWidth="1"/>
    <col min="9222" max="9224" width="16.109375" style="10" bestFit="1" customWidth="1"/>
    <col min="9225" max="9225" width="20.21875" style="10" bestFit="1" customWidth="1"/>
    <col min="9226" max="9226" width="21.77734375" style="10" bestFit="1" customWidth="1"/>
    <col min="9227" max="9227" width="23.77734375" style="10" bestFit="1" customWidth="1"/>
    <col min="9228" max="9228" width="5.88671875" style="10" bestFit="1" customWidth="1"/>
    <col min="9229" max="9229" width="6.21875" style="10" bestFit="1" customWidth="1"/>
    <col min="9230" max="9451" width="8.88671875" style="10"/>
    <col min="9452" max="9452" width="10.109375" style="10" customWidth="1"/>
    <col min="9453" max="9453" width="9.6640625" style="10" customWidth="1"/>
    <col min="9454" max="9455" width="8.88671875" style="10"/>
    <col min="9456" max="9456" width="11.77734375" style="10" customWidth="1"/>
    <col min="9457" max="9457" width="19.77734375" style="10" customWidth="1"/>
    <col min="9458" max="9458" width="44.6640625" style="10" customWidth="1"/>
    <col min="9459" max="9459" width="10" style="10" bestFit="1" customWidth="1"/>
    <col min="9460" max="9460" width="8.88671875" style="10"/>
    <col min="9461" max="9461" width="51.77734375" style="10" customWidth="1"/>
    <col min="9462" max="9462" width="19.33203125" style="10" bestFit="1" customWidth="1"/>
    <col min="9463" max="9463" width="15.21875" style="10" bestFit="1" customWidth="1"/>
    <col min="9464" max="9464" width="10" style="10" bestFit="1" customWidth="1"/>
    <col min="9465" max="9466" width="12.109375" style="10" bestFit="1" customWidth="1"/>
    <col min="9467" max="9467" width="10" style="10" bestFit="1" customWidth="1"/>
    <col min="9468" max="9468" width="13.109375" style="10" bestFit="1" customWidth="1"/>
    <col min="9469" max="9469" width="28.88671875" style="10" bestFit="1" customWidth="1"/>
    <col min="9470" max="9470" width="23.6640625" style="10" bestFit="1" customWidth="1"/>
    <col min="9471" max="9472" width="10" style="10" bestFit="1" customWidth="1"/>
    <col min="9473" max="9473" width="6.21875" style="10" customWidth="1"/>
    <col min="9474" max="9474" width="6.21875" style="10" bestFit="1" customWidth="1"/>
    <col min="9475" max="9476" width="16.21875" style="10" bestFit="1" customWidth="1"/>
    <col min="9477" max="9477" width="8" style="10" bestFit="1" customWidth="1"/>
    <col min="9478" max="9480" width="16.109375" style="10" bestFit="1" customWidth="1"/>
    <col min="9481" max="9481" width="20.21875" style="10" bestFit="1" customWidth="1"/>
    <col min="9482" max="9482" width="21.77734375" style="10" bestFit="1" customWidth="1"/>
    <col min="9483" max="9483" width="23.77734375" style="10" bestFit="1" customWidth="1"/>
    <col min="9484" max="9484" width="5.88671875" style="10" bestFit="1" customWidth="1"/>
    <col min="9485" max="9485" width="6.21875" style="10" bestFit="1" customWidth="1"/>
    <col min="9486" max="9707" width="8.88671875" style="10"/>
    <col min="9708" max="9708" width="10.109375" style="10" customWidth="1"/>
    <col min="9709" max="9709" width="9.6640625" style="10" customWidth="1"/>
    <col min="9710" max="9711" width="8.88671875" style="10"/>
    <col min="9712" max="9712" width="11.77734375" style="10" customWidth="1"/>
    <col min="9713" max="9713" width="19.77734375" style="10" customWidth="1"/>
    <col min="9714" max="9714" width="44.6640625" style="10" customWidth="1"/>
    <col min="9715" max="9715" width="10" style="10" bestFit="1" customWidth="1"/>
    <col min="9716" max="9716" width="8.88671875" style="10"/>
    <col min="9717" max="9717" width="51.77734375" style="10" customWidth="1"/>
    <col min="9718" max="9718" width="19.33203125" style="10" bestFit="1" customWidth="1"/>
    <col min="9719" max="9719" width="15.21875" style="10" bestFit="1" customWidth="1"/>
    <col min="9720" max="9720" width="10" style="10" bestFit="1" customWidth="1"/>
    <col min="9721" max="9722" width="12.109375" style="10" bestFit="1" customWidth="1"/>
    <col min="9723" max="9723" width="10" style="10" bestFit="1" customWidth="1"/>
    <col min="9724" max="9724" width="13.109375" style="10" bestFit="1" customWidth="1"/>
    <col min="9725" max="9725" width="28.88671875" style="10" bestFit="1" customWidth="1"/>
    <col min="9726" max="9726" width="23.6640625" style="10" bestFit="1" customWidth="1"/>
    <col min="9727" max="9728" width="10" style="10" bestFit="1" customWidth="1"/>
    <col min="9729" max="9729" width="6.21875" style="10" customWidth="1"/>
    <col min="9730" max="9730" width="6.21875" style="10" bestFit="1" customWidth="1"/>
    <col min="9731" max="9732" width="16.21875" style="10" bestFit="1" customWidth="1"/>
    <col min="9733" max="9733" width="8" style="10" bestFit="1" customWidth="1"/>
    <col min="9734" max="9736" width="16.109375" style="10" bestFit="1" customWidth="1"/>
    <col min="9737" max="9737" width="20.21875" style="10" bestFit="1" customWidth="1"/>
    <col min="9738" max="9738" width="21.77734375" style="10" bestFit="1" customWidth="1"/>
    <col min="9739" max="9739" width="23.77734375" style="10" bestFit="1" customWidth="1"/>
    <col min="9740" max="9740" width="5.88671875" style="10" bestFit="1" customWidth="1"/>
    <col min="9741" max="9741" width="6.21875" style="10" bestFit="1" customWidth="1"/>
    <col min="9742" max="9963" width="8.88671875" style="10"/>
    <col min="9964" max="9964" width="10.109375" style="10" customWidth="1"/>
    <col min="9965" max="9965" width="9.6640625" style="10" customWidth="1"/>
    <col min="9966" max="9967" width="8.88671875" style="10"/>
    <col min="9968" max="9968" width="11.77734375" style="10" customWidth="1"/>
    <col min="9969" max="9969" width="19.77734375" style="10" customWidth="1"/>
    <col min="9970" max="9970" width="44.6640625" style="10" customWidth="1"/>
    <col min="9971" max="9971" width="10" style="10" bestFit="1" customWidth="1"/>
    <col min="9972" max="9972" width="8.88671875" style="10"/>
    <col min="9973" max="9973" width="51.77734375" style="10" customWidth="1"/>
    <col min="9974" max="9974" width="19.33203125" style="10" bestFit="1" customWidth="1"/>
    <col min="9975" max="9975" width="15.21875" style="10" bestFit="1" customWidth="1"/>
    <col min="9976" max="9976" width="10" style="10" bestFit="1" customWidth="1"/>
    <col min="9977" max="9978" width="12.109375" style="10" bestFit="1" customWidth="1"/>
    <col min="9979" max="9979" width="10" style="10" bestFit="1" customWidth="1"/>
    <col min="9980" max="9980" width="13.109375" style="10" bestFit="1" customWidth="1"/>
    <col min="9981" max="9981" width="28.88671875" style="10" bestFit="1" customWidth="1"/>
    <col min="9982" max="9982" width="23.6640625" style="10" bestFit="1" customWidth="1"/>
    <col min="9983" max="9984" width="10" style="10" bestFit="1" customWidth="1"/>
    <col min="9985" max="9985" width="6.21875" style="10" customWidth="1"/>
    <col min="9986" max="9986" width="6.21875" style="10" bestFit="1" customWidth="1"/>
    <col min="9987" max="9988" width="16.21875" style="10" bestFit="1" customWidth="1"/>
    <col min="9989" max="9989" width="8" style="10" bestFit="1" customWidth="1"/>
    <col min="9990" max="9992" width="16.109375" style="10" bestFit="1" customWidth="1"/>
    <col min="9993" max="9993" width="20.21875" style="10" bestFit="1" customWidth="1"/>
    <col min="9994" max="9994" width="21.77734375" style="10" bestFit="1" customWidth="1"/>
    <col min="9995" max="9995" width="23.77734375" style="10" bestFit="1" customWidth="1"/>
    <col min="9996" max="9996" width="5.88671875" style="10" bestFit="1" customWidth="1"/>
    <col min="9997" max="9997" width="6.21875" style="10" bestFit="1" customWidth="1"/>
    <col min="9998" max="10219" width="8.88671875" style="10"/>
    <col min="10220" max="10220" width="10.109375" style="10" customWidth="1"/>
    <col min="10221" max="10221" width="9.6640625" style="10" customWidth="1"/>
    <col min="10222" max="10223" width="8.88671875" style="10"/>
    <col min="10224" max="10224" width="11.77734375" style="10" customWidth="1"/>
    <col min="10225" max="10225" width="19.77734375" style="10" customWidth="1"/>
    <col min="10226" max="10226" width="44.6640625" style="10" customWidth="1"/>
    <col min="10227" max="10227" width="10" style="10" bestFit="1" customWidth="1"/>
    <col min="10228" max="10228" width="8.88671875" style="10"/>
    <col min="10229" max="10229" width="51.77734375" style="10" customWidth="1"/>
    <col min="10230" max="10230" width="19.33203125" style="10" bestFit="1" customWidth="1"/>
    <col min="10231" max="10231" width="15.21875" style="10" bestFit="1" customWidth="1"/>
    <col min="10232" max="10232" width="10" style="10" bestFit="1" customWidth="1"/>
    <col min="10233" max="10234" width="12.109375" style="10" bestFit="1" customWidth="1"/>
    <col min="10235" max="10235" width="10" style="10" bestFit="1" customWidth="1"/>
    <col min="10236" max="10236" width="13.109375" style="10" bestFit="1" customWidth="1"/>
    <col min="10237" max="10237" width="28.88671875" style="10" bestFit="1" customWidth="1"/>
    <col min="10238" max="10238" width="23.6640625" style="10" bestFit="1" customWidth="1"/>
    <col min="10239" max="10240" width="10" style="10" bestFit="1" customWidth="1"/>
    <col min="10241" max="10241" width="6.21875" style="10" customWidth="1"/>
    <col min="10242" max="10242" width="6.21875" style="10" bestFit="1" customWidth="1"/>
    <col min="10243" max="10244" width="16.21875" style="10" bestFit="1" customWidth="1"/>
    <col min="10245" max="10245" width="8" style="10" bestFit="1" customWidth="1"/>
    <col min="10246" max="10248" width="16.109375" style="10" bestFit="1" customWidth="1"/>
    <col min="10249" max="10249" width="20.21875" style="10" bestFit="1" customWidth="1"/>
    <col min="10250" max="10250" width="21.77734375" style="10" bestFit="1" customWidth="1"/>
    <col min="10251" max="10251" width="23.77734375" style="10" bestFit="1" customWidth="1"/>
    <col min="10252" max="10252" width="5.88671875" style="10" bestFit="1" customWidth="1"/>
    <col min="10253" max="10253" width="6.21875" style="10" bestFit="1" customWidth="1"/>
    <col min="10254" max="10475" width="8.88671875" style="10"/>
    <col min="10476" max="10476" width="10.109375" style="10" customWidth="1"/>
    <col min="10477" max="10477" width="9.6640625" style="10" customWidth="1"/>
    <col min="10478" max="10479" width="8.88671875" style="10"/>
    <col min="10480" max="10480" width="11.77734375" style="10" customWidth="1"/>
    <col min="10481" max="10481" width="19.77734375" style="10" customWidth="1"/>
    <col min="10482" max="10482" width="44.6640625" style="10" customWidth="1"/>
    <col min="10483" max="10483" width="10" style="10" bestFit="1" customWidth="1"/>
    <col min="10484" max="10484" width="8.88671875" style="10"/>
    <col min="10485" max="10485" width="51.77734375" style="10" customWidth="1"/>
    <col min="10486" max="10486" width="19.33203125" style="10" bestFit="1" customWidth="1"/>
    <col min="10487" max="10487" width="15.21875" style="10" bestFit="1" customWidth="1"/>
    <col min="10488" max="10488" width="10" style="10" bestFit="1" customWidth="1"/>
    <col min="10489" max="10490" width="12.109375" style="10" bestFit="1" customWidth="1"/>
    <col min="10491" max="10491" width="10" style="10" bestFit="1" customWidth="1"/>
    <col min="10492" max="10492" width="13.109375" style="10" bestFit="1" customWidth="1"/>
    <col min="10493" max="10493" width="28.88671875" style="10" bestFit="1" customWidth="1"/>
    <col min="10494" max="10494" width="23.6640625" style="10" bestFit="1" customWidth="1"/>
    <col min="10495" max="10496" width="10" style="10" bestFit="1" customWidth="1"/>
    <col min="10497" max="10497" width="6.21875" style="10" customWidth="1"/>
    <col min="10498" max="10498" width="6.21875" style="10" bestFit="1" customWidth="1"/>
    <col min="10499" max="10500" width="16.21875" style="10" bestFit="1" customWidth="1"/>
    <col min="10501" max="10501" width="8" style="10" bestFit="1" customWidth="1"/>
    <col min="10502" max="10504" width="16.109375" style="10" bestFit="1" customWidth="1"/>
    <col min="10505" max="10505" width="20.21875" style="10" bestFit="1" customWidth="1"/>
    <col min="10506" max="10506" width="21.77734375" style="10" bestFit="1" customWidth="1"/>
    <col min="10507" max="10507" width="23.77734375" style="10" bestFit="1" customWidth="1"/>
    <col min="10508" max="10508" width="5.88671875" style="10" bestFit="1" customWidth="1"/>
    <col min="10509" max="10509" width="6.21875" style="10" bestFit="1" customWidth="1"/>
    <col min="10510" max="10731" width="8.88671875" style="10"/>
    <col min="10732" max="10732" width="10.109375" style="10" customWidth="1"/>
    <col min="10733" max="10733" width="9.6640625" style="10" customWidth="1"/>
    <col min="10734" max="10735" width="8.88671875" style="10"/>
    <col min="10736" max="10736" width="11.77734375" style="10" customWidth="1"/>
    <col min="10737" max="10737" width="19.77734375" style="10" customWidth="1"/>
    <col min="10738" max="10738" width="44.6640625" style="10" customWidth="1"/>
    <col min="10739" max="10739" width="10" style="10" bestFit="1" customWidth="1"/>
    <col min="10740" max="10740" width="8.88671875" style="10"/>
    <col min="10741" max="10741" width="51.77734375" style="10" customWidth="1"/>
    <col min="10742" max="10742" width="19.33203125" style="10" bestFit="1" customWidth="1"/>
    <col min="10743" max="10743" width="15.21875" style="10" bestFit="1" customWidth="1"/>
    <col min="10744" max="10744" width="10" style="10" bestFit="1" customWidth="1"/>
    <col min="10745" max="10746" width="12.109375" style="10" bestFit="1" customWidth="1"/>
    <col min="10747" max="10747" width="10" style="10" bestFit="1" customWidth="1"/>
    <col min="10748" max="10748" width="13.109375" style="10" bestFit="1" customWidth="1"/>
    <col min="10749" max="10749" width="28.88671875" style="10" bestFit="1" customWidth="1"/>
    <col min="10750" max="10750" width="23.6640625" style="10" bestFit="1" customWidth="1"/>
    <col min="10751" max="10752" width="10" style="10" bestFit="1" customWidth="1"/>
    <col min="10753" max="10753" width="6.21875" style="10" customWidth="1"/>
    <col min="10754" max="10754" width="6.21875" style="10" bestFit="1" customWidth="1"/>
    <col min="10755" max="10756" width="16.21875" style="10" bestFit="1" customWidth="1"/>
    <col min="10757" max="10757" width="8" style="10" bestFit="1" customWidth="1"/>
    <col min="10758" max="10760" width="16.109375" style="10" bestFit="1" customWidth="1"/>
    <col min="10761" max="10761" width="20.21875" style="10" bestFit="1" customWidth="1"/>
    <col min="10762" max="10762" width="21.77734375" style="10" bestFit="1" customWidth="1"/>
    <col min="10763" max="10763" width="23.77734375" style="10" bestFit="1" customWidth="1"/>
    <col min="10764" max="10764" width="5.88671875" style="10" bestFit="1" customWidth="1"/>
    <col min="10765" max="10765" width="6.21875" style="10" bestFit="1" customWidth="1"/>
    <col min="10766" max="10987" width="8.88671875" style="10"/>
    <col min="10988" max="10988" width="10.109375" style="10" customWidth="1"/>
    <col min="10989" max="10989" width="9.6640625" style="10" customWidth="1"/>
    <col min="10990" max="10991" width="8.88671875" style="10"/>
    <col min="10992" max="10992" width="11.77734375" style="10" customWidth="1"/>
    <col min="10993" max="10993" width="19.77734375" style="10" customWidth="1"/>
    <col min="10994" max="10994" width="44.6640625" style="10" customWidth="1"/>
    <col min="10995" max="10995" width="10" style="10" bestFit="1" customWidth="1"/>
    <col min="10996" max="10996" width="8.88671875" style="10"/>
    <col min="10997" max="10997" width="51.77734375" style="10" customWidth="1"/>
    <col min="10998" max="10998" width="19.33203125" style="10" bestFit="1" customWidth="1"/>
    <col min="10999" max="10999" width="15.21875" style="10" bestFit="1" customWidth="1"/>
    <col min="11000" max="11000" width="10" style="10" bestFit="1" customWidth="1"/>
    <col min="11001" max="11002" width="12.109375" style="10" bestFit="1" customWidth="1"/>
    <col min="11003" max="11003" width="10" style="10" bestFit="1" customWidth="1"/>
    <col min="11004" max="11004" width="13.109375" style="10" bestFit="1" customWidth="1"/>
    <col min="11005" max="11005" width="28.88671875" style="10" bestFit="1" customWidth="1"/>
    <col min="11006" max="11006" width="23.6640625" style="10" bestFit="1" customWidth="1"/>
    <col min="11007" max="11008" width="10" style="10" bestFit="1" customWidth="1"/>
    <col min="11009" max="11009" width="6.21875" style="10" customWidth="1"/>
    <col min="11010" max="11010" width="6.21875" style="10" bestFit="1" customWidth="1"/>
    <col min="11011" max="11012" width="16.21875" style="10" bestFit="1" customWidth="1"/>
    <col min="11013" max="11013" width="8" style="10" bestFit="1" customWidth="1"/>
    <col min="11014" max="11016" width="16.109375" style="10" bestFit="1" customWidth="1"/>
    <col min="11017" max="11017" width="20.21875" style="10" bestFit="1" customWidth="1"/>
    <col min="11018" max="11018" width="21.77734375" style="10" bestFit="1" customWidth="1"/>
    <col min="11019" max="11019" width="23.77734375" style="10" bestFit="1" customWidth="1"/>
    <col min="11020" max="11020" width="5.88671875" style="10" bestFit="1" customWidth="1"/>
    <col min="11021" max="11021" width="6.21875" style="10" bestFit="1" customWidth="1"/>
    <col min="11022" max="11243" width="8.88671875" style="10"/>
    <col min="11244" max="11244" width="10.109375" style="10" customWidth="1"/>
    <col min="11245" max="11245" width="9.6640625" style="10" customWidth="1"/>
    <col min="11246" max="11247" width="8.88671875" style="10"/>
    <col min="11248" max="11248" width="11.77734375" style="10" customWidth="1"/>
    <col min="11249" max="11249" width="19.77734375" style="10" customWidth="1"/>
    <col min="11250" max="11250" width="44.6640625" style="10" customWidth="1"/>
    <col min="11251" max="11251" width="10" style="10" bestFit="1" customWidth="1"/>
    <col min="11252" max="11252" width="8.88671875" style="10"/>
    <col min="11253" max="11253" width="51.77734375" style="10" customWidth="1"/>
    <col min="11254" max="11254" width="19.33203125" style="10" bestFit="1" customWidth="1"/>
    <col min="11255" max="11255" width="15.21875" style="10" bestFit="1" customWidth="1"/>
    <col min="11256" max="11256" width="10" style="10" bestFit="1" customWidth="1"/>
    <col min="11257" max="11258" width="12.109375" style="10" bestFit="1" customWidth="1"/>
    <col min="11259" max="11259" width="10" style="10" bestFit="1" customWidth="1"/>
    <col min="11260" max="11260" width="13.109375" style="10" bestFit="1" customWidth="1"/>
    <col min="11261" max="11261" width="28.88671875" style="10" bestFit="1" customWidth="1"/>
    <col min="11262" max="11262" width="23.6640625" style="10" bestFit="1" customWidth="1"/>
    <col min="11263" max="11264" width="10" style="10" bestFit="1" customWidth="1"/>
    <col min="11265" max="11265" width="6.21875" style="10" customWidth="1"/>
    <col min="11266" max="11266" width="6.21875" style="10" bestFit="1" customWidth="1"/>
    <col min="11267" max="11268" width="16.21875" style="10" bestFit="1" customWidth="1"/>
    <col min="11269" max="11269" width="8" style="10" bestFit="1" customWidth="1"/>
    <col min="11270" max="11272" width="16.109375" style="10" bestFit="1" customWidth="1"/>
    <col min="11273" max="11273" width="20.21875" style="10" bestFit="1" customWidth="1"/>
    <col min="11274" max="11274" width="21.77734375" style="10" bestFit="1" customWidth="1"/>
    <col min="11275" max="11275" width="23.77734375" style="10" bestFit="1" customWidth="1"/>
    <col min="11276" max="11276" width="5.88671875" style="10" bestFit="1" customWidth="1"/>
    <col min="11277" max="11277" width="6.21875" style="10" bestFit="1" customWidth="1"/>
    <col min="11278" max="11499" width="8.88671875" style="10"/>
    <col min="11500" max="11500" width="10.109375" style="10" customWidth="1"/>
    <col min="11501" max="11501" width="9.6640625" style="10" customWidth="1"/>
    <col min="11502" max="11503" width="8.88671875" style="10"/>
    <col min="11504" max="11504" width="11.77734375" style="10" customWidth="1"/>
    <col min="11505" max="11505" width="19.77734375" style="10" customWidth="1"/>
    <col min="11506" max="11506" width="44.6640625" style="10" customWidth="1"/>
    <col min="11507" max="11507" width="10" style="10" bestFit="1" customWidth="1"/>
    <col min="11508" max="11508" width="8.88671875" style="10"/>
    <col min="11509" max="11509" width="51.77734375" style="10" customWidth="1"/>
    <col min="11510" max="11510" width="19.33203125" style="10" bestFit="1" customWidth="1"/>
    <col min="11511" max="11511" width="15.21875" style="10" bestFit="1" customWidth="1"/>
    <col min="11512" max="11512" width="10" style="10" bestFit="1" customWidth="1"/>
    <col min="11513" max="11514" width="12.109375" style="10" bestFit="1" customWidth="1"/>
    <col min="11515" max="11515" width="10" style="10" bestFit="1" customWidth="1"/>
    <col min="11516" max="11516" width="13.109375" style="10" bestFit="1" customWidth="1"/>
    <col min="11517" max="11517" width="28.88671875" style="10" bestFit="1" customWidth="1"/>
    <col min="11518" max="11518" width="23.6640625" style="10" bestFit="1" customWidth="1"/>
    <col min="11519" max="11520" width="10" style="10" bestFit="1" customWidth="1"/>
    <col min="11521" max="11521" width="6.21875" style="10" customWidth="1"/>
    <col min="11522" max="11522" width="6.21875" style="10" bestFit="1" customWidth="1"/>
    <col min="11523" max="11524" width="16.21875" style="10" bestFit="1" customWidth="1"/>
    <col min="11525" max="11525" width="8" style="10" bestFit="1" customWidth="1"/>
    <col min="11526" max="11528" width="16.109375" style="10" bestFit="1" customWidth="1"/>
    <col min="11529" max="11529" width="20.21875" style="10" bestFit="1" customWidth="1"/>
    <col min="11530" max="11530" width="21.77734375" style="10" bestFit="1" customWidth="1"/>
    <col min="11531" max="11531" width="23.77734375" style="10" bestFit="1" customWidth="1"/>
    <col min="11532" max="11532" width="5.88671875" style="10" bestFit="1" customWidth="1"/>
    <col min="11533" max="11533" width="6.21875" style="10" bestFit="1" customWidth="1"/>
    <col min="11534" max="11755" width="8.88671875" style="10"/>
    <col min="11756" max="11756" width="10.109375" style="10" customWidth="1"/>
    <col min="11757" max="11757" width="9.6640625" style="10" customWidth="1"/>
    <col min="11758" max="11759" width="8.88671875" style="10"/>
    <col min="11760" max="11760" width="11.77734375" style="10" customWidth="1"/>
    <col min="11761" max="11761" width="19.77734375" style="10" customWidth="1"/>
    <col min="11762" max="11762" width="44.6640625" style="10" customWidth="1"/>
    <col min="11763" max="11763" width="10" style="10" bestFit="1" customWidth="1"/>
    <col min="11764" max="11764" width="8.88671875" style="10"/>
    <col min="11765" max="11765" width="51.77734375" style="10" customWidth="1"/>
    <col min="11766" max="11766" width="19.33203125" style="10" bestFit="1" customWidth="1"/>
    <col min="11767" max="11767" width="15.21875" style="10" bestFit="1" customWidth="1"/>
    <col min="11768" max="11768" width="10" style="10" bestFit="1" customWidth="1"/>
    <col min="11769" max="11770" width="12.109375" style="10" bestFit="1" customWidth="1"/>
    <col min="11771" max="11771" width="10" style="10" bestFit="1" customWidth="1"/>
    <col min="11772" max="11772" width="13.109375" style="10" bestFit="1" customWidth="1"/>
    <col min="11773" max="11773" width="28.88671875" style="10" bestFit="1" customWidth="1"/>
    <col min="11774" max="11774" width="23.6640625" style="10" bestFit="1" customWidth="1"/>
    <col min="11775" max="11776" width="10" style="10" bestFit="1" customWidth="1"/>
    <col min="11777" max="11777" width="6.21875" style="10" customWidth="1"/>
    <col min="11778" max="11778" width="6.21875" style="10" bestFit="1" customWidth="1"/>
    <col min="11779" max="11780" width="16.21875" style="10" bestFit="1" customWidth="1"/>
    <col min="11781" max="11781" width="8" style="10" bestFit="1" customWidth="1"/>
    <col min="11782" max="11784" width="16.109375" style="10" bestFit="1" customWidth="1"/>
    <col min="11785" max="11785" width="20.21875" style="10" bestFit="1" customWidth="1"/>
    <col min="11786" max="11786" width="21.77734375" style="10" bestFit="1" customWidth="1"/>
    <col min="11787" max="11787" width="23.77734375" style="10" bestFit="1" customWidth="1"/>
    <col min="11788" max="11788" width="5.88671875" style="10" bestFit="1" customWidth="1"/>
    <col min="11789" max="11789" width="6.21875" style="10" bestFit="1" customWidth="1"/>
    <col min="11790" max="12011" width="8.88671875" style="10"/>
    <col min="12012" max="12012" width="10.109375" style="10" customWidth="1"/>
    <col min="12013" max="12013" width="9.6640625" style="10" customWidth="1"/>
    <col min="12014" max="12015" width="8.88671875" style="10"/>
    <col min="12016" max="12016" width="11.77734375" style="10" customWidth="1"/>
    <col min="12017" max="12017" width="19.77734375" style="10" customWidth="1"/>
    <col min="12018" max="12018" width="44.6640625" style="10" customWidth="1"/>
    <col min="12019" max="12019" width="10" style="10" bestFit="1" customWidth="1"/>
    <col min="12020" max="12020" width="8.88671875" style="10"/>
    <col min="12021" max="12021" width="51.77734375" style="10" customWidth="1"/>
    <col min="12022" max="12022" width="19.33203125" style="10" bestFit="1" customWidth="1"/>
    <col min="12023" max="12023" width="15.21875" style="10" bestFit="1" customWidth="1"/>
    <col min="12024" max="12024" width="10" style="10" bestFit="1" customWidth="1"/>
    <col min="12025" max="12026" width="12.109375" style="10" bestFit="1" customWidth="1"/>
    <col min="12027" max="12027" width="10" style="10" bestFit="1" customWidth="1"/>
    <col min="12028" max="12028" width="13.109375" style="10" bestFit="1" customWidth="1"/>
    <col min="12029" max="12029" width="28.88671875" style="10" bestFit="1" customWidth="1"/>
    <col min="12030" max="12030" width="23.6640625" style="10" bestFit="1" customWidth="1"/>
    <col min="12031" max="12032" width="10" style="10" bestFit="1" customWidth="1"/>
    <col min="12033" max="12033" width="6.21875" style="10" customWidth="1"/>
    <col min="12034" max="12034" width="6.21875" style="10" bestFit="1" customWidth="1"/>
    <col min="12035" max="12036" width="16.21875" style="10" bestFit="1" customWidth="1"/>
    <col min="12037" max="12037" width="8" style="10" bestFit="1" customWidth="1"/>
    <col min="12038" max="12040" width="16.109375" style="10" bestFit="1" customWidth="1"/>
    <col min="12041" max="12041" width="20.21875" style="10" bestFit="1" customWidth="1"/>
    <col min="12042" max="12042" width="21.77734375" style="10" bestFit="1" customWidth="1"/>
    <col min="12043" max="12043" width="23.77734375" style="10" bestFit="1" customWidth="1"/>
    <col min="12044" max="12044" width="5.88671875" style="10" bestFit="1" customWidth="1"/>
    <col min="12045" max="12045" width="6.21875" style="10" bestFit="1" customWidth="1"/>
    <col min="12046" max="12267" width="8.88671875" style="10"/>
    <col min="12268" max="12268" width="10.109375" style="10" customWidth="1"/>
    <col min="12269" max="12269" width="9.6640625" style="10" customWidth="1"/>
    <col min="12270" max="12271" width="8.88671875" style="10"/>
    <col min="12272" max="12272" width="11.77734375" style="10" customWidth="1"/>
    <col min="12273" max="12273" width="19.77734375" style="10" customWidth="1"/>
    <col min="12274" max="12274" width="44.6640625" style="10" customWidth="1"/>
    <col min="12275" max="12275" width="10" style="10" bestFit="1" customWidth="1"/>
    <col min="12276" max="12276" width="8.88671875" style="10"/>
    <col min="12277" max="12277" width="51.77734375" style="10" customWidth="1"/>
    <col min="12278" max="12278" width="19.33203125" style="10" bestFit="1" customWidth="1"/>
    <col min="12279" max="12279" width="15.21875" style="10" bestFit="1" customWidth="1"/>
    <col min="12280" max="12280" width="10" style="10" bestFit="1" customWidth="1"/>
    <col min="12281" max="12282" width="12.109375" style="10" bestFit="1" customWidth="1"/>
    <col min="12283" max="12283" width="10" style="10" bestFit="1" customWidth="1"/>
    <col min="12284" max="12284" width="13.109375" style="10" bestFit="1" customWidth="1"/>
    <col min="12285" max="12285" width="28.88671875" style="10" bestFit="1" customWidth="1"/>
    <col min="12286" max="12286" width="23.6640625" style="10" bestFit="1" customWidth="1"/>
    <col min="12287" max="12288" width="10" style="10" bestFit="1" customWidth="1"/>
    <col min="12289" max="12289" width="6.21875" style="10" customWidth="1"/>
    <col min="12290" max="12290" width="6.21875" style="10" bestFit="1" customWidth="1"/>
    <col min="12291" max="12292" width="16.21875" style="10" bestFit="1" customWidth="1"/>
    <col min="12293" max="12293" width="8" style="10" bestFit="1" customWidth="1"/>
    <col min="12294" max="12296" width="16.109375" style="10" bestFit="1" customWidth="1"/>
    <col min="12297" max="12297" width="20.21875" style="10" bestFit="1" customWidth="1"/>
    <col min="12298" max="12298" width="21.77734375" style="10" bestFit="1" customWidth="1"/>
    <col min="12299" max="12299" width="23.77734375" style="10" bestFit="1" customWidth="1"/>
    <col min="12300" max="12300" width="5.88671875" style="10" bestFit="1" customWidth="1"/>
    <col min="12301" max="12301" width="6.21875" style="10" bestFit="1" customWidth="1"/>
    <col min="12302" max="12523" width="8.88671875" style="10"/>
    <col min="12524" max="12524" width="10.109375" style="10" customWidth="1"/>
    <col min="12525" max="12525" width="9.6640625" style="10" customWidth="1"/>
    <col min="12526" max="12527" width="8.88671875" style="10"/>
    <col min="12528" max="12528" width="11.77734375" style="10" customWidth="1"/>
    <col min="12529" max="12529" width="19.77734375" style="10" customWidth="1"/>
    <col min="12530" max="12530" width="44.6640625" style="10" customWidth="1"/>
    <col min="12531" max="12531" width="10" style="10" bestFit="1" customWidth="1"/>
    <col min="12532" max="12532" width="8.88671875" style="10"/>
    <col min="12533" max="12533" width="51.77734375" style="10" customWidth="1"/>
    <col min="12534" max="12534" width="19.33203125" style="10" bestFit="1" customWidth="1"/>
    <col min="12535" max="12535" width="15.21875" style="10" bestFit="1" customWidth="1"/>
    <col min="12536" max="12536" width="10" style="10" bestFit="1" customWidth="1"/>
    <col min="12537" max="12538" width="12.109375" style="10" bestFit="1" customWidth="1"/>
    <col min="12539" max="12539" width="10" style="10" bestFit="1" customWidth="1"/>
    <col min="12540" max="12540" width="13.109375" style="10" bestFit="1" customWidth="1"/>
    <col min="12541" max="12541" width="28.88671875" style="10" bestFit="1" customWidth="1"/>
    <col min="12542" max="12542" width="23.6640625" style="10" bestFit="1" customWidth="1"/>
    <col min="12543" max="12544" width="10" style="10" bestFit="1" customWidth="1"/>
    <col min="12545" max="12545" width="6.21875" style="10" customWidth="1"/>
    <col min="12546" max="12546" width="6.21875" style="10" bestFit="1" customWidth="1"/>
    <col min="12547" max="12548" width="16.21875" style="10" bestFit="1" customWidth="1"/>
    <col min="12549" max="12549" width="8" style="10" bestFit="1" customWidth="1"/>
    <col min="12550" max="12552" width="16.109375" style="10" bestFit="1" customWidth="1"/>
    <col min="12553" max="12553" width="20.21875" style="10" bestFit="1" customWidth="1"/>
    <col min="12554" max="12554" width="21.77734375" style="10" bestFit="1" customWidth="1"/>
    <col min="12555" max="12555" width="23.77734375" style="10" bestFit="1" customWidth="1"/>
    <col min="12556" max="12556" width="5.88671875" style="10" bestFit="1" customWidth="1"/>
    <col min="12557" max="12557" width="6.21875" style="10" bestFit="1" customWidth="1"/>
    <col min="12558" max="12779" width="8.88671875" style="10"/>
    <col min="12780" max="12780" width="10.109375" style="10" customWidth="1"/>
    <col min="12781" max="12781" width="9.6640625" style="10" customWidth="1"/>
    <col min="12782" max="12783" width="8.88671875" style="10"/>
    <col min="12784" max="12784" width="11.77734375" style="10" customWidth="1"/>
    <col min="12785" max="12785" width="19.77734375" style="10" customWidth="1"/>
    <col min="12786" max="12786" width="44.6640625" style="10" customWidth="1"/>
    <col min="12787" max="12787" width="10" style="10" bestFit="1" customWidth="1"/>
    <col min="12788" max="12788" width="8.88671875" style="10"/>
    <col min="12789" max="12789" width="51.77734375" style="10" customWidth="1"/>
    <col min="12790" max="12790" width="19.33203125" style="10" bestFit="1" customWidth="1"/>
    <col min="12791" max="12791" width="15.21875" style="10" bestFit="1" customWidth="1"/>
    <col min="12792" max="12792" width="10" style="10" bestFit="1" customWidth="1"/>
    <col min="12793" max="12794" width="12.109375" style="10" bestFit="1" customWidth="1"/>
    <col min="12795" max="12795" width="10" style="10" bestFit="1" customWidth="1"/>
    <col min="12796" max="12796" width="13.109375" style="10" bestFit="1" customWidth="1"/>
    <col min="12797" max="12797" width="28.88671875" style="10" bestFit="1" customWidth="1"/>
    <col min="12798" max="12798" width="23.6640625" style="10" bestFit="1" customWidth="1"/>
    <col min="12799" max="12800" width="10" style="10" bestFit="1" customWidth="1"/>
    <col min="12801" max="12801" width="6.21875" style="10" customWidth="1"/>
    <col min="12802" max="12802" width="6.21875" style="10" bestFit="1" customWidth="1"/>
    <col min="12803" max="12804" width="16.21875" style="10" bestFit="1" customWidth="1"/>
    <col min="12805" max="12805" width="8" style="10" bestFit="1" customWidth="1"/>
    <col min="12806" max="12808" width="16.109375" style="10" bestFit="1" customWidth="1"/>
    <col min="12809" max="12809" width="20.21875" style="10" bestFit="1" customWidth="1"/>
    <col min="12810" max="12810" width="21.77734375" style="10" bestFit="1" customWidth="1"/>
    <col min="12811" max="12811" width="23.77734375" style="10" bestFit="1" customWidth="1"/>
    <col min="12812" max="12812" width="5.88671875" style="10" bestFit="1" customWidth="1"/>
    <col min="12813" max="12813" width="6.21875" style="10" bestFit="1" customWidth="1"/>
    <col min="12814" max="13035" width="8.88671875" style="10"/>
    <col min="13036" max="13036" width="10.109375" style="10" customWidth="1"/>
    <col min="13037" max="13037" width="9.6640625" style="10" customWidth="1"/>
    <col min="13038" max="13039" width="8.88671875" style="10"/>
    <col min="13040" max="13040" width="11.77734375" style="10" customWidth="1"/>
    <col min="13041" max="13041" width="19.77734375" style="10" customWidth="1"/>
    <col min="13042" max="13042" width="44.6640625" style="10" customWidth="1"/>
    <col min="13043" max="13043" width="10" style="10" bestFit="1" customWidth="1"/>
    <col min="13044" max="13044" width="8.88671875" style="10"/>
    <col min="13045" max="13045" width="51.77734375" style="10" customWidth="1"/>
    <col min="13046" max="13046" width="19.33203125" style="10" bestFit="1" customWidth="1"/>
    <col min="13047" max="13047" width="15.21875" style="10" bestFit="1" customWidth="1"/>
    <col min="13048" max="13048" width="10" style="10" bestFit="1" customWidth="1"/>
    <col min="13049" max="13050" width="12.109375" style="10" bestFit="1" customWidth="1"/>
    <col min="13051" max="13051" width="10" style="10" bestFit="1" customWidth="1"/>
    <col min="13052" max="13052" width="13.109375" style="10" bestFit="1" customWidth="1"/>
    <col min="13053" max="13053" width="28.88671875" style="10" bestFit="1" customWidth="1"/>
    <col min="13054" max="13054" width="23.6640625" style="10" bestFit="1" customWidth="1"/>
    <col min="13055" max="13056" width="10" style="10" bestFit="1" customWidth="1"/>
    <col min="13057" max="13057" width="6.21875" style="10" customWidth="1"/>
    <col min="13058" max="13058" width="6.21875" style="10" bestFit="1" customWidth="1"/>
    <col min="13059" max="13060" width="16.21875" style="10" bestFit="1" customWidth="1"/>
    <col min="13061" max="13061" width="8" style="10" bestFit="1" customWidth="1"/>
    <col min="13062" max="13064" width="16.109375" style="10" bestFit="1" customWidth="1"/>
    <col min="13065" max="13065" width="20.21875" style="10" bestFit="1" customWidth="1"/>
    <col min="13066" max="13066" width="21.77734375" style="10" bestFit="1" customWidth="1"/>
    <col min="13067" max="13067" width="23.77734375" style="10" bestFit="1" customWidth="1"/>
    <col min="13068" max="13068" width="5.88671875" style="10" bestFit="1" customWidth="1"/>
    <col min="13069" max="13069" width="6.21875" style="10" bestFit="1" customWidth="1"/>
    <col min="13070" max="13291" width="8.88671875" style="10"/>
    <col min="13292" max="13292" width="10.109375" style="10" customWidth="1"/>
    <col min="13293" max="13293" width="9.6640625" style="10" customWidth="1"/>
    <col min="13294" max="13295" width="8.88671875" style="10"/>
    <col min="13296" max="13296" width="11.77734375" style="10" customWidth="1"/>
    <col min="13297" max="13297" width="19.77734375" style="10" customWidth="1"/>
    <col min="13298" max="13298" width="44.6640625" style="10" customWidth="1"/>
    <col min="13299" max="13299" width="10" style="10" bestFit="1" customWidth="1"/>
    <col min="13300" max="13300" width="8.88671875" style="10"/>
    <col min="13301" max="13301" width="51.77734375" style="10" customWidth="1"/>
    <col min="13302" max="13302" width="19.33203125" style="10" bestFit="1" customWidth="1"/>
    <col min="13303" max="13303" width="15.21875" style="10" bestFit="1" customWidth="1"/>
    <col min="13304" max="13304" width="10" style="10" bestFit="1" customWidth="1"/>
    <col min="13305" max="13306" width="12.109375" style="10" bestFit="1" customWidth="1"/>
    <col min="13307" max="13307" width="10" style="10" bestFit="1" customWidth="1"/>
    <col min="13308" max="13308" width="13.109375" style="10" bestFit="1" customWidth="1"/>
    <col min="13309" max="13309" width="28.88671875" style="10" bestFit="1" customWidth="1"/>
    <col min="13310" max="13310" width="23.6640625" style="10" bestFit="1" customWidth="1"/>
    <col min="13311" max="13312" width="10" style="10" bestFit="1" customWidth="1"/>
    <col min="13313" max="13313" width="6.21875" style="10" customWidth="1"/>
    <col min="13314" max="13314" width="6.21875" style="10" bestFit="1" customWidth="1"/>
    <col min="13315" max="13316" width="16.21875" style="10" bestFit="1" customWidth="1"/>
    <col min="13317" max="13317" width="8" style="10" bestFit="1" customWidth="1"/>
    <col min="13318" max="13320" width="16.109375" style="10" bestFit="1" customWidth="1"/>
    <col min="13321" max="13321" width="20.21875" style="10" bestFit="1" customWidth="1"/>
    <col min="13322" max="13322" width="21.77734375" style="10" bestFit="1" customWidth="1"/>
    <col min="13323" max="13323" width="23.77734375" style="10" bestFit="1" customWidth="1"/>
    <col min="13324" max="13324" width="5.88671875" style="10" bestFit="1" customWidth="1"/>
    <col min="13325" max="13325" width="6.21875" style="10" bestFit="1" customWidth="1"/>
    <col min="13326" max="13547" width="8.88671875" style="10"/>
    <col min="13548" max="13548" width="10.109375" style="10" customWidth="1"/>
    <col min="13549" max="13549" width="9.6640625" style="10" customWidth="1"/>
    <col min="13550" max="13551" width="8.88671875" style="10"/>
    <col min="13552" max="13552" width="11.77734375" style="10" customWidth="1"/>
    <col min="13553" max="13553" width="19.77734375" style="10" customWidth="1"/>
    <col min="13554" max="13554" width="44.6640625" style="10" customWidth="1"/>
    <col min="13555" max="13555" width="10" style="10" bestFit="1" customWidth="1"/>
    <col min="13556" max="13556" width="8.88671875" style="10"/>
    <col min="13557" max="13557" width="51.77734375" style="10" customWidth="1"/>
    <col min="13558" max="13558" width="19.33203125" style="10" bestFit="1" customWidth="1"/>
    <col min="13559" max="13559" width="15.21875" style="10" bestFit="1" customWidth="1"/>
    <col min="13560" max="13560" width="10" style="10" bestFit="1" customWidth="1"/>
    <col min="13561" max="13562" width="12.109375" style="10" bestFit="1" customWidth="1"/>
    <col min="13563" max="13563" width="10" style="10" bestFit="1" customWidth="1"/>
    <col min="13564" max="13564" width="13.109375" style="10" bestFit="1" customWidth="1"/>
    <col min="13565" max="13565" width="28.88671875" style="10" bestFit="1" customWidth="1"/>
    <col min="13566" max="13566" width="23.6640625" style="10" bestFit="1" customWidth="1"/>
    <col min="13567" max="13568" width="10" style="10" bestFit="1" customWidth="1"/>
    <col min="13569" max="13569" width="6.21875" style="10" customWidth="1"/>
    <col min="13570" max="13570" width="6.21875" style="10" bestFit="1" customWidth="1"/>
    <col min="13571" max="13572" width="16.21875" style="10" bestFit="1" customWidth="1"/>
    <col min="13573" max="13573" width="8" style="10" bestFit="1" customWidth="1"/>
    <col min="13574" max="13576" width="16.109375" style="10" bestFit="1" customWidth="1"/>
    <col min="13577" max="13577" width="20.21875" style="10" bestFit="1" customWidth="1"/>
    <col min="13578" max="13578" width="21.77734375" style="10" bestFit="1" customWidth="1"/>
    <col min="13579" max="13579" width="23.77734375" style="10" bestFit="1" customWidth="1"/>
    <col min="13580" max="13580" width="5.88671875" style="10" bestFit="1" customWidth="1"/>
    <col min="13581" max="13581" width="6.21875" style="10" bestFit="1" customWidth="1"/>
    <col min="13582" max="13803" width="8.88671875" style="10"/>
    <col min="13804" max="13804" width="10.109375" style="10" customWidth="1"/>
    <col min="13805" max="13805" width="9.6640625" style="10" customWidth="1"/>
    <col min="13806" max="13807" width="8.88671875" style="10"/>
    <col min="13808" max="13808" width="11.77734375" style="10" customWidth="1"/>
    <col min="13809" max="13809" width="19.77734375" style="10" customWidth="1"/>
    <col min="13810" max="13810" width="44.6640625" style="10" customWidth="1"/>
    <col min="13811" max="13811" width="10" style="10" bestFit="1" customWidth="1"/>
    <col min="13812" max="13812" width="8.88671875" style="10"/>
    <col min="13813" max="13813" width="51.77734375" style="10" customWidth="1"/>
    <col min="13814" max="13814" width="19.33203125" style="10" bestFit="1" customWidth="1"/>
    <col min="13815" max="13815" width="15.21875" style="10" bestFit="1" customWidth="1"/>
    <col min="13816" max="13816" width="10" style="10" bestFit="1" customWidth="1"/>
    <col min="13817" max="13818" width="12.109375" style="10" bestFit="1" customWidth="1"/>
    <col min="13819" max="13819" width="10" style="10" bestFit="1" customWidth="1"/>
    <col min="13820" max="13820" width="13.109375" style="10" bestFit="1" customWidth="1"/>
    <col min="13821" max="13821" width="28.88671875" style="10" bestFit="1" customWidth="1"/>
    <col min="13822" max="13822" width="23.6640625" style="10" bestFit="1" customWidth="1"/>
    <col min="13823" max="13824" width="10" style="10" bestFit="1" customWidth="1"/>
    <col min="13825" max="13825" width="6.21875" style="10" customWidth="1"/>
    <col min="13826" max="13826" width="6.21875" style="10" bestFit="1" customWidth="1"/>
    <col min="13827" max="13828" width="16.21875" style="10" bestFit="1" customWidth="1"/>
    <col min="13829" max="13829" width="8" style="10" bestFit="1" customWidth="1"/>
    <col min="13830" max="13832" width="16.109375" style="10" bestFit="1" customWidth="1"/>
    <col min="13833" max="13833" width="20.21875" style="10" bestFit="1" customWidth="1"/>
    <col min="13834" max="13834" width="21.77734375" style="10" bestFit="1" customWidth="1"/>
    <col min="13835" max="13835" width="23.77734375" style="10" bestFit="1" customWidth="1"/>
    <col min="13836" max="13836" width="5.88671875" style="10" bestFit="1" customWidth="1"/>
    <col min="13837" max="13837" width="6.21875" style="10" bestFit="1" customWidth="1"/>
    <col min="13838" max="14059" width="8.88671875" style="10"/>
    <col min="14060" max="14060" width="10.109375" style="10" customWidth="1"/>
    <col min="14061" max="14061" width="9.6640625" style="10" customWidth="1"/>
    <col min="14062" max="14063" width="8.88671875" style="10"/>
    <col min="14064" max="14064" width="11.77734375" style="10" customWidth="1"/>
    <col min="14065" max="14065" width="19.77734375" style="10" customWidth="1"/>
    <col min="14066" max="14066" width="44.6640625" style="10" customWidth="1"/>
    <col min="14067" max="14067" width="10" style="10" bestFit="1" customWidth="1"/>
    <col min="14068" max="14068" width="8.88671875" style="10"/>
    <col min="14069" max="14069" width="51.77734375" style="10" customWidth="1"/>
    <col min="14070" max="14070" width="19.33203125" style="10" bestFit="1" customWidth="1"/>
    <col min="14071" max="14071" width="15.21875" style="10" bestFit="1" customWidth="1"/>
    <col min="14072" max="14072" width="10" style="10" bestFit="1" customWidth="1"/>
    <col min="14073" max="14074" width="12.109375" style="10" bestFit="1" customWidth="1"/>
    <col min="14075" max="14075" width="10" style="10" bestFit="1" customWidth="1"/>
    <col min="14076" max="14076" width="13.109375" style="10" bestFit="1" customWidth="1"/>
    <col min="14077" max="14077" width="28.88671875" style="10" bestFit="1" customWidth="1"/>
    <col min="14078" max="14078" width="23.6640625" style="10" bestFit="1" customWidth="1"/>
    <col min="14079" max="14080" width="10" style="10" bestFit="1" customWidth="1"/>
    <col min="14081" max="14081" width="6.21875" style="10" customWidth="1"/>
    <col min="14082" max="14082" width="6.21875" style="10" bestFit="1" customWidth="1"/>
    <col min="14083" max="14084" width="16.21875" style="10" bestFit="1" customWidth="1"/>
    <col min="14085" max="14085" width="8" style="10" bestFit="1" customWidth="1"/>
    <col min="14086" max="14088" width="16.109375" style="10" bestFit="1" customWidth="1"/>
    <col min="14089" max="14089" width="20.21875" style="10" bestFit="1" customWidth="1"/>
    <col min="14090" max="14090" width="21.77734375" style="10" bestFit="1" customWidth="1"/>
    <col min="14091" max="14091" width="23.77734375" style="10" bestFit="1" customWidth="1"/>
    <col min="14092" max="14092" width="5.88671875" style="10" bestFit="1" customWidth="1"/>
    <col min="14093" max="14093" width="6.21875" style="10" bestFit="1" customWidth="1"/>
    <col min="14094" max="14315" width="8.88671875" style="10"/>
    <col min="14316" max="14316" width="10.109375" style="10" customWidth="1"/>
    <col min="14317" max="14317" width="9.6640625" style="10" customWidth="1"/>
    <col min="14318" max="14319" width="8.88671875" style="10"/>
    <col min="14320" max="14320" width="11.77734375" style="10" customWidth="1"/>
    <col min="14321" max="14321" width="19.77734375" style="10" customWidth="1"/>
    <col min="14322" max="14322" width="44.6640625" style="10" customWidth="1"/>
    <col min="14323" max="14323" width="10" style="10" bestFit="1" customWidth="1"/>
    <col min="14324" max="14324" width="8.88671875" style="10"/>
    <col min="14325" max="14325" width="51.77734375" style="10" customWidth="1"/>
    <col min="14326" max="14326" width="19.33203125" style="10" bestFit="1" customWidth="1"/>
    <col min="14327" max="14327" width="15.21875" style="10" bestFit="1" customWidth="1"/>
    <col min="14328" max="14328" width="10" style="10" bestFit="1" customWidth="1"/>
    <col min="14329" max="14330" width="12.109375" style="10" bestFit="1" customWidth="1"/>
    <col min="14331" max="14331" width="10" style="10" bestFit="1" customWidth="1"/>
    <col min="14332" max="14332" width="13.109375" style="10" bestFit="1" customWidth="1"/>
    <col min="14333" max="14333" width="28.88671875" style="10" bestFit="1" customWidth="1"/>
    <col min="14334" max="14334" width="23.6640625" style="10" bestFit="1" customWidth="1"/>
    <col min="14335" max="14336" width="10" style="10" bestFit="1" customWidth="1"/>
    <col min="14337" max="14337" width="6.21875" style="10" customWidth="1"/>
    <col min="14338" max="14338" width="6.21875" style="10" bestFit="1" customWidth="1"/>
    <col min="14339" max="14340" width="16.21875" style="10" bestFit="1" customWidth="1"/>
    <col min="14341" max="14341" width="8" style="10" bestFit="1" customWidth="1"/>
    <col min="14342" max="14344" width="16.109375" style="10" bestFit="1" customWidth="1"/>
    <col min="14345" max="14345" width="20.21875" style="10" bestFit="1" customWidth="1"/>
    <col min="14346" max="14346" width="21.77734375" style="10" bestFit="1" customWidth="1"/>
    <col min="14347" max="14347" width="23.77734375" style="10" bestFit="1" customWidth="1"/>
    <col min="14348" max="14348" width="5.88671875" style="10" bestFit="1" customWidth="1"/>
    <col min="14349" max="14349" width="6.21875" style="10" bestFit="1" customWidth="1"/>
    <col min="14350" max="14571" width="8.88671875" style="10"/>
    <col min="14572" max="14572" width="10.109375" style="10" customWidth="1"/>
    <col min="14573" max="14573" width="9.6640625" style="10" customWidth="1"/>
    <col min="14574" max="14575" width="8.88671875" style="10"/>
    <col min="14576" max="14576" width="11.77734375" style="10" customWidth="1"/>
    <col min="14577" max="14577" width="19.77734375" style="10" customWidth="1"/>
    <col min="14578" max="14578" width="44.6640625" style="10" customWidth="1"/>
    <col min="14579" max="14579" width="10" style="10" bestFit="1" customWidth="1"/>
    <col min="14580" max="14580" width="8.88671875" style="10"/>
    <col min="14581" max="14581" width="51.77734375" style="10" customWidth="1"/>
    <col min="14582" max="14582" width="19.33203125" style="10" bestFit="1" customWidth="1"/>
    <col min="14583" max="14583" width="15.21875" style="10" bestFit="1" customWidth="1"/>
    <col min="14584" max="14584" width="10" style="10" bestFit="1" customWidth="1"/>
    <col min="14585" max="14586" width="12.109375" style="10" bestFit="1" customWidth="1"/>
    <col min="14587" max="14587" width="10" style="10" bestFit="1" customWidth="1"/>
    <col min="14588" max="14588" width="13.109375" style="10" bestFit="1" customWidth="1"/>
    <col min="14589" max="14589" width="28.88671875" style="10" bestFit="1" customWidth="1"/>
    <col min="14590" max="14590" width="23.6640625" style="10" bestFit="1" customWidth="1"/>
    <col min="14591" max="14592" width="10" style="10" bestFit="1" customWidth="1"/>
    <col min="14593" max="14593" width="6.21875" style="10" customWidth="1"/>
    <col min="14594" max="14594" width="6.21875" style="10" bestFit="1" customWidth="1"/>
    <col min="14595" max="14596" width="16.21875" style="10" bestFit="1" customWidth="1"/>
    <col min="14597" max="14597" width="8" style="10" bestFit="1" customWidth="1"/>
    <col min="14598" max="14600" width="16.109375" style="10" bestFit="1" customWidth="1"/>
    <col min="14601" max="14601" width="20.21875" style="10" bestFit="1" customWidth="1"/>
    <col min="14602" max="14602" width="21.77734375" style="10" bestFit="1" customWidth="1"/>
    <col min="14603" max="14603" width="23.77734375" style="10" bestFit="1" customWidth="1"/>
    <col min="14604" max="14604" width="5.88671875" style="10" bestFit="1" customWidth="1"/>
    <col min="14605" max="14605" width="6.21875" style="10" bestFit="1" customWidth="1"/>
    <col min="14606" max="14827" width="8.88671875" style="10"/>
    <col min="14828" max="14828" width="10.109375" style="10" customWidth="1"/>
    <col min="14829" max="14829" width="9.6640625" style="10" customWidth="1"/>
    <col min="14830" max="14831" width="8.88671875" style="10"/>
    <col min="14832" max="14832" width="11.77734375" style="10" customWidth="1"/>
    <col min="14833" max="14833" width="19.77734375" style="10" customWidth="1"/>
    <col min="14834" max="14834" width="44.6640625" style="10" customWidth="1"/>
    <col min="14835" max="14835" width="10" style="10" bestFit="1" customWidth="1"/>
    <col min="14836" max="14836" width="8.88671875" style="10"/>
    <col min="14837" max="14837" width="51.77734375" style="10" customWidth="1"/>
    <col min="14838" max="14838" width="19.33203125" style="10" bestFit="1" customWidth="1"/>
    <col min="14839" max="14839" width="15.21875" style="10" bestFit="1" customWidth="1"/>
    <col min="14840" max="14840" width="10" style="10" bestFit="1" customWidth="1"/>
    <col min="14841" max="14842" width="12.109375" style="10" bestFit="1" customWidth="1"/>
    <col min="14843" max="14843" width="10" style="10" bestFit="1" customWidth="1"/>
    <col min="14844" max="14844" width="13.109375" style="10" bestFit="1" customWidth="1"/>
    <col min="14845" max="14845" width="28.88671875" style="10" bestFit="1" customWidth="1"/>
    <col min="14846" max="14846" width="23.6640625" style="10" bestFit="1" customWidth="1"/>
    <col min="14847" max="14848" width="10" style="10" bestFit="1" customWidth="1"/>
    <col min="14849" max="14849" width="6.21875" style="10" customWidth="1"/>
    <col min="14850" max="14850" width="6.21875" style="10" bestFit="1" customWidth="1"/>
    <col min="14851" max="14852" width="16.21875" style="10" bestFit="1" customWidth="1"/>
    <col min="14853" max="14853" width="8" style="10" bestFit="1" customWidth="1"/>
    <col min="14854" max="14856" width="16.109375" style="10" bestFit="1" customWidth="1"/>
    <col min="14857" max="14857" width="20.21875" style="10" bestFit="1" customWidth="1"/>
    <col min="14858" max="14858" width="21.77734375" style="10" bestFit="1" customWidth="1"/>
    <col min="14859" max="14859" width="23.77734375" style="10" bestFit="1" customWidth="1"/>
    <col min="14860" max="14860" width="5.88671875" style="10" bestFit="1" customWidth="1"/>
    <col min="14861" max="14861" width="6.21875" style="10" bestFit="1" customWidth="1"/>
    <col min="14862" max="15083" width="8.88671875" style="10"/>
    <col min="15084" max="15084" width="10.109375" style="10" customWidth="1"/>
    <col min="15085" max="15085" width="9.6640625" style="10" customWidth="1"/>
    <col min="15086" max="15087" width="8.88671875" style="10"/>
    <col min="15088" max="15088" width="11.77734375" style="10" customWidth="1"/>
    <col min="15089" max="15089" width="19.77734375" style="10" customWidth="1"/>
    <col min="15090" max="15090" width="44.6640625" style="10" customWidth="1"/>
    <col min="15091" max="15091" width="10" style="10" bestFit="1" customWidth="1"/>
    <col min="15092" max="15092" width="8.88671875" style="10"/>
    <col min="15093" max="15093" width="51.77734375" style="10" customWidth="1"/>
    <col min="15094" max="15094" width="19.33203125" style="10" bestFit="1" customWidth="1"/>
    <col min="15095" max="15095" width="15.21875" style="10" bestFit="1" customWidth="1"/>
    <col min="15096" max="15096" width="10" style="10" bestFit="1" customWidth="1"/>
    <col min="15097" max="15098" width="12.109375" style="10" bestFit="1" customWidth="1"/>
    <col min="15099" max="15099" width="10" style="10" bestFit="1" customWidth="1"/>
    <col min="15100" max="15100" width="13.109375" style="10" bestFit="1" customWidth="1"/>
    <col min="15101" max="15101" width="28.88671875" style="10" bestFit="1" customWidth="1"/>
    <col min="15102" max="15102" width="23.6640625" style="10" bestFit="1" customWidth="1"/>
    <col min="15103" max="15104" width="10" style="10" bestFit="1" customWidth="1"/>
    <col min="15105" max="15105" width="6.21875" style="10" customWidth="1"/>
    <col min="15106" max="15106" width="6.21875" style="10" bestFit="1" customWidth="1"/>
    <col min="15107" max="15108" width="16.21875" style="10" bestFit="1" customWidth="1"/>
    <col min="15109" max="15109" width="8" style="10" bestFit="1" customWidth="1"/>
    <col min="15110" max="15112" width="16.109375" style="10" bestFit="1" customWidth="1"/>
    <col min="15113" max="15113" width="20.21875" style="10" bestFit="1" customWidth="1"/>
    <col min="15114" max="15114" width="21.77734375" style="10" bestFit="1" customWidth="1"/>
    <col min="15115" max="15115" width="23.77734375" style="10" bestFit="1" customWidth="1"/>
    <col min="15116" max="15116" width="5.88671875" style="10" bestFit="1" customWidth="1"/>
    <col min="15117" max="15117" width="6.21875" style="10" bestFit="1" customWidth="1"/>
    <col min="15118" max="15339" width="8.88671875" style="10"/>
    <col min="15340" max="15340" width="10.109375" style="10" customWidth="1"/>
    <col min="15341" max="15341" width="9.6640625" style="10" customWidth="1"/>
    <col min="15342" max="15343" width="8.88671875" style="10"/>
    <col min="15344" max="15344" width="11.77734375" style="10" customWidth="1"/>
    <col min="15345" max="15345" width="19.77734375" style="10" customWidth="1"/>
    <col min="15346" max="15346" width="44.6640625" style="10" customWidth="1"/>
    <col min="15347" max="15347" width="10" style="10" bestFit="1" customWidth="1"/>
    <col min="15348" max="15348" width="8.88671875" style="10"/>
    <col min="15349" max="15349" width="51.77734375" style="10" customWidth="1"/>
    <col min="15350" max="15350" width="19.33203125" style="10" bestFit="1" customWidth="1"/>
    <col min="15351" max="15351" width="15.21875" style="10" bestFit="1" customWidth="1"/>
    <col min="15352" max="15352" width="10" style="10" bestFit="1" customWidth="1"/>
    <col min="15353" max="15354" width="12.109375" style="10" bestFit="1" customWidth="1"/>
    <col min="15355" max="15355" width="10" style="10" bestFit="1" customWidth="1"/>
    <col min="15356" max="15356" width="13.109375" style="10" bestFit="1" customWidth="1"/>
    <col min="15357" max="15357" width="28.88671875" style="10" bestFit="1" customWidth="1"/>
    <col min="15358" max="15358" width="23.6640625" style="10" bestFit="1" customWidth="1"/>
    <col min="15359" max="15360" width="10" style="10" bestFit="1" customWidth="1"/>
    <col min="15361" max="15361" width="6.21875" style="10" customWidth="1"/>
    <col min="15362" max="15362" width="6.21875" style="10" bestFit="1" customWidth="1"/>
    <col min="15363" max="15364" width="16.21875" style="10" bestFit="1" customWidth="1"/>
    <col min="15365" max="15365" width="8" style="10" bestFit="1" customWidth="1"/>
    <col min="15366" max="15368" width="16.109375" style="10" bestFit="1" customWidth="1"/>
    <col min="15369" max="15369" width="20.21875" style="10" bestFit="1" customWidth="1"/>
    <col min="15370" max="15370" width="21.77734375" style="10" bestFit="1" customWidth="1"/>
    <col min="15371" max="15371" width="23.77734375" style="10" bestFit="1" customWidth="1"/>
    <col min="15372" max="15372" width="5.88671875" style="10" bestFit="1" customWidth="1"/>
    <col min="15373" max="15373" width="6.21875" style="10" bestFit="1" customWidth="1"/>
    <col min="15374" max="15595" width="8.88671875" style="10"/>
    <col min="15596" max="15596" width="10.109375" style="10" customWidth="1"/>
    <col min="15597" max="15597" width="9.6640625" style="10" customWidth="1"/>
    <col min="15598" max="15599" width="8.88671875" style="10"/>
    <col min="15600" max="15600" width="11.77734375" style="10" customWidth="1"/>
    <col min="15601" max="15601" width="19.77734375" style="10" customWidth="1"/>
    <col min="15602" max="15602" width="44.6640625" style="10" customWidth="1"/>
    <col min="15603" max="15603" width="10" style="10" bestFit="1" customWidth="1"/>
    <col min="15604" max="15604" width="8.88671875" style="10"/>
    <col min="15605" max="15605" width="51.77734375" style="10" customWidth="1"/>
    <col min="15606" max="15606" width="19.33203125" style="10" bestFit="1" customWidth="1"/>
    <col min="15607" max="15607" width="15.21875" style="10" bestFit="1" customWidth="1"/>
    <col min="15608" max="15608" width="10" style="10" bestFit="1" customWidth="1"/>
    <col min="15609" max="15610" width="12.109375" style="10" bestFit="1" customWidth="1"/>
    <col min="15611" max="15611" width="10" style="10" bestFit="1" customWidth="1"/>
    <col min="15612" max="15612" width="13.109375" style="10" bestFit="1" customWidth="1"/>
    <col min="15613" max="15613" width="28.88671875" style="10" bestFit="1" customWidth="1"/>
    <col min="15614" max="15614" width="23.6640625" style="10" bestFit="1" customWidth="1"/>
    <col min="15615" max="15616" width="10" style="10" bestFit="1" customWidth="1"/>
    <col min="15617" max="15617" width="6.21875" style="10" customWidth="1"/>
    <col min="15618" max="15618" width="6.21875" style="10" bestFit="1" customWidth="1"/>
    <col min="15619" max="15620" width="16.21875" style="10" bestFit="1" customWidth="1"/>
    <col min="15621" max="15621" width="8" style="10" bestFit="1" customWidth="1"/>
    <col min="15622" max="15624" width="16.109375" style="10" bestFit="1" customWidth="1"/>
    <col min="15625" max="15625" width="20.21875" style="10" bestFit="1" customWidth="1"/>
    <col min="15626" max="15626" width="21.77734375" style="10" bestFit="1" customWidth="1"/>
    <col min="15627" max="15627" width="23.77734375" style="10" bestFit="1" customWidth="1"/>
    <col min="15628" max="15628" width="5.88671875" style="10" bestFit="1" customWidth="1"/>
    <col min="15629" max="15629" width="6.21875" style="10" bestFit="1" customWidth="1"/>
    <col min="15630" max="15851" width="8.88671875" style="10"/>
    <col min="15852" max="15852" width="10.109375" style="10" customWidth="1"/>
    <col min="15853" max="15853" width="9.6640625" style="10" customWidth="1"/>
    <col min="15854" max="15855" width="8.88671875" style="10"/>
    <col min="15856" max="15856" width="11.77734375" style="10" customWidth="1"/>
    <col min="15857" max="15857" width="19.77734375" style="10" customWidth="1"/>
    <col min="15858" max="15858" width="44.6640625" style="10" customWidth="1"/>
    <col min="15859" max="15859" width="10" style="10" bestFit="1" customWidth="1"/>
    <col min="15860" max="15860" width="8.88671875" style="10"/>
    <col min="15861" max="15861" width="51.77734375" style="10" customWidth="1"/>
    <col min="15862" max="15862" width="19.33203125" style="10" bestFit="1" customWidth="1"/>
    <col min="15863" max="15863" width="15.21875" style="10" bestFit="1" customWidth="1"/>
    <col min="15864" max="15864" width="10" style="10" bestFit="1" customWidth="1"/>
    <col min="15865" max="15866" width="12.109375" style="10" bestFit="1" customWidth="1"/>
    <col min="15867" max="15867" width="10" style="10" bestFit="1" customWidth="1"/>
    <col min="15868" max="15868" width="13.109375" style="10" bestFit="1" customWidth="1"/>
    <col min="15869" max="15869" width="28.88671875" style="10" bestFit="1" customWidth="1"/>
    <col min="15870" max="15870" width="23.6640625" style="10" bestFit="1" customWidth="1"/>
    <col min="15871" max="15872" width="10" style="10" bestFit="1" customWidth="1"/>
    <col min="15873" max="15873" width="6.21875" style="10" customWidth="1"/>
    <col min="15874" max="15874" width="6.21875" style="10" bestFit="1" customWidth="1"/>
    <col min="15875" max="15876" width="16.21875" style="10" bestFit="1" customWidth="1"/>
    <col min="15877" max="15877" width="8" style="10" bestFit="1" customWidth="1"/>
    <col min="15878" max="15880" width="16.109375" style="10" bestFit="1" customWidth="1"/>
    <col min="15881" max="15881" width="20.21875" style="10" bestFit="1" customWidth="1"/>
    <col min="15882" max="15882" width="21.77734375" style="10" bestFit="1" customWidth="1"/>
    <col min="15883" max="15883" width="23.77734375" style="10" bestFit="1" customWidth="1"/>
    <col min="15884" max="15884" width="5.88671875" style="10" bestFit="1" customWidth="1"/>
    <col min="15885" max="15885" width="6.21875" style="10" bestFit="1" customWidth="1"/>
    <col min="15886" max="16107" width="8.88671875" style="10"/>
    <col min="16108" max="16108" width="10.109375" style="10" customWidth="1"/>
    <col min="16109" max="16109" width="9.6640625" style="10" customWidth="1"/>
    <col min="16110" max="16111" width="8.88671875" style="10"/>
    <col min="16112" max="16112" width="11.77734375" style="10" customWidth="1"/>
    <col min="16113" max="16113" width="19.77734375" style="10" customWidth="1"/>
    <col min="16114" max="16114" width="44.6640625" style="10" customWidth="1"/>
    <col min="16115" max="16115" width="10" style="10" bestFit="1" customWidth="1"/>
    <col min="16116" max="16116" width="8.88671875" style="10"/>
    <col min="16117" max="16117" width="51.77734375" style="10" customWidth="1"/>
    <col min="16118" max="16118" width="19.33203125" style="10" bestFit="1" customWidth="1"/>
    <col min="16119" max="16119" width="15.21875" style="10" bestFit="1" customWidth="1"/>
    <col min="16120" max="16120" width="10" style="10" bestFit="1" customWidth="1"/>
    <col min="16121" max="16122" width="12.109375" style="10" bestFit="1" customWidth="1"/>
    <col min="16123" max="16123" width="10" style="10" bestFit="1" customWidth="1"/>
    <col min="16124" max="16124" width="13.109375" style="10" bestFit="1" customWidth="1"/>
    <col min="16125" max="16125" width="28.88671875" style="10" bestFit="1" customWidth="1"/>
    <col min="16126" max="16126" width="23.6640625" style="10" bestFit="1" customWidth="1"/>
    <col min="16127" max="16128" width="10" style="10" bestFit="1" customWidth="1"/>
    <col min="16129" max="16129" width="6.21875" style="10" customWidth="1"/>
    <col min="16130" max="16130" width="6.21875" style="10" bestFit="1" customWidth="1"/>
    <col min="16131" max="16132" width="16.21875" style="10" bestFit="1" customWidth="1"/>
    <col min="16133" max="16133" width="8" style="10" bestFit="1" customWidth="1"/>
    <col min="16134" max="16136" width="16.109375" style="10" bestFit="1" customWidth="1"/>
    <col min="16137" max="16137" width="20.21875" style="10" bestFit="1" customWidth="1"/>
    <col min="16138" max="16138" width="21.77734375" style="10" bestFit="1" customWidth="1"/>
    <col min="16139" max="16139" width="23.77734375" style="10" bestFit="1" customWidth="1"/>
    <col min="16140" max="16140" width="5.88671875" style="10" bestFit="1" customWidth="1"/>
    <col min="16141" max="16141" width="6.21875" style="10" bestFit="1" customWidth="1"/>
    <col min="16142" max="16358" width="8.88671875" style="10"/>
    <col min="16359" max="16384" width="9" style="10" customWidth="1"/>
  </cols>
  <sheetData>
    <row r="1" spans="1:15" ht="63.6" customHeight="1">
      <c r="A1" s="195" t="s">
        <v>2135</v>
      </c>
      <c r="B1" s="195"/>
      <c r="C1" s="195"/>
      <c r="D1" s="195"/>
      <c r="E1" s="195"/>
      <c r="F1" s="195"/>
      <c r="G1" s="195"/>
      <c r="H1" s="195"/>
      <c r="I1" s="195"/>
      <c r="J1" s="195"/>
      <c r="K1" s="195"/>
      <c r="L1" s="195"/>
      <c r="M1" s="195"/>
      <c r="N1" s="195"/>
      <c r="O1" s="195"/>
    </row>
    <row r="2" spans="1:15" s="5" customFormat="1" ht="29.1" customHeight="1" thickBot="1">
      <c r="A2" s="140" t="s">
        <v>42</v>
      </c>
      <c r="B2" s="140" t="s">
        <v>43</v>
      </c>
      <c r="C2" s="140" t="s">
        <v>44</v>
      </c>
      <c r="D2" s="140" t="s">
        <v>2136</v>
      </c>
      <c r="E2" s="141" t="s">
        <v>45</v>
      </c>
      <c r="F2" s="141" t="s">
        <v>46</v>
      </c>
      <c r="G2" s="140" t="s">
        <v>47</v>
      </c>
      <c r="H2" s="140" t="s">
        <v>48</v>
      </c>
      <c r="I2" s="140" t="s">
        <v>49</v>
      </c>
      <c r="J2" s="142" t="s">
        <v>50</v>
      </c>
      <c r="K2" s="140" t="s">
        <v>51</v>
      </c>
      <c r="L2" s="142" t="s">
        <v>52</v>
      </c>
      <c r="M2" s="140" t="s">
        <v>2137</v>
      </c>
      <c r="N2" s="143" t="s">
        <v>53</v>
      </c>
      <c r="O2" s="143" t="s">
        <v>54</v>
      </c>
    </row>
    <row r="3" spans="1:15" s="5" customFormat="1" ht="103.2" customHeight="1" thickTop="1">
      <c r="A3" s="57" t="s">
        <v>0</v>
      </c>
      <c r="B3" s="57" t="s">
        <v>2105</v>
      </c>
      <c r="C3" s="97" t="s">
        <v>58</v>
      </c>
      <c r="D3" s="161" t="s">
        <v>2106</v>
      </c>
      <c r="E3" s="162">
        <v>45575</v>
      </c>
      <c r="F3" s="162">
        <v>45575</v>
      </c>
      <c r="G3" s="161" t="s">
        <v>2107</v>
      </c>
      <c r="H3" s="161" t="s">
        <v>1495</v>
      </c>
      <c r="I3" s="161" t="s">
        <v>2105</v>
      </c>
      <c r="J3" s="161" t="s">
        <v>2108</v>
      </c>
      <c r="K3" s="97" t="s">
        <v>59</v>
      </c>
      <c r="L3" s="163" t="s">
        <v>55</v>
      </c>
      <c r="M3" s="57" t="s">
        <v>2109</v>
      </c>
      <c r="N3" s="67"/>
      <c r="O3" s="57"/>
    </row>
    <row r="4" spans="1:15" s="5" customFormat="1" ht="135" customHeight="1">
      <c r="A4" s="35" t="s">
        <v>26</v>
      </c>
      <c r="B4" s="35" t="s">
        <v>2054</v>
      </c>
      <c r="C4" s="43" t="s">
        <v>58</v>
      </c>
      <c r="D4" s="35" t="s">
        <v>2055</v>
      </c>
      <c r="E4" s="51">
        <v>45587</v>
      </c>
      <c r="F4" s="51">
        <v>45587</v>
      </c>
      <c r="G4" s="35" t="s">
        <v>2056</v>
      </c>
      <c r="H4" s="35" t="s">
        <v>2057</v>
      </c>
      <c r="I4" s="35" t="s">
        <v>2058</v>
      </c>
      <c r="J4" s="62" t="s">
        <v>2275</v>
      </c>
      <c r="K4" s="35" t="s">
        <v>56</v>
      </c>
      <c r="L4" s="38" t="s">
        <v>55</v>
      </c>
      <c r="M4" s="35" t="s">
        <v>2059</v>
      </c>
      <c r="N4" s="87" t="s">
        <v>2060</v>
      </c>
      <c r="O4" s="35" t="s">
        <v>2061</v>
      </c>
    </row>
    <row r="5" spans="1:15" s="6" customFormat="1" ht="102.6" customHeight="1">
      <c r="A5" s="35" t="s">
        <v>26</v>
      </c>
      <c r="B5" s="35" t="s">
        <v>2062</v>
      </c>
      <c r="C5" s="43" t="s">
        <v>58</v>
      </c>
      <c r="D5" s="35" t="s">
        <v>2063</v>
      </c>
      <c r="E5" s="51">
        <v>45592</v>
      </c>
      <c r="F5" s="51">
        <v>45592</v>
      </c>
      <c r="G5" s="35" t="s">
        <v>2056</v>
      </c>
      <c r="H5" s="35" t="s">
        <v>2057</v>
      </c>
      <c r="I5" s="35" t="s">
        <v>2058</v>
      </c>
      <c r="J5" s="35" t="s">
        <v>2064</v>
      </c>
      <c r="K5" s="35" t="s">
        <v>56</v>
      </c>
      <c r="L5" s="38" t="s">
        <v>55</v>
      </c>
      <c r="M5" s="35" t="s">
        <v>2059</v>
      </c>
      <c r="N5" s="87" t="s">
        <v>2060</v>
      </c>
      <c r="O5" s="35" t="s">
        <v>2061</v>
      </c>
    </row>
    <row r="6" spans="1:15" ht="105.6" customHeight="1">
      <c r="A6" s="35" t="s">
        <v>26</v>
      </c>
      <c r="B6" s="35" t="s">
        <v>2065</v>
      </c>
      <c r="C6" s="43" t="s">
        <v>76</v>
      </c>
      <c r="D6" s="35" t="s">
        <v>2066</v>
      </c>
      <c r="E6" s="51">
        <v>45599</v>
      </c>
      <c r="F6" s="51">
        <v>45599</v>
      </c>
      <c r="G6" s="35" t="s">
        <v>2056</v>
      </c>
      <c r="H6" s="35" t="s">
        <v>2057</v>
      </c>
      <c r="I6" s="35" t="s">
        <v>2058</v>
      </c>
      <c r="J6" s="35" t="s">
        <v>61</v>
      </c>
      <c r="K6" s="35" t="s">
        <v>59</v>
      </c>
      <c r="L6" s="38" t="s">
        <v>64</v>
      </c>
      <c r="M6" s="35" t="s">
        <v>2059</v>
      </c>
      <c r="N6" s="87" t="s">
        <v>2060</v>
      </c>
      <c r="O6" s="35" t="s">
        <v>2061</v>
      </c>
    </row>
    <row r="7" spans="1:15" ht="150" customHeight="1">
      <c r="A7" s="35" t="s">
        <v>26</v>
      </c>
      <c r="B7" s="35" t="s">
        <v>1391</v>
      </c>
      <c r="C7" s="43" t="s">
        <v>70</v>
      </c>
      <c r="D7" s="35" t="s">
        <v>2114</v>
      </c>
      <c r="E7" s="51">
        <v>45612</v>
      </c>
      <c r="F7" s="51">
        <v>45612</v>
      </c>
      <c r="G7" s="35" t="s">
        <v>1392</v>
      </c>
      <c r="H7" s="35" t="s">
        <v>1393</v>
      </c>
      <c r="I7" s="35" t="s">
        <v>2117</v>
      </c>
      <c r="J7" s="35" t="s">
        <v>1394</v>
      </c>
      <c r="K7" s="35" t="s">
        <v>59</v>
      </c>
      <c r="L7" s="38" t="s">
        <v>55</v>
      </c>
      <c r="M7" s="35" t="s">
        <v>1395</v>
      </c>
      <c r="N7" s="87"/>
      <c r="O7" s="35" t="s">
        <v>2115</v>
      </c>
    </row>
    <row r="8" spans="1:15" ht="103.2" customHeight="1">
      <c r="A8" s="35" t="s">
        <v>26</v>
      </c>
      <c r="B8" s="35" t="s">
        <v>2067</v>
      </c>
      <c r="C8" s="43" t="s">
        <v>76</v>
      </c>
      <c r="D8" s="35" t="s">
        <v>2068</v>
      </c>
      <c r="E8" s="51">
        <v>45613</v>
      </c>
      <c r="F8" s="51">
        <v>45613</v>
      </c>
      <c r="G8" s="35" t="s">
        <v>2056</v>
      </c>
      <c r="H8" s="35" t="s">
        <v>2057</v>
      </c>
      <c r="I8" s="35" t="s">
        <v>2058</v>
      </c>
      <c r="J8" s="35" t="s">
        <v>88</v>
      </c>
      <c r="K8" s="35" t="s">
        <v>56</v>
      </c>
      <c r="L8" s="38" t="s">
        <v>55</v>
      </c>
      <c r="M8" s="35" t="s">
        <v>2059</v>
      </c>
      <c r="N8" s="87" t="s">
        <v>2060</v>
      </c>
      <c r="O8" s="35" t="s">
        <v>2061</v>
      </c>
    </row>
    <row r="9" spans="1:15" ht="277.2" customHeight="1">
      <c r="A9" s="7" t="s">
        <v>28</v>
      </c>
      <c r="B9" s="7" t="s">
        <v>1610</v>
      </c>
      <c r="C9" s="17" t="s">
        <v>76</v>
      </c>
      <c r="D9" s="7" t="s">
        <v>1611</v>
      </c>
      <c r="E9" s="56">
        <v>45584</v>
      </c>
      <c r="F9" s="56" t="s">
        <v>1603</v>
      </c>
      <c r="G9" s="7" t="s">
        <v>1612</v>
      </c>
      <c r="H9" s="7" t="s">
        <v>1613</v>
      </c>
      <c r="I9" s="7" t="s">
        <v>1589</v>
      </c>
      <c r="J9" s="165" t="s">
        <v>2118</v>
      </c>
      <c r="K9" s="7" t="s">
        <v>59</v>
      </c>
      <c r="L9" s="23" t="s">
        <v>55</v>
      </c>
      <c r="M9" s="7" t="s">
        <v>1614</v>
      </c>
      <c r="N9" s="87" t="s">
        <v>1615</v>
      </c>
      <c r="O9" s="7" t="s">
        <v>1616</v>
      </c>
    </row>
    <row r="10" spans="1:15" ht="73.8" customHeight="1">
      <c r="A10" s="7" t="s">
        <v>27</v>
      </c>
      <c r="B10" s="7" t="s">
        <v>1763</v>
      </c>
      <c r="C10" s="17" t="s">
        <v>70</v>
      </c>
      <c r="D10" s="7" t="s">
        <v>1764</v>
      </c>
      <c r="E10" s="56">
        <v>45557</v>
      </c>
      <c r="F10" s="56">
        <v>45557</v>
      </c>
      <c r="G10" s="7" t="s">
        <v>1734</v>
      </c>
      <c r="H10" s="7" t="s">
        <v>1495</v>
      </c>
      <c r="I10" s="7" t="s">
        <v>1716</v>
      </c>
      <c r="J10" s="7" t="s">
        <v>1765</v>
      </c>
      <c r="K10" s="7" t="s">
        <v>59</v>
      </c>
      <c r="L10" s="23" t="s">
        <v>64</v>
      </c>
      <c r="M10" s="7" t="s">
        <v>1718</v>
      </c>
      <c r="N10" s="87" t="s">
        <v>1719</v>
      </c>
      <c r="O10" s="7" t="s">
        <v>1757</v>
      </c>
    </row>
    <row r="11" spans="1:15" ht="127.2" customHeight="1">
      <c r="A11" s="7" t="s">
        <v>27</v>
      </c>
      <c r="B11" s="7" t="s">
        <v>1187</v>
      </c>
      <c r="C11" s="17" t="s">
        <v>58</v>
      </c>
      <c r="D11" s="7" t="s">
        <v>1188</v>
      </c>
      <c r="E11" s="56">
        <v>45563</v>
      </c>
      <c r="F11" s="56">
        <v>45564</v>
      </c>
      <c r="G11" s="7" t="s">
        <v>1189</v>
      </c>
      <c r="H11" s="7" t="s">
        <v>1190</v>
      </c>
      <c r="I11" s="21" t="s">
        <v>1191</v>
      </c>
      <c r="J11" s="7" t="s">
        <v>57</v>
      </c>
      <c r="K11" s="7" t="s">
        <v>59</v>
      </c>
      <c r="L11" s="23" t="s">
        <v>55</v>
      </c>
      <c r="M11" s="7" t="s">
        <v>1192</v>
      </c>
      <c r="N11" s="87"/>
      <c r="O11" s="7" t="s">
        <v>1193</v>
      </c>
    </row>
    <row r="12" spans="1:15" s="6" customFormat="1" ht="87.6" customHeight="1">
      <c r="A12" s="172" t="s">
        <v>27</v>
      </c>
      <c r="B12" s="172" t="s">
        <v>2156</v>
      </c>
      <c r="C12" s="24" t="s">
        <v>58</v>
      </c>
      <c r="D12" s="172" t="s">
        <v>2157</v>
      </c>
      <c r="E12" s="173">
        <v>45566</v>
      </c>
      <c r="F12" s="173">
        <v>45594</v>
      </c>
      <c r="G12" s="161" t="s">
        <v>2158</v>
      </c>
      <c r="H12" s="174" t="s">
        <v>2159</v>
      </c>
      <c r="I12" s="161" t="s">
        <v>2160</v>
      </c>
      <c r="J12" s="172" t="s">
        <v>57</v>
      </c>
      <c r="K12" s="172" t="s">
        <v>56</v>
      </c>
      <c r="L12" s="175" t="s">
        <v>55</v>
      </c>
      <c r="M12" s="174" t="s">
        <v>2161</v>
      </c>
      <c r="N12" s="67" t="str">
        <f t="shared" ref="N12:N23" si="0">HYPERLINK("#", "https://www.ku-portsquare.jp/site/course/list/")</f>
        <v>https://www.ku-portsquare.jp/site/course/list/</v>
      </c>
      <c r="O12" s="172" t="s">
        <v>2162</v>
      </c>
    </row>
    <row r="13" spans="1:15" ht="147.6" customHeight="1">
      <c r="A13" s="21" t="s">
        <v>27</v>
      </c>
      <c r="B13" s="21" t="s">
        <v>2163</v>
      </c>
      <c r="C13" s="24" t="s">
        <v>58</v>
      </c>
      <c r="D13" s="21" t="s">
        <v>2164</v>
      </c>
      <c r="E13" s="103">
        <v>45566</v>
      </c>
      <c r="F13" s="103">
        <v>45601</v>
      </c>
      <c r="G13" s="62" t="s">
        <v>2158</v>
      </c>
      <c r="H13" s="42" t="s">
        <v>2159</v>
      </c>
      <c r="I13" s="62" t="s">
        <v>2160</v>
      </c>
      <c r="J13" s="21" t="s">
        <v>57</v>
      </c>
      <c r="K13" s="21" t="s">
        <v>56</v>
      </c>
      <c r="L13" s="20" t="s">
        <v>55</v>
      </c>
      <c r="M13" s="42" t="s">
        <v>2161</v>
      </c>
      <c r="N13" s="67" t="str">
        <f t="shared" si="0"/>
        <v>https://www.ku-portsquare.jp/site/course/list/</v>
      </c>
      <c r="O13" s="21" t="s">
        <v>2162</v>
      </c>
    </row>
    <row r="14" spans="1:15" ht="195" customHeight="1">
      <c r="A14" s="21" t="s">
        <v>27</v>
      </c>
      <c r="B14" s="21" t="s">
        <v>2165</v>
      </c>
      <c r="C14" s="24" t="s">
        <v>58</v>
      </c>
      <c r="D14" s="21" t="s">
        <v>2166</v>
      </c>
      <c r="E14" s="103">
        <v>45567</v>
      </c>
      <c r="F14" s="103">
        <v>45581</v>
      </c>
      <c r="G14" s="62" t="s">
        <v>2158</v>
      </c>
      <c r="H14" s="42" t="s">
        <v>2159</v>
      </c>
      <c r="I14" s="62" t="s">
        <v>2160</v>
      </c>
      <c r="J14" s="21" t="s">
        <v>57</v>
      </c>
      <c r="K14" s="21" t="s">
        <v>56</v>
      </c>
      <c r="L14" s="20" t="s">
        <v>55</v>
      </c>
      <c r="M14" s="42" t="s">
        <v>2161</v>
      </c>
      <c r="N14" s="67" t="str">
        <f t="shared" si="0"/>
        <v>https://www.ku-portsquare.jp/site/course/list/</v>
      </c>
      <c r="O14" s="21" t="s">
        <v>2162</v>
      </c>
    </row>
    <row r="15" spans="1:15" ht="216" customHeight="1">
      <c r="A15" s="21" t="s">
        <v>27</v>
      </c>
      <c r="B15" s="21" t="s">
        <v>2167</v>
      </c>
      <c r="C15" s="24" t="s">
        <v>58</v>
      </c>
      <c r="D15" s="21" t="s">
        <v>2168</v>
      </c>
      <c r="E15" s="103">
        <v>45568</v>
      </c>
      <c r="F15" s="103">
        <v>45617</v>
      </c>
      <c r="G15" s="62" t="s">
        <v>2158</v>
      </c>
      <c r="H15" s="42" t="s">
        <v>2159</v>
      </c>
      <c r="I15" s="62" t="s">
        <v>2160</v>
      </c>
      <c r="J15" s="21" t="s">
        <v>57</v>
      </c>
      <c r="K15" s="21" t="s">
        <v>56</v>
      </c>
      <c r="L15" s="20" t="s">
        <v>55</v>
      </c>
      <c r="M15" s="42" t="s">
        <v>2161</v>
      </c>
      <c r="N15" s="67" t="str">
        <f t="shared" si="0"/>
        <v>https://www.ku-portsquare.jp/site/course/list/</v>
      </c>
      <c r="O15" s="21" t="s">
        <v>2162</v>
      </c>
    </row>
    <row r="16" spans="1:15" ht="225.6" customHeight="1">
      <c r="A16" s="21" t="s">
        <v>27</v>
      </c>
      <c r="B16" s="21" t="s">
        <v>2169</v>
      </c>
      <c r="C16" s="24" t="s">
        <v>58</v>
      </c>
      <c r="D16" s="21" t="s">
        <v>2170</v>
      </c>
      <c r="E16" s="103">
        <v>45568</v>
      </c>
      <c r="F16" s="103">
        <v>45645</v>
      </c>
      <c r="G16" s="62" t="s">
        <v>2158</v>
      </c>
      <c r="H16" s="42" t="s">
        <v>2159</v>
      </c>
      <c r="I16" s="62" t="s">
        <v>2160</v>
      </c>
      <c r="J16" s="21" t="s">
        <v>57</v>
      </c>
      <c r="K16" s="21" t="s">
        <v>56</v>
      </c>
      <c r="L16" s="20" t="s">
        <v>55</v>
      </c>
      <c r="M16" s="42" t="s">
        <v>2161</v>
      </c>
      <c r="N16" s="67" t="str">
        <f t="shared" si="0"/>
        <v>https://www.ku-portsquare.jp/site/course/list/</v>
      </c>
      <c r="O16" s="21" t="s">
        <v>2162</v>
      </c>
    </row>
    <row r="17" spans="1:15" ht="123.6" customHeight="1">
      <c r="A17" s="21" t="s">
        <v>27</v>
      </c>
      <c r="B17" s="21" t="s">
        <v>2171</v>
      </c>
      <c r="C17" s="24" t="s">
        <v>58</v>
      </c>
      <c r="D17" s="21" t="s">
        <v>2172</v>
      </c>
      <c r="E17" s="103">
        <v>45569</v>
      </c>
      <c r="F17" s="103">
        <v>45590</v>
      </c>
      <c r="G17" s="62" t="s">
        <v>2158</v>
      </c>
      <c r="H17" s="42" t="s">
        <v>2159</v>
      </c>
      <c r="I17" s="62" t="s">
        <v>2160</v>
      </c>
      <c r="J17" s="21" t="s">
        <v>57</v>
      </c>
      <c r="K17" s="21" t="s">
        <v>56</v>
      </c>
      <c r="L17" s="20" t="s">
        <v>55</v>
      </c>
      <c r="M17" s="42" t="s">
        <v>2161</v>
      </c>
      <c r="N17" s="67" t="str">
        <f t="shared" si="0"/>
        <v>https://www.ku-portsquare.jp/site/course/list/</v>
      </c>
      <c r="O17" s="21" t="s">
        <v>2162</v>
      </c>
    </row>
    <row r="18" spans="1:15" ht="209.4" customHeight="1">
      <c r="A18" s="21" t="s">
        <v>27</v>
      </c>
      <c r="B18" s="21" t="s">
        <v>2173</v>
      </c>
      <c r="C18" s="24" t="s">
        <v>58</v>
      </c>
      <c r="D18" s="21" t="s">
        <v>2174</v>
      </c>
      <c r="E18" s="103">
        <v>45569</v>
      </c>
      <c r="F18" s="103">
        <v>45681</v>
      </c>
      <c r="G18" s="62" t="s">
        <v>2158</v>
      </c>
      <c r="H18" s="42" t="s">
        <v>2159</v>
      </c>
      <c r="I18" s="62" t="s">
        <v>2160</v>
      </c>
      <c r="J18" s="21" t="s">
        <v>57</v>
      </c>
      <c r="K18" s="21" t="s">
        <v>56</v>
      </c>
      <c r="L18" s="20" t="s">
        <v>55</v>
      </c>
      <c r="M18" s="42" t="s">
        <v>2161</v>
      </c>
      <c r="N18" s="67" t="str">
        <f t="shared" si="0"/>
        <v>https://www.ku-portsquare.jp/site/course/list/</v>
      </c>
      <c r="O18" s="21" t="s">
        <v>2162</v>
      </c>
    </row>
    <row r="19" spans="1:15" ht="182.4" customHeight="1">
      <c r="A19" s="21" t="s">
        <v>27</v>
      </c>
      <c r="B19" s="21" t="s">
        <v>2175</v>
      </c>
      <c r="C19" s="24" t="s">
        <v>58</v>
      </c>
      <c r="D19" s="21" t="s">
        <v>2176</v>
      </c>
      <c r="E19" s="103">
        <v>45570</v>
      </c>
      <c r="F19" s="103">
        <v>45570</v>
      </c>
      <c r="G19" s="62" t="s">
        <v>2158</v>
      </c>
      <c r="H19" s="42" t="s">
        <v>2159</v>
      </c>
      <c r="I19" s="62" t="s">
        <v>2160</v>
      </c>
      <c r="J19" s="21" t="s">
        <v>57</v>
      </c>
      <c r="K19" s="21" t="s">
        <v>56</v>
      </c>
      <c r="L19" s="20" t="s">
        <v>55</v>
      </c>
      <c r="M19" s="42" t="s">
        <v>2161</v>
      </c>
      <c r="N19" s="67" t="str">
        <f t="shared" si="0"/>
        <v>https://www.ku-portsquare.jp/site/course/list/</v>
      </c>
      <c r="O19" s="21" t="s">
        <v>2162</v>
      </c>
    </row>
    <row r="20" spans="1:15" ht="178.2" customHeight="1">
      <c r="A20" s="21" t="s">
        <v>27</v>
      </c>
      <c r="B20" s="21" t="s">
        <v>2177</v>
      </c>
      <c r="C20" s="24" t="s">
        <v>58</v>
      </c>
      <c r="D20" s="21" t="s">
        <v>2178</v>
      </c>
      <c r="E20" s="103">
        <v>45570</v>
      </c>
      <c r="F20" s="103">
        <v>45570</v>
      </c>
      <c r="G20" s="62" t="s">
        <v>2158</v>
      </c>
      <c r="H20" s="42" t="s">
        <v>2159</v>
      </c>
      <c r="I20" s="62" t="s">
        <v>2160</v>
      </c>
      <c r="J20" s="42" t="s">
        <v>2179</v>
      </c>
      <c r="K20" s="21" t="s">
        <v>56</v>
      </c>
      <c r="L20" s="20" t="s">
        <v>55</v>
      </c>
      <c r="M20" s="42" t="s">
        <v>2161</v>
      </c>
      <c r="N20" s="67" t="str">
        <f t="shared" si="0"/>
        <v>https://www.ku-portsquare.jp/site/course/list/</v>
      </c>
      <c r="O20" s="21" t="s">
        <v>2162</v>
      </c>
    </row>
    <row r="21" spans="1:15" ht="340.2" customHeight="1">
      <c r="A21" s="21" t="s">
        <v>27</v>
      </c>
      <c r="B21" s="21" t="s">
        <v>2180</v>
      </c>
      <c r="C21" s="24" t="s">
        <v>58</v>
      </c>
      <c r="D21" s="21" t="s">
        <v>2181</v>
      </c>
      <c r="E21" s="103">
        <v>45570</v>
      </c>
      <c r="F21" s="103">
        <v>45598</v>
      </c>
      <c r="G21" s="62" t="s">
        <v>2158</v>
      </c>
      <c r="H21" s="42" t="s">
        <v>2159</v>
      </c>
      <c r="I21" s="62" t="s">
        <v>2160</v>
      </c>
      <c r="J21" s="21" t="s">
        <v>57</v>
      </c>
      <c r="K21" s="21" t="s">
        <v>56</v>
      </c>
      <c r="L21" s="20" t="s">
        <v>55</v>
      </c>
      <c r="M21" s="42" t="s">
        <v>2161</v>
      </c>
      <c r="N21" s="67" t="str">
        <f t="shared" si="0"/>
        <v>https://www.ku-portsquare.jp/site/course/list/</v>
      </c>
      <c r="O21" s="21" t="s">
        <v>2162</v>
      </c>
    </row>
    <row r="22" spans="1:15" ht="196.8" customHeight="1">
      <c r="A22" s="21" t="s">
        <v>27</v>
      </c>
      <c r="B22" s="21" t="s">
        <v>2182</v>
      </c>
      <c r="C22" s="24" t="s">
        <v>58</v>
      </c>
      <c r="D22" s="21" t="s">
        <v>2183</v>
      </c>
      <c r="E22" s="103">
        <v>45570</v>
      </c>
      <c r="F22" s="103">
        <v>45605</v>
      </c>
      <c r="G22" s="62" t="s">
        <v>2158</v>
      </c>
      <c r="H22" s="42" t="s">
        <v>2159</v>
      </c>
      <c r="I22" s="62" t="s">
        <v>2160</v>
      </c>
      <c r="J22" s="21" t="s">
        <v>57</v>
      </c>
      <c r="K22" s="21" t="s">
        <v>56</v>
      </c>
      <c r="L22" s="20" t="s">
        <v>55</v>
      </c>
      <c r="M22" s="42" t="s">
        <v>2161</v>
      </c>
      <c r="N22" s="67" t="str">
        <f t="shared" si="0"/>
        <v>https://www.ku-portsquare.jp/site/course/list/</v>
      </c>
      <c r="O22" s="21" t="s">
        <v>2162</v>
      </c>
    </row>
    <row r="23" spans="1:15" ht="186" customHeight="1">
      <c r="A23" s="21" t="s">
        <v>27</v>
      </c>
      <c r="B23" s="21" t="s">
        <v>2184</v>
      </c>
      <c r="C23" s="24" t="s">
        <v>58</v>
      </c>
      <c r="D23" s="21" t="s">
        <v>2185</v>
      </c>
      <c r="E23" s="103">
        <v>45570</v>
      </c>
      <c r="F23" s="103">
        <v>45626</v>
      </c>
      <c r="G23" s="62" t="s">
        <v>2158</v>
      </c>
      <c r="H23" s="42" t="s">
        <v>2159</v>
      </c>
      <c r="I23" s="62" t="s">
        <v>2160</v>
      </c>
      <c r="J23" s="21" t="s">
        <v>57</v>
      </c>
      <c r="K23" s="21" t="s">
        <v>56</v>
      </c>
      <c r="L23" s="20" t="s">
        <v>55</v>
      </c>
      <c r="M23" s="42" t="s">
        <v>2161</v>
      </c>
      <c r="N23" s="67" t="str">
        <f t="shared" si="0"/>
        <v>https://www.ku-portsquare.jp/site/course/list/</v>
      </c>
      <c r="O23" s="21" t="s">
        <v>2162</v>
      </c>
    </row>
    <row r="24" spans="1:15" ht="115.8" customHeight="1">
      <c r="A24" s="7" t="s">
        <v>27</v>
      </c>
      <c r="B24" s="7" t="s">
        <v>1492</v>
      </c>
      <c r="C24" s="17" t="s">
        <v>60</v>
      </c>
      <c r="D24" s="7" t="s">
        <v>1493</v>
      </c>
      <c r="E24" s="56">
        <v>45571</v>
      </c>
      <c r="F24" s="56">
        <v>45571</v>
      </c>
      <c r="G24" s="7" t="s">
        <v>1494</v>
      </c>
      <c r="H24" s="7" t="s">
        <v>1495</v>
      </c>
      <c r="I24" s="21" t="s">
        <v>1496</v>
      </c>
      <c r="J24" s="7" t="s">
        <v>57</v>
      </c>
      <c r="K24" s="7" t="s">
        <v>56</v>
      </c>
      <c r="L24" s="23" t="s">
        <v>55</v>
      </c>
      <c r="M24" s="7" t="s">
        <v>1497</v>
      </c>
      <c r="N24" s="87" t="s">
        <v>1498</v>
      </c>
      <c r="O24" s="7"/>
    </row>
    <row r="25" spans="1:15" ht="115.8" customHeight="1">
      <c r="A25" s="7" t="s">
        <v>27</v>
      </c>
      <c r="B25" s="7" t="s">
        <v>1513</v>
      </c>
      <c r="C25" s="17" t="s">
        <v>60</v>
      </c>
      <c r="D25" s="7" t="s">
        <v>1514</v>
      </c>
      <c r="E25" s="181">
        <v>45571</v>
      </c>
      <c r="F25" s="103">
        <v>45571</v>
      </c>
      <c r="G25" s="52" t="s">
        <v>1515</v>
      </c>
      <c r="H25" s="52" t="s">
        <v>1516</v>
      </c>
      <c r="I25" s="7" t="s">
        <v>1517</v>
      </c>
      <c r="J25" s="7" t="s">
        <v>57</v>
      </c>
      <c r="K25" s="21" t="s">
        <v>56</v>
      </c>
      <c r="L25" s="23" t="s">
        <v>55</v>
      </c>
      <c r="M25" s="7" t="s">
        <v>1518</v>
      </c>
      <c r="N25" s="144" t="s">
        <v>1519</v>
      </c>
      <c r="O25" s="22" t="s">
        <v>1520</v>
      </c>
    </row>
    <row r="26" spans="1:15" s="171" customFormat="1" ht="156.6" customHeight="1">
      <c r="A26" s="21" t="s">
        <v>27</v>
      </c>
      <c r="B26" s="21" t="s">
        <v>2186</v>
      </c>
      <c r="C26" s="24" t="s">
        <v>58</v>
      </c>
      <c r="D26" s="21" t="s">
        <v>2187</v>
      </c>
      <c r="E26" s="103">
        <v>45572</v>
      </c>
      <c r="F26" s="103">
        <v>45691</v>
      </c>
      <c r="G26" s="62" t="s">
        <v>2158</v>
      </c>
      <c r="H26" s="42" t="s">
        <v>2159</v>
      </c>
      <c r="I26" s="62" t="s">
        <v>2160</v>
      </c>
      <c r="J26" s="21" t="s">
        <v>57</v>
      </c>
      <c r="K26" s="21" t="s">
        <v>56</v>
      </c>
      <c r="L26" s="20" t="s">
        <v>55</v>
      </c>
      <c r="M26" s="42" t="s">
        <v>2161</v>
      </c>
      <c r="N26" s="67" t="str">
        <f t="shared" ref="N26:N36" si="1">HYPERLINK("#", "https://www.ku-portsquare.jp/site/course/list/")</f>
        <v>https://www.ku-portsquare.jp/site/course/list/</v>
      </c>
      <c r="O26" s="21" t="s">
        <v>2162</v>
      </c>
    </row>
    <row r="27" spans="1:15" s="171" customFormat="1" ht="199.2" customHeight="1">
      <c r="A27" s="21" t="s">
        <v>27</v>
      </c>
      <c r="B27" s="21" t="s">
        <v>2188</v>
      </c>
      <c r="C27" s="24" t="s">
        <v>58</v>
      </c>
      <c r="D27" s="21" t="s">
        <v>2189</v>
      </c>
      <c r="E27" s="103">
        <v>45572</v>
      </c>
      <c r="F27" s="103">
        <v>45691</v>
      </c>
      <c r="G27" s="62" t="s">
        <v>2158</v>
      </c>
      <c r="H27" s="42" t="s">
        <v>2159</v>
      </c>
      <c r="I27" s="62" t="s">
        <v>2160</v>
      </c>
      <c r="J27" s="21" t="s">
        <v>57</v>
      </c>
      <c r="K27" s="21" t="s">
        <v>56</v>
      </c>
      <c r="L27" s="20" t="s">
        <v>55</v>
      </c>
      <c r="M27" s="42" t="s">
        <v>2161</v>
      </c>
      <c r="N27" s="67" t="str">
        <f t="shared" si="1"/>
        <v>https://www.ku-portsquare.jp/site/course/list/</v>
      </c>
      <c r="O27" s="21" t="s">
        <v>2162</v>
      </c>
    </row>
    <row r="28" spans="1:15" s="171" customFormat="1" ht="118.2" customHeight="1">
      <c r="A28" s="21" t="s">
        <v>27</v>
      </c>
      <c r="B28" s="21" t="s">
        <v>2190</v>
      </c>
      <c r="C28" s="24" t="s">
        <v>58</v>
      </c>
      <c r="D28" s="21" t="s">
        <v>2191</v>
      </c>
      <c r="E28" s="103">
        <v>45573</v>
      </c>
      <c r="F28" s="103">
        <v>45601</v>
      </c>
      <c r="G28" s="62" t="s">
        <v>2158</v>
      </c>
      <c r="H28" s="42" t="s">
        <v>2159</v>
      </c>
      <c r="I28" s="62" t="s">
        <v>2160</v>
      </c>
      <c r="J28" s="21" t="s">
        <v>57</v>
      </c>
      <c r="K28" s="21" t="s">
        <v>56</v>
      </c>
      <c r="L28" s="20" t="s">
        <v>55</v>
      </c>
      <c r="M28" s="42" t="s">
        <v>2161</v>
      </c>
      <c r="N28" s="67" t="str">
        <f t="shared" si="1"/>
        <v>https://www.ku-portsquare.jp/site/course/list/</v>
      </c>
      <c r="O28" s="21" t="s">
        <v>2162</v>
      </c>
    </row>
    <row r="29" spans="1:15" s="171" customFormat="1" ht="166.8" customHeight="1">
      <c r="A29" s="21" t="s">
        <v>27</v>
      </c>
      <c r="B29" s="21" t="s">
        <v>2192</v>
      </c>
      <c r="C29" s="24" t="s">
        <v>58</v>
      </c>
      <c r="D29" s="21" t="s">
        <v>2193</v>
      </c>
      <c r="E29" s="103">
        <v>45574</v>
      </c>
      <c r="F29" s="103">
        <v>45574</v>
      </c>
      <c r="G29" s="62" t="s">
        <v>2158</v>
      </c>
      <c r="H29" s="42" t="s">
        <v>2159</v>
      </c>
      <c r="I29" s="62" t="s">
        <v>2160</v>
      </c>
      <c r="J29" s="21" t="s">
        <v>57</v>
      </c>
      <c r="K29" s="21" t="s">
        <v>56</v>
      </c>
      <c r="L29" s="20" t="s">
        <v>55</v>
      </c>
      <c r="M29" s="42" t="s">
        <v>2161</v>
      </c>
      <c r="N29" s="67" t="str">
        <f t="shared" si="1"/>
        <v>https://www.ku-portsquare.jp/site/course/list/</v>
      </c>
      <c r="O29" s="21" t="s">
        <v>2162</v>
      </c>
    </row>
    <row r="30" spans="1:15" s="171" customFormat="1" ht="296.39999999999998" customHeight="1">
      <c r="A30" s="21" t="s">
        <v>27</v>
      </c>
      <c r="B30" s="21" t="s">
        <v>2194</v>
      </c>
      <c r="C30" s="24" t="s">
        <v>58</v>
      </c>
      <c r="D30" s="21" t="s">
        <v>2195</v>
      </c>
      <c r="E30" s="103">
        <v>45575</v>
      </c>
      <c r="F30" s="103">
        <v>45638</v>
      </c>
      <c r="G30" s="62" t="s">
        <v>2158</v>
      </c>
      <c r="H30" s="42" t="s">
        <v>2159</v>
      </c>
      <c r="I30" s="62" t="s">
        <v>2160</v>
      </c>
      <c r="J30" s="21" t="s">
        <v>57</v>
      </c>
      <c r="K30" s="21" t="s">
        <v>56</v>
      </c>
      <c r="L30" s="20" t="s">
        <v>55</v>
      </c>
      <c r="M30" s="42" t="s">
        <v>2161</v>
      </c>
      <c r="N30" s="67" t="str">
        <f t="shared" si="1"/>
        <v>https://www.ku-portsquare.jp/site/course/list/</v>
      </c>
      <c r="O30" s="21" t="s">
        <v>2162</v>
      </c>
    </row>
    <row r="31" spans="1:15" s="171" customFormat="1" ht="141.6" customHeight="1">
      <c r="A31" s="21" t="s">
        <v>27</v>
      </c>
      <c r="B31" s="21" t="s">
        <v>2196</v>
      </c>
      <c r="C31" s="24" t="s">
        <v>58</v>
      </c>
      <c r="D31" s="21" t="s">
        <v>2197</v>
      </c>
      <c r="E31" s="103">
        <v>45576</v>
      </c>
      <c r="F31" s="103">
        <v>45632</v>
      </c>
      <c r="G31" s="62" t="s">
        <v>2158</v>
      </c>
      <c r="H31" s="42" t="s">
        <v>2159</v>
      </c>
      <c r="I31" s="62" t="s">
        <v>2160</v>
      </c>
      <c r="J31" s="21" t="s">
        <v>57</v>
      </c>
      <c r="K31" s="21" t="s">
        <v>56</v>
      </c>
      <c r="L31" s="20" t="s">
        <v>55</v>
      </c>
      <c r="M31" s="42" t="s">
        <v>2161</v>
      </c>
      <c r="N31" s="67" t="str">
        <f t="shared" si="1"/>
        <v>https://www.ku-portsquare.jp/site/course/list/</v>
      </c>
      <c r="O31" s="21" t="s">
        <v>2162</v>
      </c>
    </row>
    <row r="32" spans="1:15" s="171" customFormat="1" ht="148.19999999999999" customHeight="1">
      <c r="A32" s="21" t="s">
        <v>27</v>
      </c>
      <c r="B32" s="21" t="s">
        <v>2198</v>
      </c>
      <c r="C32" s="24" t="s">
        <v>58</v>
      </c>
      <c r="D32" s="21" t="s">
        <v>2199</v>
      </c>
      <c r="E32" s="103">
        <v>45576</v>
      </c>
      <c r="F32" s="103">
        <v>45632</v>
      </c>
      <c r="G32" s="62" t="s">
        <v>2158</v>
      </c>
      <c r="H32" s="42" t="s">
        <v>2159</v>
      </c>
      <c r="I32" s="62" t="s">
        <v>2160</v>
      </c>
      <c r="J32" s="21" t="s">
        <v>57</v>
      </c>
      <c r="K32" s="21" t="s">
        <v>56</v>
      </c>
      <c r="L32" s="20" t="s">
        <v>55</v>
      </c>
      <c r="M32" s="42" t="s">
        <v>2161</v>
      </c>
      <c r="N32" s="67" t="str">
        <f t="shared" si="1"/>
        <v>https://www.ku-portsquare.jp/site/course/list/</v>
      </c>
      <c r="O32" s="21" t="s">
        <v>2162</v>
      </c>
    </row>
    <row r="33" spans="1:15" s="171" customFormat="1" ht="165.6" customHeight="1">
      <c r="A33" s="21" t="s">
        <v>27</v>
      </c>
      <c r="B33" s="21" t="s">
        <v>2200</v>
      </c>
      <c r="C33" s="24" t="s">
        <v>58</v>
      </c>
      <c r="D33" s="21" t="s">
        <v>2201</v>
      </c>
      <c r="E33" s="103">
        <v>45576</v>
      </c>
      <c r="F33" s="103">
        <v>45639</v>
      </c>
      <c r="G33" s="62" t="s">
        <v>2158</v>
      </c>
      <c r="H33" s="42" t="s">
        <v>2159</v>
      </c>
      <c r="I33" s="62" t="s">
        <v>2160</v>
      </c>
      <c r="J33" s="21" t="s">
        <v>57</v>
      </c>
      <c r="K33" s="21" t="s">
        <v>56</v>
      </c>
      <c r="L33" s="20" t="s">
        <v>55</v>
      </c>
      <c r="M33" s="42" t="s">
        <v>2161</v>
      </c>
      <c r="N33" s="67" t="str">
        <f t="shared" si="1"/>
        <v>https://www.ku-portsquare.jp/site/course/list/</v>
      </c>
      <c r="O33" s="21" t="s">
        <v>2162</v>
      </c>
    </row>
    <row r="34" spans="1:15" s="171" customFormat="1" ht="148.80000000000001" customHeight="1">
      <c r="A34" s="21" t="s">
        <v>27</v>
      </c>
      <c r="B34" s="21" t="s">
        <v>2202</v>
      </c>
      <c r="C34" s="24" t="s">
        <v>58</v>
      </c>
      <c r="D34" s="21" t="s">
        <v>2203</v>
      </c>
      <c r="E34" s="103">
        <v>45576</v>
      </c>
      <c r="F34" s="103">
        <v>45646</v>
      </c>
      <c r="G34" s="62" t="s">
        <v>2158</v>
      </c>
      <c r="H34" s="42" t="s">
        <v>2159</v>
      </c>
      <c r="I34" s="62" t="s">
        <v>2160</v>
      </c>
      <c r="J34" s="21" t="s">
        <v>57</v>
      </c>
      <c r="K34" s="21" t="s">
        <v>56</v>
      </c>
      <c r="L34" s="20" t="s">
        <v>55</v>
      </c>
      <c r="M34" s="42" t="s">
        <v>2161</v>
      </c>
      <c r="N34" s="67" t="str">
        <f t="shared" si="1"/>
        <v>https://www.ku-portsquare.jp/site/course/list/</v>
      </c>
      <c r="O34" s="21" t="s">
        <v>2162</v>
      </c>
    </row>
    <row r="35" spans="1:15" s="171" customFormat="1" ht="213.6" customHeight="1">
      <c r="A35" s="21" t="s">
        <v>27</v>
      </c>
      <c r="B35" s="21" t="s">
        <v>2204</v>
      </c>
      <c r="C35" s="24" t="s">
        <v>58</v>
      </c>
      <c r="D35" s="21" t="s">
        <v>2205</v>
      </c>
      <c r="E35" s="103">
        <v>45576</v>
      </c>
      <c r="F35" s="103">
        <v>45702</v>
      </c>
      <c r="G35" s="62" t="s">
        <v>2158</v>
      </c>
      <c r="H35" s="42" t="s">
        <v>2159</v>
      </c>
      <c r="I35" s="62" t="s">
        <v>2160</v>
      </c>
      <c r="J35" s="21" t="s">
        <v>57</v>
      </c>
      <c r="K35" s="21" t="s">
        <v>56</v>
      </c>
      <c r="L35" s="20" t="s">
        <v>55</v>
      </c>
      <c r="M35" s="42" t="s">
        <v>2161</v>
      </c>
      <c r="N35" s="67" t="str">
        <f t="shared" si="1"/>
        <v>https://www.ku-portsquare.jp/site/course/list/</v>
      </c>
      <c r="O35" s="21" t="s">
        <v>2162</v>
      </c>
    </row>
    <row r="36" spans="1:15" s="171" customFormat="1" ht="132" customHeight="1">
      <c r="A36" s="21" t="s">
        <v>27</v>
      </c>
      <c r="B36" s="21" t="s">
        <v>2206</v>
      </c>
      <c r="C36" s="24" t="s">
        <v>58</v>
      </c>
      <c r="D36" s="21" t="s">
        <v>2207</v>
      </c>
      <c r="E36" s="103">
        <v>45576</v>
      </c>
      <c r="F36" s="103">
        <v>45730</v>
      </c>
      <c r="G36" s="62" t="s">
        <v>2158</v>
      </c>
      <c r="H36" s="42" t="s">
        <v>2159</v>
      </c>
      <c r="I36" s="62" t="s">
        <v>2160</v>
      </c>
      <c r="J36" s="21" t="s">
        <v>57</v>
      </c>
      <c r="K36" s="21" t="s">
        <v>56</v>
      </c>
      <c r="L36" s="20" t="s">
        <v>55</v>
      </c>
      <c r="M36" s="42" t="s">
        <v>2161</v>
      </c>
      <c r="N36" s="67" t="str">
        <f t="shared" si="1"/>
        <v>https://www.ku-portsquare.jp/site/course/list/</v>
      </c>
      <c r="O36" s="21" t="s">
        <v>2162</v>
      </c>
    </row>
    <row r="37" spans="1:15" ht="94.5" customHeight="1">
      <c r="A37" s="7" t="s">
        <v>27</v>
      </c>
      <c r="B37" s="7" t="s">
        <v>1732</v>
      </c>
      <c r="C37" s="17" t="s">
        <v>70</v>
      </c>
      <c r="D37" s="7" t="s">
        <v>1733</v>
      </c>
      <c r="E37" s="102" t="s">
        <v>486</v>
      </c>
      <c r="F37" s="102" t="s">
        <v>486</v>
      </c>
      <c r="G37" s="7" t="s">
        <v>1734</v>
      </c>
      <c r="H37" s="7" t="s">
        <v>1495</v>
      </c>
      <c r="I37" s="7" t="s">
        <v>1716</v>
      </c>
      <c r="J37" s="7" t="s">
        <v>1735</v>
      </c>
      <c r="K37" s="7" t="s">
        <v>59</v>
      </c>
      <c r="L37" s="23" t="s">
        <v>55</v>
      </c>
      <c r="M37" s="7" t="s">
        <v>1718</v>
      </c>
      <c r="N37" s="87" t="s">
        <v>1719</v>
      </c>
      <c r="O37" s="7" t="s">
        <v>1720</v>
      </c>
    </row>
    <row r="38" spans="1:15" s="171" customFormat="1" ht="169.8" customHeight="1">
      <c r="A38" s="21" t="s">
        <v>27</v>
      </c>
      <c r="B38" s="21" t="s">
        <v>2208</v>
      </c>
      <c r="C38" s="24" t="s">
        <v>58</v>
      </c>
      <c r="D38" s="21" t="s">
        <v>2209</v>
      </c>
      <c r="E38" s="103">
        <v>45577</v>
      </c>
      <c r="F38" s="103">
        <v>45738</v>
      </c>
      <c r="G38" s="62" t="s">
        <v>2158</v>
      </c>
      <c r="H38" s="42" t="s">
        <v>2159</v>
      </c>
      <c r="I38" s="62" t="s">
        <v>2160</v>
      </c>
      <c r="J38" s="21" t="s">
        <v>57</v>
      </c>
      <c r="K38" s="21" t="s">
        <v>56</v>
      </c>
      <c r="L38" s="20" t="s">
        <v>55</v>
      </c>
      <c r="M38" s="42" t="s">
        <v>2161</v>
      </c>
      <c r="N38" s="67" t="str">
        <f>HYPERLINK("#", "https://www.ku-portsquare.jp/site/course/list/")</f>
        <v>https://www.ku-portsquare.jp/site/course/list/</v>
      </c>
      <c r="O38" s="21" t="s">
        <v>2162</v>
      </c>
    </row>
    <row r="39" spans="1:15" s="171" customFormat="1" ht="178.2" customHeight="1">
      <c r="A39" s="21" t="s">
        <v>27</v>
      </c>
      <c r="B39" s="21" t="s">
        <v>2210</v>
      </c>
      <c r="C39" s="24" t="s">
        <v>58</v>
      </c>
      <c r="D39" s="21" t="s">
        <v>2209</v>
      </c>
      <c r="E39" s="103">
        <v>45577</v>
      </c>
      <c r="F39" s="103">
        <v>45738</v>
      </c>
      <c r="G39" s="62" t="s">
        <v>2158</v>
      </c>
      <c r="H39" s="42" t="s">
        <v>2159</v>
      </c>
      <c r="I39" s="62" t="s">
        <v>2160</v>
      </c>
      <c r="J39" s="21" t="s">
        <v>57</v>
      </c>
      <c r="K39" s="21" t="s">
        <v>56</v>
      </c>
      <c r="L39" s="20" t="s">
        <v>55</v>
      </c>
      <c r="M39" s="42" t="s">
        <v>2161</v>
      </c>
      <c r="N39" s="67" t="str">
        <f>HYPERLINK("#", "https://www.ku-portsquare.jp/site/course/list/")</f>
        <v>https://www.ku-portsquare.jp/site/course/list/</v>
      </c>
      <c r="O39" s="21" t="s">
        <v>2162</v>
      </c>
    </row>
    <row r="40" spans="1:15" ht="198.6" customHeight="1">
      <c r="A40" s="21" t="s">
        <v>27</v>
      </c>
      <c r="B40" s="21" t="s">
        <v>2211</v>
      </c>
      <c r="C40" s="24" t="s">
        <v>58</v>
      </c>
      <c r="D40" s="21" t="s">
        <v>2212</v>
      </c>
      <c r="E40" s="103">
        <v>45582</v>
      </c>
      <c r="F40" s="103">
        <v>45638</v>
      </c>
      <c r="G40" s="62" t="s">
        <v>2158</v>
      </c>
      <c r="H40" s="42" t="s">
        <v>2159</v>
      </c>
      <c r="I40" s="62" t="s">
        <v>2160</v>
      </c>
      <c r="J40" s="21" t="s">
        <v>57</v>
      </c>
      <c r="K40" s="21" t="s">
        <v>56</v>
      </c>
      <c r="L40" s="20" t="s">
        <v>55</v>
      </c>
      <c r="M40" s="42" t="s">
        <v>2161</v>
      </c>
      <c r="N40" s="67" t="str">
        <f t="shared" ref="N40:N48" si="2">HYPERLINK("#", "https://www.ku-portsquare.jp/site/course/list/")</f>
        <v>https://www.ku-portsquare.jp/site/course/list/</v>
      </c>
      <c r="O40" s="21" t="s">
        <v>2162</v>
      </c>
    </row>
    <row r="41" spans="1:15" ht="199.2" customHeight="1">
      <c r="A41" s="21" t="s">
        <v>27</v>
      </c>
      <c r="B41" s="21" t="s">
        <v>2213</v>
      </c>
      <c r="C41" s="24" t="s">
        <v>58</v>
      </c>
      <c r="D41" s="21" t="s">
        <v>2214</v>
      </c>
      <c r="E41" s="103">
        <v>45583</v>
      </c>
      <c r="F41" s="103">
        <v>45639</v>
      </c>
      <c r="G41" s="62" t="s">
        <v>2158</v>
      </c>
      <c r="H41" s="42" t="s">
        <v>2159</v>
      </c>
      <c r="I41" s="62" t="s">
        <v>2160</v>
      </c>
      <c r="J41" s="21" t="s">
        <v>57</v>
      </c>
      <c r="K41" s="21" t="s">
        <v>56</v>
      </c>
      <c r="L41" s="20" t="s">
        <v>55</v>
      </c>
      <c r="M41" s="42" t="s">
        <v>2161</v>
      </c>
      <c r="N41" s="67" t="str">
        <f t="shared" si="2"/>
        <v>https://www.ku-portsquare.jp/site/course/list/</v>
      </c>
      <c r="O41" s="21" t="s">
        <v>2162</v>
      </c>
    </row>
    <row r="42" spans="1:15" ht="253.2" customHeight="1">
      <c r="A42" s="21" t="s">
        <v>27</v>
      </c>
      <c r="B42" s="21" t="s">
        <v>2215</v>
      </c>
      <c r="C42" s="24" t="s">
        <v>58</v>
      </c>
      <c r="D42" s="21" t="s">
        <v>2216</v>
      </c>
      <c r="E42" s="103">
        <v>45584</v>
      </c>
      <c r="F42" s="103">
        <v>45584</v>
      </c>
      <c r="G42" s="62" t="s">
        <v>2217</v>
      </c>
      <c r="H42" s="42" t="s">
        <v>2218</v>
      </c>
      <c r="I42" s="62" t="s">
        <v>2160</v>
      </c>
      <c r="J42" s="21" t="s">
        <v>57</v>
      </c>
      <c r="K42" s="21" t="s">
        <v>56</v>
      </c>
      <c r="L42" s="20" t="s">
        <v>55</v>
      </c>
      <c r="M42" s="42" t="s">
        <v>2161</v>
      </c>
      <c r="N42" s="67" t="str">
        <f t="shared" si="2"/>
        <v>https://www.ku-portsquare.jp/site/course/list/</v>
      </c>
      <c r="O42" s="21" t="s">
        <v>2162</v>
      </c>
    </row>
    <row r="43" spans="1:15" ht="170.4" customHeight="1">
      <c r="A43" s="21" t="s">
        <v>27</v>
      </c>
      <c r="B43" s="21" t="s">
        <v>2219</v>
      </c>
      <c r="C43" s="24" t="s">
        <v>58</v>
      </c>
      <c r="D43" s="21" t="s">
        <v>2220</v>
      </c>
      <c r="E43" s="103">
        <v>45584</v>
      </c>
      <c r="F43" s="103">
        <v>45640</v>
      </c>
      <c r="G43" s="62" t="s">
        <v>2158</v>
      </c>
      <c r="H43" s="42" t="s">
        <v>2159</v>
      </c>
      <c r="I43" s="62" t="s">
        <v>2160</v>
      </c>
      <c r="J43" s="21" t="s">
        <v>57</v>
      </c>
      <c r="K43" s="21" t="s">
        <v>56</v>
      </c>
      <c r="L43" s="20" t="s">
        <v>55</v>
      </c>
      <c r="M43" s="42" t="s">
        <v>2161</v>
      </c>
      <c r="N43" s="67" t="str">
        <f t="shared" si="2"/>
        <v>https://www.ku-portsquare.jp/site/course/list/</v>
      </c>
      <c r="O43" s="21" t="s">
        <v>2162</v>
      </c>
    </row>
    <row r="44" spans="1:15" ht="118.2" customHeight="1">
      <c r="A44" s="21" t="s">
        <v>27</v>
      </c>
      <c r="B44" s="21" t="s">
        <v>2221</v>
      </c>
      <c r="C44" s="24" t="s">
        <v>58</v>
      </c>
      <c r="D44" s="21" t="s">
        <v>2222</v>
      </c>
      <c r="E44" s="103">
        <v>45586</v>
      </c>
      <c r="F44" s="103">
        <v>45607</v>
      </c>
      <c r="G44" s="62" t="s">
        <v>2158</v>
      </c>
      <c r="H44" s="42" t="s">
        <v>2159</v>
      </c>
      <c r="I44" s="62" t="s">
        <v>2160</v>
      </c>
      <c r="J44" s="21" t="s">
        <v>57</v>
      </c>
      <c r="K44" s="21" t="s">
        <v>56</v>
      </c>
      <c r="L44" s="20" t="s">
        <v>55</v>
      </c>
      <c r="M44" s="42" t="s">
        <v>2161</v>
      </c>
      <c r="N44" s="67" t="str">
        <f t="shared" si="2"/>
        <v>https://www.ku-portsquare.jp/site/course/list/</v>
      </c>
      <c r="O44" s="21" t="s">
        <v>2162</v>
      </c>
    </row>
    <row r="45" spans="1:15" ht="122.4" customHeight="1">
      <c r="A45" s="21" t="s">
        <v>27</v>
      </c>
      <c r="B45" s="21" t="s">
        <v>2223</v>
      </c>
      <c r="C45" s="24" t="s">
        <v>58</v>
      </c>
      <c r="D45" s="21" t="s">
        <v>2224</v>
      </c>
      <c r="E45" s="103">
        <v>45586</v>
      </c>
      <c r="F45" s="103">
        <v>45642</v>
      </c>
      <c r="G45" s="62" t="s">
        <v>2158</v>
      </c>
      <c r="H45" s="42" t="s">
        <v>2159</v>
      </c>
      <c r="I45" s="62" t="s">
        <v>2160</v>
      </c>
      <c r="J45" s="21" t="s">
        <v>57</v>
      </c>
      <c r="K45" s="21" t="s">
        <v>56</v>
      </c>
      <c r="L45" s="20" t="s">
        <v>55</v>
      </c>
      <c r="M45" s="42" t="s">
        <v>2161</v>
      </c>
      <c r="N45" s="67" t="str">
        <f t="shared" si="2"/>
        <v>https://www.ku-portsquare.jp/site/course/list/</v>
      </c>
      <c r="O45" s="21" t="s">
        <v>2162</v>
      </c>
    </row>
    <row r="46" spans="1:15" ht="133.80000000000001" customHeight="1">
      <c r="A46" s="21" t="s">
        <v>27</v>
      </c>
      <c r="B46" s="21" t="s">
        <v>2225</v>
      </c>
      <c r="C46" s="24" t="s">
        <v>58</v>
      </c>
      <c r="D46" s="21" t="s">
        <v>2226</v>
      </c>
      <c r="E46" s="103">
        <v>45587</v>
      </c>
      <c r="F46" s="103">
        <v>45587</v>
      </c>
      <c r="G46" s="62" t="s">
        <v>2158</v>
      </c>
      <c r="H46" s="42" t="s">
        <v>2159</v>
      </c>
      <c r="I46" s="62" t="s">
        <v>2160</v>
      </c>
      <c r="J46" s="21" t="s">
        <v>57</v>
      </c>
      <c r="K46" s="21" t="s">
        <v>56</v>
      </c>
      <c r="L46" s="20" t="s">
        <v>55</v>
      </c>
      <c r="M46" s="42" t="s">
        <v>2161</v>
      </c>
      <c r="N46" s="67" t="str">
        <f t="shared" si="2"/>
        <v>https://www.ku-portsquare.jp/site/course/list/</v>
      </c>
      <c r="O46" s="21" t="s">
        <v>2162</v>
      </c>
    </row>
    <row r="47" spans="1:15" ht="301.2" customHeight="1">
      <c r="A47" s="21" t="s">
        <v>27</v>
      </c>
      <c r="B47" s="21" t="s">
        <v>2227</v>
      </c>
      <c r="C47" s="24" t="s">
        <v>58</v>
      </c>
      <c r="D47" s="21" t="s">
        <v>2228</v>
      </c>
      <c r="E47" s="103">
        <v>45589</v>
      </c>
      <c r="F47" s="103">
        <v>45989</v>
      </c>
      <c r="G47" s="62" t="s">
        <v>2158</v>
      </c>
      <c r="H47" s="42" t="s">
        <v>2159</v>
      </c>
      <c r="I47" s="62" t="s">
        <v>2160</v>
      </c>
      <c r="J47" s="21" t="s">
        <v>57</v>
      </c>
      <c r="K47" s="21" t="s">
        <v>56</v>
      </c>
      <c r="L47" s="20" t="s">
        <v>55</v>
      </c>
      <c r="M47" s="42" t="s">
        <v>2161</v>
      </c>
      <c r="N47" s="67" t="str">
        <f t="shared" si="2"/>
        <v>https://www.ku-portsquare.jp/site/course/list/</v>
      </c>
      <c r="O47" s="21" t="s">
        <v>2162</v>
      </c>
    </row>
    <row r="48" spans="1:15" ht="165" customHeight="1">
      <c r="A48" s="21" t="s">
        <v>27</v>
      </c>
      <c r="B48" s="21" t="s">
        <v>2229</v>
      </c>
      <c r="C48" s="24" t="s">
        <v>58</v>
      </c>
      <c r="D48" s="21" t="s">
        <v>2230</v>
      </c>
      <c r="E48" s="103">
        <v>45590</v>
      </c>
      <c r="F48" s="103">
        <v>45639</v>
      </c>
      <c r="G48" s="62" t="s">
        <v>2158</v>
      </c>
      <c r="H48" s="42" t="s">
        <v>2159</v>
      </c>
      <c r="I48" s="62" t="s">
        <v>2160</v>
      </c>
      <c r="J48" s="21" t="s">
        <v>57</v>
      </c>
      <c r="K48" s="21" t="s">
        <v>56</v>
      </c>
      <c r="L48" s="20" t="s">
        <v>55</v>
      </c>
      <c r="M48" s="42" t="s">
        <v>2161</v>
      </c>
      <c r="N48" s="67" t="str">
        <f t="shared" si="2"/>
        <v>https://www.ku-portsquare.jp/site/course/list/</v>
      </c>
      <c r="O48" s="21" t="s">
        <v>2162</v>
      </c>
    </row>
    <row r="49" spans="1:15" ht="168" customHeight="1">
      <c r="A49" s="7" t="s">
        <v>27</v>
      </c>
      <c r="B49" s="7" t="s">
        <v>1521</v>
      </c>
      <c r="C49" s="17" t="s">
        <v>60</v>
      </c>
      <c r="D49" s="7" t="s">
        <v>1522</v>
      </c>
      <c r="E49" s="103">
        <v>45591</v>
      </c>
      <c r="F49" s="103">
        <v>45591</v>
      </c>
      <c r="G49" s="52" t="s">
        <v>1501</v>
      </c>
      <c r="H49" s="52" t="s">
        <v>1516</v>
      </c>
      <c r="I49" s="7" t="s">
        <v>1517</v>
      </c>
      <c r="J49" s="7" t="s">
        <v>1523</v>
      </c>
      <c r="K49" s="7" t="s">
        <v>66</v>
      </c>
      <c r="L49" s="23" t="s">
        <v>55</v>
      </c>
      <c r="M49" s="7" t="s">
        <v>1518</v>
      </c>
      <c r="N49" s="144" t="s">
        <v>2132</v>
      </c>
      <c r="O49" s="22" t="s">
        <v>1520</v>
      </c>
    </row>
    <row r="50" spans="1:15" ht="208.2" customHeight="1">
      <c r="A50" s="21" t="s">
        <v>27</v>
      </c>
      <c r="B50" s="21" t="s">
        <v>2231</v>
      </c>
      <c r="C50" s="24" t="s">
        <v>58</v>
      </c>
      <c r="D50" s="21" t="s">
        <v>2232</v>
      </c>
      <c r="E50" s="103">
        <v>45591</v>
      </c>
      <c r="F50" s="103">
        <v>45591</v>
      </c>
      <c r="G50" s="62" t="s">
        <v>2158</v>
      </c>
      <c r="H50" s="42" t="s">
        <v>2159</v>
      </c>
      <c r="I50" s="62" t="s">
        <v>2160</v>
      </c>
      <c r="J50" s="21" t="s">
        <v>57</v>
      </c>
      <c r="K50" s="21" t="s">
        <v>56</v>
      </c>
      <c r="L50" s="20" t="s">
        <v>55</v>
      </c>
      <c r="M50" s="42" t="s">
        <v>2161</v>
      </c>
      <c r="N50" s="67" t="str">
        <f t="shared" ref="N50:N51" si="3">HYPERLINK("#", "https://www.ku-portsquare.jp/site/course/list/")</f>
        <v>https://www.ku-portsquare.jp/site/course/list/</v>
      </c>
      <c r="O50" s="21" t="s">
        <v>2162</v>
      </c>
    </row>
    <row r="51" spans="1:15" ht="94.5" customHeight="1">
      <c r="A51" s="21" t="s">
        <v>27</v>
      </c>
      <c r="B51" s="21" t="s">
        <v>2233</v>
      </c>
      <c r="C51" s="24" t="s">
        <v>58</v>
      </c>
      <c r="D51" s="21" t="s">
        <v>2234</v>
      </c>
      <c r="E51" s="103">
        <v>45591</v>
      </c>
      <c r="F51" s="103">
        <v>45703</v>
      </c>
      <c r="G51" s="62" t="s">
        <v>2158</v>
      </c>
      <c r="H51" s="42" t="s">
        <v>2159</v>
      </c>
      <c r="I51" s="62" t="s">
        <v>2160</v>
      </c>
      <c r="J51" s="21" t="s">
        <v>57</v>
      </c>
      <c r="K51" s="21" t="s">
        <v>56</v>
      </c>
      <c r="L51" s="20" t="s">
        <v>55</v>
      </c>
      <c r="M51" s="42" t="s">
        <v>2161</v>
      </c>
      <c r="N51" s="67" t="str">
        <f t="shared" si="3"/>
        <v>https://www.ku-portsquare.jp/site/course/list/</v>
      </c>
      <c r="O51" s="21" t="s">
        <v>2162</v>
      </c>
    </row>
    <row r="52" spans="1:15" ht="94.8" customHeight="1">
      <c r="A52" s="7" t="s">
        <v>27</v>
      </c>
      <c r="B52" s="7" t="s">
        <v>1194</v>
      </c>
      <c r="C52" s="17" t="s">
        <v>60</v>
      </c>
      <c r="D52" s="7" t="s">
        <v>1195</v>
      </c>
      <c r="E52" s="56" t="s">
        <v>409</v>
      </c>
      <c r="F52" s="56" t="s">
        <v>409</v>
      </c>
      <c r="G52" s="7" t="s">
        <v>1196</v>
      </c>
      <c r="H52" s="7" t="s">
        <v>1197</v>
      </c>
      <c r="I52" s="7" t="s">
        <v>1196</v>
      </c>
      <c r="J52" s="7" t="s">
        <v>57</v>
      </c>
      <c r="K52" s="7" t="s">
        <v>59</v>
      </c>
      <c r="L52" s="23" t="s">
        <v>55</v>
      </c>
      <c r="M52" s="7" t="s">
        <v>1198</v>
      </c>
      <c r="N52" s="87"/>
      <c r="O52" s="7" t="s">
        <v>1199</v>
      </c>
    </row>
    <row r="53" spans="1:15" s="171" customFormat="1" ht="328.2" customHeight="1">
      <c r="A53" s="21" t="s">
        <v>27</v>
      </c>
      <c r="B53" s="21" t="s">
        <v>2235</v>
      </c>
      <c r="C53" s="24" t="s">
        <v>58</v>
      </c>
      <c r="D53" s="21" t="s">
        <v>2236</v>
      </c>
      <c r="E53" s="103">
        <v>45596</v>
      </c>
      <c r="F53" s="103">
        <v>45673</v>
      </c>
      <c r="G53" s="62" t="s">
        <v>2158</v>
      </c>
      <c r="H53" s="42" t="s">
        <v>2159</v>
      </c>
      <c r="I53" s="62" t="s">
        <v>2160</v>
      </c>
      <c r="J53" s="21" t="s">
        <v>57</v>
      </c>
      <c r="K53" s="21" t="s">
        <v>56</v>
      </c>
      <c r="L53" s="20" t="s">
        <v>55</v>
      </c>
      <c r="M53" s="42" t="s">
        <v>2161</v>
      </c>
      <c r="N53" s="67" t="str">
        <f t="shared" ref="N53" si="4">HYPERLINK("#", "https://www.ku-portsquare.jp/site/course/list/")</f>
        <v>https://www.ku-portsquare.jp/site/course/list/</v>
      </c>
      <c r="O53" s="21" t="s">
        <v>2162</v>
      </c>
    </row>
    <row r="54" spans="1:15" ht="94.2" customHeight="1">
      <c r="A54" s="7" t="s">
        <v>27</v>
      </c>
      <c r="B54" s="7" t="s">
        <v>1536</v>
      </c>
      <c r="C54" s="17" t="s">
        <v>60</v>
      </c>
      <c r="D54" s="7" t="s">
        <v>1537</v>
      </c>
      <c r="E54" s="56">
        <v>45598</v>
      </c>
      <c r="F54" s="56">
        <v>45598</v>
      </c>
      <c r="G54" s="7" t="s">
        <v>1538</v>
      </c>
      <c r="H54" s="7" t="s">
        <v>1516</v>
      </c>
      <c r="I54" s="7" t="s">
        <v>1539</v>
      </c>
      <c r="J54" s="7" t="s">
        <v>57</v>
      </c>
      <c r="K54" s="7" t="s">
        <v>56</v>
      </c>
      <c r="L54" s="23" t="s">
        <v>55</v>
      </c>
      <c r="M54" s="7" t="s">
        <v>1529</v>
      </c>
      <c r="N54" s="87" t="str">
        <f>HYPERLINK("#", "https://www.kanagawa-ongakudo.com/d/70tour")</f>
        <v>https://www.kanagawa-ongakudo.com/d/70tour</v>
      </c>
      <c r="O54" s="7"/>
    </row>
    <row r="55" spans="1:15" ht="138.6" customHeight="1">
      <c r="A55" s="21" t="s">
        <v>27</v>
      </c>
      <c r="B55" s="21" t="s">
        <v>2237</v>
      </c>
      <c r="C55" s="24" t="s">
        <v>58</v>
      </c>
      <c r="D55" s="21" t="s">
        <v>2238</v>
      </c>
      <c r="E55" s="103">
        <v>45598</v>
      </c>
      <c r="F55" s="103">
        <v>45598</v>
      </c>
      <c r="G55" s="62" t="s">
        <v>2239</v>
      </c>
      <c r="H55" s="42" t="s">
        <v>2240</v>
      </c>
      <c r="I55" s="62" t="s">
        <v>2160</v>
      </c>
      <c r="J55" s="42" t="s">
        <v>2179</v>
      </c>
      <c r="K55" s="21" t="s">
        <v>56</v>
      </c>
      <c r="L55" s="20" t="s">
        <v>55</v>
      </c>
      <c r="M55" s="42" t="s">
        <v>2161</v>
      </c>
      <c r="N55" s="67" t="str">
        <f t="shared" ref="N55:N58" si="5">HYPERLINK("#", "https://www.ku-portsquare.jp/site/course/list/")</f>
        <v>https://www.ku-portsquare.jp/site/course/list/</v>
      </c>
      <c r="O55" s="21" t="s">
        <v>2162</v>
      </c>
    </row>
    <row r="56" spans="1:15" ht="213" customHeight="1">
      <c r="A56" s="21" t="s">
        <v>27</v>
      </c>
      <c r="B56" s="21" t="s">
        <v>2241</v>
      </c>
      <c r="C56" s="24" t="s">
        <v>58</v>
      </c>
      <c r="D56" s="21" t="s">
        <v>2242</v>
      </c>
      <c r="E56" s="103">
        <v>45598</v>
      </c>
      <c r="F56" s="103">
        <v>45633</v>
      </c>
      <c r="G56" s="62" t="s">
        <v>2158</v>
      </c>
      <c r="H56" s="42" t="s">
        <v>2159</v>
      </c>
      <c r="I56" s="62" t="s">
        <v>2160</v>
      </c>
      <c r="J56" s="21" t="s">
        <v>57</v>
      </c>
      <c r="K56" s="21" t="s">
        <v>56</v>
      </c>
      <c r="L56" s="20" t="s">
        <v>55</v>
      </c>
      <c r="M56" s="42" t="s">
        <v>2161</v>
      </c>
      <c r="N56" s="67" t="str">
        <f t="shared" si="5"/>
        <v>https://www.ku-portsquare.jp/site/course/list/</v>
      </c>
      <c r="O56" s="21" t="s">
        <v>2162</v>
      </c>
    </row>
    <row r="57" spans="1:15" ht="160.19999999999999" customHeight="1">
      <c r="A57" s="21" t="s">
        <v>27</v>
      </c>
      <c r="B57" s="21" t="s">
        <v>2243</v>
      </c>
      <c r="C57" s="24" t="s">
        <v>58</v>
      </c>
      <c r="D57" s="21" t="s">
        <v>2244</v>
      </c>
      <c r="E57" s="103">
        <v>45598</v>
      </c>
      <c r="F57" s="103">
        <v>45633</v>
      </c>
      <c r="G57" s="62" t="s">
        <v>2158</v>
      </c>
      <c r="H57" s="42" t="s">
        <v>2159</v>
      </c>
      <c r="I57" s="62" t="s">
        <v>2160</v>
      </c>
      <c r="J57" s="21" t="s">
        <v>57</v>
      </c>
      <c r="K57" s="21" t="s">
        <v>56</v>
      </c>
      <c r="L57" s="20" t="s">
        <v>55</v>
      </c>
      <c r="M57" s="42" t="s">
        <v>2161</v>
      </c>
      <c r="N57" s="67" t="str">
        <f t="shared" si="5"/>
        <v>https://www.ku-portsquare.jp/site/course/list/</v>
      </c>
      <c r="O57" s="21" t="s">
        <v>2162</v>
      </c>
    </row>
    <row r="58" spans="1:15" ht="148.80000000000001" customHeight="1">
      <c r="A58" s="21" t="s">
        <v>27</v>
      </c>
      <c r="B58" s="21" t="s">
        <v>2245</v>
      </c>
      <c r="C58" s="24" t="s">
        <v>58</v>
      </c>
      <c r="D58" s="21" t="s">
        <v>2246</v>
      </c>
      <c r="E58" s="103">
        <v>45598</v>
      </c>
      <c r="F58" s="103">
        <v>45640</v>
      </c>
      <c r="G58" s="62" t="s">
        <v>2158</v>
      </c>
      <c r="H58" s="42" t="s">
        <v>2159</v>
      </c>
      <c r="I58" s="62" t="s">
        <v>2160</v>
      </c>
      <c r="J58" s="21" t="s">
        <v>57</v>
      </c>
      <c r="K58" s="21" t="s">
        <v>56</v>
      </c>
      <c r="L58" s="20" t="s">
        <v>55</v>
      </c>
      <c r="M58" s="42" t="s">
        <v>2161</v>
      </c>
      <c r="N58" s="67" t="str">
        <f t="shared" si="5"/>
        <v>https://www.ku-portsquare.jp/site/course/list/</v>
      </c>
      <c r="O58" s="21" t="s">
        <v>2162</v>
      </c>
    </row>
    <row r="59" spans="1:15" ht="82.2" customHeight="1">
      <c r="A59" s="7" t="s">
        <v>27</v>
      </c>
      <c r="B59" s="7" t="s">
        <v>1540</v>
      </c>
      <c r="C59" s="17" t="s">
        <v>60</v>
      </c>
      <c r="D59" s="7" t="s">
        <v>1541</v>
      </c>
      <c r="E59" s="56">
        <v>45599</v>
      </c>
      <c r="F59" s="56">
        <v>45599</v>
      </c>
      <c r="G59" s="7" t="s">
        <v>1538</v>
      </c>
      <c r="H59" s="7" t="s">
        <v>1516</v>
      </c>
      <c r="I59" s="7" t="s">
        <v>1542</v>
      </c>
      <c r="J59" s="7" t="s">
        <v>57</v>
      </c>
      <c r="K59" s="7" t="s">
        <v>56</v>
      </c>
      <c r="L59" s="23" t="s">
        <v>55</v>
      </c>
      <c r="M59" s="7" t="s">
        <v>1529</v>
      </c>
      <c r="N59" s="87" t="str">
        <f>HYPERLINK("#", "https://www.kanagawa-ongakudo.com/d/70family")</f>
        <v>https://www.kanagawa-ongakudo.com/d/70family</v>
      </c>
      <c r="O59" s="7"/>
    </row>
    <row r="60" spans="1:15" ht="139.80000000000001" customHeight="1">
      <c r="A60" s="7" t="s">
        <v>27</v>
      </c>
      <c r="B60" s="7" t="s">
        <v>1543</v>
      </c>
      <c r="C60" s="17" t="s">
        <v>60</v>
      </c>
      <c r="D60" s="7" t="s">
        <v>1544</v>
      </c>
      <c r="E60" s="56">
        <v>45600</v>
      </c>
      <c r="F60" s="56">
        <v>45600</v>
      </c>
      <c r="G60" s="7" t="s">
        <v>1538</v>
      </c>
      <c r="H60" s="7" t="s">
        <v>1516</v>
      </c>
      <c r="I60" s="7" t="s">
        <v>1542</v>
      </c>
      <c r="J60" s="7" t="s">
        <v>57</v>
      </c>
      <c r="K60" s="7" t="s">
        <v>56</v>
      </c>
      <c r="L60" s="23" t="s">
        <v>55</v>
      </c>
      <c r="M60" s="7" t="s">
        <v>1529</v>
      </c>
      <c r="N60" s="87" t="str">
        <f>HYPERLINK("#", "https://www.kanagawa-ongakudo.com/d/70gala")</f>
        <v>https://www.kanagawa-ongakudo.com/d/70gala</v>
      </c>
      <c r="O60" s="7"/>
    </row>
    <row r="61" spans="1:15" ht="114.6" customHeight="1">
      <c r="A61" s="21" t="s">
        <v>27</v>
      </c>
      <c r="B61" s="21" t="s">
        <v>2247</v>
      </c>
      <c r="C61" s="24" t="s">
        <v>58</v>
      </c>
      <c r="D61" s="21" t="s">
        <v>2248</v>
      </c>
      <c r="E61" s="103">
        <v>45601</v>
      </c>
      <c r="F61" s="103">
        <v>45601</v>
      </c>
      <c r="G61" s="62" t="s">
        <v>2158</v>
      </c>
      <c r="H61" s="42" t="s">
        <v>2159</v>
      </c>
      <c r="I61" s="62" t="s">
        <v>2160</v>
      </c>
      <c r="J61" s="21" t="s">
        <v>57</v>
      </c>
      <c r="K61" s="21" t="s">
        <v>56</v>
      </c>
      <c r="L61" s="20" t="s">
        <v>55</v>
      </c>
      <c r="M61" s="42" t="s">
        <v>2161</v>
      </c>
      <c r="N61" s="67" t="str">
        <f t="shared" ref="N61:N64" si="6">HYPERLINK("#", "https://www.ku-portsquare.jp/site/course/list/")</f>
        <v>https://www.ku-portsquare.jp/site/course/list/</v>
      </c>
      <c r="O61" s="21" t="s">
        <v>2162</v>
      </c>
    </row>
    <row r="62" spans="1:15" ht="278.39999999999998" customHeight="1">
      <c r="A62" s="21" t="s">
        <v>27</v>
      </c>
      <c r="B62" s="21" t="s">
        <v>2249</v>
      </c>
      <c r="C62" s="24" t="s">
        <v>58</v>
      </c>
      <c r="D62" s="21" t="s">
        <v>2250</v>
      </c>
      <c r="E62" s="103">
        <v>45601</v>
      </c>
      <c r="F62" s="103">
        <v>45629</v>
      </c>
      <c r="G62" s="62" t="s">
        <v>2158</v>
      </c>
      <c r="H62" s="42" t="s">
        <v>2159</v>
      </c>
      <c r="I62" s="62" t="s">
        <v>2160</v>
      </c>
      <c r="J62" s="21" t="s">
        <v>57</v>
      </c>
      <c r="K62" s="21" t="s">
        <v>56</v>
      </c>
      <c r="L62" s="20" t="s">
        <v>55</v>
      </c>
      <c r="M62" s="42" t="s">
        <v>2161</v>
      </c>
      <c r="N62" s="67" t="str">
        <f t="shared" si="6"/>
        <v>https://www.ku-portsquare.jp/site/course/list/</v>
      </c>
      <c r="O62" s="21" t="s">
        <v>2162</v>
      </c>
    </row>
    <row r="63" spans="1:15" ht="94.5" customHeight="1">
      <c r="A63" s="21" t="s">
        <v>27</v>
      </c>
      <c r="B63" s="21" t="s">
        <v>2251</v>
      </c>
      <c r="C63" s="24" t="s">
        <v>58</v>
      </c>
      <c r="D63" s="21" t="s">
        <v>2252</v>
      </c>
      <c r="E63" s="103">
        <v>45601</v>
      </c>
      <c r="F63" s="103">
        <v>45636</v>
      </c>
      <c r="G63" s="62" t="s">
        <v>2158</v>
      </c>
      <c r="H63" s="42" t="s">
        <v>2159</v>
      </c>
      <c r="I63" s="62" t="s">
        <v>2160</v>
      </c>
      <c r="J63" s="21" t="s">
        <v>57</v>
      </c>
      <c r="K63" s="21" t="s">
        <v>56</v>
      </c>
      <c r="L63" s="20" t="s">
        <v>55</v>
      </c>
      <c r="M63" s="42" t="s">
        <v>2161</v>
      </c>
      <c r="N63" s="67" t="str">
        <f t="shared" si="6"/>
        <v>https://www.ku-portsquare.jp/site/course/list/</v>
      </c>
      <c r="O63" s="21" t="s">
        <v>2162</v>
      </c>
    </row>
    <row r="64" spans="1:15" ht="189.6" customHeight="1">
      <c r="A64" s="21" t="s">
        <v>27</v>
      </c>
      <c r="B64" s="21" t="s">
        <v>2253</v>
      </c>
      <c r="C64" s="24" t="s">
        <v>58</v>
      </c>
      <c r="D64" s="21" t="s">
        <v>2254</v>
      </c>
      <c r="E64" s="103">
        <v>45602</v>
      </c>
      <c r="F64" s="103">
        <v>45616</v>
      </c>
      <c r="G64" s="62" t="s">
        <v>2158</v>
      </c>
      <c r="H64" s="42" t="s">
        <v>2159</v>
      </c>
      <c r="I64" s="62" t="s">
        <v>2160</v>
      </c>
      <c r="J64" s="21" t="s">
        <v>57</v>
      </c>
      <c r="K64" s="21" t="s">
        <v>56</v>
      </c>
      <c r="L64" s="20" t="s">
        <v>55</v>
      </c>
      <c r="M64" s="42" t="s">
        <v>2161</v>
      </c>
      <c r="N64" s="67" t="str">
        <f t="shared" si="6"/>
        <v>https://www.ku-portsquare.jp/site/course/list/</v>
      </c>
      <c r="O64" s="21" t="s">
        <v>2162</v>
      </c>
    </row>
    <row r="65" spans="1:15" ht="103.8" customHeight="1">
      <c r="A65" s="7" t="s">
        <v>27</v>
      </c>
      <c r="B65" s="7" t="s">
        <v>1732</v>
      </c>
      <c r="C65" s="17" t="s">
        <v>70</v>
      </c>
      <c r="D65" s="7" t="s">
        <v>1733</v>
      </c>
      <c r="E65" s="102" t="s">
        <v>498</v>
      </c>
      <c r="F65" s="102" t="s">
        <v>498</v>
      </c>
      <c r="G65" s="7" t="s">
        <v>1734</v>
      </c>
      <c r="H65" s="7" t="s">
        <v>1495</v>
      </c>
      <c r="I65" s="7" t="s">
        <v>1716</v>
      </c>
      <c r="J65" s="7" t="s">
        <v>1735</v>
      </c>
      <c r="K65" s="7" t="s">
        <v>59</v>
      </c>
      <c r="L65" s="23" t="s">
        <v>55</v>
      </c>
      <c r="M65" s="7" t="s">
        <v>1718</v>
      </c>
      <c r="N65" s="87" t="s">
        <v>1719</v>
      </c>
      <c r="O65" s="7" t="s">
        <v>1720</v>
      </c>
    </row>
    <row r="66" spans="1:15" ht="208.2" customHeight="1">
      <c r="A66" s="21" t="s">
        <v>27</v>
      </c>
      <c r="B66" s="21" t="s">
        <v>2255</v>
      </c>
      <c r="C66" s="24" t="s">
        <v>58</v>
      </c>
      <c r="D66" s="21" t="s">
        <v>2256</v>
      </c>
      <c r="E66" s="103">
        <v>45607</v>
      </c>
      <c r="F66" s="103">
        <v>45621</v>
      </c>
      <c r="G66" s="62" t="s">
        <v>2158</v>
      </c>
      <c r="H66" s="42" t="s">
        <v>2159</v>
      </c>
      <c r="I66" s="62" t="s">
        <v>2160</v>
      </c>
      <c r="J66" s="21" t="s">
        <v>57</v>
      </c>
      <c r="K66" s="21" t="s">
        <v>56</v>
      </c>
      <c r="L66" s="20" t="s">
        <v>55</v>
      </c>
      <c r="M66" s="42" t="s">
        <v>2161</v>
      </c>
      <c r="N66" s="67" t="str">
        <f t="shared" ref="N66:N75" si="7">HYPERLINK("#", "https://www.ku-portsquare.jp/site/course/list/")</f>
        <v>https://www.ku-portsquare.jp/site/course/list/</v>
      </c>
      <c r="O66" s="21" t="s">
        <v>2162</v>
      </c>
    </row>
    <row r="67" spans="1:15" ht="122.4" customHeight="1">
      <c r="A67" s="21" t="s">
        <v>27</v>
      </c>
      <c r="B67" s="21" t="s">
        <v>2257</v>
      </c>
      <c r="C67" s="24" t="s">
        <v>58</v>
      </c>
      <c r="D67" s="21" t="s">
        <v>2226</v>
      </c>
      <c r="E67" s="103">
        <v>45608</v>
      </c>
      <c r="F67" s="103">
        <v>45608</v>
      </c>
      <c r="G67" s="62" t="s">
        <v>2158</v>
      </c>
      <c r="H67" s="42" t="s">
        <v>2159</v>
      </c>
      <c r="I67" s="62" t="s">
        <v>2160</v>
      </c>
      <c r="J67" s="21" t="s">
        <v>57</v>
      </c>
      <c r="K67" s="21" t="s">
        <v>56</v>
      </c>
      <c r="L67" s="20" t="s">
        <v>55</v>
      </c>
      <c r="M67" s="42" t="s">
        <v>2161</v>
      </c>
      <c r="N67" s="67" t="str">
        <f t="shared" si="7"/>
        <v>https://www.ku-portsquare.jp/site/course/list/</v>
      </c>
      <c r="O67" s="21" t="s">
        <v>2162</v>
      </c>
    </row>
    <row r="68" spans="1:15" ht="274.2" customHeight="1">
      <c r="A68" s="21" t="s">
        <v>27</v>
      </c>
      <c r="B68" s="21" t="s">
        <v>2258</v>
      </c>
      <c r="C68" s="24" t="s">
        <v>58</v>
      </c>
      <c r="D68" s="21" t="s">
        <v>2259</v>
      </c>
      <c r="E68" s="103">
        <v>45608</v>
      </c>
      <c r="F68" s="103">
        <v>45622</v>
      </c>
      <c r="G68" s="62" t="s">
        <v>2158</v>
      </c>
      <c r="H68" s="42" t="s">
        <v>2159</v>
      </c>
      <c r="I68" s="62" t="s">
        <v>2160</v>
      </c>
      <c r="J68" s="21" t="s">
        <v>57</v>
      </c>
      <c r="K68" s="21" t="s">
        <v>56</v>
      </c>
      <c r="L68" s="20" t="s">
        <v>55</v>
      </c>
      <c r="M68" s="42" t="s">
        <v>2161</v>
      </c>
      <c r="N68" s="67" t="str">
        <f t="shared" si="7"/>
        <v>https://www.ku-portsquare.jp/site/course/list/</v>
      </c>
      <c r="O68" s="21" t="s">
        <v>2162</v>
      </c>
    </row>
    <row r="69" spans="1:15" ht="190.8" customHeight="1">
      <c r="A69" s="21" t="s">
        <v>27</v>
      </c>
      <c r="B69" s="21" t="s">
        <v>2260</v>
      </c>
      <c r="C69" s="24" t="s">
        <v>58</v>
      </c>
      <c r="D69" s="21" t="s">
        <v>2261</v>
      </c>
      <c r="E69" s="103">
        <v>45609</v>
      </c>
      <c r="F69" s="103">
        <v>45609</v>
      </c>
      <c r="G69" s="62" t="s">
        <v>2262</v>
      </c>
      <c r="H69" s="42" t="s">
        <v>2159</v>
      </c>
      <c r="I69" s="62" t="s">
        <v>2160</v>
      </c>
      <c r="J69" s="21" t="s">
        <v>57</v>
      </c>
      <c r="K69" s="21" t="s">
        <v>56</v>
      </c>
      <c r="L69" s="20" t="s">
        <v>55</v>
      </c>
      <c r="M69" s="42" t="s">
        <v>2161</v>
      </c>
      <c r="N69" s="67" t="str">
        <f t="shared" si="7"/>
        <v>https://www.ku-portsquare.jp/site/course/list/</v>
      </c>
      <c r="O69" s="21" t="s">
        <v>2162</v>
      </c>
    </row>
    <row r="70" spans="1:15" ht="167.4" customHeight="1">
      <c r="A70" s="21" t="s">
        <v>27</v>
      </c>
      <c r="B70" s="21" t="s">
        <v>2263</v>
      </c>
      <c r="C70" s="24" t="s">
        <v>58</v>
      </c>
      <c r="D70" s="21" t="s">
        <v>2264</v>
      </c>
      <c r="E70" s="103">
        <v>45609</v>
      </c>
      <c r="F70" s="103">
        <v>45623</v>
      </c>
      <c r="G70" s="62" t="s">
        <v>2158</v>
      </c>
      <c r="H70" s="42" t="s">
        <v>2159</v>
      </c>
      <c r="I70" s="62" t="s">
        <v>2160</v>
      </c>
      <c r="J70" s="21" t="s">
        <v>57</v>
      </c>
      <c r="K70" s="21" t="s">
        <v>56</v>
      </c>
      <c r="L70" s="20" t="s">
        <v>55</v>
      </c>
      <c r="M70" s="42" t="s">
        <v>2161</v>
      </c>
      <c r="N70" s="67" t="str">
        <f t="shared" si="7"/>
        <v>https://www.ku-portsquare.jp/site/course/list/</v>
      </c>
      <c r="O70" s="21" t="s">
        <v>2162</v>
      </c>
    </row>
    <row r="71" spans="1:15" ht="298.2" customHeight="1">
      <c r="A71" s="21" t="s">
        <v>27</v>
      </c>
      <c r="B71" s="21" t="s">
        <v>2267</v>
      </c>
      <c r="C71" s="24" t="s">
        <v>58</v>
      </c>
      <c r="D71" s="21" t="s">
        <v>2268</v>
      </c>
      <c r="E71" s="103">
        <v>45609</v>
      </c>
      <c r="F71" s="103">
        <v>45714</v>
      </c>
      <c r="G71" s="62" t="s">
        <v>2158</v>
      </c>
      <c r="H71" s="42" t="s">
        <v>2159</v>
      </c>
      <c r="I71" s="62" t="s">
        <v>2160</v>
      </c>
      <c r="J71" s="21" t="s">
        <v>57</v>
      </c>
      <c r="K71" s="21" t="s">
        <v>56</v>
      </c>
      <c r="L71" s="20" t="s">
        <v>55</v>
      </c>
      <c r="M71" s="42" t="s">
        <v>2161</v>
      </c>
      <c r="N71" s="67" t="str">
        <f t="shared" si="7"/>
        <v>https://www.ku-portsquare.jp/site/course/list/</v>
      </c>
      <c r="O71" s="21" t="s">
        <v>2162</v>
      </c>
    </row>
    <row r="72" spans="1:15" ht="217.2" customHeight="1">
      <c r="A72" s="21" t="s">
        <v>27</v>
      </c>
      <c r="B72" s="21" t="s">
        <v>2265</v>
      </c>
      <c r="C72" s="24" t="s">
        <v>58</v>
      </c>
      <c r="D72" s="21" t="s">
        <v>2266</v>
      </c>
      <c r="E72" s="103">
        <v>45609</v>
      </c>
      <c r="F72" s="103">
        <v>45714</v>
      </c>
      <c r="G72" s="62" t="s">
        <v>2158</v>
      </c>
      <c r="H72" s="42" t="s">
        <v>2159</v>
      </c>
      <c r="I72" s="62" t="s">
        <v>2160</v>
      </c>
      <c r="J72" s="21" t="s">
        <v>57</v>
      </c>
      <c r="K72" s="21" t="s">
        <v>56</v>
      </c>
      <c r="L72" s="20" t="s">
        <v>55</v>
      </c>
      <c r="M72" s="42" t="s">
        <v>2161</v>
      </c>
      <c r="N72" s="67" t="str">
        <f t="shared" si="7"/>
        <v>https://www.ku-portsquare.jp/site/course/list/</v>
      </c>
      <c r="O72" s="21" t="s">
        <v>2162</v>
      </c>
    </row>
    <row r="73" spans="1:15" ht="325.8" customHeight="1">
      <c r="A73" s="21" t="s">
        <v>27</v>
      </c>
      <c r="B73" s="21" t="s">
        <v>2269</v>
      </c>
      <c r="C73" s="24" t="s">
        <v>58</v>
      </c>
      <c r="D73" s="21" t="s">
        <v>2270</v>
      </c>
      <c r="E73" s="103">
        <v>45610</v>
      </c>
      <c r="F73" s="103">
        <v>45645</v>
      </c>
      <c r="G73" s="62" t="s">
        <v>2158</v>
      </c>
      <c r="H73" s="42" t="s">
        <v>2159</v>
      </c>
      <c r="I73" s="62" t="s">
        <v>2160</v>
      </c>
      <c r="J73" s="21" t="s">
        <v>57</v>
      </c>
      <c r="K73" s="21" t="s">
        <v>56</v>
      </c>
      <c r="L73" s="20" t="s">
        <v>55</v>
      </c>
      <c r="M73" s="42" t="s">
        <v>2161</v>
      </c>
      <c r="N73" s="67" t="str">
        <f t="shared" si="7"/>
        <v>https://www.ku-portsquare.jp/site/course/list/</v>
      </c>
      <c r="O73" s="21" t="s">
        <v>2162</v>
      </c>
    </row>
    <row r="74" spans="1:15" ht="180.6" customHeight="1">
      <c r="A74" s="21" t="s">
        <v>27</v>
      </c>
      <c r="B74" s="21" t="s">
        <v>2271</v>
      </c>
      <c r="C74" s="24" t="s">
        <v>58</v>
      </c>
      <c r="D74" s="21" t="s">
        <v>2272</v>
      </c>
      <c r="E74" s="103">
        <v>45612</v>
      </c>
      <c r="F74" s="103">
        <v>45612</v>
      </c>
      <c r="G74" s="62" t="s">
        <v>2158</v>
      </c>
      <c r="H74" s="42" t="s">
        <v>2159</v>
      </c>
      <c r="I74" s="62" t="s">
        <v>2160</v>
      </c>
      <c r="J74" s="21" t="s">
        <v>57</v>
      </c>
      <c r="K74" s="21" t="s">
        <v>56</v>
      </c>
      <c r="L74" s="20" t="s">
        <v>55</v>
      </c>
      <c r="M74" s="42" t="s">
        <v>2161</v>
      </c>
      <c r="N74" s="67" t="str">
        <f t="shared" si="7"/>
        <v>https://www.ku-portsquare.jp/site/course/list/</v>
      </c>
      <c r="O74" s="21" t="s">
        <v>2162</v>
      </c>
    </row>
    <row r="75" spans="1:15" ht="192" customHeight="1">
      <c r="A75" s="21" t="s">
        <v>27</v>
      </c>
      <c r="B75" s="21" t="s">
        <v>2273</v>
      </c>
      <c r="C75" s="24" t="s">
        <v>58</v>
      </c>
      <c r="D75" s="21" t="s">
        <v>2274</v>
      </c>
      <c r="E75" s="103">
        <v>45612</v>
      </c>
      <c r="F75" s="103">
        <v>45633</v>
      </c>
      <c r="G75" s="62" t="s">
        <v>2158</v>
      </c>
      <c r="H75" s="42" t="s">
        <v>2159</v>
      </c>
      <c r="I75" s="62" t="s">
        <v>2160</v>
      </c>
      <c r="J75" s="21" t="s">
        <v>57</v>
      </c>
      <c r="K75" s="21" t="s">
        <v>56</v>
      </c>
      <c r="L75" s="20" t="s">
        <v>55</v>
      </c>
      <c r="M75" s="42" t="s">
        <v>2161</v>
      </c>
      <c r="N75" s="67" t="str">
        <f t="shared" si="7"/>
        <v>https://www.ku-portsquare.jp/site/course/list/</v>
      </c>
      <c r="O75" s="21" t="s">
        <v>2162</v>
      </c>
    </row>
    <row r="76" spans="1:15" ht="107.4" customHeight="1">
      <c r="A76" s="7" t="s">
        <v>29</v>
      </c>
      <c r="B76" s="7" t="s">
        <v>1505</v>
      </c>
      <c r="C76" s="17" t="s">
        <v>60</v>
      </c>
      <c r="D76" s="7" t="s">
        <v>1506</v>
      </c>
      <c r="E76" s="56">
        <v>45410</v>
      </c>
      <c r="F76" s="56">
        <v>45732</v>
      </c>
      <c r="G76" s="7" t="s">
        <v>1507</v>
      </c>
      <c r="H76" s="7" t="s">
        <v>1508</v>
      </c>
      <c r="I76" s="21" t="s">
        <v>1509</v>
      </c>
      <c r="J76" s="7" t="s">
        <v>1510</v>
      </c>
      <c r="K76" s="7" t="s">
        <v>59</v>
      </c>
      <c r="L76" s="23" t="s">
        <v>55</v>
      </c>
      <c r="M76" s="7" t="s">
        <v>1511</v>
      </c>
      <c r="N76" s="87" t="s">
        <v>1512</v>
      </c>
      <c r="O76" s="7"/>
    </row>
    <row r="77" spans="1:15" ht="98.4" customHeight="1">
      <c r="A77" s="7" t="s">
        <v>29</v>
      </c>
      <c r="B77" s="7" t="s">
        <v>1566</v>
      </c>
      <c r="C77" s="17" t="s">
        <v>60</v>
      </c>
      <c r="D77" s="7" t="s">
        <v>1567</v>
      </c>
      <c r="E77" s="56">
        <v>45514</v>
      </c>
      <c r="F77" s="56">
        <v>45564</v>
      </c>
      <c r="G77" s="7" t="s">
        <v>1568</v>
      </c>
      <c r="H77" s="7" t="s">
        <v>1569</v>
      </c>
      <c r="I77" s="21" t="s">
        <v>1570</v>
      </c>
      <c r="J77" s="7" t="s">
        <v>57</v>
      </c>
      <c r="K77" s="7" t="s">
        <v>56</v>
      </c>
      <c r="L77" s="23" t="s">
        <v>64</v>
      </c>
      <c r="M77" s="7" t="s">
        <v>1571</v>
      </c>
      <c r="N77" s="87" t="str">
        <f>HYPERLINK("#", "https://www.kanabun.or.jp/exhibition/20459/")</f>
        <v>https://www.kanabun.or.jp/exhibition/20459/</v>
      </c>
      <c r="O77" s="7"/>
    </row>
    <row r="78" spans="1:15" ht="127.2" customHeight="1">
      <c r="A78" s="7" t="s">
        <v>29</v>
      </c>
      <c r="B78" s="7" t="s">
        <v>1545</v>
      </c>
      <c r="C78" s="17" t="s">
        <v>60</v>
      </c>
      <c r="D78" s="7" t="s">
        <v>1546</v>
      </c>
      <c r="E78" s="56">
        <v>45551</v>
      </c>
      <c r="F78" s="56">
        <v>45568</v>
      </c>
      <c r="G78" s="7" t="s">
        <v>1547</v>
      </c>
      <c r="H78" s="7" t="s">
        <v>1527</v>
      </c>
      <c r="I78" s="7" t="s">
        <v>1547</v>
      </c>
      <c r="J78" s="7" t="s">
        <v>57</v>
      </c>
      <c r="K78" s="7" t="s">
        <v>56</v>
      </c>
      <c r="L78" s="23" t="s">
        <v>55</v>
      </c>
      <c r="M78" s="7" t="s">
        <v>1529</v>
      </c>
      <c r="N78" s="87" t="str">
        <f>HYPERLINK("#", "https://www.kaat.jp/d/king_lear")</f>
        <v>https://www.kaat.jp/d/king_lear</v>
      </c>
      <c r="O78" s="7"/>
    </row>
    <row r="79" spans="1:15" ht="184.8" customHeight="1">
      <c r="A79" s="7" t="s">
        <v>29</v>
      </c>
      <c r="B79" s="39" t="s">
        <v>1478</v>
      </c>
      <c r="C79" s="17" t="s">
        <v>60</v>
      </c>
      <c r="D79" s="7" t="s">
        <v>1479</v>
      </c>
      <c r="E79" s="102" t="s">
        <v>1480</v>
      </c>
      <c r="F79" s="102" t="s">
        <v>422</v>
      </c>
      <c r="G79" s="40" t="s">
        <v>1481</v>
      </c>
      <c r="H79" s="7" t="s">
        <v>1415</v>
      </c>
      <c r="I79" s="7" t="s">
        <v>1482</v>
      </c>
      <c r="J79" s="7" t="s">
        <v>69</v>
      </c>
      <c r="K79" s="7" t="s">
        <v>63</v>
      </c>
      <c r="L79" s="23" t="s">
        <v>64</v>
      </c>
      <c r="M79" s="7" t="s">
        <v>1483</v>
      </c>
      <c r="N79" s="87" t="str">
        <f>HYPERLINK("#", "https://kanagawa-kenbiten.com/information-exhibit/")</f>
        <v>https://kanagawa-kenbiten.com/information-exhibit/</v>
      </c>
      <c r="O79" s="7" t="s">
        <v>2119</v>
      </c>
    </row>
    <row r="80" spans="1:15" ht="111.6" customHeight="1">
      <c r="A80" s="7" t="s">
        <v>29</v>
      </c>
      <c r="B80" s="7" t="s">
        <v>1548</v>
      </c>
      <c r="C80" s="17" t="s">
        <v>60</v>
      </c>
      <c r="D80" s="7" t="s">
        <v>1549</v>
      </c>
      <c r="E80" s="56">
        <v>45558</v>
      </c>
      <c r="F80" s="56">
        <v>45585</v>
      </c>
      <c r="G80" s="7" t="s">
        <v>1550</v>
      </c>
      <c r="H80" s="7" t="s">
        <v>1527</v>
      </c>
      <c r="I80" s="7" t="s">
        <v>1551</v>
      </c>
      <c r="J80" s="7" t="s">
        <v>57</v>
      </c>
      <c r="K80" s="7" t="s">
        <v>56</v>
      </c>
      <c r="L80" s="23" t="s">
        <v>64</v>
      </c>
      <c r="M80" s="7" t="s">
        <v>1552</v>
      </c>
      <c r="N80" s="87" t="str">
        <f>HYPERLINK("#", "https://www.kaat.jp/d/chichu_no_uzu")</f>
        <v>https://www.kaat.jp/d/chichu_no_uzu</v>
      </c>
      <c r="O80" s="7" t="s">
        <v>1553</v>
      </c>
    </row>
    <row r="81" spans="1:15" ht="129" customHeight="1">
      <c r="A81" s="7" t="s">
        <v>29</v>
      </c>
      <c r="B81" s="7" t="s">
        <v>1524</v>
      </c>
      <c r="C81" s="17" t="s">
        <v>60</v>
      </c>
      <c r="D81" s="7" t="s">
        <v>1525</v>
      </c>
      <c r="E81" s="56">
        <v>45570</v>
      </c>
      <c r="F81" s="56">
        <v>45571</v>
      </c>
      <c r="G81" s="7" t="s">
        <v>1526</v>
      </c>
      <c r="H81" s="7" t="s">
        <v>1527</v>
      </c>
      <c r="I81" s="21" t="s">
        <v>1528</v>
      </c>
      <c r="J81" s="7" t="s">
        <v>57</v>
      </c>
      <c r="K81" s="7" t="s">
        <v>56</v>
      </c>
      <c r="L81" s="23" t="s">
        <v>55</v>
      </c>
      <c r="M81" s="7" t="s">
        <v>1529</v>
      </c>
      <c r="N81" s="87" t="str">
        <f>HYPERLINK("#", "https://www.kanagawa-kenminhall.com/lohengrin/")</f>
        <v>https://www.kanagawa-kenminhall.com/lohengrin/</v>
      </c>
      <c r="O81" s="7"/>
    </row>
    <row r="82" spans="1:15" ht="64.8" customHeight="1">
      <c r="A82" s="7" t="s">
        <v>29</v>
      </c>
      <c r="B82" s="7" t="s">
        <v>1258</v>
      </c>
      <c r="C82" s="17" t="s">
        <v>60</v>
      </c>
      <c r="D82" s="7" t="s">
        <v>1259</v>
      </c>
      <c r="E82" s="56">
        <v>45577</v>
      </c>
      <c r="F82" s="56">
        <v>45584</v>
      </c>
      <c r="G82" s="7" t="s">
        <v>1240</v>
      </c>
      <c r="H82" s="7" t="s">
        <v>1244</v>
      </c>
      <c r="I82" s="7" t="s">
        <v>1240</v>
      </c>
      <c r="J82" s="7" t="s">
        <v>57</v>
      </c>
      <c r="K82" s="7" t="s">
        <v>59</v>
      </c>
      <c r="L82" s="23" t="s">
        <v>55</v>
      </c>
      <c r="M82" s="7" t="s">
        <v>1247</v>
      </c>
      <c r="N82" s="87"/>
      <c r="O82" s="7" t="s">
        <v>1257</v>
      </c>
    </row>
    <row r="83" spans="1:15" ht="107.4" customHeight="1">
      <c r="A83" s="35" t="s">
        <v>29</v>
      </c>
      <c r="B83" s="35" t="s">
        <v>1412</v>
      </c>
      <c r="C83" s="43" t="s">
        <v>58</v>
      </c>
      <c r="D83" s="35" t="s">
        <v>1413</v>
      </c>
      <c r="E83" s="51">
        <v>45577</v>
      </c>
      <c r="F83" s="51">
        <v>45577</v>
      </c>
      <c r="G83" s="35" t="s">
        <v>1414</v>
      </c>
      <c r="H83" s="35" t="s">
        <v>1415</v>
      </c>
      <c r="I83" s="35" t="s">
        <v>1416</v>
      </c>
      <c r="J83" s="35" t="s">
        <v>57</v>
      </c>
      <c r="K83" s="35" t="s">
        <v>59</v>
      </c>
      <c r="L83" s="38" t="s">
        <v>55</v>
      </c>
      <c r="M83" s="35" t="s">
        <v>1417</v>
      </c>
      <c r="N83" s="87" t="str">
        <f>HYPERLINK("#", "https://www.kuhs.ac.jp/cooperation/extention/humanservice/")</f>
        <v>https://www.kuhs.ac.jp/cooperation/extention/humanservice/</v>
      </c>
      <c r="O83" s="35" t="s">
        <v>1418</v>
      </c>
    </row>
    <row r="84" spans="1:15" ht="94.2" customHeight="1">
      <c r="A84" s="7" t="s">
        <v>29</v>
      </c>
      <c r="B84" s="7" t="s">
        <v>1572</v>
      </c>
      <c r="C84" s="17" t="s">
        <v>60</v>
      </c>
      <c r="D84" s="7" t="s">
        <v>1573</v>
      </c>
      <c r="E84" s="56">
        <v>45577</v>
      </c>
      <c r="F84" s="56">
        <v>45634</v>
      </c>
      <c r="G84" s="7" t="s">
        <v>1571</v>
      </c>
      <c r="H84" s="7" t="s">
        <v>1574</v>
      </c>
      <c r="I84" s="7" t="s">
        <v>1570</v>
      </c>
      <c r="J84" s="7" t="s">
        <v>69</v>
      </c>
      <c r="K84" s="7" t="s">
        <v>56</v>
      </c>
      <c r="L84" s="23" t="s">
        <v>64</v>
      </c>
      <c r="M84" s="7" t="s">
        <v>1571</v>
      </c>
      <c r="N84" s="87"/>
      <c r="O84" s="7" t="s">
        <v>1575</v>
      </c>
    </row>
    <row r="85" spans="1:15" ht="76.2" customHeight="1">
      <c r="A85" s="47" t="s">
        <v>2089</v>
      </c>
      <c r="B85" s="47" t="s">
        <v>2090</v>
      </c>
      <c r="C85" s="145" t="s">
        <v>60</v>
      </c>
      <c r="D85" s="47" t="s">
        <v>2091</v>
      </c>
      <c r="E85" s="106">
        <v>45582</v>
      </c>
      <c r="F85" s="106">
        <v>45582</v>
      </c>
      <c r="G85" s="47" t="s">
        <v>2092</v>
      </c>
      <c r="H85" s="47" t="s">
        <v>1508</v>
      </c>
      <c r="I85" s="47" t="s">
        <v>2085</v>
      </c>
      <c r="J85" s="47" t="s">
        <v>296</v>
      </c>
      <c r="K85" s="47" t="s">
        <v>56</v>
      </c>
      <c r="L85" s="69" t="s">
        <v>55</v>
      </c>
      <c r="M85" s="47" t="s">
        <v>2087</v>
      </c>
      <c r="N85" s="146"/>
      <c r="O85" s="47"/>
    </row>
    <row r="86" spans="1:15" ht="93" customHeight="1">
      <c r="A86" s="7" t="s">
        <v>29</v>
      </c>
      <c r="B86" s="7" t="s">
        <v>1530</v>
      </c>
      <c r="C86" s="17" t="s">
        <v>60</v>
      </c>
      <c r="D86" s="7" t="s">
        <v>1531</v>
      </c>
      <c r="E86" s="56">
        <v>45590</v>
      </c>
      <c r="F86" s="56">
        <v>45590</v>
      </c>
      <c r="G86" s="7" t="s">
        <v>1532</v>
      </c>
      <c r="H86" s="7" t="s">
        <v>1527</v>
      </c>
      <c r="I86" s="7" t="s">
        <v>1528</v>
      </c>
      <c r="J86" s="7" t="s">
        <v>57</v>
      </c>
      <c r="K86" s="7" t="s">
        <v>56</v>
      </c>
      <c r="L86" s="23" t="s">
        <v>55</v>
      </c>
      <c r="M86" s="7" t="s">
        <v>1529</v>
      </c>
      <c r="N86" s="87" t="str">
        <f>HYPERLINK("#", "https://www.kanagawa-kenminhall.com/d/promenade407")</f>
        <v>https://www.kanagawa-kenminhall.com/d/promenade407</v>
      </c>
      <c r="O86" s="7"/>
    </row>
    <row r="87" spans="1:15" ht="128.4" customHeight="1">
      <c r="A87" s="7" t="s">
        <v>29</v>
      </c>
      <c r="B87" s="7" t="s">
        <v>1236</v>
      </c>
      <c r="C87" s="17" t="s">
        <v>60</v>
      </c>
      <c r="D87" s="7" t="s">
        <v>1237</v>
      </c>
      <c r="E87" s="56">
        <v>45591</v>
      </c>
      <c r="F87" s="56">
        <v>45634</v>
      </c>
      <c r="G87" s="7" t="s">
        <v>1238</v>
      </c>
      <c r="H87" s="7" t="s">
        <v>1239</v>
      </c>
      <c r="I87" s="7" t="s">
        <v>1240</v>
      </c>
      <c r="J87" s="7" t="s">
        <v>57</v>
      </c>
      <c r="K87" s="7" t="s">
        <v>56</v>
      </c>
      <c r="L87" s="23" t="s">
        <v>67</v>
      </c>
      <c r="M87" s="7" t="s">
        <v>1241</v>
      </c>
      <c r="N87" s="87"/>
      <c r="O87" s="7"/>
    </row>
    <row r="88" spans="1:15" ht="109.2" customHeight="1">
      <c r="A88" s="7" t="s">
        <v>29</v>
      </c>
      <c r="B88" s="7" t="s">
        <v>1245</v>
      </c>
      <c r="C88" s="17" t="s">
        <v>60</v>
      </c>
      <c r="D88" s="7" t="s">
        <v>1246</v>
      </c>
      <c r="E88" s="56">
        <v>45591</v>
      </c>
      <c r="F88" s="56">
        <v>45633</v>
      </c>
      <c r="G88" s="7" t="s">
        <v>1240</v>
      </c>
      <c r="H88" s="7" t="s">
        <v>1244</v>
      </c>
      <c r="I88" s="7" t="s">
        <v>1240</v>
      </c>
      <c r="J88" s="7" t="s">
        <v>57</v>
      </c>
      <c r="K88" s="7" t="s">
        <v>59</v>
      </c>
      <c r="L88" s="23" t="s">
        <v>67</v>
      </c>
      <c r="M88" s="7" t="s">
        <v>1247</v>
      </c>
      <c r="N88" s="87"/>
      <c r="O88" s="7" t="s">
        <v>1248</v>
      </c>
    </row>
    <row r="89" spans="1:15" ht="117.6" customHeight="1">
      <c r="A89" s="7" t="s">
        <v>29</v>
      </c>
      <c r="B89" s="7" t="s">
        <v>1249</v>
      </c>
      <c r="C89" s="17" t="s">
        <v>60</v>
      </c>
      <c r="D89" s="7" t="s">
        <v>1250</v>
      </c>
      <c r="E89" s="56">
        <v>45595</v>
      </c>
      <c r="F89" s="56">
        <v>45595</v>
      </c>
      <c r="G89" s="7" t="s">
        <v>1240</v>
      </c>
      <c r="H89" s="7" t="s">
        <v>1244</v>
      </c>
      <c r="I89" s="7" t="s">
        <v>1240</v>
      </c>
      <c r="J89" s="7" t="s">
        <v>57</v>
      </c>
      <c r="K89" s="7" t="s">
        <v>56</v>
      </c>
      <c r="L89" s="23" t="s">
        <v>67</v>
      </c>
      <c r="M89" s="7" t="s">
        <v>1241</v>
      </c>
      <c r="N89" s="87"/>
      <c r="O89" s="7"/>
    </row>
    <row r="90" spans="1:15" ht="53.4" customHeight="1">
      <c r="A90" s="7" t="s">
        <v>29</v>
      </c>
      <c r="B90" s="7" t="s">
        <v>1251</v>
      </c>
      <c r="C90" s="17" t="s">
        <v>60</v>
      </c>
      <c r="D90" s="7" t="s">
        <v>1252</v>
      </c>
      <c r="E90" s="56">
        <v>45598</v>
      </c>
      <c r="F90" s="56">
        <v>45598</v>
      </c>
      <c r="G90" s="7" t="s">
        <v>1238</v>
      </c>
      <c r="H90" s="7" t="s">
        <v>1244</v>
      </c>
      <c r="I90" s="7" t="s">
        <v>1240</v>
      </c>
      <c r="J90" s="7" t="s">
        <v>57</v>
      </c>
      <c r="K90" s="7" t="s">
        <v>59</v>
      </c>
      <c r="L90" s="23" t="s">
        <v>55</v>
      </c>
      <c r="M90" s="7" t="s">
        <v>1247</v>
      </c>
      <c r="N90" s="87"/>
      <c r="O90" s="7" t="s">
        <v>1248</v>
      </c>
    </row>
    <row r="91" spans="1:15" ht="130.19999999999999" customHeight="1">
      <c r="A91" s="7" t="s">
        <v>29</v>
      </c>
      <c r="B91" s="7" t="s">
        <v>1260</v>
      </c>
      <c r="C91" s="17" t="s">
        <v>60</v>
      </c>
      <c r="D91" s="7" t="s">
        <v>1261</v>
      </c>
      <c r="E91" s="56">
        <v>45599</v>
      </c>
      <c r="F91" s="56">
        <v>45599</v>
      </c>
      <c r="G91" s="7" t="s">
        <v>1238</v>
      </c>
      <c r="H91" s="7" t="s">
        <v>1239</v>
      </c>
      <c r="I91" s="7" t="s">
        <v>1240</v>
      </c>
      <c r="J91" s="7" t="s">
        <v>57</v>
      </c>
      <c r="K91" s="7" t="s">
        <v>59</v>
      </c>
      <c r="L91" s="23" t="s">
        <v>67</v>
      </c>
      <c r="M91" s="7" t="s">
        <v>1241</v>
      </c>
      <c r="N91" s="87"/>
      <c r="O91" s="7"/>
    </row>
    <row r="92" spans="1:15" ht="113.4" customHeight="1">
      <c r="A92" s="7" t="s">
        <v>29</v>
      </c>
      <c r="B92" s="7" t="s">
        <v>1242</v>
      </c>
      <c r="C92" s="17" t="s">
        <v>60</v>
      </c>
      <c r="D92" s="7" t="s">
        <v>1243</v>
      </c>
      <c r="E92" s="56">
        <v>45605</v>
      </c>
      <c r="F92" s="56">
        <v>45648</v>
      </c>
      <c r="G92" s="7" t="s">
        <v>1238</v>
      </c>
      <c r="H92" s="7" t="s">
        <v>1244</v>
      </c>
      <c r="I92" s="7" t="s">
        <v>1240</v>
      </c>
      <c r="J92" s="7" t="s">
        <v>57</v>
      </c>
      <c r="K92" s="7" t="s">
        <v>59</v>
      </c>
      <c r="L92" s="23" t="s">
        <v>67</v>
      </c>
      <c r="M92" s="7" t="s">
        <v>1241</v>
      </c>
      <c r="N92" s="87"/>
      <c r="O92" s="7"/>
    </row>
    <row r="93" spans="1:15" ht="91.8" customHeight="1">
      <c r="A93" s="7" t="s">
        <v>29</v>
      </c>
      <c r="B93" s="7" t="s">
        <v>1253</v>
      </c>
      <c r="C93" s="17" t="s">
        <v>60</v>
      </c>
      <c r="D93" s="7" t="s">
        <v>1254</v>
      </c>
      <c r="E93" s="56">
        <v>45605</v>
      </c>
      <c r="F93" s="56">
        <v>45612</v>
      </c>
      <c r="G93" s="7" t="s">
        <v>1238</v>
      </c>
      <c r="H93" s="7" t="s">
        <v>1244</v>
      </c>
      <c r="I93" s="7" t="s">
        <v>1240</v>
      </c>
      <c r="J93" s="7" t="s">
        <v>57</v>
      </c>
      <c r="K93" s="7" t="s">
        <v>59</v>
      </c>
      <c r="L93" s="23" t="s">
        <v>55</v>
      </c>
      <c r="M93" s="7" t="s">
        <v>1247</v>
      </c>
      <c r="N93" s="87"/>
      <c r="O93" s="7" t="s">
        <v>1248</v>
      </c>
    </row>
    <row r="94" spans="1:15" ht="101.4" customHeight="1">
      <c r="A94" s="47" t="s">
        <v>2089</v>
      </c>
      <c r="B94" s="47" t="s">
        <v>2093</v>
      </c>
      <c r="C94" s="145" t="s">
        <v>60</v>
      </c>
      <c r="D94" s="47" t="s">
        <v>2094</v>
      </c>
      <c r="E94" s="106">
        <v>45605</v>
      </c>
      <c r="F94" s="106">
        <v>45605</v>
      </c>
      <c r="G94" s="47" t="s">
        <v>2095</v>
      </c>
      <c r="H94" s="47" t="s">
        <v>2096</v>
      </c>
      <c r="I94" s="47" t="s">
        <v>2085</v>
      </c>
      <c r="J94" s="47" t="s">
        <v>2086</v>
      </c>
      <c r="K94" s="47" t="s">
        <v>56</v>
      </c>
      <c r="L94" s="69" t="s">
        <v>55</v>
      </c>
      <c r="M94" s="47" t="s">
        <v>2087</v>
      </c>
      <c r="N94" s="146"/>
      <c r="O94" s="47"/>
    </row>
    <row r="95" spans="1:15" ht="98.4" customHeight="1">
      <c r="A95" s="21" t="s">
        <v>29</v>
      </c>
      <c r="B95" s="21" t="s">
        <v>1499</v>
      </c>
      <c r="C95" s="17" t="s">
        <v>60</v>
      </c>
      <c r="D95" s="21" t="s">
        <v>1500</v>
      </c>
      <c r="E95" s="103">
        <v>45606</v>
      </c>
      <c r="F95" s="103">
        <v>45606</v>
      </c>
      <c r="G95" s="21" t="s">
        <v>1501</v>
      </c>
      <c r="H95" s="21" t="s">
        <v>1495</v>
      </c>
      <c r="I95" s="21" t="s">
        <v>1502</v>
      </c>
      <c r="J95" s="21" t="s">
        <v>57</v>
      </c>
      <c r="K95" s="21" t="s">
        <v>66</v>
      </c>
      <c r="L95" s="20" t="s">
        <v>55</v>
      </c>
      <c r="M95" s="21" t="s">
        <v>1503</v>
      </c>
      <c r="N95" s="87"/>
      <c r="O95" s="21" t="s">
        <v>1504</v>
      </c>
    </row>
    <row r="96" spans="1:15" ht="106.8" customHeight="1">
      <c r="A96" s="7" t="s">
        <v>29</v>
      </c>
      <c r="B96" s="7" t="s">
        <v>1533</v>
      </c>
      <c r="C96" s="17" t="s">
        <v>60</v>
      </c>
      <c r="D96" s="7" t="s">
        <v>1534</v>
      </c>
      <c r="E96" s="56">
        <v>45612</v>
      </c>
      <c r="F96" s="56">
        <v>45612</v>
      </c>
      <c r="G96" s="7" t="s">
        <v>1535</v>
      </c>
      <c r="H96" s="7" t="s">
        <v>1527</v>
      </c>
      <c r="I96" s="7" t="s">
        <v>1528</v>
      </c>
      <c r="J96" s="7" t="s">
        <v>57</v>
      </c>
      <c r="K96" s="7" t="s">
        <v>56</v>
      </c>
      <c r="L96" s="23" t="s">
        <v>55</v>
      </c>
      <c r="M96" s="7" t="s">
        <v>1529</v>
      </c>
      <c r="N96" s="87" t="str">
        <f>HYPERLINK("#", "https://www.kanagawa-kenminhall.com/d/nakatakeiko_recital2024")</f>
        <v>https://www.kanagawa-kenminhall.com/d/nakatakeiko_recital2024</v>
      </c>
      <c r="O96" s="7"/>
    </row>
    <row r="97" spans="1:15" ht="72" customHeight="1">
      <c r="A97" s="7" t="s">
        <v>29</v>
      </c>
      <c r="B97" s="7" t="s">
        <v>1255</v>
      </c>
      <c r="C97" s="17" t="s">
        <v>60</v>
      </c>
      <c r="D97" s="7" t="s">
        <v>1256</v>
      </c>
      <c r="E97" s="56">
        <v>45613</v>
      </c>
      <c r="F97" s="56">
        <v>45620</v>
      </c>
      <c r="G97" s="7" t="s">
        <v>1240</v>
      </c>
      <c r="H97" s="7" t="s">
        <v>1244</v>
      </c>
      <c r="I97" s="7" t="s">
        <v>1240</v>
      </c>
      <c r="J97" s="7" t="s">
        <v>57</v>
      </c>
      <c r="K97" s="7" t="s">
        <v>59</v>
      </c>
      <c r="L97" s="23" t="s">
        <v>55</v>
      </c>
      <c r="M97" s="7" t="s">
        <v>1247</v>
      </c>
      <c r="N97" s="87"/>
      <c r="O97" s="7" t="s">
        <v>1257</v>
      </c>
    </row>
    <row r="98" spans="1:15" ht="112.8" customHeight="1">
      <c r="A98" s="35" t="s">
        <v>30</v>
      </c>
      <c r="B98" s="35" t="s">
        <v>348</v>
      </c>
      <c r="C98" s="43" t="s">
        <v>58</v>
      </c>
      <c r="D98" s="35" t="s">
        <v>323</v>
      </c>
      <c r="E98" s="51">
        <v>45490</v>
      </c>
      <c r="F98" s="51">
        <v>45626</v>
      </c>
      <c r="G98" s="35" t="s">
        <v>340</v>
      </c>
      <c r="H98" s="35" t="s">
        <v>343</v>
      </c>
      <c r="I98" s="35" t="s">
        <v>340</v>
      </c>
      <c r="J98" s="35" t="s">
        <v>57</v>
      </c>
      <c r="K98" s="35" t="s">
        <v>59</v>
      </c>
      <c r="L98" s="38" t="s">
        <v>64</v>
      </c>
      <c r="M98" s="35" t="s">
        <v>340</v>
      </c>
      <c r="N98" s="87" t="s">
        <v>2279</v>
      </c>
      <c r="O98" s="35"/>
    </row>
    <row r="99" spans="1:15" ht="123.6" customHeight="1">
      <c r="A99" s="35" t="s">
        <v>30</v>
      </c>
      <c r="B99" s="35" t="s">
        <v>351</v>
      </c>
      <c r="C99" s="43" t="s">
        <v>58</v>
      </c>
      <c r="D99" s="35" t="s">
        <v>352</v>
      </c>
      <c r="E99" s="51">
        <v>45552</v>
      </c>
      <c r="F99" s="51">
        <v>45613</v>
      </c>
      <c r="G99" s="35" t="s">
        <v>340</v>
      </c>
      <c r="H99" s="35" t="s">
        <v>343</v>
      </c>
      <c r="I99" s="35" t="s">
        <v>340</v>
      </c>
      <c r="J99" s="35" t="s">
        <v>57</v>
      </c>
      <c r="K99" s="35" t="s">
        <v>59</v>
      </c>
      <c r="L99" s="38" t="s">
        <v>64</v>
      </c>
      <c r="M99" s="35" t="s">
        <v>340</v>
      </c>
      <c r="N99" s="87"/>
      <c r="O99" s="35" t="s">
        <v>325</v>
      </c>
    </row>
    <row r="100" spans="1:15" ht="124.2" customHeight="1">
      <c r="A100" s="35" t="s">
        <v>30</v>
      </c>
      <c r="B100" s="35" t="s">
        <v>2281</v>
      </c>
      <c r="C100" s="43" t="s">
        <v>58</v>
      </c>
      <c r="D100" s="35" t="s">
        <v>353</v>
      </c>
      <c r="E100" s="51">
        <v>45552</v>
      </c>
      <c r="F100" s="51">
        <v>45613</v>
      </c>
      <c r="G100" s="35" t="s">
        <v>340</v>
      </c>
      <c r="H100" s="35" t="s">
        <v>343</v>
      </c>
      <c r="I100" s="35" t="s">
        <v>340</v>
      </c>
      <c r="J100" s="35" t="s">
        <v>57</v>
      </c>
      <c r="K100" s="35" t="s">
        <v>59</v>
      </c>
      <c r="L100" s="38" t="s">
        <v>64</v>
      </c>
      <c r="M100" s="35" t="s">
        <v>340</v>
      </c>
      <c r="N100" s="87"/>
      <c r="O100" s="35" t="s">
        <v>326</v>
      </c>
    </row>
    <row r="101" spans="1:15" ht="124.2" customHeight="1">
      <c r="A101" s="35" t="s">
        <v>30</v>
      </c>
      <c r="B101" s="35" t="s">
        <v>324</v>
      </c>
      <c r="C101" s="43" t="s">
        <v>58</v>
      </c>
      <c r="D101" s="35" t="s">
        <v>350</v>
      </c>
      <c r="E101" s="51">
        <v>45553</v>
      </c>
      <c r="F101" s="51">
        <v>45564</v>
      </c>
      <c r="G101" s="35" t="s">
        <v>340</v>
      </c>
      <c r="H101" s="35" t="s">
        <v>343</v>
      </c>
      <c r="I101" s="35" t="s">
        <v>340</v>
      </c>
      <c r="J101" s="35" t="s">
        <v>57</v>
      </c>
      <c r="K101" s="35" t="s">
        <v>59</v>
      </c>
      <c r="L101" s="38" t="s">
        <v>64</v>
      </c>
      <c r="M101" s="35" t="s">
        <v>340</v>
      </c>
      <c r="N101" s="87" t="s">
        <v>2280</v>
      </c>
      <c r="O101" s="35"/>
    </row>
    <row r="102" spans="1:15" ht="130.05000000000001" customHeight="1">
      <c r="A102" s="35" t="s">
        <v>30</v>
      </c>
      <c r="B102" s="35" t="s">
        <v>337</v>
      </c>
      <c r="C102" s="43" t="s">
        <v>58</v>
      </c>
      <c r="D102" s="35" t="s">
        <v>2276</v>
      </c>
      <c r="E102" s="51">
        <v>45560</v>
      </c>
      <c r="F102" s="51">
        <v>45574</v>
      </c>
      <c r="G102" s="35" t="s">
        <v>318</v>
      </c>
      <c r="H102" s="35" t="s">
        <v>319</v>
      </c>
      <c r="I102" s="35" t="s">
        <v>317</v>
      </c>
      <c r="J102" s="35" t="s">
        <v>2277</v>
      </c>
      <c r="K102" s="35" t="s">
        <v>59</v>
      </c>
      <c r="L102" s="38" t="s">
        <v>55</v>
      </c>
      <c r="M102" s="35" t="s">
        <v>317</v>
      </c>
      <c r="N102" s="87" t="s">
        <v>338</v>
      </c>
      <c r="O102" s="35"/>
    </row>
    <row r="103" spans="1:15" ht="130.05000000000001" customHeight="1">
      <c r="A103" s="35" t="s">
        <v>30</v>
      </c>
      <c r="B103" s="35" t="s">
        <v>320</v>
      </c>
      <c r="C103" s="43" t="s">
        <v>58</v>
      </c>
      <c r="D103" s="35" t="s">
        <v>339</v>
      </c>
      <c r="E103" s="51">
        <v>45566</v>
      </c>
      <c r="F103" s="51">
        <v>45654</v>
      </c>
      <c r="G103" s="35" t="s">
        <v>317</v>
      </c>
      <c r="H103" s="35" t="s">
        <v>321</v>
      </c>
      <c r="I103" s="35" t="s">
        <v>340</v>
      </c>
      <c r="J103" s="35" t="s">
        <v>57</v>
      </c>
      <c r="K103" s="35" t="s">
        <v>59</v>
      </c>
      <c r="L103" s="38" t="s">
        <v>64</v>
      </c>
      <c r="M103" s="35" t="s">
        <v>340</v>
      </c>
      <c r="N103" s="87" t="s">
        <v>2278</v>
      </c>
      <c r="O103" s="35"/>
    </row>
    <row r="104" spans="1:15" ht="130.05000000000001" customHeight="1">
      <c r="A104" s="35" t="s">
        <v>30</v>
      </c>
      <c r="B104" s="35" t="s">
        <v>341</v>
      </c>
      <c r="C104" s="43" t="s">
        <v>58</v>
      </c>
      <c r="D104" s="35" t="s">
        <v>342</v>
      </c>
      <c r="E104" s="51">
        <v>45589</v>
      </c>
      <c r="F104" s="51">
        <v>45589</v>
      </c>
      <c r="G104" s="35" t="s">
        <v>340</v>
      </c>
      <c r="H104" s="35" t="s">
        <v>343</v>
      </c>
      <c r="I104" s="35" t="s">
        <v>340</v>
      </c>
      <c r="J104" s="35" t="s">
        <v>344</v>
      </c>
      <c r="K104" s="35" t="s">
        <v>59</v>
      </c>
      <c r="L104" s="38" t="s">
        <v>55</v>
      </c>
      <c r="M104" s="35" t="s">
        <v>340</v>
      </c>
      <c r="N104" s="87" t="s">
        <v>338</v>
      </c>
      <c r="O104" s="35" t="s">
        <v>71</v>
      </c>
    </row>
    <row r="105" spans="1:15" ht="130.05000000000001" customHeight="1">
      <c r="A105" s="35" t="s">
        <v>30</v>
      </c>
      <c r="B105" s="35" t="s">
        <v>345</v>
      </c>
      <c r="C105" s="43" t="s">
        <v>58</v>
      </c>
      <c r="D105" s="35" t="s">
        <v>346</v>
      </c>
      <c r="E105" s="51">
        <v>45599</v>
      </c>
      <c r="F105" s="51">
        <v>45599</v>
      </c>
      <c r="G105" s="35" t="s">
        <v>340</v>
      </c>
      <c r="H105" s="35" t="s">
        <v>343</v>
      </c>
      <c r="I105" s="35" t="s">
        <v>340</v>
      </c>
      <c r="J105" s="35" t="s">
        <v>347</v>
      </c>
      <c r="K105" s="35" t="s">
        <v>63</v>
      </c>
      <c r="L105" s="38" t="s">
        <v>64</v>
      </c>
      <c r="M105" s="35" t="s">
        <v>340</v>
      </c>
      <c r="N105" s="87" t="s">
        <v>338</v>
      </c>
      <c r="O105" s="35" t="s">
        <v>71</v>
      </c>
    </row>
    <row r="106" spans="1:15" ht="273.60000000000002" customHeight="1">
      <c r="A106" s="35" t="s">
        <v>31</v>
      </c>
      <c r="B106" s="35" t="s">
        <v>1554</v>
      </c>
      <c r="C106" s="43" t="s">
        <v>60</v>
      </c>
      <c r="D106" s="35" t="s">
        <v>1555</v>
      </c>
      <c r="E106" s="51">
        <v>45473</v>
      </c>
      <c r="F106" s="51">
        <v>45626</v>
      </c>
      <c r="G106" s="35" t="s">
        <v>1556</v>
      </c>
      <c r="H106" s="35" t="s">
        <v>1557</v>
      </c>
      <c r="I106" s="35" t="s">
        <v>1558</v>
      </c>
      <c r="J106" s="35" t="s">
        <v>57</v>
      </c>
      <c r="K106" s="35" t="s">
        <v>59</v>
      </c>
      <c r="L106" s="38" t="s">
        <v>64</v>
      </c>
      <c r="M106" s="35" t="s">
        <v>1558</v>
      </c>
      <c r="N106" s="87" t="str">
        <f>HYPERLINK("#", "https://www.kanagawa-arthall.jp/event/3878/")</f>
        <v>https://www.kanagawa-arthall.jp/event/3878/</v>
      </c>
      <c r="O106" s="35"/>
    </row>
    <row r="107" spans="1:15" ht="97.8" customHeight="1">
      <c r="A107" s="35" t="s">
        <v>31</v>
      </c>
      <c r="B107" s="35" t="s">
        <v>1559</v>
      </c>
      <c r="C107" s="43" t="s">
        <v>60</v>
      </c>
      <c r="D107" s="35" t="s">
        <v>1560</v>
      </c>
      <c r="E107" s="51">
        <v>45584</v>
      </c>
      <c r="F107" s="51">
        <v>45584</v>
      </c>
      <c r="G107" s="35" t="s">
        <v>1558</v>
      </c>
      <c r="H107" s="35" t="s">
        <v>1557</v>
      </c>
      <c r="I107" s="35" t="s">
        <v>1558</v>
      </c>
      <c r="J107" s="35" t="s">
        <v>57</v>
      </c>
      <c r="K107" s="35" t="s">
        <v>59</v>
      </c>
      <c r="L107" s="38" t="s">
        <v>64</v>
      </c>
      <c r="M107" s="35" t="s">
        <v>1558</v>
      </c>
      <c r="N107" s="87"/>
      <c r="O107" s="35" t="s">
        <v>1561</v>
      </c>
    </row>
    <row r="108" spans="1:15" ht="106.2" customHeight="1">
      <c r="A108" s="35" t="s">
        <v>31</v>
      </c>
      <c r="B108" s="35" t="s">
        <v>2307</v>
      </c>
      <c r="C108" s="43" t="s">
        <v>60</v>
      </c>
      <c r="D108" s="35" t="s">
        <v>1562</v>
      </c>
      <c r="E108" s="51">
        <v>45600</v>
      </c>
      <c r="F108" s="51">
        <v>45600</v>
      </c>
      <c r="G108" s="35" t="s">
        <v>1558</v>
      </c>
      <c r="H108" s="35" t="s">
        <v>1557</v>
      </c>
      <c r="I108" s="35" t="s">
        <v>1558</v>
      </c>
      <c r="J108" s="35" t="s">
        <v>57</v>
      </c>
      <c r="K108" s="35" t="s">
        <v>63</v>
      </c>
      <c r="L108" s="38" t="s">
        <v>55</v>
      </c>
      <c r="M108" s="35" t="s">
        <v>1558</v>
      </c>
      <c r="N108" s="87"/>
      <c r="O108" s="35" t="s">
        <v>2306</v>
      </c>
    </row>
    <row r="109" spans="1:15" ht="143.4" customHeight="1">
      <c r="A109" s="35" t="s">
        <v>31</v>
      </c>
      <c r="B109" s="35" t="s">
        <v>2043</v>
      </c>
      <c r="C109" s="43" t="s">
        <v>76</v>
      </c>
      <c r="D109" s="35" t="s">
        <v>2044</v>
      </c>
      <c r="E109" s="51">
        <v>45600</v>
      </c>
      <c r="F109" s="51">
        <v>45610</v>
      </c>
      <c r="G109" s="35" t="s">
        <v>2045</v>
      </c>
      <c r="H109" s="35" t="s">
        <v>2046</v>
      </c>
      <c r="I109" s="35" t="s">
        <v>2047</v>
      </c>
      <c r="J109" s="35" t="s">
        <v>57</v>
      </c>
      <c r="K109" s="35" t="s">
        <v>56</v>
      </c>
      <c r="L109" s="38" t="s">
        <v>55</v>
      </c>
      <c r="M109" s="35" t="s">
        <v>2048</v>
      </c>
      <c r="N109" s="87"/>
      <c r="O109" s="35" t="s">
        <v>2049</v>
      </c>
    </row>
    <row r="110" spans="1:15" ht="150" customHeight="1">
      <c r="A110" s="35" t="s">
        <v>31</v>
      </c>
      <c r="B110" s="35" t="s">
        <v>1563</v>
      </c>
      <c r="C110" s="43" t="s">
        <v>60</v>
      </c>
      <c r="D110" s="35" t="s">
        <v>1564</v>
      </c>
      <c r="E110" s="51">
        <v>45612</v>
      </c>
      <c r="F110" s="51">
        <v>45619</v>
      </c>
      <c r="G110" s="35" t="s">
        <v>1558</v>
      </c>
      <c r="H110" s="35" t="s">
        <v>1557</v>
      </c>
      <c r="I110" s="35" t="s">
        <v>1558</v>
      </c>
      <c r="J110" s="35" t="s">
        <v>57</v>
      </c>
      <c r="K110" s="35" t="s">
        <v>59</v>
      </c>
      <c r="L110" s="38" t="s">
        <v>64</v>
      </c>
      <c r="M110" s="35" t="s">
        <v>1558</v>
      </c>
      <c r="N110" s="87"/>
      <c r="O110" s="35" t="s">
        <v>1565</v>
      </c>
    </row>
    <row r="111" spans="1:15" ht="142.19999999999999" customHeight="1">
      <c r="A111" s="35" t="s">
        <v>31</v>
      </c>
      <c r="B111" s="35" t="s">
        <v>2050</v>
      </c>
      <c r="C111" s="43" t="s">
        <v>76</v>
      </c>
      <c r="D111" s="35" t="s">
        <v>2051</v>
      </c>
      <c r="E111" s="51">
        <v>45612</v>
      </c>
      <c r="F111" s="51">
        <v>45612</v>
      </c>
      <c r="G111" s="35" t="s">
        <v>2052</v>
      </c>
      <c r="H111" s="35" t="s">
        <v>2046</v>
      </c>
      <c r="I111" s="35" t="s">
        <v>2053</v>
      </c>
      <c r="J111" s="35" t="s">
        <v>57</v>
      </c>
      <c r="K111" s="35" t="s">
        <v>66</v>
      </c>
      <c r="L111" s="38" t="s">
        <v>64</v>
      </c>
      <c r="M111" s="35" t="s">
        <v>2048</v>
      </c>
      <c r="N111" s="87"/>
      <c r="O111" s="35" t="s">
        <v>2049</v>
      </c>
    </row>
    <row r="112" spans="1:15" ht="89.4" customHeight="1">
      <c r="A112" s="7" t="s">
        <v>32</v>
      </c>
      <c r="B112" s="7" t="s">
        <v>1697</v>
      </c>
      <c r="C112" s="17" t="s">
        <v>58</v>
      </c>
      <c r="D112" s="7" t="s">
        <v>1698</v>
      </c>
      <c r="E112" s="56">
        <v>45492</v>
      </c>
      <c r="F112" s="56">
        <v>45571</v>
      </c>
      <c r="G112" s="7" t="s">
        <v>1699</v>
      </c>
      <c r="H112" s="7" t="s">
        <v>1700</v>
      </c>
      <c r="I112" s="21" t="s">
        <v>1701</v>
      </c>
      <c r="J112" s="7" t="s">
        <v>57</v>
      </c>
      <c r="K112" s="7" t="s">
        <v>59</v>
      </c>
      <c r="L112" s="23" t="s">
        <v>64</v>
      </c>
      <c r="M112" s="7" t="s">
        <v>1702</v>
      </c>
      <c r="N112" s="87" t="s">
        <v>1703</v>
      </c>
      <c r="O112" s="7"/>
    </row>
    <row r="113" spans="1:15" ht="92.4" customHeight="1">
      <c r="A113" s="7" t="s">
        <v>32</v>
      </c>
      <c r="B113" s="7" t="s">
        <v>1704</v>
      </c>
      <c r="C113" s="17" t="s">
        <v>58</v>
      </c>
      <c r="D113" s="7" t="s">
        <v>1705</v>
      </c>
      <c r="E113" s="56">
        <v>45590</v>
      </c>
      <c r="F113" s="56">
        <v>45648</v>
      </c>
      <c r="G113" s="7" t="s">
        <v>1699</v>
      </c>
      <c r="H113" s="7" t="s">
        <v>1700</v>
      </c>
      <c r="I113" s="21" t="s">
        <v>1701</v>
      </c>
      <c r="J113" s="7" t="s">
        <v>57</v>
      </c>
      <c r="K113" s="7" t="s">
        <v>59</v>
      </c>
      <c r="L113" s="23" t="s">
        <v>64</v>
      </c>
      <c r="M113" s="7" t="s">
        <v>1702</v>
      </c>
      <c r="N113" s="87" t="s">
        <v>1703</v>
      </c>
      <c r="O113" s="7"/>
    </row>
    <row r="114" spans="1:15" ht="90.6" customHeight="1">
      <c r="A114" s="7" t="s">
        <v>32</v>
      </c>
      <c r="B114" s="7" t="s">
        <v>1706</v>
      </c>
      <c r="C114" s="17" t="s">
        <v>58</v>
      </c>
      <c r="D114" s="7" t="s">
        <v>1707</v>
      </c>
      <c r="E114" s="56">
        <v>45600</v>
      </c>
      <c r="F114" s="56">
        <v>45600</v>
      </c>
      <c r="G114" s="7" t="s">
        <v>1699</v>
      </c>
      <c r="H114" s="7" t="s">
        <v>1700</v>
      </c>
      <c r="I114" s="21" t="s">
        <v>1701</v>
      </c>
      <c r="J114" s="7" t="s">
        <v>57</v>
      </c>
      <c r="K114" s="7" t="s">
        <v>59</v>
      </c>
      <c r="L114" s="23" t="s">
        <v>55</v>
      </c>
      <c r="M114" s="7" t="s">
        <v>1702</v>
      </c>
      <c r="N114" s="87" t="s">
        <v>1703</v>
      </c>
      <c r="O114" s="7"/>
    </row>
    <row r="115" spans="1:15" ht="90.6" customHeight="1">
      <c r="A115" s="7" t="s">
        <v>32</v>
      </c>
      <c r="B115" s="7" t="s">
        <v>1708</v>
      </c>
      <c r="C115" s="17" t="s">
        <v>58</v>
      </c>
      <c r="D115" s="7" t="s">
        <v>1709</v>
      </c>
      <c r="E115" s="56">
        <v>45613</v>
      </c>
      <c r="F115" s="56">
        <v>45627</v>
      </c>
      <c r="G115" s="7" t="s">
        <v>1710</v>
      </c>
      <c r="H115" s="7" t="s">
        <v>1700</v>
      </c>
      <c r="I115" s="7" t="s">
        <v>1701</v>
      </c>
      <c r="J115" s="7" t="s">
        <v>1711</v>
      </c>
      <c r="K115" s="7" t="s">
        <v>56</v>
      </c>
      <c r="L115" s="23" t="s">
        <v>55</v>
      </c>
      <c r="M115" s="7" t="s">
        <v>1702</v>
      </c>
      <c r="N115" s="87" t="s">
        <v>1703</v>
      </c>
      <c r="O115" s="7"/>
    </row>
    <row r="116" spans="1:15" ht="201" customHeight="1">
      <c r="A116" s="7" t="s">
        <v>33</v>
      </c>
      <c r="B116" s="7" t="s">
        <v>1207</v>
      </c>
      <c r="C116" s="17" t="s">
        <v>58</v>
      </c>
      <c r="D116" s="7" t="s">
        <v>1208</v>
      </c>
      <c r="E116" s="56" t="s">
        <v>1209</v>
      </c>
      <c r="F116" s="56" t="s">
        <v>1210</v>
      </c>
      <c r="G116" s="7" t="s">
        <v>1211</v>
      </c>
      <c r="H116" s="7" t="s">
        <v>1212</v>
      </c>
      <c r="I116" s="7" t="s">
        <v>1211</v>
      </c>
      <c r="J116" s="7" t="s">
        <v>296</v>
      </c>
      <c r="K116" s="7" t="s">
        <v>56</v>
      </c>
      <c r="L116" s="23" t="s">
        <v>64</v>
      </c>
      <c r="M116" s="7" t="s">
        <v>1211</v>
      </c>
      <c r="N116" s="87" t="s">
        <v>1213</v>
      </c>
      <c r="O116" s="7"/>
    </row>
    <row r="117" spans="1:15" ht="99" customHeight="1">
      <c r="A117" s="35" t="s">
        <v>33</v>
      </c>
      <c r="B117" s="35" t="s">
        <v>1385</v>
      </c>
      <c r="C117" s="43" t="s">
        <v>58</v>
      </c>
      <c r="D117" s="35" t="s">
        <v>1386</v>
      </c>
      <c r="E117" s="51">
        <v>45553</v>
      </c>
      <c r="F117" s="51">
        <v>45560</v>
      </c>
      <c r="G117" s="35" t="s">
        <v>1387</v>
      </c>
      <c r="H117" s="35" t="s">
        <v>1388</v>
      </c>
      <c r="I117" s="35" t="s">
        <v>1389</v>
      </c>
      <c r="J117" s="35" t="s">
        <v>1390</v>
      </c>
      <c r="K117" s="35" t="s">
        <v>56</v>
      </c>
      <c r="L117" s="38" t="s">
        <v>55</v>
      </c>
      <c r="M117" s="35" t="s">
        <v>1389</v>
      </c>
      <c r="N117" s="87" t="str">
        <f>HYPERLINK("#", "https://ssl.smart-academy.net/ycu/course/detail/652/")</f>
        <v>https://ssl.smart-academy.net/ycu/course/detail/652/</v>
      </c>
      <c r="O117" s="35"/>
    </row>
    <row r="118" spans="1:15" ht="98.4" customHeight="1">
      <c r="A118" s="7" t="s">
        <v>33</v>
      </c>
      <c r="B118" s="7" t="s">
        <v>1214</v>
      </c>
      <c r="C118" s="17" t="s">
        <v>58</v>
      </c>
      <c r="D118" s="7" t="s">
        <v>1215</v>
      </c>
      <c r="E118" s="56" t="s">
        <v>1216</v>
      </c>
      <c r="F118" s="56" t="s">
        <v>1217</v>
      </c>
      <c r="G118" s="7" t="s">
        <v>1211</v>
      </c>
      <c r="H118" s="7" t="s">
        <v>1212</v>
      </c>
      <c r="I118" s="7" t="s">
        <v>1211</v>
      </c>
      <c r="J118" s="7" t="s">
        <v>296</v>
      </c>
      <c r="K118" s="7" t="s">
        <v>56</v>
      </c>
      <c r="L118" s="23" t="s">
        <v>64</v>
      </c>
      <c r="M118" s="7" t="s">
        <v>1211</v>
      </c>
      <c r="N118" s="87" t="s">
        <v>1213</v>
      </c>
      <c r="O118" s="7"/>
    </row>
    <row r="119" spans="1:15" ht="90" customHeight="1">
      <c r="A119" s="7" t="s">
        <v>33</v>
      </c>
      <c r="B119" s="7" t="s">
        <v>1640</v>
      </c>
      <c r="C119" s="17" t="s">
        <v>76</v>
      </c>
      <c r="D119" s="7" t="s">
        <v>1641</v>
      </c>
      <c r="E119" s="107" t="s">
        <v>477</v>
      </c>
      <c r="F119" s="107" t="s">
        <v>477</v>
      </c>
      <c r="G119" s="39" t="s">
        <v>1649</v>
      </c>
      <c r="H119" s="42" t="s">
        <v>1650</v>
      </c>
      <c r="I119" s="7" t="s">
        <v>1644</v>
      </c>
      <c r="J119" s="39" t="s">
        <v>1645</v>
      </c>
      <c r="K119" s="7" t="s">
        <v>59</v>
      </c>
      <c r="L119" s="23" t="s">
        <v>55</v>
      </c>
      <c r="M119" s="39" t="s">
        <v>1646</v>
      </c>
      <c r="N119" s="90" t="s">
        <v>1647</v>
      </c>
      <c r="O119" s="39" t="s">
        <v>1651</v>
      </c>
    </row>
    <row r="120" spans="1:15" ht="121.8" customHeight="1">
      <c r="A120" s="35" t="s">
        <v>34</v>
      </c>
      <c r="B120" s="35" t="s">
        <v>354</v>
      </c>
      <c r="C120" s="43" t="s">
        <v>58</v>
      </c>
      <c r="D120" s="35" t="s">
        <v>316</v>
      </c>
      <c r="E120" s="51">
        <v>45560</v>
      </c>
      <c r="F120" s="51">
        <v>45560</v>
      </c>
      <c r="G120" s="35" t="s">
        <v>327</v>
      </c>
      <c r="H120" s="35" t="s">
        <v>328</v>
      </c>
      <c r="I120" s="35" t="s">
        <v>355</v>
      </c>
      <c r="J120" s="35" t="s">
        <v>356</v>
      </c>
      <c r="K120" s="35" t="s">
        <v>59</v>
      </c>
      <c r="L120" s="38" t="s">
        <v>55</v>
      </c>
      <c r="M120" s="35" t="s">
        <v>355</v>
      </c>
      <c r="N120" s="87" t="s">
        <v>2282</v>
      </c>
      <c r="O120" s="35"/>
    </row>
    <row r="121" spans="1:15" ht="73.2" customHeight="1">
      <c r="A121" s="35" t="s">
        <v>34</v>
      </c>
      <c r="B121" s="35" t="s">
        <v>357</v>
      </c>
      <c r="C121" s="43" t="s">
        <v>58</v>
      </c>
      <c r="D121" s="35" t="s">
        <v>358</v>
      </c>
      <c r="E121" s="51">
        <v>45585</v>
      </c>
      <c r="F121" s="51">
        <v>45585</v>
      </c>
      <c r="G121" s="35" t="s">
        <v>314</v>
      </c>
      <c r="H121" s="35" t="s">
        <v>359</v>
      </c>
      <c r="I121" s="35" t="s">
        <v>329</v>
      </c>
      <c r="J121" s="35" t="s">
        <v>57</v>
      </c>
      <c r="K121" s="35" t="s">
        <v>59</v>
      </c>
      <c r="L121" s="38" t="s">
        <v>64</v>
      </c>
      <c r="M121" s="35" t="s">
        <v>315</v>
      </c>
      <c r="N121" s="87"/>
      <c r="O121" s="35" t="s">
        <v>330</v>
      </c>
    </row>
    <row r="122" spans="1:15" ht="88.8" customHeight="1">
      <c r="A122" s="7" t="s">
        <v>34</v>
      </c>
      <c r="B122" s="7" t="s">
        <v>1463</v>
      </c>
      <c r="C122" s="17" t="s">
        <v>65</v>
      </c>
      <c r="D122" s="21" t="s">
        <v>1464</v>
      </c>
      <c r="E122" s="108" t="s">
        <v>501</v>
      </c>
      <c r="F122" s="108" t="s">
        <v>501</v>
      </c>
      <c r="G122" s="7" t="s">
        <v>1465</v>
      </c>
      <c r="H122" s="7" t="s">
        <v>1466</v>
      </c>
      <c r="I122" s="7" t="s">
        <v>1467</v>
      </c>
      <c r="J122" s="7" t="s">
        <v>1468</v>
      </c>
      <c r="K122" s="7" t="s">
        <v>59</v>
      </c>
      <c r="L122" s="23" t="s">
        <v>93</v>
      </c>
      <c r="M122" s="7" t="s">
        <v>1469</v>
      </c>
      <c r="N122" s="133" t="s">
        <v>1048</v>
      </c>
      <c r="O122" s="21" t="s">
        <v>1470</v>
      </c>
    </row>
    <row r="123" spans="1:15" ht="82.8" customHeight="1">
      <c r="A123" s="35" t="s">
        <v>35</v>
      </c>
      <c r="B123" s="35" t="s">
        <v>2284</v>
      </c>
      <c r="C123" s="43" t="s">
        <v>58</v>
      </c>
      <c r="D123" s="35" t="s">
        <v>335</v>
      </c>
      <c r="E123" s="51">
        <v>45536</v>
      </c>
      <c r="F123" s="51">
        <v>45565</v>
      </c>
      <c r="G123" s="35" t="s">
        <v>361</v>
      </c>
      <c r="H123" s="35" t="s">
        <v>332</v>
      </c>
      <c r="I123" s="35" t="s">
        <v>361</v>
      </c>
      <c r="J123" s="35" t="s">
        <v>57</v>
      </c>
      <c r="K123" s="35" t="s">
        <v>59</v>
      </c>
      <c r="L123" s="38" t="s">
        <v>64</v>
      </c>
      <c r="M123" s="35" t="s">
        <v>361</v>
      </c>
      <c r="N123" s="87"/>
      <c r="O123" s="35"/>
    </row>
    <row r="124" spans="1:15" ht="92.4" customHeight="1">
      <c r="A124" s="35" t="s">
        <v>35</v>
      </c>
      <c r="B124" s="35" t="s">
        <v>360</v>
      </c>
      <c r="C124" s="43" t="s">
        <v>58</v>
      </c>
      <c r="D124" s="35" t="s">
        <v>331</v>
      </c>
      <c r="E124" s="51">
        <v>45564</v>
      </c>
      <c r="F124" s="51">
        <v>45564</v>
      </c>
      <c r="G124" s="35" t="s">
        <v>361</v>
      </c>
      <c r="H124" s="35" t="s">
        <v>332</v>
      </c>
      <c r="I124" s="35" t="s">
        <v>361</v>
      </c>
      <c r="J124" s="35" t="s">
        <v>333</v>
      </c>
      <c r="K124" s="35" t="s">
        <v>59</v>
      </c>
      <c r="L124" s="38" t="s">
        <v>55</v>
      </c>
      <c r="M124" s="35" t="s">
        <v>361</v>
      </c>
      <c r="N124" s="87" t="s">
        <v>2283</v>
      </c>
      <c r="O124" s="43"/>
    </row>
    <row r="125" spans="1:15" ht="67.2" customHeight="1">
      <c r="A125" s="35" t="s">
        <v>35</v>
      </c>
      <c r="B125" s="35" t="s">
        <v>2285</v>
      </c>
      <c r="C125" s="43" t="s">
        <v>58</v>
      </c>
      <c r="D125" s="35" t="s">
        <v>336</v>
      </c>
      <c r="E125" s="51">
        <v>45581</v>
      </c>
      <c r="F125" s="51">
        <v>45608</v>
      </c>
      <c r="G125" s="35" t="s">
        <v>361</v>
      </c>
      <c r="H125" s="35" t="s">
        <v>332</v>
      </c>
      <c r="I125" s="35" t="s">
        <v>361</v>
      </c>
      <c r="J125" s="35" t="s">
        <v>57</v>
      </c>
      <c r="K125" s="35" t="s">
        <v>59</v>
      </c>
      <c r="L125" s="38" t="s">
        <v>64</v>
      </c>
      <c r="M125" s="35" t="s">
        <v>361</v>
      </c>
      <c r="N125" s="87"/>
      <c r="O125" s="35"/>
    </row>
    <row r="126" spans="1:15" ht="85.2" customHeight="1">
      <c r="A126" s="35" t="s">
        <v>36</v>
      </c>
      <c r="B126" s="35" t="s">
        <v>1396</v>
      </c>
      <c r="C126" s="43" t="s">
        <v>58</v>
      </c>
      <c r="D126" s="35" t="s">
        <v>1397</v>
      </c>
      <c r="E126" s="51">
        <v>45563</v>
      </c>
      <c r="F126" s="51">
        <v>45563</v>
      </c>
      <c r="G126" s="35" t="s">
        <v>1398</v>
      </c>
      <c r="H126" s="35" t="s">
        <v>1399</v>
      </c>
      <c r="I126" s="35" t="s">
        <v>1400</v>
      </c>
      <c r="J126" s="35" t="s">
        <v>1401</v>
      </c>
      <c r="K126" s="35" t="s">
        <v>1402</v>
      </c>
      <c r="L126" s="38" t="s">
        <v>55</v>
      </c>
      <c r="M126" s="35" t="s">
        <v>1403</v>
      </c>
      <c r="N126" s="87" t="str">
        <f>HYPERLINK("#", "https://www.yokohama-cu.ac.jp/kihara/event/index.html")</f>
        <v>https://www.yokohama-cu.ac.jp/kihara/event/index.html</v>
      </c>
      <c r="O126" s="35" t="s">
        <v>1404</v>
      </c>
    </row>
    <row r="127" spans="1:15" ht="83.4" customHeight="1">
      <c r="A127" s="35" t="s">
        <v>1446</v>
      </c>
      <c r="B127" s="35" t="s">
        <v>1449</v>
      </c>
      <c r="C127" s="43" t="s">
        <v>1447</v>
      </c>
      <c r="D127" s="35" t="s">
        <v>1448</v>
      </c>
      <c r="E127" s="44" t="s">
        <v>1126</v>
      </c>
      <c r="F127" s="44" t="s">
        <v>496</v>
      </c>
      <c r="G127" s="35" t="s">
        <v>1452</v>
      </c>
      <c r="H127" s="35" t="s">
        <v>1453</v>
      </c>
      <c r="I127" s="35" t="s">
        <v>1450</v>
      </c>
      <c r="J127" s="35" t="s">
        <v>1454</v>
      </c>
      <c r="K127" s="34" t="s">
        <v>59</v>
      </c>
      <c r="L127" s="38" t="s">
        <v>55</v>
      </c>
      <c r="M127" s="35" t="s">
        <v>1451</v>
      </c>
      <c r="N127" s="87" t="str">
        <f>HYPERLINK("#", "https://sums.ac.jp/examinee-support/event/#pickup")</f>
        <v>https://sums.ac.jp/examinee-support/event/#pickup</v>
      </c>
      <c r="O127" s="45"/>
    </row>
    <row r="128" spans="1:15" ht="92.4" customHeight="1">
      <c r="A128" s="47" t="s">
        <v>2080</v>
      </c>
      <c r="B128" s="47" t="s">
        <v>2081</v>
      </c>
      <c r="C128" s="145" t="s">
        <v>60</v>
      </c>
      <c r="D128" s="47" t="s">
        <v>2082</v>
      </c>
      <c r="E128" s="106">
        <v>45569</v>
      </c>
      <c r="F128" s="106">
        <v>45569</v>
      </c>
      <c r="G128" s="47" t="s">
        <v>2083</v>
      </c>
      <c r="H128" s="47" t="s">
        <v>2084</v>
      </c>
      <c r="I128" s="47" t="s">
        <v>2085</v>
      </c>
      <c r="J128" s="47" t="s">
        <v>2086</v>
      </c>
      <c r="K128" s="47" t="s">
        <v>56</v>
      </c>
      <c r="L128" s="69" t="s">
        <v>55</v>
      </c>
      <c r="M128" s="47" t="s">
        <v>2087</v>
      </c>
      <c r="N128" s="146"/>
      <c r="O128" s="47" t="s">
        <v>2088</v>
      </c>
    </row>
    <row r="129" spans="1:15" ht="89.4" customHeight="1">
      <c r="A129" s="35" t="s">
        <v>37</v>
      </c>
      <c r="B129" s="35" t="s">
        <v>1833</v>
      </c>
      <c r="C129" s="43" t="s">
        <v>76</v>
      </c>
      <c r="D129" s="35" t="s">
        <v>1834</v>
      </c>
      <c r="E129" s="51">
        <v>45577</v>
      </c>
      <c r="F129" s="51">
        <v>45577</v>
      </c>
      <c r="G129" s="35" t="s">
        <v>1835</v>
      </c>
      <c r="H129" s="35" t="s">
        <v>1836</v>
      </c>
      <c r="I129" s="35" t="s">
        <v>1837</v>
      </c>
      <c r="J129" s="35" t="s">
        <v>1838</v>
      </c>
      <c r="K129" s="35" t="s">
        <v>56</v>
      </c>
      <c r="L129" s="38" t="s">
        <v>55</v>
      </c>
      <c r="M129" s="35" t="s">
        <v>1835</v>
      </c>
      <c r="N129" s="87" t="s">
        <v>1839</v>
      </c>
      <c r="O129" s="35" t="s">
        <v>1840</v>
      </c>
    </row>
    <row r="130" spans="1:15" ht="103.8" customHeight="1">
      <c r="A130" s="35" t="s">
        <v>37</v>
      </c>
      <c r="B130" s="35" t="s">
        <v>1841</v>
      </c>
      <c r="C130" s="43" t="s">
        <v>76</v>
      </c>
      <c r="D130" s="35" t="s">
        <v>1842</v>
      </c>
      <c r="E130" s="51">
        <v>45577</v>
      </c>
      <c r="F130" s="51">
        <v>45577</v>
      </c>
      <c r="G130" s="35" t="s">
        <v>1835</v>
      </c>
      <c r="H130" s="35" t="s">
        <v>1836</v>
      </c>
      <c r="I130" s="35" t="s">
        <v>1837</v>
      </c>
      <c r="J130" s="35" t="s">
        <v>1843</v>
      </c>
      <c r="K130" s="35" t="s">
        <v>56</v>
      </c>
      <c r="L130" s="38" t="s">
        <v>55</v>
      </c>
      <c r="M130" s="35" t="s">
        <v>1835</v>
      </c>
      <c r="N130" s="87" t="s">
        <v>1839</v>
      </c>
      <c r="O130" s="35" t="s">
        <v>1844</v>
      </c>
    </row>
    <row r="131" spans="1:15" ht="108" customHeight="1">
      <c r="A131" s="35" t="s">
        <v>37</v>
      </c>
      <c r="B131" s="35" t="s">
        <v>1845</v>
      </c>
      <c r="C131" s="43" t="s">
        <v>76</v>
      </c>
      <c r="D131" s="35" t="s">
        <v>1846</v>
      </c>
      <c r="E131" s="51">
        <v>45585</v>
      </c>
      <c r="F131" s="51">
        <v>45585</v>
      </c>
      <c r="G131" s="35" t="s">
        <v>1835</v>
      </c>
      <c r="H131" s="35" t="s">
        <v>1836</v>
      </c>
      <c r="I131" s="35" t="s">
        <v>1837</v>
      </c>
      <c r="J131" s="35" t="s">
        <v>1843</v>
      </c>
      <c r="K131" s="35" t="s">
        <v>56</v>
      </c>
      <c r="L131" s="38" t="s">
        <v>55</v>
      </c>
      <c r="M131" s="35" t="s">
        <v>1835</v>
      </c>
      <c r="N131" s="87" t="s">
        <v>1839</v>
      </c>
      <c r="O131" s="35" t="s">
        <v>1840</v>
      </c>
    </row>
    <row r="132" spans="1:15" ht="92.4" customHeight="1">
      <c r="A132" s="35" t="s">
        <v>37</v>
      </c>
      <c r="B132" s="35" t="s">
        <v>1847</v>
      </c>
      <c r="C132" s="43" t="s">
        <v>76</v>
      </c>
      <c r="D132" s="35" t="s">
        <v>1848</v>
      </c>
      <c r="E132" s="51">
        <v>45600</v>
      </c>
      <c r="F132" s="51">
        <v>45600</v>
      </c>
      <c r="G132" s="35" t="s">
        <v>1835</v>
      </c>
      <c r="H132" s="35" t="s">
        <v>1836</v>
      </c>
      <c r="I132" s="35" t="s">
        <v>1837</v>
      </c>
      <c r="J132" s="35" t="s">
        <v>1849</v>
      </c>
      <c r="K132" s="35" t="s">
        <v>56</v>
      </c>
      <c r="L132" s="38" t="s">
        <v>55</v>
      </c>
      <c r="M132" s="35" t="s">
        <v>1835</v>
      </c>
      <c r="N132" s="87" t="s">
        <v>1839</v>
      </c>
      <c r="O132" s="35" t="s">
        <v>1850</v>
      </c>
    </row>
    <row r="133" spans="1:15" ht="148.80000000000001" customHeight="1">
      <c r="A133" s="7" t="s">
        <v>38</v>
      </c>
      <c r="B133" s="39" t="s">
        <v>1180</v>
      </c>
      <c r="C133" s="17" t="s">
        <v>58</v>
      </c>
      <c r="D133" s="39" t="s">
        <v>1181</v>
      </c>
      <c r="E133" s="56">
        <v>45599</v>
      </c>
      <c r="F133" s="56">
        <v>45599</v>
      </c>
      <c r="G133" s="7" t="s">
        <v>1182</v>
      </c>
      <c r="H133" s="7" t="s">
        <v>1183</v>
      </c>
      <c r="I133" s="39" t="s">
        <v>1184</v>
      </c>
      <c r="J133" s="182" t="s">
        <v>57</v>
      </c>
      <c r="K133" s="7" t="s">
        <v>56</v>
      </c>
      <c r="L133" s="23" t="s">
        <v>64</v>
      </c>
      <c r="M133" s="39" t="s">
        <v>1185</v>
      </c>
      <c r="N133" s="147" t="s">
        <v>1186</v>
      </c>
      <c r="O133" s="7" t="s">
        <v>2116</v>
      </c>
    </row>
    <row r="134" spans="1:15" ht="58.2" customHeight="1">
      <c r="A134" s="7" t="s">
        <v>39</v>
      </c>
      <c r="B134" s="7" t="s">
        <v>1200</v>
      </c>
      <c r="C134" s="17" t="s">
        <v>58</v>
      </c>
      <c r="D134" s="7" t="s">
        <v>1201</v>
      </c>
      <c r="E134" s="56">
        <v>45591</v>
      </c>
      <c r="F134" s="56" t="s">
        <v>1202</v>
      </c>
      <c r="G134" s="7" t="s">
        <v>1203</v>
      </c>
      <c r="H134" s="7" t="s">
        <v>1204</v>
      </c>
      <c r="I134" s="7" t="s">
        <v>1203</v>
      </c>
      <c r="J134" s="7" t="s">
        <v>1205</v>
      </c>
      <c r="K134" s="7" t="s">
        <v>59</v>
      </c>
      <c r="L134" s="23" t="s">
        <v>55</v>
      </c>
      <c r="M134" s="7" t="s">
        <v>1206</v>
      </c>
      <c r="N134" s="87"/>
      <c r="O134" s="7" t="s">
        <v>322</v>
      </c>
    </row>
    <row r="135" spans="1:15" ht="89.4" customHeight="1">
      <c r="A135" s="71" t="s">
        <v>40</v>
      </c>
      <c r="B135" s="71" t="s">
        <v>1327</v>
      </c>
      <c r="C135" s="71" t="s">
        <v>58</v>
      </c>
      <c r="D135" s="71" t="s">
        <v>1328</v>
      </c>
      <c r="E135" s="109" t="s">
        <v>1329</v>
      </c>
      <c r="F135" s="109" t="s">
        <v>1329</v>
      </c>
      <c r="G135" s="71" t="s">
        <v>1330</v>
      </c>
      <c r="H135" s="71" t="s">
        <v>1331</v>
      </c>
      <c r="I135" s="35" t="s">
        <v>1332</v>
      </c>
      <c r="J135" s="71" t="s">
        <v>1333</v>
      </c>
      <c r="K135" s="71" t="s">
        <v>56</v>
      </c>
      <c r="L135" s="72" t="s">
        <v>55</v>
      </c>
      <c r="M135" s="71" t="s">
        <v>1334</v>
      </c>
      <c r="N135" s="148" t="str">
        <f>HYPERLINK("#", "https://www.tosei-showa-music.ac.jp/admission/")</f>
        <v>https://www.tosei-showa-music.ac.jp/admission/</v>
      </c>
      <c r="O135" s="71" t="s">
        <v>1335</v>
      </c>
    </row>
    <row r="136" spans="1:15" ht="109.8" customHeight="1">
      <c r="A136" s="35" t="s">
        <v>40</v>
      </c>
      <c r="B136" s="35" t="s">
        <v>1336</v>
      </c>
      <c r="C136" s="43" t="s">
        <v>65</v>
      </c>
      <c r="D136" s="35" t="s">
        <v>1337</v>
      </c>
      <c r="E136" s="110">
        <v>45561</v>
      </c>
      <c r="F136" s="51">
        <v>45561</v>
      </c>
      <c r="G136" s="35" t="s">
        <v>1338</v>
      </c>
      <c r="H136" s="71" t="s">
        <v>1331</v>
      </c>
      <c r="I136" s="35" t="s">
        <v>1332</v>
      </c>
      <c r="J136" s="35" t="s">
        <v>57</v>
      </c>
      <c r="K136" s="35" t="s">
        <v>63</v>
      </c>
      <c r="L136" s="34" t="s">
        <v>67</v>
      </c>
      <c r="M136" s="35" t="s">
        <v>1339</v>
      </c>
      <c r="N136" s="149" t="str">
        <f>HYPERLINK("#", "https://www.tosei-showa-music.ac.jp/")</f>
        <v>https://www.tosei-showa-music.ac.jp/</v>
      </c>
      <c r="O136" s="64" t="s">
        <v>1340</v>
      </c>
    </row>
    <row r="137" spans="1:15" ht="105" customHeight="1">
      <c r="A137" s="35" t="s">
        <v>40</v>
      </c>
      <c r="B137" s="35" t="s">
        <v>1341</v>
      </c>
      <c r="C137" s="43" t="s">
        <v>83</v>
      </c>
      <c r="D137" s="35" t="s">
        <v>1342</v>
      </c>
      <c r="E137" s="110">
        <v>45564</v>
      </c>
      <c r="F137" s="51">
        <v>45564</v>
      </c>
      <c r="G137" s="35" t="s">
        <v>1343</v>
      </c>
      <c r="H137" s="71" t="s">
        <v>1331</v>
      </c>
      <c r="I137" s="35" t="s">
        <v>1332</v>
      </c>
      <c r="J137" s="35" t="s">
        <v>57</v>
      </c>
      <c r="K137" s="35" t="s">
        <v>56</v>
      </c>
      <c r="L137" s="34" t="s">
        <v>55</v>
      </c>
      <c r="M137" s="35" t="s">
        <v>1344</v>
      </c>
      <c r="N137" s="149" t="str">
        <f>HYPERLINK("#", "https://www.tosei-showa-music.ac.jp/")</f>
        <v>https://www.tosei-showa-music.ac.jp/</v>
      </c>
      <c r="O137" s="64" t="s">
        <v>1340</v>
      </c>
    </row>
    <row r="138" spans="1:15" ht="105" customHeight="1">
      <c r="A138" s="35" t="s">
        <v>40</v>
      </c>
      <c r="B138" s="35" t="s">
        <v>1345</v>
      </c>
      <c r="C138" s="43" t="s">
        <v>65</v>
      </c>
      <c r="D138" s="35" t="s">
        <v>1346</v>
      </c>
      <c r="E138" s="110">
        <v>45566</v>
      </c>
      <c r="F138" s="51">
        <v>45566</v>
      </c>
      <c r="G138" s="35" t="s">
        <v>1343</v>
      </c>
      <c r="H138" s="71" t="s">
        <v>1331</v>
      </c>
      <c r="I138" s="35" t="s">
        <v>1332</v>
      </c>
      <c r="J138" s="35" t="s">
        <v>57</v>
      </c>
      <c r="K138" s="35" t="s">
        <v>59</v>
      </c>
      <c r="L138" s="34" t="s">
        <v>67</v>
      </c>
      <c r="M138" s="35" t="s">
        <v>1339</v>
      </c>
      <c r="N138" s="149" t="str">
        <f>HYPERLINK("#", "https://www.tosei-showa-music.ac.jp/")</f>
        <v>https://www.tosei-showa-music.ac.jp/</v>
      </c>
      <c r="O138" s="64" t="s">
        <v>1340</v>
      </c>
    </row>
    <row r="139" spans="1:15" ht="132.6" customHeight="1">
      <c r="A139" s="43" t="s">
        <v>40</v>
      </c>
      <c r="B139" s="43" t="s">
        <v>1347</v>
      </c>
      <c r="C139" s="43" t="s">
        <v>58</v>
      </c>
      <c r="D139" s="43" t="s">
        <v>1348</v>
      </c>
      <c r="E139" s="51">
        <v>45566</v>
      </c>
      <c r="F139" s="51">
        <v>45566</v>
      </c>
      <c r="G139" s="43" t="s">
        <v>1338</v>
      </c>
      <c r="H139" s="71" t="s">
        <v>1331</v>
      </c>
      <c r="I139" s="35" t="s">
        <v>1332</v>
      </c>
      <c r="J139" s="35" t="s">
        <v>57</v>
      </c>
      <c r="K139" s="35" t="s">
        <v>56</v>
      </c>
      <c r="L139" s="38" t="s">
        <v>55</v>
      </c>
      <c r="M139" s="47" t="s">
        <v>1349</v>
      </c>
      <c r="N139" s="87" t="str">
        <f>HYPERLINK("#", "https://kawasaki-c-academy.jp/")</f>
        <v>https://kawasaki-c-academy.jp/</v>
      </c>
      <c r="O139" s="43" t="s">
        <v>1350</v>
      </c>
    </row>
    <row r="140" spans="1:15" ht="108.6" customHeight="1">
      <c r="A140" s="43" t="s">
        <v>40</v>
      </c>
      <c r="B140" s="43" t="s">
        <v>1351</v>
      </c>
      <c r="C140" s="43" t="s">
        <v>58</v>
      </c>
      <c r="D140" s="43" t="s">
        <v>1352</v>
      </c>
      <c r="E140" s="51">
        <v>45570</v>
      </c>
      <c r="F140" s="51">
        <v>45570</v>
      </c>
      <c r="G140" s="43" t="s">
        <v>1353</v>
      </c>
      <c r="H140" s="71" t="s">
        <v>1331</v>
      </c>
      <c r="I140" s="35" t="s">
        <v>1332</v>
      </c>
      <c r="J140" s="35" t="s">
        <v>57</v>
      </c>
      <c r="K140" s="35" t="s">
        <v>56</v>
      </c>
      <c r="L140" s="38" t="s">
        <v>55</v>
      </c>
      <c r="M140" s="47" t="s">
        <v>1349</v>
      </c>
      <c r="N140" s="150" t="str">
        <f>HYPERLINK("#", "https://www.tosei-showa-music.ac.jp/")</f>
        <v>https://www.tosei-showa-music.ac.jp/</v>
      </c>
      <c r="O140" s="43" t="s">
        <v>1350</v>
      </c>
    </row>
    <row r="141" spans="1:15" ht="132" customHeight="1">
      <c r="A141" s="43" t="s">
        <v>40</v>
      </c>
      <c r="B141" s="43" t="s">
        <v>1354</v>
      </c>
      <c r="C141" s="43" t="s">
        <v>58</v>
      </c>
      <c r="D141" s="43" t="s">
        <v>1355</v>
      </c>
      <c r="E141" s="51">
        <v>45573</v>
      </c>
      <c r="F141" s="51">
        <v>45573</v>
      </c>
      <c r="G141" s="43" t="s">
        <v>1338</v>
      </c>
      <c r="H141" s="71" t="s">
        <v>1331</v>
      </c>
      <c r="I141" s="35" t="s">
        <v>1332</v>
      </c>
      <c r="J141" s="35" t="s">
        <v>57</v>
      </c>
      <c r="K141" s="35" t="s">
        <v>56</v>
      </c>
      <c r="L141" s="38" t="s">
        <v>55</v>
      </c>
      <c r="M141" s="47" t="s">
        <v>1349</v>
      </c>
      <c r="N141" s="87" t="str">
        <f>HYPERLINK("#", "https://kawasaki-c-academy.jp/")</f>
        <v>https://kawasaki-c-academy.jp/</v>
      </c>
      <c r="O141" s="43" t="s">
        <v>1350</v>
      </c>
    </row>
    <row r="142" spans="1:15" ht="100.2" customHeight="1">
      <c r="A142" s="35" t="s">
        <v>40</v>
      </c>
      <c r="B142" s="35" t="s">
        <v>1356</v>
      </c>
      <c r="C142" s="43" t="s">
        <v>65</v>
      </c>
      <c r="D142" s="35" t="s">
        <v>1357</v>
      </c>
      <c r="E142" s="110">
        <v>45573</v>
      </c>
      <c r="F142" s="51">
        <v>45573</v>
      </c>
      <c r="G142" s="35" t="s">
        <v>1358</v>
      </c>
      <c r="H142" s="71" t="s">
        <v>1331</v>
      </c>
      <c r="I142" s="35" t="s">
        <v>1332</v>
      </c>
      <c r="J142" s="35" t="s">
        <v>57</v>
      </c>
      <c r="K142" s="35" t="s">
        <v>59</v>
      </c>
      <c r="L142" s="34" t="s">
        <v>67</v>
      </c>
      <c r="M142" s="35" t="s">
        <v>1344</v>
      </c>
      <c r="N142" s="149" t="str">
        <f>HYPERLINK("#", "https://www.tosei-showa-music.ac.jp/")</f>
        <v>https://www.tosei-showa-music.ac.jp/</v>
      </c>
      <c r="O142" s="64" t="s">
        <v>1340</v>
      </c>
    </row>
    <row r="143" spans="1:15" ht="112.2" customHeight="1">
      <c r="A143" s="43" t="s">
        <v>40</v>
      </c>
      <c r="B143" s="43" t="s">
        <v>1359</v>
      </c>
      <c r="C143" s="43" t="s">
        <v>58</v>
      </c>
      <c r="D143" s="43" t="s">
        <v>1352</v>
      </c>
      <c r="E143" s="51">
        <v>45577</v>
      </c>
      <c r="F143" s="51">
        <v>45577</v>
      </c>
      <c r="G143" s="43" t="s">
        <v>1353</v>
      </c>
      <c r="H143" s="71" t="s">
        <v>1331</v>
      </c>
      <c r="I143" s="35" t="s">
        <v>1332</v>
      </c>
      <c r="J143" s="35" t="s">
        <v>57</v>
      </c>
      <c r="K143" s="35" t="s">
        <v>56</v>
      </c>
      <c r="L143" s="38" t="s">
        <v>55</v>
      </c>
      <c r="M143" s="47" t="s">
        <v>1349</v>
      </c>
      <c r="N143" s="150" t="str">
        <f>HYPERLINK("#", "https://www.tosei-showa-music.ac.jp/")</f>
        <v>https://www.tosei-showa-music.ac.jp/</v>
      </c>
      <c r="O143" s="43" t="s">
        <v>1350</v>
      </c>
    </row>
    <row r="144" spans="1:15" ht="101.4" customHeight="1">
      <c r="A144" s="35" t="s">
        <v>40</v>
      </c>
      <c r="B144" s="35" t="s">
        <v>1360</v>
      </c>
      <c r="C144" s="43" t="s">
        <v>83</v>
      </c>
      <c r="D144" s="35" t="s">
        <v>1361</v>
      </c>
      <c r="E144" s="110">
        <v>45591</v>
      </c>
      <c r="F144" s="51">
        <v>45591</v>
      </c>
      <c r="G144" s="35" t="s">
        <v>1343</v>
      </c>
      <c r="H144" s="71" t="s">
        <v>1331</v>
      </c>
      <c r="I144" s="35" t="s">
        <v>1332</v>
      </c>
      <c r="J144" s="35" t="s">
        <v>57</v>
      </c>
      <c r="K144" s="35" t="s">
        <v>56</v>
      </c>
      <c r="L144" s="34" t="s">
        <v>62</v>
      </c>
      <c r="M144" s="35" t="s">
        <v>1344</v>
      </c>
      <c r="N144" s="149" t="str">
        <f>HYPERLINK("#", "https://www.tosei-showa-music.ac.jp/")</f>
        <v>https://www.tosei-showa-music.ac.jp/</v>
      </c>
      <c r="O144" s="64" t="s">
        <v>1340</v>
      </c>
    </row>
    <row r="145" spans="1:15" ht="87.6" customHeight="1">
      <c r="A145" s="35" t="s">
        <v>40</v>
      </c>
      <c r="B145" s="35" t="s">
        <v>1327</v>
      </c>
      <c r="C145" s="43" t="s">
        <v>58</v>
      </c>
      <c r="D145" s="35" t="s">
        <v>1328</v>
      </c>
      <c r="E145" s="118" t="s">
        <v>407</v>
      </c>
      <c r="F145" s="118" t="s">
        <v>407</v>
      </c>
      <c r="G145" s="35" t="s">
        <v>1330</v>
      </c>
      <c r="H145" s="71" t="s">
        <v>1331</v>
      </c>
      <c r="I145" s="35" t="s">
        <v>1332</v>
      </c>
      <c r="J145" s="35" t="s">
        <v>1333</v>
      </c>
      <c r="K145" s="35" t="s">
        <v>56</v>
      </c>
      <c r="L145" s="38" t="s">
        <v>55</v>
      </c>
      <c r="M145" s="71" t="s">
        <v>1334</v>
      </c>
      <c r="N145" s="151" t="str">
        <f>HYPERLINK("#", "https://www.tosei-showa-music.ac.jp/admission/")</f>
        <v>https://www.tosei-showa-music.ac.jp/admission/</v>
      </c>
      <c r="O145" s="35" t="s">
        <v>1335</v>
      </c>
    </row>
    <row r="146" spans="1:15" ht="139.80000000000001" customHeight="1">
      <c r="A146" s="43" t="s">
        <v>40</v>
      </c>
      <c r="B146" s="43" t="s">
        <v>1362</v>
      </c>
      <c r="C146" s="43" t="s">
        <v>58</v>
      </c>
      <c r="D146" s="43" t="s">
        <v>1363</v>
      </c>
      <c r="E146" s="51">
        <v>45594</v>
      </c>
      <c r="F146" s="51">
        <v>45594</v>
      </c>
      <c r="G146" s="43" t="s">
        <v>1338</v>
      </c>
      <c r="H146" s="71" t="s">
        <v>1331</v>
      </c>
      <c r="I146" s="35" t="s">
        <v>1332</v>
      </c>
      <c r="J146" s="35" t="s">
        <v>57</v>
      </c>
      <c r="K146" s="35" t="s">
        <v>56</v>
      </c>
      <c r="L146" s="38" t="s">
        <v>55</v>
      </c>
      <c r="M146" s="47" t="s">
        <v>1349</v>
      </c>
      <c r="N146" s="87" t="str">
        <f>HYPERLINK("#", "https://kawasaki-c-academy.jp/")</f>
        <v>https://kawasaki-c-academy.jp/</v>
      </c>
      <c r="O146" s="43" t="s">
        <v>1350</v>
      </c>
    </row>
    <row r="147" spans="1:15" ht="97.2" customHeight="1">
      <c r="A147" s="43" t="s">
        <v>40</v>
      </c>
      <c r="B147" s="43" t="s">
        <v>1364</v>
      </c>
      <c r="C147" s="43" t="s">
        <v>65</v>
      </c>
      <c r="D147" s="43" t="s">
        <v>1365</v>
      </c>
      <c r="E147" s="51" t="s">
        <v>1047</v>
      </c>
      <c r="F147" s="51">
        <v>45599</v>
      </c>
      <c r="G147" s="35" t="s">
        <v>1330</v>
      </c>
      <c r="H147" s="71" t="s">
        <v>1331</v>
      </c>
      <c r="I147" s="35" t="s">
        <v>1332</v>
      </c>
      <c r="J147" s="71" t="s">
        <v>57</v>
      </c>
      <c r="K147" s="35" t="s">
        <v>59</v>
      </c>
      <c r="L147" s="34" t="s">
        <v>1048</v>
      </c>
      <c r="M147" s="35" t="s">
        <v>1366</v>
      </c>
      <c r="N147" s="147" t="str">
        <f>HYPERLINK("#", "https://www.tosei-showa-music.ac.jp/")</f>
        <v>https://www.tosei-showa-music.ac.jp/</v>
      </c>
      <c r="O147" s="50" t="s">
        <v>1335</v>
      </c>
    </row>
    <row r="148" spans="1:15" ht="94.2" customHeight="1">
      <c r="A148" s="43" t="s">
        <v>40</v>
      </c>
      <c r="B148" s="43" t="s">
        <v>1367</v>
      </c>
      <c r="C148" s="43" t="s">
        <v>58</v>
      </c>
      <c r="D148" s="43" t="s">
        <v>1368</v>
      </c>
      <c r="E148" s="51" t="s">
        <v>1047</v>
      </c>
      <c r="F148" s="51">
        <v>45599</v>
      </c>
      <c r="G148" s="43" t="s">
        <v>1330</v>
      </c>
      <c r="H148" s="71" t="s">
        <v>1331</v>
      </c>
      <c r="I148" s="35" t="s">
        <v>1332</v>
      </c>
      <c r="J148" s="35" t="s">
        <v>1333</v>
      </c>
      <c r="K148" s="35" t="s">
        <v>59</v>
      </c>
      <c r="L148" s="38" t="s">
        <v>55</v>
      </c>
      <c r="M148" s="71" t="s">
        <v>1334</v>
      </c>
      <c r="N148" s="151" t="str">
        <f>HYPERLINK("#", "https://www.tosei-showa-music.ac.jp/admission/")</f>
        <v>https://www.tosei-showa-music.ac.jp/admission/</v>
      </c>
      <c r="O148" s="43" t="s">
        <v>1335</v>
      </c>
    </row>
    <row r="149" spans="1:15" ht="132" customHeight="1">
      <c r="A149" s="43" t="s">
        <v>40</v>
      </c>
      <c r="B149" s="43" t="s">
        <v>1369</v>
      </c>
      <c r="C149" s="43" t="s">
        <v>58</v>
      </c>
      <c r="D149" s="43" t="s">
        <v>1370</v>
      </c>
      <c r="E149" s="51">
        <v>45601</v>
      </c>
      <c r="F149" s="51">
        <v>45601</v>
      </c>
      <c r="G149" s="43" t="s">
        <v>1338</v>
      </c>
      <c r="H149" s="71" t="s">
        <v>1331</v>
      </c>
      <c r="I149" s="35" t="s">
        <v>1332</v>
      </c>
      <c r="J149" s="35" t="s">
        <v>57</v>
      </c>
      <c r="K149" s="35" t="s">
        <v>56</v>
      </c>
      <c r="L149" s="38" t="s">
        <v>55</v>
      </c>
      <c r="M149" s="47" t="s">
        <v>1349</v>
      </c>
      <c r="N149" s="150" t="str">
        <f>HYPERLINK("#", "https://www.tosei-showa-music.ac.jp/")</f>
        <v>https://www.tosei-showa-music.ac.jp/</v>
      </c>
      <c r="O149" s="43" t="s">
        <v>1350</v>
      </c>
    </row>
    <row r="150" spans="1:15" ht="107.4" customHeight="1">
      <c r="A150" s="35" t="s">
        <v>40</v>
      </c>
      <c r="B150" s="35" t="s">
        <v>1371</v>
      </c>
      <c r="C150" s="43" t="s">
        <v>65</v>
      </c>
      <c r="D150" s="35" t="s">
        <v>1372</v>
      </c>
      <c r="E150" s="110">
        <v>45603</v>
      </c>
      <c r="F150" s="51">
        <v>45603</v>
      </c>
      <c r="G150" s="35" t="s">
        <v>1358</v>
      </c>
      <c r="H150" s="71" t="s">
        <v>1331</v>
      </c>
      <c r="I150" s="35" t="s">
        <v>1332</v>
      </c>
      <c r="J150" s="35" t="s">
        <v>57</v>
      </c>
      <c r="K150" s="35" t="s">
        <v>59</v>
      </c>
      <c r="L150" s="34" t="s">
        <v>67</v>
      </c>
      <c r="M150" s="35" t="s">
        <v>1339</v>
      </c>
      <c r="N150" s="149" t="str">
        <f>HYPERLINK("#", "https://www.tosei-showa-music.ac.jp/")</f>
        <v>https://www.tosei-showa-music.ac.jp/</v>
      </c>
      <c r="O150" s="64" t="s">
        <v>1340</v>
      </c>
    </row>
    <row r="151" spans="1:15" ht="112.2" customHeight="1">
      <c r="A151" s="35" t="s">
        <v>40</v>
      </c>
      <c r="B151" s="35" t="s">
        <v>1373</v>
      </c>
      <c r="C151" s="43" t="s">
        <v>83</v>
      </c>
      <c r="D151" s="35" t="s">
        <v>1361</v>
      </c>
      <c r="E151" s="110">
        <v>45605</v>
      </c>
      <c r="F151" s="51">
        <v>45605</v>
      </c>
      <c r="G151" s="35" t="s">
        <v>1343</v>
      </c>
      <c r="H151" s="71" t="s">
        <v>1331</v>
      </c>
      <c r="I151" s="35" t="s">
        <v>1332</v>
      </c>
      <c r="J151" s="35" t="s">
        <v>57</v>
      </c>
      <c r="K151" s="35" t="s">
        <v>56</v>
      </c>
      <c r="L151" s="34" t="s">
        <v>55</v>
      </c>
      <c r="M151" s="35" t="s">
        <v>1344</v>
      </c>
      <c r="N151" s="149" t="str">
        <f>HYPERLINK("#", "https://www.tosei-showa-music.ac.jp/")</f>
        <v>https://www.tosei-showa-music.ac.jp/</v>
      </c>
      <c r="O151" s="64" t="s">
        <v>1340</v>
      </c>
    </row>
    <row r="152" spans="1:15" ht="102" customHeight="1">
      <c r="A152" s="35" t="s">
        <v>40</v>
      </c>
      <c r="B152" s="35" t="s">
        <v>1374</v>
      </c>
      <c r="C152" s="43" t="s">
        <v>65</v>
      </c>
      <c r="D152" s="35" t="s">
        <v>1375</v>
      </c>
      <c r="E152" s="110">
        <v>45608</v>
      </c>
      <c r="F152" s="51">
        <v>45608</v>
      </c>
      <c r="G152" s="35" t="s">
        <v>1358</v>
      </c>
      <c r="H152" s="71" t="s">
        <v>1331</v>
      </c>
      <c r="I152" s="35" t="s">
        <v>1332</v>
      </c>
      <c r="J152" s="35" t="s">
        <v>57</v>
      </c>
      <c r="K152" s="35" t="s">
        <v>59</v>
      </c>
      <c r="L152" s="34" t="s">
        <v>67</v>
      </c>
      <c r="M152" s="35" t="s">
        <v>1339</v>
      </c>
      <c r="N152" s="149" t="str">
        <f>HYPERLINK("#", "https://www.tosei-showa-music.ac.jp/")</f>
        <v>https://www.tosei-showa-music.ac.jp/</v>
      </c>
      <c r="O152" s="64" t="s">
        <v>1340</v>
      </c>
    </row>
    <row r="153" spans="1:15" ht="99.6" customHeight="1">
      <c r="A153" s="35" t="s">
        <v>40</v>
      </c>
      <c r="B153" s="35" t="s">
        <v>1336</v>
      </c>
      <c r="C153" s="43" t="s">
        <v>65</v>
      </c>
      <c r="D153" s="35" t="s">
        <v>1337</v>
      </c>
      <c r="E153" s="110">
        <v>45610</v>
      </c>
      <c r="F153" s="51">
        <v>45610</v>
      </c>
      <c r="G153" s="35" t="s">
        <v>1376</v>
      </c>
      <c r="H153" s="71" t="s">
        <v>1331</v>
      </c>
      <c r="I153" s="35" t="s">
        <v>1332</v>
      </c>
      <c r="J153" s="35" t="s">
        <v>57</v>
      </c>
      <c r="K153" s="35" t="s">
        <v>59</v>
      </c>
      <c r="L153" s="34" t="s">
        <v>67</v>
      </c>
      <c r="M153" s="35" t="s">
        <v>1339</v>
      </c>
      <c r="N153" s="149" t="str">
        <f>HYPERLINK("#", "https://www.tosei-showa-music.ac.jp/")</f>
        <v>https://www.tosei-showa-music.ac.jp/</v>
      </c>
      <c r="O153" s="64" t="s">
        <v>1340</v>
      </c>
    </row>
    <row r="154" spans="1:15" ht="104.4" customHeight="1">
      <c r="A154" s="35" t="s">
        <v>40</v>
      </c>
      <c r="B154" s="35" t="s">
        <v>1327</v>
      </c>
      <c r="C154" s="43" t="s">
        <v>58</v>
      </c>
      <c r="D154" s="35" t="s">
        <v>1328</v>
      </c>
      <c r="E154" s="110" t="s">
        <v>1377</v>
      </c>
      <c r="F154" s="51" t="s">
        <v>1377</v>
      </c>
      <c r="G154" s="35" t="s">
        <v>1330</v>
      </c>
      <c r="H154" s="71" t="s">
        <v>1331</v>
      </c>
      <c r="I154" s="35" t="s">
        <v>1332</v>
      </c>
      <c r="J154" s="35" t="s">
        <v>1333</v>
      </c>
      <c r="K154" s="35" t="s">
        <v>56</v>
      </c>
      <c r="L154" s="34" t="s">
        <v>62</v>
      </c>
      <c r="M154" s="71" t="s">
        <v>1334</v>
      </c>
      <c r="N154" s="149" t="str">
        <f>HYPERLINK("#", "https://www.tosei-showa-music.ac.jp/admission/")</f>
        <v>https://www.tosei-showa-music.ac.jp/admission/</v>
      </c>
      <c r="O154" s="43" t="s">
        <v>1335</v>
      </c>
    </row>
    <row r="155" spans="1:15" ht="142.19999999999999" customHeight="1">
      <c r="A155" s="7" t="s">
        <v>410</v>
      </c>
      <c r="B155" s="7" t="s">
        <v>363</v>
      </c>
      <c r="C155" s="17" t="s">
        <v>60</v>
      </c>
      <c r="D155" s="7" t="s">
        <v>411</v>
      </c>
      <c r="E155" s="56">
        <v>45590</v>
      </c>
      <c r="F155" s="56">
        <v>45592</v>
      </c>
      <c r="G155" s="7" t="s">
        <v>364</v>
      </c>
      <c r="H155" s="7" t="s">
        <v>412</v>
      </c>
      <c r="I155" s="21" t="s">
        <v>413</v>
      </c>
      <c r="J155" s="7" t="s">
        <v>69</v>
      </c>
      <c r="K155" s="7" t="s">
        <v>59</v>
      </c>
      <c r="L155" s="23" t="s">
        <v>64</v>
      </c>
      <c r="M155" s="7" t="s">
        <v>414</v>
      </c>
      <c r="N155" s="87" t="s">
        <v>415</v>
      </c>
      <c r="O155" s="7" t="s">
        <v>416</v>
      </c>
    </row>
    <row r="156" spans="1:15" ht="102.6" customHeight="1">
      <c r="A156" s="7" t="s">
        <v>87</v>
      </c>
      <c r="B156" s="7" t="s">
        <v>1777</v>
      </c>
      <c r="C156" s="17" t="s">
        <v>60</v>
      </c>
      <c r="D156" s="7" t="s">
        <v>1778</v>
      </c>
      <c r="E156" s="102" t="s">
        <v>655</v>
      </c>
      <c r="F156" s="9" t="s">
        <v>492</v>
      </c>
      <c r="G156" s="7" t="s">
        <v>1779</v>
      </c>
      <c r="H156" s="7" t="s">
        <v>1780</v>
      </c>
      <c r="I156" s="7" t="s">
        <v>1781</v>
      </c>
      <c r="J156" s="7" t="s">
        <v>1782</v>
      </c>
      <c r="K156" s="7" t="s">
        <v>56</v>
      </c>
      <c r="L156" s="23" t="s">
        <v>64</v>
      </c>
      <c r="M156" s="21" t="s">
        <v>1783</v>
      </c>
      <c r="N156" s="152" t="str">
        <f>HYPERLINK("#", "https://www.fujino-art.jp")</f>
        <v>https://www.fujino-art.jp</v>
      </c>
      <c r="O156" s="7" t="s">
        <v>1784</v>
      </c>
    </row>
    <row r="157" spans="1:15" ht="79.8" customHeight="1">
      <c r="A157" s="7" t="s">
        <v>87</v>
      </c>
      <c r="B157" s="7" t="s">
        <v>286</v>
      </c>
      <c r="C157" s="17" t="s">
        <v>58</v>
      </c>
      <c r="D157" s="7" t="s">
        <v>397</v>
      </c>
      <c r="E157" s="56">
        <v>45552</v>
      </c>
      <c r="F157" s="56">
        <v>45613</v>
      </c>
      <c r="G157" s="7" t="s">
        <v>284</v>
      </c>
      <c r="H157" s="7" t="s">
        <v>86</v>
      </c>
      <c r="I157" s="21" t="s">
        <v>284</v>
      </c>
      <c r="J157" s="7" t="s">
        <v>57</v>
      </c>
      <c r="K157" s="7" t="s">
        <v>59</v>
      </c>
      <c r="L157" s="23" t="s">
        <v>64</v>
      </c>
      <c r="M157" s="7" t="s">
        <v>284</v>
      </c>
      <c r="N157" s="87" t="s">
        <v>287</v>
      </c>
      <c r="O157" s="7" t="s">
        <v>398</v>
      </c>
    </row>
    <row r="158" spans="1:15" ht="70.8" customHeight="1">
      <c r="A158" s="7" t="s">
        <v>87</v>
      </c>
      <c r="B158" s="7" t="s">
        <v>430</v>
      </c>
      <c r="C158" s="17" t="s">
        <v>58</v>
      </c>
      <c r="D158" s="7" t="s">
        <v>285</v>
      </c>
      <c r="E158" s="56">
        <v>45552</v>
      </c>
      <c r="F158" s="56">
        <v>45613</v>
      </c>
      <c r="G158" s="7" t="s">
        <v>284</v>
      </c>
      <c r="H158" s="7" t="s">
        <v>86</v>
      </c>
      <c r="I158" s="7" t="s">
        <v>284</v>
      </c>
      <c r="J158" s="7" t="s">
        <v>399</v>
      </c>
      <c r="K158" s="7" t="s">
        <v>59</v>
      </c>
      <c r="L158" s="23" t="s">
        <v>55</v>
      </c>
      <c r="M158" s="7" t="s">
        <v>284</v>
      </c>
      <c r="N158" s="87" t="s">
        <v>287</v>
      </c>
      <c r="O158" s="7" t="s">
        <v>400</v>
      </c>
    </row>
    <row r="159" spans="1:15" ht="69.599999999999994" customHeight="1">
      <c r="A159" s="7" t="s">
        <v>87</v>
      </c>
      <c r="B159" s="46" t="s">
        <v>313</v>
      </c>
      <c r="C159" s="17" t="s">
        <v>58</v>
      </c>
      <c r="D159" s="47" t="s">
        <v>312</v>
      </c>
      <c r="E159" s="56">
        <v>45557</v>
      </c>
      <c r="F159" s="111">
        <v>45557</v>
      </c>
      <c r="G159" s="7" t="s">
        <v>311</v>
      </c>
      <c r="H159" s="7" t="s">
        <v>310</v>
      </c>
      <c r="I159" s="7" t="s">
        <v>305</v>
      </c>
      <c r="J159" s="7" t="s">
        <v>304</v>
      </c>
      <c r="K159" s="7" t="s">
        <v>59</v>
      </c>
      <c r="L159" s="23" t="s">
        <v>55</v>
      </c>
      <c r="M159" s="7" t="s">
        <v>303</v>
      </c>
      <c r="N159" s="87"/>
      <c r="O159" s="7"/>
    </row>
    <row r="160" spans="1:15" ht="75.599999999999994" customHeight="1">
      <c r="A160" s="7" t="s">
        <v>87</v>
      </c>
      <c r="B160" s="7" t="s">
        <v>1998</v>
      </c>
      <c r="C160" s="17" t="s">
        <v>58</v>
      </c>
      <c r="D160" s="7" t="s">
        <v>1999</v>
      </c>
      <c r="E160" s="56">
        <v>45563</v>
      </c>
      <c r="F160" s="56">
        <v>45591</v>
      </c>
      <c r="G160" s="7" t="s">
        <v>2000</v>
      </c>
      <c r="H160" s="7" t="s">
        <v>2001</v>
      </c>
      <c r="I160" s="7" t="s">
        <v>1947</v>
      </c>
      <c r="J160" s="7" t="s">
        <v>296</v>
      </c>
      <c r="K160" s="7" t="s">
        <v>56</v>
      </c>
      <c r="L160" s="23" t="s">
        <v>55</v>
      </c>
      <c r="M160" s="7" t="s">
        <v>2002</v>
      </c>
      <c r="N160" s="87" t="s">
        <v>2003</v>
      </c>
      <c r="O160" s="7" t="s">
        <v>2004</v>
      </c>
    </row>
    <row r="161" spans="1:15" ht="91.2" customHeight="1">
      <c r="A161" s="7" t="s">
        <v>87</v>
      </c>
      <c r="B161" s="7" t="s">
        <v>2005</v>
      </c>
      <c r="C161" s="17" t="s">
        <v>58</v>
      </c>
      <c r="D161" s="7" t="s">
        <v>2006</v>
      </c>
      <c r="E161" s="56">
        <v>45570</v>
      </c>
      <c r="F161" s="56">
        <v>45570</v>
      </c>
      <c r="G161" s="7" t="s">
        <v>2000</v>
      </c>
      <c r="H161" s="7" t="s">
        <v>2001</v>
      </c>
      <c r="I161" s="7" t="s">
        <v>2007</v>
      </c>
      <c r="J161" s="7" t="s">
        <v>296</v>
      </c>
      <c r="K161" s="7" t="s">
        <v>59</v>
      </c>
      <c r="L161" s="23" t="s">
        <v>64</v>
      </c>
      <c r="M161" s="7" t="s">
        <v>2002</v>
      </c>
      <c r="N161" s="87" t="s">
        <v>2003</v>
      </c>
      <c r="O161" s="7"/>
    </row>
    <row r="162" spans="1:15" ht="91.2" customHeight="1">
      <c r="A162" s="7" t="s">
        <v>87</v>
      </c>
      <c r="B162" s="7" t="s">
        <v>365</v>
      </c>
      <c r="C162" s="17" t="s">
        <v>60</v>
      </c>
      <c r="D162" s="7" t="s">
        <v>366</v>
      </c>
      <c r="E162" s="56">
        <v>45577</v>
      </c>
      <c r="F162" s="56">
        <v>45584</v>
      </c>
      <c r="G162" s="7" t="s">
        <v>367</v>
      </c>
      <c r="H162" s="7" t="s">
        <v>417</v>
      </c>
      <c r="I162" s="7" t="s">
        <v>367</v>
      </c>
      <c r="J162" s="7" t="s">
        <v>368</v>
      </c>
      <c r="K162" s="7" t="s">
        <v>56</v>
      </c>
      <c r="L162" s="23" t="s">
        <v>55</v>
      </c>
      <c r="M162" s="7" t="s">
        <v>367</v>
      </c>
      <c r="N162" s="87"/>
      <c r="O162" s="7"/>
    </row>
    <row r="163" spans="1:15" ht="91.2" customHeight="1">
      <c r="A163" s="7" t="s">
        <v>87</v>
      </c>
      <c r="B163" s="7" t="s">
        <v>2008</v>
      </c>
      <c r="C163" s="17" t="s">
        <v>58</v>
      </c>
      <c r="D163" s="7" t="s">
        <v>2009</v>
      </c>
      <c r="E163" s="56">
        <v>45585</v>
      </c>
      <c r="F163" s="56">
        <v>45585</v>
      </c>
      <c r="G163" s="7" t="s">
        <v>2000</v>
      </c>
      <c r="H163" s="7" t="s">
        <v>2001</v>
      </c>
      <c r="I163" s="7" t="s">
        <v>2010</v>
      </c>
      <c r="J163" s="7" t="s">
        <v>296</v>
      </c>
      <c r="K163" s="7" t="s">
        <v>59</v>
      </c>
      <c r="L163" s="23" t="s">
        <v>64</v>
      </c>
      <c r="M163" s="7" t="s">
        <v>2002</v>
      </c>
      <c r="N163" s="87" t="s">
        <v>2003</v>
      </c>
      <c r="O163" s="7"/>
    </row>
    <row r="164" spans="1:15" ht="67.8" customHeight="1">
      <c r="A164" s="7" t="s">
        <v>87</v>
      </c>
      <c r="B164" s="46" t="s">
        <v>404</v>
      </c>
      <c r="C164" s="17" t="s">
        <v>58</v>
      </c>
      <c r="D164" s="47" t="s">
        <v>405</v>
      </c>
      <c r="E164" s="56">
        <v>45592</v>
      </c>
      <c r="F164" s="56">
        <v>45592</v>
      </c>
      <c r="G164" s="7" t="s">
        <v>284</v>
      </c>
      <c r="H164" s="7" t="s">
        <v>86</v>
      </c>
      <c r="I164" s="7" t="s">
        <v>284</v>
      </c>
      <c r="J164" s="7" t="s">
        <v>61</v>
      </c>
      <c r="K164" s="7" t="s">
        <v>59</v>
      </c>
      <c r="L164" s="23" t="s">
        <v>55</v>
      </c>
      <c r="M164" s="7" t="s">
        <v>284</v>
      </c>
      <c r="N164" s="87" t="s">
        <v>287</v>
      </c>
      <c r="O164" s="7" t="s">
        <v>283</v>
      </c>
    </row>
    <row r="165" spans="1:15" ht="113.4" customHeight="1">
      <c r="A165" s="7" t="s">
        <v>87</v>
      </c>
      <c r="B165" s="7" t="s">
        <v>2011</v>
      </c>
      <c r="C165" s="17" t="s">
        <v>58</v>
      </c>
      <c r="D165" s="7" t="s">
        <v>2012</v>
      </c>
      <c r="E165" s="56">
        <v>45594</v>
      </c>
      <c r="F165" s="56">
        <v>45594</v>
      </c>
      <c r="G165" s="7" t="s">
        <v>2000</v>
      </c>
      <c r="H165" s="7" t="s">
        <v>2001</v>
      </c>
      <c r="I165" s="7" t="s">
        <v>1947</v>
      </c>
      <c r="J165" s="7" t="s">
        <v>296</v>
      </c>
      <c r="K165" s="7" t="s">
        <v>59</v>
      </c>
      <c r="L165" s="23" t="s">
        <v>64</v>
      </c>
      <c r="M165" s="7" t="s">
        <v>2133</v>
      </c>
      <c r="N165" s="87" t="s">
        <v>2003</v>
      </c>
      <c r="O165" s="7"/>
    </row>
    <row r="166" spans="1:15" ht="90" customHeight="1">
      <c r="A166" s="7" t="s">
        <v>87</v>
      </c>
      <c r="B166" s="7" t="s">
        <v>1785</v>
      </c>
      <c r="C166" s="17" t="s">
        <v>60</v>
      </c>
      <c r="D166" s="7" t="s">
        <v>1786</v>
      </c>
      <c r="E166" s="102" t="s">
        <v>1787</v>
      </c>
      <c r="F166" s="102" t="s">
        <v>1788</v>
      </c>
      <c r="G166" s="7" t="s">
        <v>1779</v>
      </c>
      <c r="H166" s="7" t="s">
        <v>1780</v>
      </c>
      <c r="I166" s="7" t="s">
        <v>1781</v>
      </c>
      <c r="J166" s="7" t="s">
        <v>1782</v>
      </c>
      <c r="K166" s="7" t="s">
        <v>56</v>
      </c>
      <c r="L166" s="23" t="s">
        <v>64</v>
      </c>
      <c r="M166" s="21" t="s">
        <v>1783</v>
      </c>
      <c r="N166" s="152" t="str">
        <f>HYPERLINK("#", "https://www.fujino-art.jp")</f>
        <v>https://www.fujino-art.jp</v>
      </c>
      <c r="O166" s="7" t="s">
        <v>1784</v>
      </c>
    </row>
    <row r="167" spans="1:15" ht="82.2" customHeight="1">
      <c r="A167" s="7" t="s">
        <v>87</v>
      </c>
      <c r="B167" s="46" t="s">
        <v>401</v>
      </c>
      <c r="C167" s="17" t="s">
        <v>58</v>
      </c>
      <c r="D167" s="7" t="s">
        <v>402</v>
      </c>
      <c r="E167" s="56">
        <v>45602</v>
      </c>
      <c r="F167" s="56">
        <v>45602</v>
      </c>
      <c r="G167" s="7" t="s">
        <v>284</v>
      </c>
      <c r="H167" s="7" t="s">
        <v>86</v>
      </c>
      <c r="I167" s="7" t="s">
        <v>284</v>
      </c>
      <c r="J167" s="7" t="s">
        <v>403</v>
      </c>
      <c r="K167" s="7" t="s">
        <v>59</v>
      </c>
      <c r="L167" s="23" t="s">
        <v>55</v>
      </c>
      <c r="M167" s="7" t="s">
        <v>284</v>
      </c>
      <c r="N167" s="87" t="s">
        <v>287</v>
      </c>
      <c r="O167" s="7" t="s">
        <v>283</v>
      </c>
    </row>
    <row r="168" spans="1:15" ht="121.2" customHeight="1">
      <c r="A168" s="7" t="s">
        <v>87</v>
      </c>
      <c r="B168" s="7" t="s">
        <v>1961</v>
      </c>
      <c r="C168" s="17" t="s">
        <v>65</v>
      </c>
      <c r="D168" s="7" t="s">
        <v>1962</v>
      </c>
      <c r="E168" s="56" t="s">
        <v>1963</v>
      </c>
      <c r="F168" s="56" t="s">
        <v>1963</v>
      </c>
      <c r="G168" s="7" t="s">
        <v>1964</v>
      </c>
      <c r="H168" s="7" t="s">
        <v>1965</v>
      </c>
      <c r="I168" s="21" t="s">
        <v>1966</v>
      </c>
      <c r="J168" s="7" t="s">
        <v>296</v>
      </c>
      <c r="K168" s="7" t="s">
        <v>59</v>
      </c>
      <c r="L168" s="23" t="s">
        <v>55</v>
      </c>
      <c r="M168" s="7" t="s">
        <v>1967</v>
      </c>
      <c r="N168" s="87"/>
      <c r="O168" s="7"/>
    </row>
    <row r="169" spans="1:15" ht="158.55000000000001" customHeight="1">
      <c r="A169" s="7" t="s">
        <v>87</v>
      </c>
      <c r="B169" s="7" t="s">
        <v>1789</v>
      </c>
      <c r="C169" s="17" t="s">
        <v>60</v>
      </c>
      <c r="D169" s="7" t="s">
        <v>1790</v>
      </c>
      <c r="E169" s="112" t="s">
        <v>1791</v>
      </c>
      <c r="F169" s="112" t="s">
        <v>1792</v>
      </c>
      <c r="G169" s="7" t="s">
        <v>1779</v>
      </c>
      <c r="H169" s="7" t="s">
        <v>1780</v>
      </c>
      <c r="I169" s="7" t="s">
        <v>1793</v>
      </c>
      <c r="J169" s="7" t="s">
        <v>85</v>
      </c>
      <c r="K169" s="7" t="s">
        <v>59</v>
      </c>
      <c r="L169" s="7" t="s">
        <v>1794</v>
      </c>
      <c r="M169" s="21" t="s">
        <v>1783</v>
      </c>
      <c r="N169" s="179" t="s">
        <v>2309</v>
      </c>
      <c r="O169" s="7" t="s">
        <v>2308</v>
      </c>
    </row>
    <row r="170" spans="1:15" ht="93.6" customHeight="1">
      <c r="A170" s="7" t="s">
        <v>302</v>
      </c>
      <c r="B170" s="48" t="s">
        <v>377</v>
      </c>
      <c r="C170" s="17" t="s">
        <v>58</v>
      </c>
      <c r="D170" s="49" t="s">
        <v>378</v>
      </c>
      <c r="E170" s="56">
        <v>45552</v>
      </c>
      <c r="F170" s="56">
        <v>45565</v>
      </c>
      <c r="G170" s="49" t="s">
        <v>419</v>
      </c>
      <c r="H170" s="7" t="s">
        <v>374</v>
      </c>
      <c r="I170" s="7" t="s">
        <v>305</v>
      </c>
      <c r="J170" s="7" t="s">
        <v>304</v>
      </c>
      <c r="K170" s="7" t="s">
        <v>56</v>
      </c>
      <c r="L170" s="23" t="s">
        <v>55</v>
      </c>
      <c r="M170" s="47" t="s">
        <v>375</v>
      </c>
      <c r="N170" s="87"/>
      <c r="O170" s="7"/>
    </row>
    <row r="171" spans="1:15" ht="92.4" customHeight="1">
      <c r="A171" s="7" t="s">
        <v>302</v>
      </c>
      <c r="B171" s="46" t="s">
        <v>371</v>
      </c>
      <c r="C171" s="17" t="s">
        <v>58</v>
      </c>
      <c r="D171" s="47" t="s">
        <v>372</v>
      </c>
      <c r="E171" s="56">
        <v>45557</v>
      </c>
      <c r="F171" s="56">
        <v>45613</v>
      </c>
      <c r="G171" s="47" t="s">
        <v>373</v>
      </c>
      <c r="H171" s="7" t="s">
        <v>374</v>
      </c>
      <c r="I171" s="7" t="s">
        <v>305</v>
      </c>
      <c r="J171" s="7" t="s">
        <v>304</v>
      </c>
      <c r="K171" s="7" t="s">
        <v>59</v>
      </c>
      <c r="L171" s="23" t="s">
        <v>64</v>
      </c>
      <c r="M171" s="47" t="s">
        <v>375</v>
      </c>
      <c r="N171" s="87"/>
      <c r="O171" s="7" t="s">
        <v>376</v>
      </c>
    </row>
    <row r="172" spans="1:15" ht="73.8" customHeight="1">
      <c r="A172" s="7" t="s">
        <v>302</v>
      </c>
      <c r="B172" s="7" t="s">
        <v>301</v>
      </c>
      <c r="C172" s="17" t="s">
        <v>58</v>
      </c>
      <c r="D172" s="7" t="s">
        <v>300</v>
      </c>
      <c r="E172" s="102" t="s">
        <v>421</v>
      </c>
      <c r="F172" s="102" t="s">
        <v>422</v>
      </c>
      <c r="G172" s="7" t="s">
        <v>299</v>
      </c>
      <c r="H172" s="7" t="s">
        <v>298</v>
      </c>
      <c r="I172" s="7" t="s">
        <v>297</v>
      </c>
      <c r="J172" s="7" t="s">
        <v>296</v>
      </c>
      <c r="K172" s="7" t="s">
        <v>59</v>
      </c>
      <c r="L172" s="23" t="s">
        <v>64</v>
      </c>
      <c r="M172" s="7" t="s">
        <v>295</v>
      </c>
      <c r="N172" s="87" t="s">
        <v>287</v>
      </c>
      <c r="O172" s="7" t="s">
        <v>294</v>
      </c>
    </row>
    <row r="173" spans="1:15" ht="98.4" customHeight="1">
      <c r="A173" s="7" t="s">
        <v>302</v>
      </c>
      <c r="B173" s="7" t="s">
        <v>1758</v>
      </c>
      <c r="C173" s="17" t="s">
        <v>70</v>
      </c>
      <c r="D173" s="7" t="s">
        <v>1759</v>
      </c>
      <c r="E173" s="56">
        <v>45563</v>
      </c>
      <c r="F173" s="56">
        <v>45563</v>
      </c>
      <c r="G173" s="7" t="s">
        <v>1760</v>
      </c>
      <c r="H173" s="7" t="s">
        <v>1761</v>
      </c>
      <c r="I173" s="7" t="s">
        <v>1716</v>
      </c>
      <c r="J173" s="7" t="s">
        <v>1762</v>
      </c>
      <c r="K173" s="7" t="s">
        <v>59</v>
      </c>
      <c r="L173" s="23" t="s">
        <v>55</v>
      </c>
      <c r="M173" s="7" t="s">
        <v>1718</v>
      </c>
      <c r="N173" s="87" t="s">
        <v>1719</v>
      </c>
      <c r="O173" s="7" t="s">
        <v>1757</v>
      </c>
    </row>
    <row r="174" spans="1:15" ht="90" customHeight="1">
      <c r="A174" s="7" t="s">
        <v>302</v>
      </c>
      <c r="B174" s="48" t="s">
        <v>379</v>
      </c>
      <c r="C174" s="17" t="s">
        <v>58</v>
      </c>
      <c r="D174" s="49" t="s">
        <v>378</v>
      </c>
      <c r="E174" s="56">
        <v>45569</v>
      </c>
      <c r="F174" s="56">
        <v>45596</v>
      </c>
      <c r="G174" s="49" t="s">
        <v>419</v>
      </c>
      <c r="H174" s="7" t="s">
        <v>374</v>
      </c>
      <c r="I174" s="7" t="s">
        <v>305</v>
      </c>
      <c r="J174" s="7" t="s">
        <v>304</v>
      </c>
      <c r="K174" s="7" t="s">
        <v>56</v>
      </c>
      <c r="L174" s="23" t="s">
        <v>55</v>
      </c>
      <c r="M174" s="47" t="s">
        <v>375</v>
      </c>
      <c r="N174" s="87"/>
      <c r="O174" s="7"/>
    </row>
    <row r="175" spans="1:15" ht="103.8" customHeight="1">
      <c r="A175" s="7" t="s">
        <v>302</v>
      </c>
      <c r="B175" s="178" t="s">
        <v>2286</v>
      </c>
      <c r="C175" s="24" t="s">
        <v>58</v>
      </c>
      <c r="D175" s="7" t="s">
        <v>2289</v>
      </c>
      <c r="E175" s="177" t="s">
        <v>1863</v>
      </c>
      <c r="F175" s="177" t="s">
        <v>1863</v>
      </c>
      <c r="G175" s="7" t="s">
        <v>299</v>
      </c>
      <c r="H175" s="7" t="s">
        <v>298</v>
      </c>
      <c r="I175" s="7" t="s">
        <v>297</v>
      </c>
      <c r="J175" s="7" t="s">
        <v>2287</v>
      </c>
      <c r="K175" s="7" t="s">
        <v>59</v>
      </c>
      <c r="L175" s="23" t="s">
        <v>55</v>
      </c>
      <c r="M175" s="7" t="s">
        <v>295</v>
      </c>
      <c r="N175" s="87" t="s">
        <v>287</v>
      </c>
      <c r="O175" s="7" t="s">
        <v>2288</v>
      </c>
    </row>
    <row r="176" spans="1:15" ht="84" customHeight="1">
      <c r="A176" s="7" t="s">
        <v>302</v>
      </c>
      <c r="B176" s="48" t="s">
        <v>380</v>
      </c>
      <c r="C176" s="17" t="s">
        <v>58</v>
      </c>
      <c r="D176" s="49" t="s">
        <v>381</v>
      </c>
      <c r="E176" s="56">
        <v>45584</v>
      </c>
      <c r="F176" s="56">
        <v>45584</v>
      </c>
      <c r="G176" s="47" t="s">
        <v>373</v>
      </c>
      <c r="H176" s="7" t="s">
        <v>374</v>
      </c>
      <c r="I176" s="7" t="s">
        <v>305</v>
      </c>
      <c r="J176" s="7" t="s">
        <v>304</v>
      </c>
      <c r="K176" s="7" t="s">
        <v>59</v>
      </c>
      <c r="L176" s="23" t="s">
        <v>64</v>
      </c>
      <c r="M176" s="47" t="s">
        <v>375</v>
      </c>
      <c r="N176" s="87"/>
      <c r="O176" s="7"/>
    </row>
    <row r="177" spans="1:15" ht="84.6" customHeight="1">
      <c r="A177" s="7" t="s">
        <v>302</v>
      </c>
      <c r="B177" s="48" t="s">
        <v>382</v>
      </c>
      <c r="C177" s="17" t="s">
        <v>58</v>
      </c>
      <c r="D177" s="49" t="s">
        <v>420</v>
      </c>
      <c r="E177" s="56">
        <v>45591</v>
      </c>
      <c r="F177" s="56">
        <v>45591</v>
      </c>
      <c r="G177" s="49" t="s">
        <v>383</v>
      </c>
      <c r="H177" s="7" t="s">
        <v>374</v>
      </c>
      <c r="I177" s="7" t="s">
        <v>305</v>
      </c>
      <c r="J177" s="7" t="s">
        <v>304</v>
      </c>
      <c r="K177" s="7" t="s">
        <v>59</v>
      </c>
      <c r="L177" s="23" t="s">
        <v>55</v>
      </c>
      <c r="M177" s="47" t="s">
        <v>375</v>
      </c>
      <c r="N177" s="87"/>
      <c r="O177" s="7"/>
    </row>
    <row r="178" spans="1:15" ht="76.8" customHeight="1">
      <c r="A178" s="7" t="s">
        <v>302</v>
      </c>
      <c r="B178" s="178" t="s">
        <v>2290</v>
      </c>
      <c r="C178" s="24" t="s">
        <v>58</v>
      </c>
      <c r="D178" s="7" t="s">
        <v>2294</v>
      </c>
      <c r="E178" s="177" t="s">
        <v>2291</v>
      </c>
      <c r="F178" s="177" t="s">
        <v>2291</v>
      </c>
      <c r="G178" s="7" t="s">
        <v>299</v>
      </c>
      <c r="H178" s="7" t="s">
        <v>298</v>
      </c>
      <c r="I178" s="7" t="s">
        <v>297</v>
      </c>
      <c r="J178" s="7" t="s">
        <v>2292</v>
      </c>
      <c r="K178" s="7" t="s">
        <v>59</v>
      </c>
      <c r="L178" s="23" t="s">
        <v>64</v>
      </c>
      <c r="M178" s="7" t="s">
        <v>295</v>
      </c>
      <c r="N178" s="170" t="s">
        <v>287</v>
      </c>
      <c r="O178" s="7" t="s">
        <v>2293</v>
      </c>
    </row>
    <row r="179" spans="1:15" ht="87.6" customHeight="1">
      <c r="A179" s="7" t="s">
        <v>302</v>
      </c>
      <c r="B179" s="48" t="s">
        <v>384</v>
      </c>
      <c r="C179" s="17" t="s">
        <v>58</v>
      </c>
      <c r="D179" s="49" t="s">
        <v>385</v>
      </c>
      <c r="E179" s="56">
        <v>45600</v>
      </c>
      <c r="F179" s="56">
        <v>45613</v>
      </c>
      <c r="G179" s="49" t="s">
        <v>419</v>
      </c>
      <c r="H179" s="7" t="s">
        <v>374</v>
      </c>
      <c r="I179" s="7" t="s">
        <v>305</v>
      </c>
      <c r="J179" s="7" t="s">
        <v>304</v>
      </c>
      <c r="K179" s="7" t="s">
        <v>56</v>
      </c>
      <c r="L179" s="23" t="s">
        <v>55</v>
      </c>
      <c r="M179" s="47" t="s">
        <v>375</v>
      </c>
      <c r="N179" s="87"/>
      <c r="O179" s="7"/>
    </row>
    <row r="180" spans="1:15" ht="94.8" customHeight="1">
      <c r="A180" s="7" t="s">
        <v>302</v>
      </c>
      <c r="B180" s="178" t="s">
        <v>2295</v>
      </c>
      <c r="C180" s="24" t="s">
        <v>58</v>
      </c>
      <c r="D180" s="7" t="s">
        <v>2296</v>
      </c>
      <c r="E180" s="177" t="s">
        <v>498</v>
      </c>
      <c r="F180" s="177" t="s">
        <v>498</v>
      </c>
      <c r="G180" s="7" t="s">
        <v>299</v>
      </c>
      <c r="H180" s="7" t="s">
        <v>298</v>
      </c>
      <c r="I180" s="7" t="s">
        <v>297</v>
      </c>
      <c r="J180" s="7" t="s">
        <v>2297</v>
      </c>
      <c r="K180" s="7" t="s">
        <v>59</v>
      </c>
      <c r="L180" s="23" t="s">
        <v>55</v>
      </c>
      <c r="M180" s="7" t="s">
        <v>295</v>
      </c>
      <c r="N180" s="170" t="s">
        <v>287</v>
      </c>
      <c r="O180" s="7" t="s">
        <v>2298</v>
      </c>
    </row>
    <row r="181" spans="1:15" ht="80.400000000000006" customHeight="1">
      <c r="A181" s="7" t="s">
        <v>302</v>
      </c>
      <c r="B181" s="48" t="s">
        <v>386</v>
      </c>
      <c r="C181" s="17" t="s">
        <v>58</v>
      </c>
      <c r="D181" s="49" t="s">
        <v>387</v>
      </c>
      <c r="E181" s="56">
        <v>45605</v>
      </c>
      <c r="F181" s="56">
        <v>45605</v>
      </c>
      <c r="G181" s="49" t="s">
        <v>388</v>
      </c>
      <c r="H181" s="7" t="s">
        <v>374</v>
      </c>
      <c r="I181" s="7" t="s">
        <v>305</v>
      </c>
      <c r="J181" s="7" t="s">
        <v>304</v>
      </c>
      <c r="K181" s="7" t="s">
        <v>59</v>
      </c>
      <c r="L181" s="23" t="s">
        <v>55</v>
      </c>
      <c r="M181" s="47" t="s">
        <v>375</v>
      </c>
      <c r="N181" s="87"/>
      <c r="O181" s="7"/>
    </row>
    <row r="182" spans="1:15" ht="80.400000000000006" customHeight="1">
      <c r="A182" s="7" t="s">
        <v>302</v>
      </c>
      <c r="B182" s="176" t="s">
        <v>2300</v>
      </c>
      <c r="C182" s="24" t="s">
        <v>58</v>
      </c>
      <c r="D182" s="7" t="s">
        <v>2301</v>
      </c>
      <c r="E182" s="177" t="s">
        <v>497</v>
      </c>
      <c r="F182" s="177" t="s">
        <v>497</v>
      </c>
      <c r="G182" s="7" t="s">
        <v>299</v>
      </c>
      <c r="H182" s="7" t="s">
        <v>298</v>
      </c>
      <c r="I182" s="7" t="s">
        <v>297</v>
      </c>
      <c r="J182" s="7" t="s">
        <v>2302</v>
      </c>
      <c r="K182" s="7" t="s">
        <v>59</v>
      </c>
      <c r="L182" s="23" t="s">
        <v>64</v>
      </c>
      <c r="M182" s="7" t="s">
        <v>295</v>
      </c>
      <c r="N182" s="170" t="s">
        <v>287</v>
      </c>
      <c r="O182" s="7" t="s">
        <v>2303</v>
      </c>
    </row>
    <row r="183" spans="1:15" ht="123" customHeight="1">
      <c r="A183" s="7" t="s">
        <v>302</v>
      </c>
      <c r="B183" s="176" t="s">
        <v>2304</v>
      </c>
      <c r="C183" s="24" t="s">
        <v>58</v>
      </c>
      <c r="D183" s="7" t="s">
        <v>2305</v>
      </c>
      <c r="E183" s="177" t="s">
        <v>497</v>
      </c>
      <c r="F183" s="177" t="s">
        <v>497</v>
      </c>
      <c r="G183" s="7" t="s">
        <v>299</v>
      </c>
      <c r="H183" s="7" t="s">
        <v>298</v>
      </c>
      <c r="I183" s="7" t="s">
        <v>297</v>
      </c>
      <c r="J183" s="7" t="s">
        <v>69</v>
      </c>
      <c r="K183" s="7" t="s">
        <v>59</v>
      </c>
      <c r="L183" s="23" t="s">
        <v>55</v>
      </c>
      <c r="M183" s="7" t="s">
        <v>295</v>
      </c>
      <c r="N183" s="170" t="s">
        <v>287</v>
      </c>
      <c r="O183" s="7" t="s">
        <v>2298</v>
      </c>
    </row>
    <row r="184" spans="1:15" ht="78.599999999999994" customHeight="1">
      <c r="A184" s="7" t="s">
        <v>302</v>
      </c>
      <c r="B184" s="46" t="s">
        <v>392</v>
      </c>
      <c r="C184" s="17" t="s">
        <v>58</v>
      </c>
      <c r="D184" s="47" t="s">
        <v>393</v>
      </c>
      <c r="E184" s="102" t="s">
        <v>423</v>
      </c>
      <c r="F184" s="102" t="s">
        <v>423</v>
      </c>
      <c r="G184" s="7" t="s">
        <v>299</v>
      </c>
      <c r="H184" s="7" t="s">
        <v>298</v>
      </c>
      <c r="I184" s="7" t="s">
        <v>297</v>
      </c>
      <c r="J184" s="7" t="s">
        <v>296</v>
      </c>
      <c r="K184" s="7" t="s">
        <v>59</v>
      </c>
      <c r="L184" s="23" t="s">
        <v>55</v>
      </c>
      <c r="M184" s="7" t="s">
        <v>295</v>
      </c>
      <c r="N184" s="87" t="s">
        <v>2299</v>
      </c>
      <c r="O184" s="7" t="s">
        <v>394</v>
      </c>
    </row>
    <row r="185" spans="1:15" ht="88.8" customHeight="1">
      <c r="A185" s="7" t="s">
        <v>302</v>
      </c>
      <c r="B185" s="7" t="s">
        <v>1766</v>
      </c>
      <c r="C185" s="17" t="s">
        <v>70</v>
      </c>
      <c r="D185" s="7" t="s">
        <v>1767</v>
      </c>
      <c r="E185" s="56">
        <v>45612</v>
      </c>
      <c r="F185" s="56">
        <v>45612</v>
      </c>
      <c r="G185" s="7" t="s">
        <v>1768</v>
      </c>
      <c r="H185" s="7" t="s">
        <v>1769</v>
      </c>
      <c r="I185" s="7" t="s">
        <v>1716</v>
      </c>
      <c r="J185" s="7" t="s">
        <v>1770</v>
      </c>
      <c r="K185" s="7" t="s">
        <v>59</v>
      </c>
      <c r="L185" s="23" t="s">
        <v>64</v>
      </c>
      <c r="M185" s="7" t="s">
        <v>1718</v>
      </c>
      <c r="N185" s="87" t="s">
        <v>1719</v>
      </c>
      <c r="O185" s="7" t="s">
        <v>1757</v>
      </c>
    </row>
    <row r="186" spans="1:15" ht="97.2" customHeight="1">
      <c r="A186" s="7" t="s">
        <v>89</v>
      </c>
      <c r="B186" s="7" t="s">
        <v>1986</v>
      </c>
      <c r="C186" s="17" t="s">
        <v>58</v>
      </c>
      <c r="D186" s="7" t="s">
        <v>1987</v>
      </c>
      <c r="E186" s="56" t="s">
        <v>1995</v>
      </c>
      <c r="F186" s="56" t="s">
        <v>1995</v>
      </c>
      <c r="G186" s="7" t="s">
        <v>1972</v>
      </c>
      <c r="H186" s="7" t="s">
        <v>1973</v>
      </c>
      <c r="I186" s="7" t="s">
        <v>1980</v>
      </c>
      <c r="J186" s="7" t="s">
        <v>1981</v>
      </c>
      <c r="K186" s="7" t="s">
        <v>59</v>
      </c>
      <c r="L186" s="23" t="s">
        <v>55</v>
      </c>
      <c r="M186" s="7" t="s">
        <v>1976</v>
      </c>
      <c r="N186" s="87" t="s">
        <v>1977</v>
      </c>
      <c r="O186" s="7" t="s">
        <v>334</v>
      </c>
    </row>
    <row r="187" spans="1:15" ht="111" customHeight="1">
      <c r="A187" s="47" t="s">
        <v>1425</v>
      </c>
      <c r="B187" s="47" t="s">
        <v>1426</v>
      </c>
      <c r="C187" s="47" t="s">
        <v>60</v>
      </c>
      <c r="D187" s="47" t="s">
        <v>1427</v>
      </c>
      <c r="E187" s="111">
        <v>45546</v>
      </c>
      <c r="F187" s="111">
        <v>45570</v>
      </c>
      <c r="G187" s="47" t="s">
        <v>1436</v>
      </c>
      <c r="H187" s="47" t="s">
        <v>1429</v>
      </c>
      <c r="I187" s="49" t="s">
        <v>1430</v>
      </c>
      <c r="J187" s="47" t="s">
        <v>296</v>
      </c>
      <c r="K187" s="47" t="s">
        <v>59</v>
      </c>
      <c r="L187" s="47" t="s">
        <v>64</v>
      </c>
      <c r="M187" s="47" t="s">
        <v>1428</v>
      </c>
      <c r="N187" s="153" t="str">
        <f>HYPERLINK("#", "https://www.joshibi.net/museum/")</f>
        <v>https://www.joshibi.net/museum/</v>
      </c>
      <c r="O187" s="47" t="s">
        <v>1431</v>
      </c>
    </row>
    <row r="188" spans="1:15" ht="76.8" customHeight="1">
      <c r="A188" s="7" t="s">
        <v>89</v>
      </c>
      <c r="B188" s="7" t="s">
        <v>1968</v>
      </c>
      <c r="C188" s="17" t="s">
        <v>60</v>
      </c>
      <c r="D188" s="7" t="s">
        <v>1969</v>
      </c>
      <c r="E188" s="56" t="s">
        <v>1970</v>
      </c>
      <c r="F188" s="56" t="s">
        <v>1971</v>
      </c>
      <c r="G188" s="7" t="s">
        <v>1972</v>
      </c>
      <c r="H188" s="7" t="s">
        <v>1973</v>
      </c>
      <c r="I188" s="7" t="s">
        <v>1974</v>
      </c>
      <c r="J188" s="7" t="s">
        <v>1975</v>
      </c>
      <c r="K188" s="7" t="s">
        <v>56</v>
      </c>
      <c r="L188" s="23" t="s">
        <v>55</v>
      </c>
      <c r="M188" s="7" t="s">
        <v>1976</v>
      </c>
      <c r="N188" s="87" t="s">
        <v>1977</v>
      </c>
      <c r="O188" s="7" t="s">
        <v>1978</v>
      </c>
    </row>
    <row r="189" spans="1:15" ht="80.400000000000006" customHeight="1">
      <c r="A189" s="7" t="s">
        <v>89</v>
      </c>
      <c r="B189" s="7" t="s">
        <v>1900</v>
      </c>
      <c r="C189" s="17" t="s">
        <v>58</v>
      </c>
      <c r="D189" s="7" t="s">
        <v>1979</v>
      </c>
      <c r="E189" s="56" t="s">
        <v>1221</v>
      </c>
      <c r="F189" s="56" t="s">
        <v>1221</v>
      </c>
      <c r="G189" s="7" t="s">
        <v>1972</v>
      </c>
      <c r="H189" s="7" t="s">
        <v>1973</v>
      </c>
      <c r="I189" s="7" t="s">
        <v>1980</v>
      </c>
      <c r="J189" s="7" t="s">
        <v>1981</v>
      </c>
      <c r="K189" s="7" t="s">
        <v>59</v>
      </c>
      <c r="L189" s="23" t="s">
        <v>55</v>
      </c>
      <c r="M189" s="7" t="s">
        <v>1976</v>
      </c>
      <c r="N189" s="87" t="s">
        <v>1977</v>
      </c>
      <c r="O189" s="7" t="s">
        <v>334</v>
      </c>
    </row>
    <row r="190" spans="1:15" ht="69.599999999999994" customHeight="1">
      <c r="A190" s="7" t="s">
        <v>89</v>
      </c>
      <c r="B190" s="7" t="s">
        <v>1982</v>
      </c>
      <c r="C190" s="17" t="s">
        <v>76</v>
      </c>
      <c r="D190" s="7" t="s">
        <v>1983</v>
      </c>
      <c r="E190" s="56" t="s">
        <v>448</v>
      </c>
      <c r="F190" s="56" t="s">
        <v>448</v>
      </c>
      <c r="G190" s="7" t="s">
        <v>1972</v>
      </c>
      <c r="H190" s="7" t="s">
        <v>1973</v>
      </c>
      <c r="I190" s="7" t="s">
        <v>1984</v>
      </c>
      <c r="J190" s="7" t="s">
        <v>1985</v>
      </c>
      <c r="K190" s="7" t="s">
        <v>56</v>
      </c>
      <c r="L190" s="23" t="s">
        <v>55</v>
      </c>
      <c r="M190" s="7" t="s">
        <v>1976</v>
      </c>
      <c r="N190" s="87" t="s">
        <v>1977</v>
      </c>
      <c r="O190" s="7" t="s">
        <v>1978</v>
      </c>
    </row>
    <row r="191" spans="1:15" ht="83.4" customHeight="1">
      <c r="A191" s="7" t="s">
        <v>89</v>
      </c>
      <c r="B191" s="7" t="s">
        <v>293</v>
      </c>
      <c r="C191" s="17" t="s">
        <v>58</v>
      </c>
      <c r="D191" s="7" t="s">
        <v>424</v>
      </c>
      <c r="E191" s="102" t="s">
        <v>425</v>
      </c>
      <c r="F191" s="102" t="s">
        <v>426</v>
      </c>
      <c r="G191" s="7" t="s">
        <v>291</v>
      </c>
      <c r="H191" s="7" t="s">
        <v>292</v>
      </c>
      <c r="I191" s="7" t="s">
        <v>288</v>
      </c>
      <c r="J191" s="7" t="s">
        <v>57</v>
      </c>
      <c r="K191" s="7" t="s">
        <v>59</v>
      </c>
      <c r="L191" s="23" t="s">
        <v>64</v>
      </c>
      <c r="M191" s="7" t="s">
        <v>288</v>
      </c>
      <c r="N191" s="87" t="s">
        <v>287</v>
      </c>
      <c r="O191" s="7" t="s">
        <v>395</v>
      </c>
    </row>
    <row r="192" spans="1:15" ht="108.6" customHeight="1">
      <c r="A192" s="7" t="s">
        <v>89</v>
      </c>
      <c r="B192" s="7" t="s">
        <v>1986</v>
      </c>
      <c r="C192" s="17" t="s">
        <v>58</v>
      </c>
      <c r="D192" s="7" t="s">
        <v>1987</v>
      </c>
      <c r="E192" s="56" t="s">
        <v>462</v>
      </c>
      <c r="F192" s="56" t="s">
        <v>462</v>
      </c>
      <c r="G192" s="7" t="s">
        <v>1972</v>
      </c>
      <c r="H192" s="7" t="s">
        <v>1973</v>
      </c>
      <c r="I192" s="7" t="s">
        <v>1980</v>
      </c>
      <c r="J192" s="7" t="s">
        <v>1981</v>
      </c>
      <c r="K192" s="7" t="s">
        <v>59</v>
      </c>
      <c r="L192" s="23" t="s">
        <v>55</v>
      </c>
      <c r="M192" s="7" t="s">
        <v>1976</v>
      </c>
      <c r="N192" s="87" t="s">
        <v>1977</v>
      </c>
      <c r="O192" s="7" t="s">
        <v>334</v>
      </c>
    </row>
    <row r="193" spans="1:15" ht="119.4" customHeight="1">
      <c r="A193" s="7" t="s">
        <v>89</v>
      </c>
      <c r="B193" s="46" t="s">
        <v>309</v>
      </c>
      <c r="C193" s="17" t="s">
        <v>58</v>
      </c>
      <c r="D193" s="7" t="s">
        <v>308</v>
      </c>
      <c r="E193" s="56">
        <v>45578</v>
      </c>
      <c r="F193" s="56">
        <v>45578</v>
      </c>
      <c r="G193" s="47" t="s">
        <v>307</v>
      </c>
      <c r="H193" s="7" t="s">
        <v>306</v>
      </c>
      <c r="I193" s="7" t="s">
        <v>305</v>
      </c>
      <c r="J193" s="7" t="s">
        <v>304</v>
      </c>
      <c r="K193" s="7" t="s">
        <v>59</v>
      </c>
      <c r="L193" s="23" t="s">
        <v>64</v>
      </c>
      <c r="M193" s="7" t="s">
        <v>303</v>
      </c>
      <c r="N193" s="87"/>
      <c r="O193" s="7"/>
    </row>
    <row r="194" spans="1:15" ht="81.599999999999994" customHeight="1">
      <c r="A194" s="7" t="s">
        <v>89</v>
      </c>
      <c r="B194" s="46" t="s">
        <v>427</v>
      </c>
      <c r="C194" s="17" t="s">
        <v>58</v>
      </c>
      <c r="D194" s="7" t="s">
        <v>428</v>
      </c>
      <c r="E194" s="102" t="s">
        <v>429</v>
      </c>
      <c r="F194" s="102" t="s">
        <v>429</v>
      </c>
      <c r="G194" s="7" t="s">
        <v>291</v>
      </c>
      <c r="H194" s="7" t="s">
        <v>290</v>
      </c>
      <c r="I194" s="7" t="s">
        <v>288</v>
      </c>
      <c r="J194" s="7" t="s">
        <v>289</v>
      </c>
      <c r="K194" s="7" t="s">
        <v>59</v>
      </c>
      <c r="L194" s="23" t="s">
        <v>64</v>
      </c>
      <c r="M194" s="7" t="s">
        <v>288</v>
      </c>
      <c r="N194" s="87" t="s">
        <v>287</v>
      </c>
      <c r="O194" s="7" t="s">
        <v>396</v>
      </c>
    </row>
    <row r="195" spans="1:15" ht="93.6" customHeight="1">
      <c r="A195" s="7" t="s">
        <v>89</v>
      </c>
      <c r="B195" s="7" t="s">
        <v>1988</v>
      </c>
      <c r="C195" s="17" t="s">
        <v>76</v>
      </c>
      <c r="D195" s="7" t="s">
        <v>1989</v>
      </c>
      <c r="E195" s="56" t="s">
        <v>1603</v>
      </c>
      <c r="F195" s="56" t="s">
        <v>1603</v>
      </c>
      <c r="G195" s="7" t="s">
        <v>1972</v>
      </c>
      <c r="H195" s="7" t="s">
        <v>1973</v>
      </c>
      <c r="I195" s="7" t="s">
        <v>1980</v>
      </c>
      <c r="J195" s="7" t="s">
        <v>1990</v>
      </c>
      <c r="K195" s="7" t="s">
        <v>56</v>
      </c>
      <c r="L195" s="23" t="s">
        <v>55</v>
      </c>
      <c r="M195" s="7" t="s">
        <v>1976</v>
      </c>
      <c r="N195" s="87" t="s">
        <v>1977</v>
      </c>
      <c r="O195" s="7" t="s">
        <v>1991</v>
      </c>
    </row>
    <row r="196" spans="1:15" ht="85.8" customHeight="1">
      <c r="A196" s="7" t="s">
        <v>89</v>
      </c>
      <c r="B196" s="7" t="s">
        <v>1992</v>
      </c>
      <c r="C196" s="17" t="s">
        <v>58</v>
      </c>
      <c r="D196" s="7" t="s">
        <v>1993</v>
      </c>
      <c r="E196" s="56" t="s">
        <v>1603</v>
      </c>
      <c r="F196" s="56" t="s">
        <v>1603</v>
      </c>
      <c r="G196" s="7" t="s">
        <v>1972</v>
      </c>
      <c r="H196" s="7" t="s">
        <v>1973</v>
      </c>
      <c r="I196" s="7" t="s">
        <v>1980</v>
      </c>
      <c r="J196" s="7" t="s">
        <v>1994</v>
      </c>
      <c r="K196" s="7" t="s">
        <v>56</v>
      </c>
      <c r="L196" s="23" t="s">
        <v>55</v>
      </c>
      <c r="M196" s="7" t="s">
        <v>1976</v>
      </c>
      <c r="N196" s="87" t="s">
        <v>1977</v>
      </c>
      <c r="O196" s="7" t="s">
        <v>334</v>
      </c>
    </row>
    <row r="197" spans="1:15" ht="87" customHeight="1">
      <c r="A197" s="7" t="s">
        <v>89</v>
      </c>
      <c r="B197" s="7" t="s">
        <v>1900</v>
      </c>
      <c r="C197" s="17" t="s">
        <v>58</v>
      </c>
      <c r="D197" s="7" t="s">
        <v>1979</v>
      </c>
      <c r="E197" s="56" t="s">
        <v>407</v>
      </c>
      <c r="F197" s="56" t="s">
        <v>407</v>
      </c>
      <c r="G197" s="7" t="s">
        <v>1972</v>
      </c>
      <c r="H197" s="7" t="s">
        <v>1973</v>
      </c>
      <c r="I197" s="7" t="s">
        <v>1980</v>
      </c>
      <c r="J197" s="7" t="s">
        <v>1981</v>
      </c>
      <c r="K197" s="7" t="s">
        <v>59</v>
      </c>
      <c r="L197" s="23" t="s">
        <v>55</v>
      </c>
      <c r="M197" s="7" t="s">
        <v>1976</v>
      </c>
      <c r="N197" s="87" t="s">
        <v>1977</v>
      </c>
      <c r="O197" s="7" t="s">
        <v>334</v>
      </c>
    </row>
    <row r="198" spans="1:15" ht="97.2" customHeight="1">
      <c r="A198" s="7" t="s">
        <v>89</v>
      </c>
      <c r="B198" s="46" t="s">
        <v>389</v>
      </c>
      <c r="C198" s="17" t="s">
        <v>58</v>
      </c>
      <c r="D198" s="49" t="s">
        <v>390</v>
      </c>
      <c r="E198" s="56">
        <v>45592</v>
      </c>
      <c r="F198" s="56">
        <v>45592</v>
      </c>
      <c r="G198" s="47" t="s">
        <v>391</v>
      </c>
      <c r="H198" s="7" t="s">
        <v>306</v>
      </c>
      <c r="I198" s="7" t="s">
        <v>305</v>
      </c>
      <c r="J198" s="7" t="s">
        <v>304</v>
      </c>
      <c r="K198" s="7" t="s">
        <v>59</v>
      </c>
      <c r="L198" s="23" t="s">
        <v>55</v>
      </c>
      <c r="M198" s="7" t="s">
        <v>303</v>
      </c>
      <c r="N198" s="87"/>
      <c r="O198" s="7"/>
    </row>
    <row r="199" spans="1:15" ht="94.2" customHeight="1">
      <c r="A199" s="7" t="s">
        <v>89</v>
      </c>
      <c r="B199" s="7" t="s">
        <v>1982</v>
      </c>
      <c r="C199" s="17" t="s">
        <v>76</v>
      </c>
      <c r="D199" s="7" t="s">
        <v>1983</v>
      </c>
      <c r="E199" s="56" t="s">
        <v>464</v>
      </c>
      <c r="F199" s="56" t="s">
        <v>464</v>
      </c>
      <c r="G199" s="7" t="s">
        <v>1972</v>
      </c>
      <c r="H199" s="7" t="s">
        <v>1973</v>
      </c>
      <c r="I199" s="7" t="s">
        <v>1984</v>
      </c>
      <c r="J199" s="7" t="s">
        <v>1985</v>
      </c>
      <c r="K199" s="7" t="s">
        <v>56</v>
      </c>
      <c r="L199" s="23" t="s">
        <v>55</v>
      </c>
      <c r="M199" s="7" t="s">
        <v>1976</v>
      </c>
      <c r="N199" s="87" t="s">
        <v>1977</v>
      </c>
      <c r="O199" s="7" t="s">
        <v>1978</v>
      </c>
    </row>
    <row r="200" spans="1:15" ht="93" customHeight="1">
      <c r="A200" s="7" t="s">
        <v>89</v>
      </c>
      <c r="B200" s="7" t="s">
        <v>1968</v>
      </c>
      <c r="C200" s="17" t="s">
        <v>60</v>
      </c>
      <c r="D200" s="7" t="s">
        <v>1969</v>
      </c>
      <c r="E200" s="56" t="s">
        <v>464</v>
      </c>
      <c r="F200" s="56" t="s">
        <v>464</v>
      </c>
      <c r="G200" s="7" t="s">
        <v>1972</v>
      </c>
      <c r="H200" s="7" t="s">
        <v>1973</v>
      </c>
      <c r="I200" s="7" t="s">
        <v>1974</v>
      </c>
      <c r="J200" s="7" t="s">
        <v>1975</v>
      </c>
      <c r="K200" s="7" t="s">
        <v>56</v>
      </c>
      <c r="L200" s="23" t="s">
        <v>55</v>
      </c>
      <c r="M200" s="7" t="s">
        <v>1976</v>
      </c>
      <c r="N200" s="87" t="s">
        <v>1977</v>
      </c>
      <c r="O200" s="7" t="s">
        <v>1978</v>
      </c>
    </row>
    <row r="201" spans="1:15" ht="95.4" customHeight="1">
      <c r="A201" s="7" t="s">
        <v>89</v>
      </c>
      <c r="B201" s="46" t="s">
        <v>309</v>
      </c>
      <c r="C201" s="17" t="s">
        <v>58</v>
      </c>
      <c r="D201" s="7" t="s">
        <v>308</v>
      </c>
      <c r="E201" s="56">
        <v>45606</v>
      </c>
      <c r="F201" s="56">
        <v>45606</v>
      </c>
      <c r="G201" s="47" t="s">
        <v>307</v>
      </c>
      <c r="H201" s="7" t="s">
        <v>306</v>
      </c>
      <c r="I201" s="7" t="s">
        <v>305</v>
      </c>
      <c r="J201" s="7" t="s">
        <v>304</v>
      </c>
      <c r="K201" s="7" t="s">
        <v>59</v>
      </c>
      <c r="L201" s="23" t="s">
        <v>64</v>
      </c>
      <c r="M201" s="7" t="s">
        <v>303</v>
      </c>
      <c r="N201" s="87"/>
      <c r="O201" s="7"/>
    </row>
    <row r="202" spans="1:15" ht="67.2" customHeight="1">
      <c r="A202" s="7" t="s">
        <v>89</v>
      </c>
      <c r="B202" s="7" t="s">
        <v>1996</v>
      </c>
      <c r="C202" s="17" t="s">
        <v>76</v>
      </c>
      <c r="D202" s="7" t="s">
        <v>1997</v>
      </c>
      <c r="E202" s="56" t="s">
        <v>465</v>
      </c>
      <c r="F202" s="56" t="s">
        <v>465</v>
      </c>
      <c r="G202" s="7" t="s">
        <v>1972</v>
      </c>
      <c r="H202" s="7" t="s">
        <v>1973</v>
      </c>
      <c r="I202" s="7" t="s">
        <v>1980</v>
      </c>
      <c r="J202" s="7" t="s">
        <v>1981</v>
      </c>
      <c r="K202" s="7" t="s">
        <v>59</v>
      </c>
      <c r="L202" s="23" t="s">
        <v>64</v>
      </c>
      <c r="M202" s="7" t="s">
        <v>1976</v>
      </c>
      <c r="N202" s="87" t="s">
        <v>1977</v>
      </c>
      <c r="O202" s="7" t="s">
        <v>1978</v>
      </c>
    </row>
    <row r="203" spans="1:15" ht="141.6" customHeight="1">
      <c r="A203" s="47" t="s">
        <v>1425</v>
      </c>
      <c r="B203" s="47" t="s">
        <v>1432</v>
      </c>
      <c r="C203" s="47" t="s">
        <v>60</v>
      </c>
      <c r="D203" s="47" t="s">
        <v>1433</v>
      </c>
      <c r="E203" s="111">
        <v>45610</v>
      </c>
      <c r="F203" s="111">
        <v>45647</v>
      </c>
      <c r="G203" s="47" t="s">
        <v>1428</v>
      </c>
      <c r="H203" s="47" t="s">
        <v>1429</v>
      </c>
      <c r="I203" s="47" t="s">
        <v>1434</v>
      </c>
      <c r="J203" s="47" t="s">
        <v>296</v>
      </c>
      <c r="K203" s="47" t="s">
        <v>59</v>
      </c>
      <c r="L203" s="47" t="s">
        <v>64</v>
      </c>
      <c r="M203" s="47" t="s">
        <v>1428</v>
      </c>
      <c r="N203" s="147" t="str">
        <f>HYPERLINK("#", "https://www.joshibi.net/museum/")</f>
        <v>https://www.joshibi.net/museum/</v>
      </c>
      <c r="O203" s="47" t="s">
        <v>1435</v>
      </c>
    </row>
    <row r="204" spans="1:15" ht="85.2" customHeight="1">
      <c r="A204" s="7" t="s">
        <v>89</v>
      </c>
      <c r="B204" s="50" t="s">
        <v>369</v>
      </c>
      <c r="C204" s="17" t="s">
        <v>58</v>
      </c>
      <c r="D204" s="7" t="s">
        <v>418</v>
      </c>
      <c r="E204" s="56">
        <v>45612</v>
      </c>
      <c r="F204" s="56">
        <v>45612</v>
      </c>
      <c r="G204" s="47" t="s">
        <v>307</v>
      </c>
      <c r="H204" s="7" t="s">
        <v>306</v>
      </c>
      <c r="I204" s="7" t="s">
        <v>305</v>
      </c>
      <c r="J204" s="7" t="s">
        <v>304</v>
      </c>
      <c r="K204" s="7" t="s">
        <v>59</v>
      </c>
      <c r="L204" s="23" t="s">
        <v>64</v>
      </c>
      <c r="M204" s="7" t="s">
        <v>303</v>
      </c>
      <c r="N204" s="87"/>
      <c r="O204" s="7" t="s">
        <v>370</v>
      </c>
    </row>
    <row r="205" spans="1:15" ht="111.6" customHeight="1">
      <c r="A205" s="7" t="s">
        <v>68</v>
      </c>
      <c r="B205" s="7" t="s">
        <v>502</v>
      </c>
      <c r="C205" s="17" t="s">
        <v>58</v>
      </c>
      <c r="D205" s="7" t="s">
        <v>467</v>
      </c>
      <c r="E205" s="56">
        <v>45472</v>
      </c>
      <c r="F205" s="56">
        <v>45600</v>
      </c>
      <c r="G205" s="7" t="s">
        <v>279</v>
      </c>
      <c r="H205" s="7" t="s">
        <v>468</v>
      </c>
      <c r="I205" s="7" t="s">
        <v>279</v>
      </c>
      <c r="J205" s="7" t="s">
        <v>57</v>
      </c>
      <c r="K205" s="7" t="s">
        <v>59</v>
      </c>
      <c r="L205" s="23" t="s">
        <v>64</v>
      </c>
      <c r="M205" s="7" t="s">
        <v>279</v>
      </c>
      <c r="N205" s="87" t="s">
        <v>503</v>
      </c>
      <c r="O205" s="7" t="s">
        <v>469</v>
      </c>
    </row>
    <row r="206" spans="1:15" ht="80.400000000000006" customHeight="1">
      <c r="A206" s="7" t="s">
        <v>68</v>
      </c>
      <c r="B206" s="7" t="s">
        <v>259</v>
      </c>
      <c r="C206" s="17" t="s">
        <v>58</v>
      </c>
      <c r="D206" s="7" t="s">
        <v>258</v>
      </c>
      <c r="E206" s="102" t="s">
        <v>484</v>
      </c>
      <c r="F206" s="102" t="s">
        <v>484</v>
      </c>
      <c r="G206" s="7" t="s">
        <v>254</v>
      </c>
      <c r="H206" s="7" t="s">
        <v>255</v>
      </c>
      <c r="I206" s="7" t="s">
        <v>254</v>
      </c>
      <c r="J206" s="7" t="s">
        <v>257</v>
      </c>
      <c r="K206" s="7" t="s">
        <v>59</v>
      </c>
      <c r="L206" s="23" t="s">
        <v>64</v>
      </c>
      <c r="M206" s="7" t="s">
        <v>254</v>
      </c>
      <c r="N206" s="87" t="s">
        <v>253</v>
      </c>
      <c r="O206" s="7" t="s">
        <v>276</v>
      </c>
    </row>
    <row r="207" spans="1:15" ht="92.4" customHeight="1">
      <c r="A207" s="21" t="s">
        <v>68</v>
      </c>
      <c r="B207" s="21" t="s">
        <v>455</v>
      </c>
      <c r="C207" s="17" t="s">
        <v>58</v>
      </c>
      <c r="D207" s="21" t="s">
        <v>478</v>
      </c>
      <c r="E207" s="108" t="s">
        <v>479</v>
      </c>
      <c r="F207" s="108" t="s">
        <v>480</v>
      </c>
      <c r="G207" s="21" t="s">
        <v>457</v>
      </c>
      <c r="H207" s="21" t="s">
        <v>458</v>
      </c>
      <c r="I207" s="21" t="s">
        <v>267</v>
      </c>
      <c r="J207" s="21" t="s">
        <v>61</v>
      </c>
      <c r="K207" s="21" t="s">
        <v>59</v>
      </c>
      <c r="L207" s="20" t="s">
        <v>64</v>
      </c>
      <c r="M207" s="21" t="s">
        <v>267</v>
      </c>
      <c r="N207" s="87" t="s">
        <v>253</v>
      </c>
      <c r="O207" s="21" t="s">
        <v>459</v>
      </c>
    </row>
    <row r="208" spans="1:15" ht="87.6" customHeight="1">
      <c r="A208" s="7" t="s">
        <v>68</v>
      </c>
      <c r="B208" s="7" t="s">
        <v>266</v>
      </c>
      <c r="C208" s="17" t="s">
        <v>58</v>
      </c>
      <c r="D208" s="7" t="s">
        <v>265</v>
      </c>
      <c r="E208" s="102" t="s">
        <v>479</v>
      </c>
      <c r="F208" s="102" t="s">
        <v>479</v>
      </c>
      <c r="G208" s="7" t="s">
        <v>262</v>
      </c>
      <c r="H208" s="7" t="s">
        <v>264</v>
      </c>
      <c r="I208" s="7" t="s">
        <v>262</v>
      </c>
      <c r="J208" s="7" t="s">
        <v>263</v>
      </c>
      <c r="K208" s="7" t="s">
        <v>59</v>
      </c>
      <c r="L208" s="23" t="s">
        <v>64</v>
      </c>
      <c r="M208" s="7" t="s">
        <v>262</v>
      </c>
      <c r="N208" s="87" t="s">
        <v>253</v>
      </c>
      <c r="O208" s="7" t="s">
        <v>276</v>
      </c>
    </row>
    <row r="209" spans="1:15" ht="88.2" customHeight="1">
      <c r="A209" s="7" t="s">
        <v>68</v>
      </c>
      <c r="B209" s="7" t="s">
        <v>443</v>
      </c>
      <c r="C209" s="17" t="s">
        <v>58</v>
      </c>
      <c r="D209" s="7" t="s">
        <v>444</v>
      </c>
      <c r="E209" s="102" t="s">
        <v>475</v>
      </c>
      <c r="F209" s="102" t="s">
        <v>475</v>
      </c>
      <c r="G209" s="7" t="s">
        <v>262</v>
      </c>
      <c r="H209" s="7" t="s">
        <v>264</v>
      </c>
      <c r="I209" s="7" t="s">
        <v>262</v>
      </c>
      <c r="J209" s="7" t="s">
        <v>445</v>
      </c>
      <c r="K209" s="7" t="s">
        <v>59</v>
      </c>
      <c r="L209" s="23" t="s">
        <v>64</v>
      </c>
      <c r="M209" s="7" t="s">
        <v>262</v>
      </c>
      <c r="N209" s="151" t="s">
        <v>253</v>
      </c>
      <c r="O209" s="7" t="s">
        <v>446</v>
      </c>
    </row>
    <row r="210" spans="1:15" ht="84.6" customHeight="1">
      <c r="A210" s="7" t="s">
        <v>68</v>
      </c>
      <c r="B210" s="7" t="s">
        <v>272</v>
      </c>
      <c r="C210" s="17" t="s">
        <v>58</v>
      </c>
      <c r="D210" s="7" t="s">
        <v>461</v>
      </c>
      <c r="E210" s="102" t="s">
        <v>482</v>
      </c>
      <c r="F210" s="102" t="s">
        <v>482</v>
      </c>
      <c r="G210" s="7" t="s">
        <v>267</v>
      </c>
      <c r="H210" s="7" t="s">
        <v>264</v>
      </c>
      <c r="I210" s="7" t="s">
        <v>275</v>
      </c>
      <c r="J210" s="7" t="s">
        <v>61</v>
      </c>
      <c r="K210" s="7" t="s">
        <v>59</v>
      </c>
      <c r="L210" s="23" t="s">
        <v>64</v>
      </c>
      <c r="M210" s="7" t="s">
        <v>267</v>
      </c>
      <c r="N210" s="87" t="s">
        <v>253</v>
      </c>
      <c r="O210" s="7" t="s">
        <v>276</v>
      </c>
    </row>
    <row r="211" spans="1:15" ht="77.400000000000006" customHeight="1">
      <c r="A211" s="7" t="s">
        <v>68</v>
      </c>
      <c r="B211" s="7" t="s">
        <v>274</v>
      </c>
      <c r="C211" s="17" t="s">
        <v>58</v>
      </c>
      <c r="D211" s="7" t="s">
        <v>269</v>
      </c>
      <c r="E211" s="102" t="s">
        <v>482</v>
      </c>
      <c r="F211" s="102" t="s">
        <v>482</v>
      </c>
      <c r="G211" s="7" t="s">
        <v>260</v>
      </c>
      <c r="H211" s="7" t="s">
        <v>261</v>
      </c>
      <c r="I211" s="7" t="s">
        <v>260</v>
      </c>
      <c r="J211" s="7" t="s">
        <v>124</v>
      </c>
      <c r="K211" s="7" t="s">
        <v>59</v>
      </c>
      <c r="L211" s="23" t="s">
        <v>64</v>
      </c>
      <c r="M211" s="7" t="s">
        <v>260</v>
      </c>
      <c r="N211" s="87" t="s">
        <v>253</v>
      </c>
      <c r="O211" s="7" t="s">
        <v>276</v>
      </c>
    </row>
    <row r="212" spans="1:15" ht="84" customHeight="1">
      <c r="A212" s="7" t="s">
        <v>68</v>
      </c>
      <c r="B212" s="7" t="s">
        <v>259</v>
      </c>
      <c r="C212" s="17" t="s">
        <v>58</v>
      </c>
      <c r="D212" s="7" t="s">
        <v>258</v>
      </c>
      <c r="E212" s="102" t="s">
        <v>483</v>
      </c>
      <c r="F212" s="102" t="s">
        <v>483</v>
      </c>
      <c r="G212" s="7" t="s">
        <v>262</v>
      </c>
      <c r="H212" s="7" t="s">
        <v>264</v>
      </c>
      <c r="I212" s="7" t="s">
        <v>262</v>
      </c>
      <c r="J212" s="7" t="s">
        <v>257</v>
      </c>
      <c r="K212" s="7" t="s">
        <v>59</v>
      </c>
      <c r="L212" s="23" t="s">
        <v>64</v>
      </c>
      <c r="M212" s="7" t="s">
        <v>262</v>
      </c>
      <c r="N212" s="87" t="s">
        <v>253</v>
      </c>
      <c r="O212" s="7" t="s">
        <v>276</v>
      </c>
    </row>
    <row r="213" spans="1:15" ht="81" customHeight="1">
      <c r="A213" s="7" t="s">
        <v>68</v>
      </c>
      <c r="B213" s="7" t="s">
        <v>259</v>
      </c>
      <c r="C213" s="17" t="s">
        <v>58</v>
      </c>
      <c r="D213" s="7" t="s">
        <v>258</v>
      </c>
      <c r="E213" s="102" t="s">
        <v>483</v>
      </c>
      <c r="F213" s="102" t="s">
        <v>483</v>
      </c>
      <c r="G213" s="7" t="s">
        <v>260</v>
      </c>
      <c r="H213" s="7" t="s">
        <v>261</v>
      </c>
      <c r="I213" s="7" t="s">
        <v>260</v>
      </c>
      <c r="J213" s="7" t="s">
        <v>257</v>
      </c>
      <c r="K213" s="7" t="s">
        <v>59</v>
      </c>
      <c r="L213" s="23" t="s">
        <v>64</v>
      </c>
      <c r="M213" s="7" t="s">
        <v>260</v>
      </c>
      <c r="N213" s="87" t="s">
        <v>253</v>
      </c>
      <c r="O213" s="7" t="s">
        <v>276</v>
      </c>
    </row>
    <row r="214" spans="1:15" ht="73.8" customHeight="1">
      <c r="A214" s="7" t="s">
        <v>68</v>
      </c>
      <c r="B214" s="7" t="s">
        <v>274</v>
      </c>
      <c r="C214" s="17" t="s">
        <v>58</v>
      </c>
      <c r="D214" s="7" t="s">
        <v>269</v>
      </c>
      <c r="E214" s="102" t="s">
        <v>483</v>
      </c>
      <c r="F214" s="102" t="s">
        <v>483</v>
      </c>
      <c r="G214" s="7" t="s">
        <v>254</v>
      </c>
      <c r="H214" s="7" t="s">
        <v>255</v>
      </c>
      <c r="I214" s="7" t="s">
        <v>254</v>
      </c>
      <c r="J214" s="7" t="s">
        <v>124</v>
      </c>
      <c r="K214" s="7" t="s">
        <v>59</v>
      </c>
      <c r="L214" s="23" t="s">
        <v>64</v>
      </c>
      <c r="M214" s="7" t="s">
        <v>254</v>
      </c>
      <c r="N214" s="87" t="s">
        <v>253</v>
      </c>
      <c r="O214" s="7" t="s">
        <v>276</v>
      </c>
    </row>
    <row r="215" spans="1:15" ht="75" customHeight="1">
      <c r="A215" s="7" t="s">
        <v>68</v>
      </c>
      <c r="B215" s="7" t="s">
        <v>272</v>
      </c>
      <c r="C215" s="17" t="s">
        <v>58</v>
      </c>
      <c r="D215" s="7" t="s">
        <v>485</v>
      </c>
      <c r="E215" s="102" t="s">
        <v>422</v>
      </c>
      <c r="F215" s="102" t="s">
        <v>422</v>
      </c>
      <c r="G215" s="7" t="s">
        <v>267</v>
      </c>
      <c r="H215" s="7" t="s">
        <v>264</v>
      </c>
      <c r="I215" s="7" t="s">
        <v>267</v>
      </c>
      <c r="J215" s="7" t="s">
        <v>61</v>
      </c>
      <c r="K215" s="7" t="s">
        <v>59</v>
      </c>
      <c r="L215" s="23" t="s">
        <v>64</v>
      </c>
      <c r="M215" s="7" t="s">
        <v>275</v>
      </c>
      <c r="N215" s="87" t="s">
        <v>253</v>
      </c>
      <c r="O215" s="7" t="s">
        <v>276</v>
      </c>
    </row>
    <row r="216" spans="1:15" ht="74.400000000000006" customHeight="1">
      <c r="A216" s="7" t="s">
        <v>68</v>
      </c>
      <c r="B216" s="7" t="s">
        <v>259</v>
      </c>
      <c r="C216" s="17" t="s">
        <v>58</v>
      </c>
      <c r="D216" s="7" t="s">
        <v>258</v>
      </c>
      <c r="E216" s="102" t="s">
        <v>494</v>
      </c>
      <c r="F216" s="102" t="s">
        <v>494</v>
      </c>
      <c r="G216" s="7" t="s">
        <v>254</v>
      </c>
      <c r="H216" s="7" t="s">
        <v>255</v>
      </c>
      <c r="I216" s="7" t="s">
        <v>254</v>
      </c>
      <c r="J216" s="7" t="s">
        <v>257</v>
      </c>
      <c r="K216" s="7" t="s">
        <v>59</v>
      </c>
      <c r="L216" s="23" t="s">
        <v>64</v>
      </c>
      <c r="M216" s="7" t="s">
        <v>254</v>
      </c>
      <c r="N216" s="87" t="s">
        <v>253</v>
      </c>
      <c r="O216" s="7" t="s">
        <v>273</v>
      </c>
    </row>
    <row r="217" spans="1:15" ht="69" customHeight="1">
      <c r="A217" s="7" t="s">
        <v>68</v>
      </c>
      <c r="B217" s="7" t="s">
        <v>266</v>
      </c>
      <c r="C217" s="17" t="s">
        <v>58</v>
      </c>
      <c r="D217" s="7" t="s">
        <v>265</v>
      </c>
      <c r="E217" s="102" t="s">
        <v>490</v>
      </c>
      <c r="F217" s="102" t="s">
        <v>490</v>
      </c>
      <c r="G217" s="7" t="s">
        <v>262</v>
      </c>
      <c r="H217" s="7" t="s">
        <v>264</v>
      </c>
      <c r="I217" s="7" t="s">
        <v>262</v>
      </c>
      <c r="J217" s="7" t="s">
        <v>263</v>
      </c>
      <c r="K217" s="7" t="s">
        <v>59</v>
      </c>
      <c r="L217" s="23" t="s">
        <v>64</v>
      </c>
      <c r="M217" s="7" t="s">
        <v>262</v>
      </c>
      <c r="N217" s="87" t="s">
        <v>253</v>
      </c>
      <c r="O217" s="7" t="s">
        <v>273</v>
      </c>
    </row>
    <row r="218" spans="1:15" ht="105.6" customHeight="1">
      <c r="A218" s="7" t="s">
        <v>68</v>
      </c>
      <c r="B218" s="7" t="s">
        <v>432</v>
      </c>
      <c r="C218" s="17" t="s">
        <v>65</v>
      </c>
      <c r="D218" s="7" t="s">
        <v>433</v>
      </c>
      <c r="E218" s="56">
        <v>45570</v>
      </c>
      <c r="F218" s="56">
        <v>45570</v>
      </c>
      <c r="G218" s="7" t="s">
        <v>434</v>
      </c>
      <c r="H218" s="7" t="s">
        <v>435</v>
      </c>
      <c r="I218" s="21" t="s">
        <v>436</v>
      </c>
      <c r="J218" s="7" t="s">
        <v>437</v>
      </c>
      <c r="K218" s="7" t="s">
        <v>59</v>
      </c>
      <c r="L218" s="23" t="s">
        <v>64</v>
      </c>
      <c r="M218" s="7" t="s">
        <v>438</v>
      </c>
      <c r="N218" s="87"/>
      <c r="O218" s="7"/>
    </row>
    <row r="219" spans="1:15" ht="91.2" customHeight="1">
      <c r="A219" s="7" t="s">
        <v>68</v>
      </c>
      <c r="B219" s="7" t="s">
        <v>447</v>
      </c>
      <c r="C219" s="17" t="s">
        <v>58</v>
      </c>
      <c r="D219" s="7" t="s">
        <v>278</v>
      </c>
      <c r="E219" s="102" t="s">
        <v>476</v>
      </c>
      <c r="F219" s="102" t="s">
        <v>476</v>
      </c>
      <c r="G219" s="7" t="s">
        <v>262</v>
      </c>
      <c r="H219" s="7" t="s">
        <v>264</v>
      </c>
      <c r="I219" s="7" t="s">
        <v>262</v>
      </c>
      <c r="J219" s="7" t="s">
        <v>277</v>
      </c>
      <c r="K219" s="7" t="s">
        <v>59</v>
      </c>
      <c r="L219" s="23" t="s">
        <v>55</v>
      </c>
      <c r="M219" s="7" t="s">
        <v>262</v>
      </c>
      <c r="N219" s="87" t="s">
        <v>253</v>
      </c>
      <c r="O219" s="7" t="s">
        <v>276</v>
      </c>
    </row>
    <row r="220" spans="1:15" ht="81" customHeight="1">
      <c r="A220" s="35" t="s">
        <v>68</v>
      </c>
      <c r="B220" s="35" t="s">
        <v>1795</v>
      </c>
      <c r="C220" s="43" t="s">
        <v>58</v>
      </c>
      <c r="D220" s="35" t="s">
        <v>1796</v>
      </c>
      <c r="E220" s="51">
        <v>45571</v>
      </c>
      <c r="F220" s="51">
        <v>45571</v>
      </c>
      <c r="G220" s="169" t="s">
        <v>1797</v>
      </c>
      <c r="H220" s="169" t="s">
        <v>1798</v>
      </c>
      <c r="I220" s="35" t="s">
        <v>1799</v>
      </c>
      <c r="J220" s="35" t="s">
        <v>57</v>
      </c>
      <c r="K220" s="35" t="s">
        <v>59</v>
      </c>
      <c r="L220" s="38" t="s">
        <v>55</v>
      </c>
      <c r="M220" s="35" t="s">
        <v>1800</v>
      </c>
      <c r="N220" s="87"/>
      <c r="O220" s="35" t="s">
        <v>1801</v>
      </c>
    </row>
    <row r="221" spans="1:15" ht="84" customHeight="1">
      <c r="A221" s="21" t="s">
        <v>68</v>
      </c>
      <c r="B221" s="21" t="s">
        <v>268</v>
      </c>
      <c r="C221" s="17" t="s">
        <v>58</v>
      </c>
      <c r="D221" s="21" t="s">
        <v>2121</v>
      </c>
      <c r="E221" s="108" t="s">
        <v>487</v>
      </c>
      <c r="F221" s="108" t="s">
        <v>487</v>
      </c>
      <c r="G221" s="21" t="s">
        <v>267</v>
      </c>
      <c r="H221" s="21" t="s">
        <v>264</v>
      </c>
      <c r="I221" s="21" t="s">
        <v>267</v>
      </c>
      <c r="J221" s="21" t="s">
        <v>61</v>
      </c>
      <c r="K221" s="21" t="s">
        <v>59</v>
      </c>
      <c r="L221" s="20" t="s">
        <v>64</v>
      </c>
      <c r="M221" s="21" t="s">
        <v>275</v>
      </c>
      <c r="N221" s="87" t="s">
        <v>253</v>
      </c>
      <c r="O221" s="21" t="s">
        <v>273</v>
      </c>
    </row>
    <row r="222" spans="1:15" ht="75.599999999999994" customHeight="1">
      <c r="A222" s="7" t="s">
        <v>68</v>
      </c>
      <c r="B222" s="7" t="s">
        <v>259</v>
      </c>
      <c r="C222" s="17" t="s">
        <v>58</v>
      </c>
      <c r="D222" s="7" t="s">
        <v>258</v>
      </c>
      <c r="E222" s="102" t="s">
        <v>487</v>
      </c>
      <c r="F222" s="102" t="s">
        <v>487</v>
      </c>
      <c r="G222" s="7" t="s">
        <v>262</v>
      </c>
      <c r="H222" s="7" t="s">
        <v>264</v>
      </c>
      <c r="I222" s="7" t="s">
        <v>262</v>
      </c>
      <c r="J222" s="7" t="s">
        <v>257</v>
      </c>
      <c r="K222" s="7" t="s">
        <v>59</v>
      </c>
      <c r="L222" s="23" t="s">
        <v>64</v>
      </c>
      <c r="M222" s="7" t="s">
        <v>262</v>
      </c>
      <c r="N222" s="87" t="s">
        <v>253</v>
      </c>
      <c r="O222" s="7" t="s">
        <v>273</v>
      </c>
    </row>
    <row r="223" spans="1:15" ht="70.8" customHeight="1">
      <c r="A223" s="7" t="s">
        <v>68</v>
      </c>
      <c r="B223" s="7" t="s">
        <v>259</v>
      </c>
      <c r="C223" s="17" t="s">
        <v>58</v>
      </c>
      <c r="D223" s="7" t="s">
        <v>258</v>
      </c>
      <c r="E223" s="102" t="s">
        <v>487</v>
      </c>
      <c r="F223" s="102" t="s">
        <v>487</v>
      </c>
      <c r="G223" s="7" t="s">
        <v>260</v>
      </c>
      <c r="H223" s="7" t="s">
        <v>261</v>
      </c>
      <c r="I223" s="7" t="s">
        <v>260</v>
      </c>
      <c r="J223" s="7" t="s">
        <v>257</v>
      </c>
      <c r="K223" s="7" t="s">
        <v>59</v>
      </c>
      <c r="L223" s="23" t="s">
        <v>64</v>
      </c>
      <c r="M223" s="7" t="s">
        <v>260</v>
      </c>
      <c r="N223" s="87" t="s">
        <v>253</v>
      </c>
      <c r="O223" s="7" t="s">
        <v>273</v>
      </c>
    </row>
    <row r="224" spans="1:15" ht="68.400000000000006" customHeight="1">
      <c r="A224" s="7" t="s">
        <v>68</v>
      </c>
      <c r="B224" s="7" t="s">
        <v>202</v>
      </c>
      <c r="C224" s="17" t="s">
        <v>58</v>
      </c>
      <c r="D224" s="7" t="s">
        <v>256</v>
      </c>
      <c r="E224" s="102" t="s">
        <v>487</v>
      </c>
      <c r="F224" s="102" t="s">
        <v>487</v>
      </c>
      <c r="G224" s="7" t="s">
        <v>254</v>
      </c>
      <c r="H224" s="7" t="s">
        <v>255</v>
      </c>
      <c r="I224" s="7" t="s">
        <v>254</v>
      </c>
      <c r="J224" s="7" t="s">
        <v>124</v>
      </c>
      <c r="K224" s="7" t="s">
        <v>59</v>
      </c>
      <c r="L224" s="23" t="s">
        <v>64</v>
      </c>
      <c r="M224" s="7" t="s">
        <v>254</v>
      </c>
      <c r="N224" s="87" t="s">
        <v>253</v>
      </c>
      <c r="O224" s="7" t="s">
        <v>273</v>
      </c>
    </row>
    <row r="225" spans="1:15" ht="75" customHeight="1">
      <c r="A225" s="7" t="s">
        <v>68</v>
      </c>
      <c r="B225" s="7" t="s">
        <v>266</v>
      </c>
      <c r="C225" s="17" t="s">
        <v>58</v>
      </c>
      <c r="D225" s="7" t="s">
        <v>265</v>
      </c>
      <c r="E225" s="102" t="s">
        <v>491</v>
      </c>
      <c r="F225" s="102" t="s">
        <v>491</v>
      </c>
      <c r="G225" s="7" t="s">
        <v>262</v>
      </c>
      <c r="H225" s="7" t="s">
        <v>264</v>
      </c>
      <c r="I225" s="7" t="s">
        <v>262</v>
      </c>
      <c r="J225" s="7" t="s">
        <v>263</v>
      </c>
      <c r="K225" s="7" t="s">
        <v>59</v>
      </c>
      <c r="L225" s="23" t="s">
        <v>64</v>
      </c>
      <c r="M225" s="7" t="s">
        <v>262</v>
      </c>
      <c r="N225" s="87" t="s">
        <v>253</v>
      </c>
      <c r="O225" s="7" t="s">
        <v>273</v>
      </c>
    </row>
    <row r="226" spans="1:15" ht="73.8" customHeight="1">
      <c r="A226" s="7" t="s">
        <v>68</v>
      </c>
      <c r="B226" s="7" t="s">
        <v>270</v>
      </c>
      <c r="C226" s="17" t="s">
        <v>58</v>
      </c>
      <c r="D226" s="7" t="s">
        <v>269</v>
      </c>
      <c r="E226" s="102" t="s">
        <v>486</v>
      </c>
      <c r="F226" s="102" t="s">
        <v>486</v>
      </c>
      <c r="G226" s="7" t="s">
        <v>267</v>
      </c>
      <c r="H226" s="7" t="s">
        <v>264</v>
      </c>
      <c r="I226" s="7" t="s">
        <v>267</v>
      </c>
      <c r="J226" s="7" t="s">
        <v>124</v>
      </c>
      <c r="K226" s="7" t="s">
        <v>59</v>
      </c>
      <c r="L226" s="23" t="s">
        <v>64</v>
      </c>
      <c r="M226" s="7" t="s">
        <v>275</v>
      </c>
      <c r="N226" s="87" t="s">
        <v>253</v>
      </c>
      <c r="O226" s="7" t="s">
        <v>273</v>
      </c>
    </row>
    <row r="227" spans="1:15" ht="75.599999999999994" customHeight="1">
      <c r="A227" s="7" t="s">
        <v>68</v>
      </c>
      <c r="B227" s="7" t="s">
        <v>202</v>
      </c>
      <c r="C227" s="17" t="s">
        <v>58</v>
      </c>
      <c r="D227" s="7" t="s">
        <v>256</v>
      </c>
      <c r="E227" s="102" t="s">
        <v>486</v>
      </c>
      <c r="F227" s="102" t="s">
        <v>486</v>
      </c>
      <c r="G227" s="7" t="s">
        <v>260</v>
      </c>
      <c r="H227" s="7" t="s">
        <v>261</v>
      </c>
      <c r="I227" s="7" t="s">
        <v>260</v>
      </c>
      <c r="J227" s="7" t="s">
        <v>124</v>
      </c>
      <c r="K227" s="7" t="s">
        <v>59</v>
      </c>
      <c r="L227" s="23" t="s">
        <v>64</v>
      </c>
      <c r="M227" s="7" t="s">
        <v>260</v>
      </c>
      <c r="N227" s="87" t="s">
        <v>253</v>
      </c>
      <c r="O227" s="7" t="s">
        <v>273</v>
      </c>
    </row>
    <row r="228" spans="1:15" ht="78.599999999999994" customHeight="1">
      <c r="A228" s="7" t="s">
        <v>68</v>
      </c>
      <c r="B228" s="7" t="s">
        <v>259</v>
      </c>
      <c r="C228" s="17" t="s">
        <v>58</v>
      </c>
      <c r="D228" s="7" t="s">
        <v>258</v>
      </c>
      <c r="E228" s="102" t="s">
        <v>495</v>
      </c>
      <c r="F228" s="102" t="s">
        <v>495</v>
      </c>
      <c r="G228" s="7" t="s">
        <v>254</v>
      </c>
      <c r="H228" s="7" t="s">
        <v>255</v>
      </c>
      <c r="I228" s="7" t="s">
        <v>254</v>
      </c>
      <c r="J228" s="7" t="s">
        <v>257</v>
      </c>
      <c r="K228" s="7" t="s">
        <v>59</v>
      </c>
      <c r="L228" s="23" t="s">
        <v>64</v>
      </c>
      <c r="M228" s="7" t="s">
        <v>254</v>
      </c>
      <c r="N228" s="87" t="s">
        <v>253</v>
      </c>
      <c r="O228" s="7" t="s">
        <v>273</v>
      </c>
    </row>
    <row r="229" spans="1:15" ht="76.8" customHeight="1">
      <c r="A229" s="7" t="s">
        <v>68</v>
      </c>
      <c r="B229" s="7" t="s">
        <v>266</v>
      </c>
      <c r="C229" s="17" t="s">
        <v>58</v>
      </c>
      <c r="D229" s="7" t="s">
        <v>265</v>
      </c>
      <c r="E229" s="102" t="s">
        <v>480</v>
      </c>
      <c r="F229" s="102" t="s">
        <v>480</v>
      </c>
      <c r="G229" s="7" t="s">
        <v>262</v>
      </c>
      <c r="H229" s="7" t="s">
        <v>264</v>
      </c>
      <c r="I229" s="7" t="s">
        <v>262</v>
      </c>
      <c r="J229" s="7" t="s">
        <v>263</v>
      </c>
      <c r="K229" s="7" t="s">
        <v>59</v>
      </c>
      <c r="L229" s="23" t="s">
        <v>64</v>
      </c>
      <c r="M229" s="7" t="s">
        <v>262</v>
      </c>
      <c r="N229" s="87" t="s">
        <v>253</v>
      </c>
      <c r="O229" s="7" t="s">
        <v>273</v>
      </c>
    </row>
    <row r="230" spans="1:15" ht="79.2" customHeight="1">
      <c r="A230" s="7" t="s">
        <v>68</v>
      </c>
      <c r="B230" s="7" t="s">
        <v>202</v>
      </c>
      <c r="C230" s="17" t="s">
        <v>58</v>
      </c>
      <c r="D230" s="7" t="s">
        <v>256</v>
      </c>
      <c r="E230" s="102" t="s">
        <v>489</v>
      </c>
      <c r="F230" s="102" t="s">
        <v>489</v>
      </c>
      <c r="G230" s="7" t="s">
        <v>262</v>
      </c>
      <c r="H230" s="7" t="s">
        <v>264</v>
      </c>
      <c r="I230" s="7" t="s">
        <v>262</v>
      </c>
      <c r="J230" s="7" t="s">
        <v>124</v>
      </c>
      <c r="K230" s="7" t="s">
        <v>59</v>
      </c>
      <c r="L230" s="23" t="s">
        <v>64</v>
      </c>
      <c r="M230" s="7" t="s">
        <v>262</v>
      </c>
      <c r="N230" s="87" t="s">
        <v>253</v>
      </c>
      <c r="O230" s="7" t="s">
        <v>273</v>
      </c>
    </row>
    <row r="231" spans="1:15" ht="81" customHeight="1">
      <c r="A231" s="7" t="s">
        <v>68</v>
      </c>
      <c r="B231" s="7" t="s">
        <v>259</v>
      </c>
      <c r="C231" s="17" t="s">
        <v>58</v>
      </c>
      <c r="D231" s="7" t="s">
        <v>258</v>
      </c>
      <c r="E231" s="102" t="s">
        <v>488</v>
      </c>
      <c r="F231" s="102" t="s">
        <v>488</v>
      </c>
      <c r="G231" s="7" t="s">
        <v>262</v>
      </c>
      <c r="H231" s="7" t="s">
        <v>264</v>
      </c>
      <c r="I231" s="7" t="s">
        <v>262</v>
      </c>
      <c r="J231" s="7" t="s">
        <v>257</v>
      </c>
      <c r="K231" s="7" t="s">
        <v>59</v>
      </c>
      <c r="L231" s="23" t="s">
        <v>64</v>
      </c>
      <c r="M231" s="7" t="s">
        <v>262</v>
      </c>
      <c r="N231" s="87" t="s">
        <v>253</v>
      </c>
      <c r="O231" s="7" t="s">
        <v>273</v>
      </c>
    </row>
    <row r="232" spans="1:15" ht="85.8" customHeight="1">
      <c r="A232" s="7" t="s">
        <v>68</v>
      </c>
      <c r="B232" s="7" t="s">
        <v>259</v>
      </c>
      <c r="C232" s="17" t="s">
        <v>58</v>
      </c>
      <c r="D232" s="7" t="s">
        <v>258</v>
      </c>
      <c r="E232" s="102" t="s">
        <v>488</v>
      </c>
      <c r="F232" s="102" t="s">
        <v>488</v>
      </c>
      <c r="G232" s="7" t="s">
        <v>260</v>
      </c>
      <c r="H232" s="7" t="s">
        <v>261</v>
      </c>
      <c r="I232" s="7" t="s">
        <v>260</v>
      </c>
      <c r="J232" s="7" t="s">
        <v>257</v>
      </c>
      <c r="K232" s="7" t="s">
        <v>59</v>
      </c>
      <c r="L232" s="23" t="s">
        <v>64</v>
      </c>
      <c r="M232" s="7" t="s">
        <v>260</v>
      </c>
      <c r="N232" s="87" t="s">
        <v>253</v>
      </c>
      <c r="O232" s="7" t="s">
        <v>273</v>
      </c>
    </row>
    <row r="233" spans="1:15" ht="81.599999999999994" customHeight="1">
      <c r="A233" s="7" t="s">
        <v>68</v>
      </c>
      <c r="B233" s="7" t="s">
        <v>274</v>
      </c>
      <c r="C233" s="17" t="s">
        <v>58</v>
      </c>
      <c r="D233" s="7" t="s">
        <v>269</v>
      </c>
      <c r="E233" s="102" t="s">
        <v>488</v>
      </c>
      <c r="F233" s="102" t="s">
        <v>488</v>
      </c>
      <c r="G233" s="7" t="s">
        <v>254</v>
      </c>
      <c r="H233" s="7" t="s">
        <v>255</v>
      </c>
      <c r="I233" s="7" t="s">
        <v>254</v>
      </c>
      <c r="J233" s="7" t="s">
        <v>124</v>
      </c>
      <c r="K233" s="7" t="s">
        <v>59</v>
      </c>
      <c r="L233" s="23" t="s">
        <v>64</v>
      </c>
      <c r="M233" s="7" t="s">
        <v>254</v>
      </c>
      <c r="N233" s="87" t="s">
        <v>253</v>
      </c>
      <c r="O233" s="7" t="s">
        <v>273</v>
      </c>
    </row>
    <row r="234" spans="1:15" ht="82.8" customHeight="1">
      <c r="A234" s="7" t="s">
        <v>68</v>
      </c>
      <c r="B234" s="7" t="s">
        <v>449</v>
      </c>
      <c r="C234" s="17" t="s">
        <v>58</v>
      </c>
      <c r="D234" s="7" t="s">
        <v>450</v>
      </c>
      <c r="E234" s="102" t="s">
        <v>477</v>
      </c>
      <c r="F234" s="102" t="s">
        <v>477</v>
      </c>
      <c r="G234" s="7" t="s">
        <v>262</v>
      </c>
      <c r="H234" s="7" t="s">
        <v>264</v>
      </c>
      <c r="I234" s="7" t="s">
        <v>262</v>
      </c>
      <c r="J234" s="7" t="s">
        <v>451</v>
      </c>
      <c r="K234" s="7" t="s">
        <v>59</v>
      </c>
      <c r="L234" s="23" t="s">
        <v>55</v>
      </c>
      <c r="M234" s="7" t="s">
        <v>262</v>
      </c>
      <c r="N234" s="151" t="s">
        <v>253</v>
      </c>
      <c r="O234" s="7" t="s">
        <v>452</v>
      </c>
    </row>
    <row r="235" spans="1:15" ht="111" customHeight="1">
      <c r="A235" s="7" t="s">
        <v>68</v>
      </c>
      <c r="B235" s="7" t="s">
        <v>504</v>
      </c>
      <c r="C235" s="17" t="s">
        <v>58</v>
      </c>
      <c r="D235" s="7" t="s">
        <v>280</v>
      </c>
      <c r="E235" s="56">
        <v>45591</v>
      </c>
      <c r="F235" s="56">
        <v>45591</v>
      </c>
      <c r="G235" s="7" t="s">
        <v>279</v>
      </c>
      <c r="H235" s="7" t="s">
        <v>468</v>
      </c>
      <c r="I235" s="7" t="s">
        <v>279</v>
      </c>
      <c r="J235" s="7" t="s">
        <v>57</v>
      </c>
      <c r="K235" s="7" t="s">
        <v>59</v>
      </c>
      <c r="L235" s="23" t="s">
        <v>64</v>
      </c>
      <c r="M235" s="7" t="s">
        <v>279</v>
      </c>
      <c r="N235" s="87" t="s">
        <v>505</v>
      </c>
      <c r="O235" s="7"/>
    </row>
    <row r="236" spans="1:15" ht="98.4" customHeight="1">
      <c r="A236" s="7" t="s">
        <v>68</v>
      </c>
      <c r="B236" s="7" t="s">
        <v>282</v>
      </c>
      <c r="C236" s="17" t="s">
        <v>58</v>
      </c>
      <c r="D236" s="7" t="s">
        <v>281</v>
      </c>
      <c r="E236" s="56">
        <v>45591</v>
      </c>
      <c r="F236" s="56">
        <v>45591</v>
      </c>
      <c r="G236" s="7" t="s">
        <v>279</v>
      </c>
      <c r="H236" s="7" t="s">
        <v>468</v>
      </c>
      <c r="I236" s="7" t="s">
        <v>279</v>
      </c>
      <c r="J236" s="7" t="s">
        <v>57</v>
      </c>
      <c r="K236" s="7" t="s">
        <v>56</v>
      </c>
      <c r="L236" s="23" t="s">
        <v>55</v>
      </c>
      <c r="M236" s="7" t="s">
        <v>279</v>
      </c>
      <c r="N236" s="87" t="s">
        <v>506</v>
      </c>
      <c r="O236" s="7"/>
    </row>
    <row r="237" spans="1:15" ht="73.8" customHeight="1">
      <c r="A237" s="7" t="s">
        <v>68</v>
      </c>
      <c r="B237" s="7" t="s">
        <v>274</v>
      </c>
      <c r="C237" s="17" t="s">
        <v>58</v>
      </c>
      <c r="D237" s="7" t="s">
        <v>269</v>
      </c>
      <c r="E237" s="102" t="s">
        <v>493</v>
      </c>
      <c r="F237" s="102" t="s">
        <v>493</v>
      </c>
      <c r="G237" s="7" t="s">
        <v>260</v>
      </c>
      <c r="H237" s="7" t="s">
        <v>261</v>
      </c>
      <c r="I237" s="7" t="s">
        <v>260</v>
      </c>
      <c r="J237" s="7" t="s">
        <v>124</v>
      </c>
      <c r="K237" s="7" t="s">
        <v>59</v>
      </c>
      <c r="L237" s="23" t="s">
        <v>64</v>
      </c>
      <c r="M237" s="7" t="s">
        <v>260</v>
      </c>
      <c r="N237" s="87" t="s">
        <v>253</v>
      </c>
      <c r="O237" s="7" t="s">
        <v>273</v>
      </c>
    </row>
    <row r="238" spans="1:15" ht="96.6" customHeight="1">
      <c r="A238" s="7" t="s">
        <v>68</v>
      </c>
      <c r="B238" s="7" t="s">
        <v>507</v>
      </c>
      <c r="C238" s="17" t="s">
        <v>58</v>
      </c>
      <c r="D238" s="7" t="s">
        <v>508</v>
      </c>
      <c r="E238" s="56">
        <v>45592</v>
      </c>
      <c r="F238" s="56">
        <v>45592</v>
      </c>
      <c r="G238" s="7" t="s">
        <v>470</v>
      </c>
      <c r="H238" s="7" t="s">
        <v>471</v>
      </c>
      <c r="I238" s="7" t="s">
        <v>279</v>
      </c>
      <c r="J238" s="7" t="s">
        <v>57</v>
      </c>
      <c r="K238" s="7" t="s">
        <v>59</v>
      </c>
      <c r="L238" s="23" t="s">
        <v>64</v>
      </c>
      <c r="M238" s="7" t="s">
        <v>279</v>
      </c>
      <c r="N238" s="87" t="s">
        <v>509</v>
      </c>
      <c r="O238" s="7"/>
    </row>
    <row r="239" spans="1:15" ht="73.2" customHeight="1">
      <c r="A239" s="7" t="s">
        <v>68</v>
      </c>
      <c r="B239" s="7" t="s">
        <v>266</v>
      </c>
      <c r="C239" s="17" t="s">
        <v>58</v>
      </c>
      <c r="D239" s="7" t="s">
        <v>265</v>
      </c>
      <c r="E239" s="102" t="s">
        <v>492</v>
      </c>
      <c r="F239" s="102" t="s">
        <v>492</v>
      </c>
      <c r="G239" s="7" t="s">
        <v>262</v>
      </c>
      <c r="H239" s="7" t="s">
        <v>264</v>
      </c>
      <c r="I239" s="7" t="s">
        <v>262</v>
      </c>
      <c r="J239" s="7" t="s">
        <v>263</v>
      </c>
      <c r="K239" s="7" t="s">
        <v>59</v>
      </c>
      <c r="L239" s="23" t="s">
        <v>64</v>
      </c>
      <c r="M239" s="7" t="s">
        <v>262</v>
      </c>
      <c r="N239" s="87" t="s">
        <v>253</v>
      </c>
      <c r="O239" s="7" t="s">
        <v>273</v>
      </c>
    </row>
    <row r="240" spans="1:15" ht="97.2" customHeight="1">
      <c r="A240" s="7" t="s">
        <v>68</v>
      </c>
      <c r="B240" s="7" t="s">
        <v>251</v>
      </c>
      <c r="C240" s="17" t="s">
        <v>58</v>
      </c>
      <c r="D240" s="7" t="s">
        <v>250</v>
      </c>
      <c r="E240" s="102" t="s">
        <v>473</v>
      </c>
      <c r="F240" s="102" t="s">
        <v>474</v>
      </c>
      <c r="G240" s="7" t="s">
        <v>249</v>
      </c>
      <c r="H240" s="7" t="s">
        <v>248</v>
      </c>
      <c r="I240" s="7" t="s">
        <v>247</v>
      </c>
      <c r="J240" s="7" t="s">
        <v>61</v>
      </c>
      <c r="K240" s="7" t="s">
        <v>59</v>
      </c>
      <c r="L240" s="23" t="s">
        <v>55</v>
      </c>
      <c r="M240" s="7" t="s">
        <v>246</v>
      </c>
      <c r="N240" s="87" t="s">
        <v>245</v>
      </c>
      <c r="O240" s="17" t="s">
        <v>431</v>
      </c>
    </row>
    <row r="241" spans="1:15" ht="103.8" customHeight="1">
      <c r="A241" s="7" t="s">
        <v>68</v>
      </c>
      <c r="B241" s="7" t="s">
        <v>510</v>
      </c>
      <c r="C241" s="17" t="s">
        <v>58</v>
      </c>
      <c r="D241" s="7" t="s">
        <v>511</v>
      </c>
      <c r="E241" s="56">
        <v>45597</v>
      </c>
      <c r="F241" s="56">
        <v>45599</v>
      </c>
      <c r="G241" s="7" t="s">
        <v>279</v>
      </c>
      <c r="H241" s="7" t="s">
        <v>468</v>
      </c>
      <c r="I241" s="7" t="s">
        <v>279</v>
      </c>
      <c r="J241" s="7" t="s">
        <v>57</v>
      </c>
      <c r="K241" s="7" t="s">
        <v>59</v>
      </c>
      <c r="L241" s="23" t="s">
        <v>64</v>
      </c>
      <c r="M241" s="7" t="s">
        <v>279</v>
      </c>
      <c r="N241" s="87" t="s">
        <v>512</v>
      </c>
      <c r="O241" s="7" t="s">
        <v>472</v>
      </c>
    </row>
    <row r="242" spans="1:15" ht="84" customHeight="1">
      <c r="A242" s="7" t="s">
        <v>68</v>
      </c>
      <c r="B242" s="7" t="s">
        <v>439</v>
      </c>
      <c r="C242" s="17" t="s">
        <v>65</v>
      </c>
      <c r="D242" s="7" t="s">
        <v>440</v>
      </c>
      <c r="E242" s="56">
        <v>45598</v>
      </c>
      <c r="F242" s="56">
        <v>45598</v>
      </c>
      <c r="G242" s="7" t="s">
        <v>434</v>
      </c>
      <c r="H242" s="7" t="s">
        <v>435</v>
      </c>
      <c r="I242" s="7" t="s">
        <v>441</v>
      </c>
      <c r="J242" s="7" t="s">
        <v>442</v>
      </c>
      <c r="K242" s="7" t="s">
        <v>59</v>
      </c>
      <c r="L242" s="23" t="s">
        <v>64</v>
      </c>
      <c r="M242" s="7" t="s">
        <v>438</v>
      </c>
      <c r="N242" s="87"/>
      <c r="O242" s="7"/>
    </row>
    <row r="243" spans="1:15" ht="75" customHeight="1">
      <c r="A243" s="7" t="s">
        <v>68</v>
      </c>
      <c r="B243" s="7" t="s">
        <v>272</v>
      </c>
      <c r="C243" s="17" t="s">
        <v>58</v>
      </c>
      <c r="D243" s="7" t="s">
        <v>271</v>
      </c>
      <c r="E243" s="102" t="s">
        <v>496</v>
      </c>
      <c r="F243" s="102" t="s">
        <v>496</v>
      </c>
      <c r="G243" s="7" t="s">
        <v>267</v>
      </c>
      <c r="H243" s="7" t="s">
        <v>264</v>
      </c>
      <c r="I243" s="7" t="s">
        <v>267</v>
      </c>
      <c r="J243" s="7" t="s">
        <v>61</v>
      </c>
      <c r="K243" s="7" t="s">
        <v>59</v>
      </c>
      <c r="L243" s="23" t="s">
        <v>64</v>
      </c>
      <c r="M243" s="7" t="s">
        <v>267</v>
      </c>
      <c r="N243" s="87" t="s">
        <v>253</v>
      </c>
      <c r="O243" s="7" t="s">
        <v>252</v>
      </c>
    </row>
    <row r="244" spans="1:15" ht="75" customHeight="1">
      <c r="A244" s="7" t="s">
        <v>68</v>
      </c>
      <c r="B244" s="7" t="s">
        <v>259</v>
      </c>
      <c r="C244" s="17" t="s">
        <v>58</v>
      </c>
      <c r="D244" s="7" t="s">
        <v>258</v>
      </c>
      <c r="E244" s="102" t="s">
        <v>501</v>
      </c>
      <c r="F244" s="102" t="s">
        <v>501</v>
      </c>
      <c r="G244" s="7" t="s">
        <v>254</v>
      </c>
      <c r="H244" s="7" t="s">
        <v>255</v>
      </c>
      <c r="I244" s="7" t="s">
        <v>254</v>
      </c>
      <c r="J244" s="7" t="s">
        <v>257</v>
      </c>
      <c r="K244" s="7" t="s">
        <v>59</v>
      </c>
      <c r="L244" s="23" t="s">
        <v>64</v>
      </c>
      <c r="M244" s="7" t="s">
        <v>254</v>
      </c>
      <c r="N244" s="87" t="s">
        <v>253</v>
      </c>
      <c r="O244" s="7" t="s">
        <v>252</v>
      </c>
    </row>
    <row r="245" spans="1:15" ht="75" customHeight="1">
      <c r="A245" s="7" t="s">
        <v>68</v>
      </c>
      <c r="B245" s="7" t="s">
        <v>266</v>
      </c>
      <c r="C245" s="17" t="s">
        <v>58</v>
      </c>
      <c r="D245" s="7" t="s">
        <v>265</v>
      </c>
      <c r="E245" s="102" t="s">
        <v>499</v>
      </c>
      <c r="F245" s="102" t="s">
        <v>499</v>
      </c>
      <c r="G245" s="7" t="s">
        <v>262</v>
      </c>
      <c r="H245" s="7" t="s">
        <v>264</v>
      </c>
      <c r="I245" s="7" t="s">
        <v>262</v>
      </c>
      <c r="J245" s="7" t="s">
        <v>263</v>
      </c>
      <c r="K245" s="7" t="s">
        <v>59</v>
      </c>
      <c r="L245" s="23" t="s">
        <v>64</v>
      </c>
      <c r="M245" s="7" t="s">
        <v>262</v>
      </c>
      <c r="N245" s="87" t="s">
        <v>253</v>
      </c>
      <c r="O245" s="7" t="s">
        <v>252</v>
      </c>
    </row>
    <row r="246" spans="1:15" ht="75" customHeight="1">
      <c r="A246" s="7" t="s">
        <v>68</v>
      </c>
      <c r="B246" s="7" t="s">
        <v>270</v>
      </c>
      <c r="C246" s="17" t="s">
        <v>58</v>
      </c>
      <c r="D246" s="7" t="s">
        <v>269</v>
      </c>
      <c r="E246" s="102" t="s">
        <v>498</v>
      </c>
      <c r="F246" s="102" t="s">
        <v>498</v>
      </c>
      <c r="G246" s="7" t="s">
        <v>267</v>
      </c>
      <c r="H246" s="7" t="s">
        <v>264</v>
      </c>
      <c r="I246" s="7" t="s">
        <v>267</v>
      </c>
      <c r="J246" s="7" t="s">
        <v>124</v>
      </c>
      <c r="K246" s="7" t="s">
        <v>59</v>
      </c>
      <c r="L246" s="23" t="s">
        <v>64</v>
      </c>
      <c r="M246" s="7" t="s">
        <v>267</v>
      </c>
      <c r="N246" s="87" t="s">
        <v>253</v>
      </c>
      <c r="O246" s="7" t="s">
        <v>252</v>
      </c>
    </row>
    <row r="247" spans="1:15" ht="75" customHeight="1">
      <c r="A247" s="21" t="s">
        <v>68</v>
      </c>
      <c r="B247" s="7" t="s">
        <v>202</v>
      </c>
      <c r="C247" s="17" t="s">
        <v>58</v>
      </c>
      <c r="D247" s="7" t="s">
        <v>256</v>
      </c>
      <c r="E247" s="102" t="s">
        <v>498</v>
      </c>
      <c r="F247" s="102" t="s">
        <v>498</v>
      </c>
      <c r="G247" s="7" t="s">
        <v>262</v>
      </c>
      <c r="H247" s="7" t="s">
        <v>264</v>
      </c>
      <c r="I247" s="7" t="s">
        <v>262</v>
      </c>
      <c r="J247" s="7" t="s">
        <v>124</v>
      </c>
      <c r="K247" s="7" t="s">
        <v>59</v>
      </c>
      <c r="L247" s="23" t="s">
        <v>64</v>
      </c>
      <c r="M247" s="7" t="s">
        <v>262</v>
      </c>
      <c r="N247" s="87" t="s">
        <v>253</v>
      </c>
      <c r="O247" s="7" t="s">
        <v>252</v>
      </c>
    </row>
    <row r="248" spans="1:15" ht="75" customHeight="1">
      <c r="A248" s="7" t="s">
        <v>68</v>
      </c>
      <c r="B248" s="7" t="s">
        <v>202</v>
      </c>
      <c r="C248" s="17" t="s">
        <v>58</v>
      </c>
      <c r="D248" s="7" t="s">
        <v>256</v>
      </c>
      <c r="E248" s="102" t="s">
        <v>498</v>
      </c>
      <c r="F248" s="102" t="s">
        <v>498</v>
      </c>
      <c r="G248" s="7" t="s">
        <v>260</v>
      </c>
      <c r="H248" s="7" t="s">
        <v>261</v>
      </c>
      <c r="I248" s="7" t="s">
        <v>260</v>
      </c>
      <c r="J248" s="7" t="s">
        <v>124</v>
      </c>
      <c r="K248" s="7" t="s">
        <v>59</v>
      </c>
      <c r="L248" s="23" t="s">
        <v>64</v>
      </c>
      <c r="M248" s="7" t="s">
        <v>260</v>
      </c>
      <c r="N248" s="87" t="s">
        <v>253</v>
      </c>
      <c r="O248" s="7" t="s">
        <v>252</v>
      </c>
    </row>
    <row r="249" spans="1:15" ht="75" customHeight="1">
      <c r="A249" s="7" t="s">
        <v>68</v>
      </c>
      <c r="B249" s="7" t="s">
        <v>272</v>
      </c>
      <c r="C249" s="17" t="s">
        <v>58</v>
      </c>
      <c r="D249" s="7" t="s">
        <v>271</v>
      </c>
      <c r="E249" s="102" t="s">
        <v>497</v>
      </c>
      <c r="F249" s="102" t="s">
        <v>497</v>
      </c>
      <c r="G249" s="7" t="s">
        <v>267</v>
      </c>
      <c r="H249" s="7" t="s">
        <v>264</v>
      </c>
      <c r="I249" s="7" t="s">
        <v>267</v>
      </c>
      <c r="J249" s="7" t="s">
        <v>61</v>
      </c>
      <c r="K249" s="7" t="s">
        <v>59</v>
      </c>
      <c r="L249" s="23" t="s">
        <v>64</v>
      </c>
      <c r="M249" s="7" t="s">
        <v>267</v>
      </c>
      <c r="N249" s="87" t="s">
        <v>253</v>
      </c>
      <c r="O249" s="7" t="s">
        <v>252</v>
      </c>
    </row>
    <row r="250" spans="1:15" ht="87.6" customHeight="1">
      <c r="A250" s="21" t="s">
        <v>68</v>
      </c>
      <c r="B250" s="21" t="s">
        <v>268</v>
      </c>
      <c r="C250" s="17" t="s">
        <v>58</v>
      </c>
      <c r="D250" s="21" t="s">
        <v>466</v>
      </c>
      <c r="E250" s="108" t="s">
        <v>426</v>
      </c>
      <c r="F250" s="108" t="s">
        <v>426</v>
      </c>
      <c r="G250" s="21" t="s">
        <v>267</v>
      </c>
      <c r="H250" s="21" t="s">
        <v>264</v>
      </c>
      <c r="I250" s="21" t="s">
        <v>267</v>
      </c>
      <c r="J250" s="21" t="s">
        <v>61</v>
      </c>
      <c r="K250" s="21" t="s">
        <v>59</v>
      </c>
      <c r="L250" s="20" t="s">
        <v>64</v>
      </c>
      <c r="M250" s="21" t="s">
        <v>267</v>
      </c>
      <c r="N250" s="87" t="s">
        <v>253</v>
      </c>
      <c r="O250" s="21" t="s">
        <v>252</v>
      </c>
    </row>
    <row r="251" spans="1:15" ht="84.6" customHeight="1">
      <c r="A251" s="7" t="s">
        <v>68</v>
      </c>
      <c r="B251" s="7" t="s">
        <v>259</v>
      </c>
      <c r="C251" s="17" t="s">
        <v>58</v>
      </c>
      <c r="D251" s="7" t="s">
        <v>258</v>
      </c>
      <c r="E251" s="102" t="s">
        <v>426</v>
      </c>
      <c r="F251" s="102" t="s">
        <v>426</v>
      </c>
      <c r="G251" s="7" t="s">
        <v>262</v>
      </c>
      <c r="H251" s="7" t="s">
        <v>264</v>
      </c>
      <c r="I251" s="7" t="s">
        <v>262</v>
      </c>
      <c r="J251" s="7" t="s">
        <v>257</v>
      </c>
      <c r="K251" s="7" t="s">
        <v>59</v>
      </c>
      <c r="L251" s="23" t="s">
        <v>64</v>
      </c>
      <c r="M251" s="7" t="s">
        <v>262</v>
      </c>
      <c r="N251" s="87" t="s">
        <v>253</v>
      </c>
      <c r="O251" s="7" t="s">
        <v>252</v>
      </c>
    </row>
    <row r="252" spans="1:15" ht="91.8" customHeight="1">
      <c r="A252" s="7" t="s">
        <v>68</v>
      </c>
      <c r="B252" s="7" t="s">
        <v>259</v>
      </c>
      <c r="C252" s="17" t="s">
        <v>58</v>
      </c>
      <c r="D252" s="7" t="s">
        <v>258</v>
      </c>
      <c r="E252" s="102" t="s">
        <v>426</v>
      </c>
      <c r="F252" s="102" t="s">
        <v>426</v>
      </c>
      <c r="G252" s="7" t="s">
        <v>260</v>
      </c>
      <c r="H252" s="7" t="s">
        <v>261</v>
      </c>
      <c r="I252" s="7" t="s">
        <v>260</v>
      </c>
      <c r="J252" s="7" t="s">
        <v>257</v>
      </c>
      <c r="K252" s="7" t="s">
        <v>59</v>
      </c>
      <c r="L252" s="23" t="s">
        <v>64</v>
      </c>
      <c r="M252" s="7" t="s">
        <v>260</v>
      </c>
      <c r="N252" s="87" t="s">
        <v>253</v>
      </c>
      <c r="O252" s="7" t="s">
        <v>252</v>
      </c>
    </row>
    <row r="253" spans="1:15" ht="89.4" customHeight="1">
      <c r="A253" s="7" t="s">
        <v>68</v>
      </c>
      <c r="B253" s="7" t="s">
        <v>202</v>
      </c>
      <c r="C253" s="17" t="s">
        <v>58</v>
      </c>
      <c r="D253" s="7" t="s">
        <v>256</v>
      </c>
      <c r="E253" s="102" t="s">
        <v>426</v>
      </c>
      <c r="F253" s="102" t="s">
        <v>426</v>
      </c>
      <c r="G253" s="7" t="s">
        <v>254</v>
      </c>
      <c r="H253" s="7" t="s">
        <v>255</v>
      </c>
      <c r="I253" s="7" t="s">
        <v>254</v>
      </c>
      <c r="J253" s="7" t="s">
        <v>124</v>
      </c>
      <c r="K253" s="7" t="s">
        <v>59</v>
      </c>
      <c r="L253" s="23" t="s">
        <v>64</v>
      </c>
      <c r="M253" s="7" t="s">
        <v>254</v>
      </c>
      <c r="N253" s="87" t="s">
        <v>253</v>
      </c>
      <c r="O253" s="7" t="s">
        <v>252</v>
      </c>
    </row>
    <row r="254" spans="1:15" ht="96.6" customHeight="1">
      <c r="A254" s="7" t="s">
        <v>68</v>
      </c>
      <c r="B254" s="7" t="s">
        <v>266</v>
      </c>
      <c r="C254" s="17" t="s">
        <v>58</v>
      </c>
      <c r="D254" s="7" t="s">
        <v>265</v>
      </c>
      <c r="E254" s="102" t="s">
        <v>500</v>
      </c>
      <c r="F254" s="102" t="s">
        <v>500</v>
      </c>
      <c r="G254" s="7" t="s">
        <v>262</v>
      </c>
      <c r="H254" s="7" t="s">
        <v>264</v>
      </c>
      <c r="I254" s="7" t="s">
        <v>262</v>
      </c>
      <c r="J254" s="7" t="s">
        <v>263</v>
      </c>
      <c r="K254" s="7" t="s">
        <v>59</v>
      </c>
      <c r="L254" s="23" t="s">
        <v>64</v>
      </c>
      <c r="M254" s="7" t="s">
        <v>262</v>
      </c>
      <c r="N254" s="87" t="s">
        <v>253</v>
      </c>
      <c r="O254" s="7" t="s">
        <v>252</v>
      </c>
    </row>
    <row r="255" spans="1:15" ht="75" customHeight="1">
      <c r="A255" s="7" t="s">
        <v>68</v>
      </c>
      <c r="B255" s="7" t="s">
        <v>453</v>
      </c>
      <c r="C255" s="17" t="s">
        <v>58</v>
      </c>
      <c r="D255" s="7" t="s">
        <v>454</v>
      </c>
      <c r="E255" s="102" t="s">
        <v>423</v>
      </c>
      <c r="F255" s="102" t="s">
        <v>423</v>
      </c>
      <c r="G255" s="7" t="s">
        <v>262</v>
      </c>
      <c r="H255" s="7" t="s">
        <v>264</v>
      </c>
      <c r="I255" s="7" t="s">
        <v>262</v>
      </c>
      <c r="J255" s="7" t="s">
        <v>277</v>
      </c>
      <c r="K255" s="7" t="s">
        <v>59</v>
      </c>
      <c r="L255" s="23" t="s">
        <v>55</v>
      </c>
      <c r="M255" s="7" t="s">
        <v>262</v>
      </c>
      <c r="N255" s="151" t="s">
        <v>253</v>
      </c>
      <c r="O255" s="7" t="s">
        <v>273</v>
      </c>
    </row>
    <row r="256" spans="1:15" ht="119.4" customHeight="1">
      <c r="A256" s="7" t="s">
        <v>1</v>
      </c>
      <c r="B256" s="42" t="s">
        <v>513</v>
      </c>
      <c r="C256" s="17" t="s">
        <v>60</v>
      </c>
      <c r="D256" s="42" t="s">
        <v>514</v>
      </c>
      <c r="E256" s="115">
        <v>45564</v>
      </c>
      <c r="F256" s="115">
        <v>45564</v>
      </c>
      <c r="G256" s="42" t="s">
        <v>515</v>
      </c>
      <c r="H256" s="7" t="s">
        <v>516</v>
      </c>
      <c r="I256" s="42" t="s">
        <v>517</v>
      </c>
      <c r="J256" s="42" t="s">
        <v>57</v>
      </c>
      <c r="K256" s="7" t="s">
        <v>59</v>
      </c>
      <c r="L256" s="23" t="s">
        <v>64</v>
      </c>
      <c r="M256" s="42" t="s">
        <v>518</v>
      </c>
      <c r="N256" s="87"/>
      <c r="O256" s="7"/>
    </row>
    <row r="257" spans="1:15" ht="75" customHeight="1">
      <c r="A257" s="7" t="s">
        <v>1</v>
      </c>
      <c r="B257" s="42" t="s">
        <v>519</v>
      </c>
      <c r="C257" s="17" t="s">
        <v>60</v>
      </c>
      <c r="D257" s="42" t="s">
        <v>520</v>
      </c>
      <c r="E257" s="115">
        <v>45569</v>
      </c>
      <c r="F257" s="115">
        <v>45600</v>
      </c>
      <c r="G257" s="42" t="s">
        <v>240</v>
      </c>
      <c r="H257" s="7" t="s">
        <v>521</v>
      </c>
      <c r="I257" s="42" t="s">
        <v>522</v>
      </c>
      <c r="J257" s="42" t="s">
        <v>57</v>
      </c>
      <c r="K257" s="7" t="s">
        <v>59</v>
      </c>
      <c r="L257" s="23" t="s">
        <v>64</v>
      </c>
      <c r="M257" s="42" t="s">
        <v>518</v>
      </c>
      <c r="N257" s="87"/>
      <c r="O257" s="7"/>
    </row>
    <row r="258" spans="1:15" ht="91.8" customHeight="1">
      <c r="A258" s="7" t="s">
        <v>1</v>
      </c>
      <c r="B258" s="7" t="s">
        <v>546</v>
      </c>
      <c r="C258" s="17" t="s">
        <v>65</v>
      </c>
      <c r="D258" s="7" t="s">
        <v>547</v>
      </c>
      <c r="E258" s="56">
        <v>45570</v>
      </c>
      <c r="F258" s="56">
        <v>45570</v>
      </c>
      <c r="G258" s="7" t="s">
        <v>548</v>
      </c>
      <c r="H258" s="7" t="s">
        <v>549</v>
      </c>
      <c r="I258" s="21" t="s">
        <v>550</v>
      </c>
      <c r="J258" s="7" t="s">
        <v>551</v>
      </c>
      <c r="K258" s="7" t="s">
        <v>59</v>
      </c>
      <c r="L258" s="23" t="s">
        <v>55</v>
      </c>
      <c r="M258" s="7" t="s">
        <v>552</v>
      </c>
      <c r="N258" s="87"/>
      <c r="O258" s="7"/>
    </row>
    <row r="259" spans="1:15" ht="99" customHeight="1">
      <c r="A259" s="7" t="s">
        <v>1</v>
      </c>
      <c r="B259" s="42" t="s">
        <v>539</v>
      </c>
      <c r="C259" s="17" t="s">
        <v>76</v>
      </c>
      <c r="D259" s="42" t="s">
        <v>540</v>
      </c>
      <c r="E259" s="115">
        <v>45571</v>
      </c>
      <c r="F259" s="115">
        <v>45571</v>
      </c>
      <c r="G259" s="42" t="s">
        <v>82</v>
      </c>
      <c r="H259" s="7" t="s">
        <v>74</v>
      </c>
      <c r="I259" s="42" t="s">
        <v>81</v>
      </c>
      <c r="J259" s="42" t="s">
        <v>80</v>
      </c>
      <c r="K259" s="7" t="s">
        <v>59</v>
      </c>
      <c r="L259" s="23" t="s">
        <v>55</v>
      </c>
      <c r="M259" s="42" t="s">
        <v>72</v>
      </c>
      <c r="N259" s="87"/>
      <c r="O259" s="7"/>
    </row>
    <row r="260" spans="1:15" ht="86.4" customHeight="1">
      <c r="A260" s="7" t="s">
        <v>1</v>
      </c>
      <c r="B260" s="7" t="s">
        <v>523</v>
      </c>
      <c r="C260" s="17" t="s">
        <v>60</v>
      </c>
      <c r="D260" s="7" t="s">
        <v>243</v>
      </c>
      <c r="E260" s="56">
        <v>45577</v>
      </c>
      <c r="F260" s="56">
        <v>45606</v>
      </c>
      <c r="G260" s="7" t="s">
        <v>524</v>
      </c>
      <c r="H260" s="7" t="s">
        <v>525</v>
      </c>
      <c r="I260" s="21" t="s">
        <v>73</v>
      </c>
      <c r="J260" s="7" t="s">
        <v>69</v>
      </c>
      <c r="K260" s="7" t="s">
        <v>59</v>
      </c>
      <c r="L260" s="23" t="s">
        <v>64</v>
      </c>
      <c r="M260" s="7" t="s">
        <v>242</v>
      </c>
      <c r="N260" s="87" t="s">
        <v>526</v>
      </c>
      <c r="O260" s="7" t="s">
        <v>241</v>
      </c>
    </row>
    <row r="261" spans="1:15" ht="94.2" customHeight="1">
      <c r="A261" s="7" t="s">
        <v>1</v>
      </c>
      <c r="B261" s="42" t="s">
        <v>541</v>
      </c>
      <c r="C261" s="17" t="s">
        <v>76</v>
      </c>
      <c r="D261" s="42" t="s">
        <v>542</v>
      </c>
      <c r="E261" s="115">
        <v>45585</v>
      </c>
      <c r="F261" s="115">
        <v>45585</v>
      </c>
      <c r="G261" s="42" t="s">
        <v>79</v>
      </c>
      <c r="H261" s="7" t="s">
        <v>78</v>
      </c>
      <c r="I261" s="42" t="s">
        <v>77</v>
      </c>
      <c r="J261" s="42" t="s">
        <v>57</v>
      </c>
      <c r="K261" s="7" t="s">
        <v>59</v>
      </c>
      <c r="L261" s="23" t="s">
        <v>64</v>
      </c>
      <c r="M261" s="42" t="s">
        <v>72</v>
      </c>
      <c r="N261" s="87"/>
      <c r="O261" s="7"/>
    </row>
    <row r="262" spans="1:15" ht="108" customHeight="1">
      <c r="A262" s="7" t="s">
        <v>1378</v>
      </c>
      <c r="B262" s="7" t="s">
        <v>1379</v>
      </c>
      <c r="C262" s="17" t="s">
        <v>65</v>
      </c>
      <c r="D262" s="7" t="s">
        <v>1380</v>
      </c>
      <c r="E262" s="56">
        <v>45585</v>
      </c>
      <c r="F262" s="56">
        <v>45585</v>
      </c>
      <c r="G262" s="7" t="s">
        <v>1381</v>
      </c>
      <c r="H262" s="7" t="s">
        <v>1382</v>
      </c>
      <c r="I262" s="21" t="s">
        <v>1383</v>
      </c>
      <c r="J262" s="7" t="s">
        <v>1384</v>
      </c>
      <c r="K262" s="7" t="s">
        <v>59</v>
      </c>
      <c r="L262" s="23" t="s">
        <v>55</v>
      </c>
      <c r="M262" s="7" t="s">
        <v>1383</v>
      </c>
      <c r="N262" s="87"/>
      <c r="O262" s="7"/>
    </row>
    <row r="263" spans="1:15" ht="136.19999999999999" customHeight="1">
      <c r="A263" s="7" t="s">
        <v>1</v>
      </c>
      <c r="B263" s="7" t="s">
        <v>527</v>
      </c>
      <c r="C263" s="17" t="s">
        <v>60</v>
      </c>
      <c r="D263" s="7" t="s">
        <v>528</v>
      </c>
      <c r="E263" s="56">
        <v>45605</v>
      </c>
      <c r="F263" s="56">
        <v>45606</v>
      </c>
      <c r="G263" s="7" t="s">
        <v>529</v>
      </c>
      <c r="H263" s="7" t="s">
        <v>530</v>
      </c>
      <c r="I263" s="7" t="s">
        <v>531</v>
      </c>
      <c r="J263" s="7" t="s">
        <v>57</v>
      </c>
      <c r="K263" s="7" t="s">
        <v>59</v>
      </c>
      <c r="L263" s="23" t="s">
        <v>64</v>
      </c>
      <c r="M263" s="7" t="s">
        <v>532</v>
      </c>
      <c r="N263" s="87" t="s">
        <v>533</v>
      </c>
      <c r="O263" s="7" t="s">
        <v>244</v>
      </c>
    </row>
    <row r="264" spans="1:15" ht="120.6" customHeight="1">
      <c r="A264" s="7" t="s">
        <v>1</v>
      </c>
      <c r="B264" s="42" t="s">
        <v>543</v>
      </c>
      <c r="C264" s="17" t="s">
        <v>76</v>
      </c>
      <c r="D264" s="42" t="s">
        <v>544</v>
      </c>
      <c r="E264" s="115">
        <v>45606</v>
      </c>
      <c r="F264" s="115">
        <v>45613</v>
      </c>
      <c r="G264" s="42" t="s">
        <v>75</v>
      </c>
      <c r="H264" s="7" t="s">
        <v>74</v>
      </c>
      <c r="I264" s="42" t="s">
        <v>73</v>
      </c>
      <c r="J264" s="42" t="s">
        <v>545</v>
      </c>
      <c r="K264" s="7" t="s">
        <v>59</v>
      </c>
      <c r="L264" s="23" t="s">
        <v>55</v>
      </c>
      <c r="M264" s="42" t="s">
        <v>72</v>
      </c>
      <c r="N264" s="87"/>
      <c r="O264" s="7"/>
    </row>
    <row r="265" spans="1:15" ht="111" customHeight="1">
      <c r="A265" s="7" t="s">
        <v>1</v>
      </c>
      <c r="B265" s="42" t="s">
        <v>534</v>
      </c>
      <c r="C265" s="17" t="s">
        <v>60</v>
      </c>
      <c r="D265" s="42" t="s">
        <v>535</v>
      </c>
      <c r="E265" s="115">
        <v>45613</v>
      </c>
      <c r="F265" s="115">
        <v>45613</v>
      </c>
      <c r="G265" s="42" t="s">
        <v>536</v>
      </c>
      <c r="H265" s="7" t="s">
        <v>537</v>
      </c>
      <c r="I265" s="42" t="s">
        <v>538</v>
      </c>
      <c r="J265" s="42" t="s">
        <v>57</v>
      </c>
      <c r="K265" s="7" t="s">
        <v>59</v>
      </c>
      <c r="L265" s="23" t="s">
        <v>64</v>
      </c>
      <c r="M265" s="42" t="s">
        <v>518</v>
      </c>
      <c r="N265" s="87"/>
      <c r="O265" s="7"/>
    </row>
    <row r="266" spans="1:15" ht="98.4" customHeight="1">
      <c r="A266" s="7" t="s">
        <v>2</v>
      </c>
      <c r="B266" s="7" t="s">
        <v>1227</v>
      </c>
      <c r="C266" s="17" t="s">
        <v>60</v>
      </c>
      <c r="D266" s="7" t="s">
        <v>1228</v>
      </c>
      <c r="E266" s="56">
        <v>45514</v>
      </c>
      <c r="F266" s="56">
        <v>45585</v>
      </c>
      <c r="G266" s="7" t="s">
        <v>1229</v>
      </c>
      <c r="H266" s="7" t="s">
        <v>1230</v>
      </c>
      <c r="I266" s="7" t="s">
        <v>1231</v>
      </c>
      <c r="J266" s="7" t="s">
        <v>57</v>
      </c>
      <c r="K266" s="7" t="s">
        <v>56</v>
      </c>
      <c r="L266" s="23" t="s">
        <v>64</v>
      </c>
      <c r="M266" s="7" t="s">
        <v>1225</v>
      </c>
      <c r="N266" s="87"/>
      <c r="O266" s="7" t="s">
        <v>1232</v>
      </c>
    </row>
    <row r="267" spans="1:15" ht="192" customHeight="1">
      <c r="A267" s="7" t="s">
        <v>2</v>
      </c>
      <c r="B267" s="7" t="s">
        <v>1484</v>
      </c>
      <c r="C267" s="17" t="s">
        <v>60</v>
      </c>
      <c r="D267" s="62" t="s">
        <v>1485</v>
      </c>
      <c r="E267" s="102" t="s">
        <v>1486</v>
      </c>
      <c r="F267" s="102" t="s">
        <v>497</v>
      </c>
      <c r="G267" s="7" t="s">
        <v>1487</v>
      </c>
      <c r="H267" s="7" t="s">
        <v>1488</v>
      </c>
      <c r="I267" s="7" t="s">
        <v>1489</v>
      </c>
      <c r="J267" s="7" t="s">
        <v>57</v>
      </c>
      <c r="K267" s="7" t="s">
        <v>59</v>
      </c>
      <c r="L267" s="23" t="s">
        <v>64</v>
      </c>
      <c r="M267" s="7" t="s">
        <v>1490</v>
      </c>
      <c r="N267" s="87" t="s">
        <v>1491</v>
      </c>
      <c r="O267" s="7"/>
    </row>
    <row r="268" spans="1:15" ht="183.6" customHeight="1">
      <c r="A268" s="7" t="s">
        <v>2</v>
      </c>
      <c r="B268" s="7" t="s">
        <v>1233</v>
      </c>
      <c r="C268" s="17" t="s">
        <v>60</v>
      </c>
      <c r="D268" s="7" t="s">
        <v>1234</v>
      </c>
      <c r="E268" s="56">
        <v>45598</v>
      </c>
      <c r="F268" s="56">
        <v>45676</v>
      </c>
      <c r="G268" s="7" t="s">
        <v>1235</v>
      </c>
      <c r="H268" s="7" t="s">
        <v>1230</v>
      </c>
      <c r="I268" s="7" t="s">
        <v>1225</v>
      </c>
      <c r="J268" s="7" t="s">
        <v>57</v>
      </c>
      <c r="K268" s="7" t="s">
        <v>56</v>
      </c>
      <c r="L268" s="23" t="s">
        <v>64</v>
      </c>
      <c r="M268" s="7" t="s">
        <v>1225</v>
      </c>
      <c r="N268" s="87"/>
      <c r="O268" s="7" t="s">
        <v>1232</v>
      </c>
    </row>
    <row r="269" spans="1:15" ht="181.2" customHeight="1">
      <c r="A269" s="7" t="s">
        <v>3</v>
      </c>
      <c r="B269" s="7" t="s">
        <v>1625</v>
      </c>
      <c r="C269" s="17" t="s">
        <v>76</v>
      </c>
      <c r="D269" s="7" t="s">
        <v>1626</v>
      </c>
      <c r="E269" s="117">
        <v>45505</v>
      </c>
      <c r="F269" s="117">
        <v>45716</v>
      </c>
      <c r="G269" s="7" t="s">
        <v>1627</v>
      </c>
      <c r="H269" s="7" t="s">
        <v>2125</v>
      </c>
      <c r="I269" s="7" t="s">
        <v>1589</v>
      </c>
      <c r="J269" s="7" t="s">
        <v>2122</v>
      </c>
      <c r="K269" s="7" t="s">
        <v>59</v>
      </c>
      <c r="L269" s="23" t="s">
        <v>55</v>
      </c>
      <c r="M269" s="7" t="s">
        <v>1614</v>
      </c>
      <c r="N269" s="87" t="s">
        <v>1628</v>
      </c>
      <c r="O269" s="7" t="s">
        <v>2124</v>
      </c>
    </row>
    <row r="270" spans="1:15" ht="117.6" customHeight="1">
      <c r="A270" s="35" t="s">
        <v>3</v>
      </c>
      <c r="B270" s="35" t="s">
        <v>1816</v>
      </c>
      <c r="C270" s="43" t="s">
        <v>76</v>
      </c>
      <c r="D270" s="35" t="s">
        <v>1817</v>
      </c>
      <c r="E270" s="51">
        <v>45557</v>
      </c>
      <c r="F270" s="51">
        <v>45557</v>
      </c>
      <c r="G270" s="35" t="s">
        <v>1818</v>
      </c>
      <c r="H270" s="35" t="s">
        <v>1819</v>
      </c>
      <c r="I270" s="35" t="s">
        <v>1820</v>
      </c>
      <c r="J270" s="35" t="s">
        <v>1821</v>
      </c>
      <c r="K270" s="35" t="s">
        <v>56</v>
      </c>
      <c r="L270" s="38" t="s">
        <v>55</v>
      </c>
      <c r="M270" s="35" t="s">
        <v>1822</v>
      </c>
      <c r="N270" s="87" t="s">
        <v>1823</v>
      </c>
      <c r="O270" s="35" t="s">
        <v>1824</v>
      </c>
    </row>
    <row r="271" spans="1:15" ht="88.2" customHeight="1">
      <c r="A271" s="7" t="s">
        <v>3</v>
      </c>
      <c r="B271" s="7" t="s">
        <v>1640</v>
      </c>
      <c r="C271" s="17" t="s">
        <v>76</v>
      </c>
      <c r="D271" s="7" t="s">
        <v>1641</v>
      </c>
      <c r="E271" s="107" t="s">
        <v>421</v>
      </c>
      <c r="F271" s="107" t="s">
        <v>421</v>
      </c>
      <c r="G271" s="39" t="s">
        <v>1642</v>
      </c>
      <c r="H271" s="42" t="s">
        <v>1643</v>
      </c>
      <c r="I271" s="7" t="s">
        <v>1644</v>
      </c>
      <c r="J271" s="39" t="s">
        <v>1645</v>
      </c>
      <c r="K271" s="7" t="s">
        <v>59</v>
      </c>
      <c r="L271" s="23" t="s">
        <v>55</v>
      </c>
      <c r="M271" s="39" t="s">
        <v>1646</v>
      </c>
      <c r="N271" s="90" t="s">
        <v>1647</v>
      </c>
      <c r="O271" s="39" t="s">
        <v>1648</v>
      </c>
    </row>
    <row r="272" spans="1:15" ht="75" customHeight="1">
      <c r="A272" s="35" t="s">
        <v>3</v>
      </c>
      <c r="B272" s="35" t="s">
        <v>1825</v>
      </c>
      <c r="C272" s="43" t="s">
        <v>76</v>
      </c>
      <c r="D272" s="35" t="s">
        <v>1826</v>
      </c>
      <c r="E272" s="51">
        <v>45564</v>
      </c>
      <c r="F272" s="51">
        <v>45564</v>
      </c>
      <c r="G272" s="35" t="s">
        <v>1818</v>
      </c>
      <c r="H272" s="35" t="s">
        <v>1819</v>
      </c>
      <c r="I272" s="35" t="s">
        <v>1820</v>
      </c>
      <c r="J272" s="35" t="s">
        <v>57</v>
      </c>
      <c r="K272" s="35" t="s">
        <v>56</v>
      </c>
      <c r="L272" s="38" t="s">
        <v>55</v>
      </c>
      <c r="M272" s="35" t="s">
        <v>1822</v>
      </c>
      <c r="N272" s="87" t="s">
        <v>1823</v>
      </c>
      <c r="O272" s="35" t="s">
        <v>1827</v>
      </c>
    </row>
    <row r="273" spans="1:15" ht="168.6" customHeight="1">
      <c r="A273" s="7" t="s">
        <v>3</v>
      </c>
      <c r="B273" s="47" t="s">
        <v>553</v>
      </c>
      <c r="C273" s="17" t="s">
        <v>60</v>
      </c>
      <c r="D273" s="48" t="s">
        <v>554</v>
      </c>
      <c r="E273" s="56">
        <v>45568</v>
      </c>
      <c r="F273" s="56">
        <v>45568</v>
      </c>
      <c r="G273" s="183" t="s">
        <v>555</v>
      </c>
      <c r="H273" s="7" t="s">
        <v>556</v>
      </c>
      <c r="I273" s="46" t="s">
        <v>557</v>
      </c>
      <c r="J273" s="7" t="s">
        <v>57</v>
      </c>
      <c r="K273" s="7" t="s">
        <v>56</v>
      </c>
      <c r="L273" s="23" t="s">
        <v>55</v>
      </c>
      <c r="M273" s="46" t="s">
        <v>557</v>
      </c>
      <c r="N273" s="87"/>
      <c r="O273" s="7"/>
    </row>
    <row r="274" spans="1:15" ht="104.4" customHeight="1">
      <c r="A274" s="7" t="s">
        <v>3</v>
      </c>
      <c r="B274" s="47" t="s">
        <v>583</v>
      </c>
      <c r="C274" s="17" t="s">
        <v>60</v>
      </c>
      <c r="D274" s="48" t="s">
        <v>584</v>
      </c>
      <c r="E274" s="111">
        <v>45570</v>
      </c>
      <c r="F274" s="111">
        <v>45731</v>
      </c>
      <c r="G274" s="183" t="s">
        <v>566</v>
      </c>
      <c r="H274" s="7" t="s">
        <v>567</v>
      </c>
      <c r="I274" s="46" t="s">
        <v>568</v>
      </c>
      <c r="J274" s="7" t="s">
        <v>57</v>
      </c>
      <c r="K274" s="7" t="s">
        <v>59</v>
      </c>
      <c r="L274" s="23" t="s">
        <v>64</v>
      </c>
      <c r="M274" s="46" t="s">
        <v>568</v>
      </c>
      <c r="N274" s="87"/>
      <c r="O274" s="7" t="s">
        <v>2120</v>
      </c>
    </row>
    <row r="275" spans="1:15" ht="232.2" customHeight="1">
      <c r="A275" s="7" t="s">
        <v>3</v>
      </c>
      <c r="B275" s="7" t="s">
        <v>1629</v>
      </c>
      <c r="C275" s="17" t="s">
        <v>76</v>
      </c>
      <c r="D275" s="7" t="s">
        <v>1630</v>
      </c>
      <c r="E275" s="56">
        <v>45570</v>
      </c>
      <c r="F275" s="56">
        <v>45570</v>
      </c>
      <c r="G275" s="7" t="s">
        <v>1587</v>
      </c>
      <c r="H275" s="7" t="s">
        <v>1588</v>
      </c>
      <c r="I275" s="7" t="s">
        <v>1589</v>
      </c>
      <c r="J275" s="7" t="s">
        <v>2123</v>
      </c>
      <c r="K275" s="7" t="s">
        <v>59</v>
      </c>
      <c r="L275" s="23" t="s">
        <v>55</v>
      </c>
      <c r="M275" s="7" t="s">
        <v>1614</v>
      </c>
      <c r="N275" s="87" t="s">
        <v>1631</v>
      </c>
      <c r="O275" s="7" t="s">
        <v>1632</v>
      </c>
    </row>
    <row r="276" spans="1:15" ht="135" customHeight="1">
      <c r="A276" s="7" t="s">
        <v>3</v>
      </c>
      <c r="B276" s="47" t="s">
        <v>558</v>
      </c>
      <c r="C276" s="17" t="s">
        <v>60</v>
      </c>
      <c r="D276" s="48" t="s">
        <v>559</v>
      </c>
      <c r="E276" s="56">
        <v>45571</v>
      </c>
      <c r="F276" s="56">
        <v>45571</v>
      </c>
      <c r="G276" s="183" t="s">
        <v>555</v>
      </c>
      <c r="H276" s="7" t="s">
        <v>556</v>
      </c>
      <c r="I276" s="46" t="s">
        <v>557</v>
      </c>
      <c r="J276" s="7" t="s">
        <v>57</v>
      </c>
      <c r="K276" s="7" t="s">
        <v>56</v>
      </c>
      <c r="L276" s="23" t="s">
        <v>55</v>
      </c>
      <c r="M276" s="46" t="s">
        <v>557</v>
      </c>
      <c r="N276" s="87"/>
      <c r="O276" s="7"/>
    </row>
    <row r="277" spans="1:15" ht="100.2" customHeight="1">
      <c r="A277" s="184" t="s">
        <v>92</v>
      </c>
      <c r="B277" s="185" t="s">
        <v>2154</v>
      </c>
      <c r="C277" s="186" t="s">
        <v>65</v>
      </c>
      <c r="D277" s="185" t="s">
        <v>2147</v>
      </c>
      <c r="E277" s="187">
        <v>45577</v>
      </c>
      <c r="F277" s="187">
        <v>45577</v>
      </c>
      <c r="G277" s="185" t="s">
        <v>2148</v>
      </c>
      <c r="H277" s="185" t="s">
        <v>2149</v>
      </c>
      <c r="I277" s="185" t="s">
        <v>2150</v>
      </c>
      <c r="J277" s="185" t="s">
        <v>2151</v>
      </c>
      <c r="K277" s="185" t="s">
        <v>59</v>
      </c>
      <c r="L277" s="188" t="s">
        <v>55</v>
      </c>
      <c r="M277" s="185" t="s">
        <v>2152</v>
      </c>
      <c r="N277" s="170" t="s">
        <v>2153</v>
      </c>
      <c r="O277" s="185" t="s">
        <v>2155</v>
      </c>
    </row>
    <row r="278" spans="1:15" ht="104.4" customHeight="1">
      <c r="A278" s="35" t="s">
        <v>92</v>
      </c>
      <c r="B278" s="35" t="s">
        <v>569</v>
      </c>
      <c r="C278" s="43" t="s">
        <v>76</v>
      </c>
      <c r="D278" s="35" t="s">
        <v>570</v>
      </c>
      <c r="E278" s="51">
        <v>45577</v>
      </c>
      <c r="F278" s="51">
        <v>45578</v>
      </c>
      <c r="G278" s="35" t="s">
        <v>571</v>
      </c>
      <c r="H278" s="35" t="s">
        <v>585</v>
      </c>
      <c r="I278" s="35" t="s">
        <v>572</v>
      </c>
      <c r="J278" s="35" t="s">
        <v>573</v>
      </c>
      <c r="K278" s="35" t="s">
        <v>56</v>
      </c>
      <c r="L278" s="38" t="s">
        <v>55</v>
      </c>
      <c r="M278" s="35" t="s">
        <v>574</v>
      </c>
      <c r="N278" s="87"/>
      <c r="O278" s="35"/>
    </row>
    <row r="279" spans="1:15" ht="97.8" customHeight="1">
      <c r="A279" s="35" t="s">
        <v>92</v>
      </c>
      <c r="B279" s="35" t="s">
        <v>575</v>
      </c>
      <c r="C279" s="43" t="s">
        <v>76</v>
      </c>
      <c r="D279" s="35" t="s">
        <v>576</v>
      </c>
      <c r="E279" s="51">
        <v>45578</v>
      </c>
      <c r="F279" s="51">
        <v>45578</v>
      </c>
      <c r="G279" s="35" t="s">
        <v>577</v>
      </c>
      <c r="H279" s="35" t="s">
        <v>578</v>
      </c>
      <c r="I279" s="35" t="s">
        <v>572</v>
      </c>
      <c r="J279" s="35" t="s">
        <v>57</v>
      </c>
      <c r="K279" s="35" t="s">
        <v>59</v>
      </c>
      <c r="L279" s="38" t="s">
        <v>64</v>
      </c>
      <c r="M279" s="35" t="s">
        <v>574</v>
      </c>
      <c r="N279" s="87"/>
      <c r="O279" s="35"/>
    </row>
    <row r="280" spans="1:15" ht="107.4" customHeight="1">
      <c r="A280" s="7" t="s">
        <v>3</v>
      </c>
      <c r="B280" s="7" t="s">
        <v>1596</v>
      </c>
      <c r="C280" s="17" t="s">
        <v>76</v>
      </c>
      <c r="D280" s="7" t="s">
        <v>1597</v>
      </c>
      <c r="E280" s="56" t="s">
        <v>1598</v>
      </c>
      <c r="F280" s="56" t="s">
        <v>1598</v>
      </c>
      <c r="G280" s="7" t="s">
        <v>1587</v>
      </c>
      <c r="H280" s="7" t="s">
        <v>1599</v>
      </c>
      <c r="I280" s="7" t="s">
        <v>1589</v>
      </c>
      <c r="J280" s="7" t="s">
        <v>1600</v>
      </c>
      <c r="K280" s="7" t="s">
        <v>59</v>
      </c>
      <c r="L280" s="23" t="s">
        <v>55</v>
      </c>
      <c r="M280" s="7" t="s">
        <v>1601</v>
      </c>
      <c r="N280" s="154" t="s">
        <v>1048</v>
      </c>
      <c r="O280" s="7" t="s">
        <v>1602</v>
      </c>
    </row>
    <row r="281" spans="1:15" ht="115.2" customHeight="1">
      <c r="A281" s="21" t="s">
        <v>3</v>
      </c>
      <c r="B281" s="21" t="s">
        <v>1659</v>
      </c>
      <c r="C281" s="17" t="s">
        <v>76</v>
      </c>
      <c r="D281" s="21" t="s">
        <v>1660</v>
      </c>
      <c r="E281" s="103">
        <v>45578</v>
      </c>
      <c r="F281" s="103">
        <v>45578</v>
      </c>
      <c r="G281" s="21" t="s">
        <v>1587</v>
      </c>
      <c r="H281" s="21" t="s">
        <v>1588</v>
      </c>
      <c r="I281" s="21" t="s">
        <v>1637</v>
      </c>
      <c r="J281" s="21" t="s">
        <v>57</v>
      </c>
      <c r="K281" s="21" t="s">
        <v>59</v>
      </c>
      <c r="L281" s="20" t="s">
        <v>55</v>
      </c>
      <c r="M281" s="21" t="s">
        <v>1661</v>
      </c>
      <c r="N281" s="87" t="s">
        <v>1662</v>
      </c>
      <c r="O281" s="21" t="s">
        <v>1663</v>
      </c>
    </row>
    <row r="282" spans="1:15" ht="113.4" customHeight="1">
      <c r="A282" s="21" t="s">
        <v>92</v>
      </c>
      <c r="B282" s="21" t="s">
        <v>1664</v>
      </c>
      <c r="C282" s="17" t="s">
        <v>76</v>
      </c>
      <c r="D282" s="21" t="s">
        <v>1665</v>
      </c>
      <c r="E282" s="103">
        <v>45578</v>
      </c>
      <c r="F282" s="103">
        <v>45578</v>
      </c>
      <c r="G282" s="21" t="s">
        <v>1587</v>
      </c>
      <c r="H282" s="21" t="s">
        <v>1588</v>
      </c>
      <c r="I282" s="21" t="s">
        <v>1666</v>
      </c>
      <c r="J282" s="21" t="s">
        <v>1667</v>
      </c>
      <c r="K282" s="21" t="s">
        <v>59</v>
      </c>
      <c r="L282" s="20" t="s">
        <v>55</v>
      </c>
      <c r="M282" s="21" t="s">
        <v>1661</v>
      </c>
      <c r="N282" s="87" t="s">
        <v>1662</v>
      </c>
      <c r="O282" s="21"/>
    </row>
    <row r="283" spans="1:15" ht="84.6" customHeight="1">
      <c r="A283" s="21" t="s">
        <v>3</v>
      </c>
      <c r="B283" s="21" t="s">
        <v>1668</v>
      </c>
      <c r="C283" s="17" t="s">
        <v>76</v>
      </c>
      <c r="D283" s="21" t="s">
        <v>1669</v>
      </c>
      <c r="E283" s="103">
        <v>45579</v>
      </c>
      <c r="F283" s="103">
        <v>45579</v>
      </c>
      <c r="G283" s="21" t="s">
        <v>1670</v>
      </c>
      <c r="H283" s="21" t="s">
        <v>1671</v>
      </c>
      <c r="I283" s="21" t="s">
        <v>1666</v>
      </c>
      <c r="J283" s="21" t="s">
        <v>1667</v>
      </c>
      <c r="K283" s="21" t="s">
        <v>59</v>
      </c>
      <c r="L283" s="20" t="s">
        <v>64</v>
      </c>
      <c r="M283" s="21" t="s">
        <v>1661</v>
      </c>
      <c r="N283" s="87" t="s">
        <v>1672</v>
      </c>
      <c r="O283" s="21"/>
    </row>
    <row r="284" spans="1:15" ht="85.8" customHeight="1">
      <c r="A284" s="7" t="s">
        <v>3</v>
      </c>
      <c r="B284" s="47" t="s">
        <v>560</v>
      </c>
      <c r="C284" s="17" t="s">
        <v>60</v>
      </c>
      <c r="D284" s="48" t="s">
        <v>561</v>
      </c>
      <c r="E284" s="56">
        <v>45582</v>
      </c>
      <c r="F284" s="56">
        <v>45582</v>
      </c>
      <c r="G284" s="183" t="s">
        <v>555</v>
      </c>
      <c r="H284" s="7" t="s">
        <v>556</v>
      </c>
      <c r="I284" s="46" t="s">
        <v>557</v>
      </c>
      <c r="J284" s="7" t="s">
        <v>57</v>
      </c>
      <c r="K284" s="7" t="s">
        <v>56</v>
      </c>
      <c r="L284" s="23" t="s">
        <v>64</v>
      </c>
      <c r="M284" s="46" t="s">
        <v>557</v>
      </c>
      <c r="N284" s="87"/>
      <c r="O284" s="7"/>
    </row>
    <row r="285" spans="1:15" ht="108.6" customHeight="1">
      <c r="A285" s="35" t="s">
        <v>3</v>
      </c>
      <c r="B285" s="35" t="s">
        <v>1828</v>
      </c>
      <c r="C285" s="43" t="s">
        <v>76</v>
      </c>
      <c r="D285" s="35" t="s">
        <v>1829</v>
      </c>
      <c r="E285" s="51">
        <v>45585</v>
      </c>
      <c r="F285" s="51">
        <v>45585</v>
      </c>
      <c r="G285" s="35" t="s">
        <v>1818</v>
      </c>
      <c r="H285" s="35" t="s">
        <v>1819</v>
      </c>
      <c r="I285" s="35" t="s">
        <v>1820</v>
      </c>
      <c r="J285" s="35" t="s">
        <v>57</v>
      </c>
      <c r="K285" s="35" t="s">
        <v>59</v>
      </c>
      <c r="L285" s="38" t="s">
        <v>64</v>
      </c>
      <c r="M285" s="35" t="s">
        <v>1822</v>
      </c>
      <c r="N285" s="87" t="s">
        <v>1823</v>
      </c>
      <c r="O285" s="35"/>
    </row>
    <row r="286" spans="1:15" ht="87.6" customHeight="1">
      <c r="A286" s="7" t="s">
        <v>3</v>
      </c>
      <c r="B286" s="7" t="s">
        <v>1585</v>
      </c>
      <c r="C286" s="17" t="s">
        <v>76</v>
      </c>
      <c r="D286" s="7" t="s">
        <v>1586</v>
      </c>
      <c r="E286" s="56">
        <v>45591</v>
      </c>
      <c r="F286" s="56">
        <v>45591</v>
      </c>
      <c r="G286" s="7" t="s">
        <v>1587</v>
      </c>
      <c r="H286" s="7" t="s">
        <v>1588</v>
      </c>
      <c r="I286" s="21" t="s">
        <v>1589</v>
      </c>
      <c r="J286" s="7" t="s">
        <v>1590</v>
      </c>
      <c r="K286" s="7" t="s">
        <v>59</v>
      </c>
      <c r="L286" s="23" t="s">
        <v>55</v>
      </c>
      <c r="M286" s="7" t="s">
        <v>1591</v>
      </c>
      <c r="N286" s="87"/>
      <c r="O286" s="7" t="s">
        <v>1592</v>
      </c>
    </row>
    <row r="287" spans="1:15" ht="75" customHeight="1">
      <c r="A287" s="35" t="s">
        <v>92</v>
      </c>
      <c r="B287" s="35" t="s">
        <v>579</v>
      </c>
      <c r="C287" s="43" t="s">
        <v>76</v>
      </c>
      <c r="D287" s="35" t="s">
        <v>580</v>
      </c>
      <c r="E287" s="51">
        <v>45592</v>
      </c>
      <c r="F287" s="51">
        <v>45592</v>
      </c>
      <c r="G287" s="35" t="s">
        <v>581</v>
      </c>
      <c r="H287" s="35" t="s">
        <v>578</v>
      </c>
      <c r="I287" s="35" t="s">
        <v>582</v>
      </c>
      <c r="J287" s="35" t="s">
        <v>57</v>
      </c>
      <c r="K287" s="35" t="s">
        <v>59</v>
      </c>
      <c r="L287" s="38" t="s">
        <v>55</v>
      </c>
      <c r="M287" s="35" t="s">
        <v>574</v>
      </c>
      <c r="N287" s="87"/>
      <c r="O287" s="35"/>
    </row>
    <row r="288" spans="1:15" ht="75" customHeight="1">
      <c r="A288" s="35" t="s">
        <v>3</v>
      </c>
      <c r="B288" s="35" t="s">
        <v>1830</v>
      </c>
      <c r="C288" s="43" t="s">
        <v>76</v>
      </c>
      <c r="D288" s="35" t="s">
        <v>1831</v>
      </c>
      <c r="E288" s="51">
        <v>45592</v>
      </c>
      <c r="F288" s="51">
        <v>45592</v>
      </c>
      <c r="G288" s="35" t="s">
        <v>1818</v>
      </c>
      <c r="H288" s="35" t="s">
        <v>1819</v>
      </c>
      <c r="I288" s="35" t="s">
        <v>1820</v>
      </c>
      <c r="J288" s="35" t="s">
        <v>57</v>
      </c>
      <c r="K288" s="35" t="s">
        <v>59</v>
      </c>
      <c r="L288" s="38" t="s">
        <v>64</v>
      </c>
      <c r="M288" s="35" t="s">
        <v>1822</v>
      </c>
      <c r="N288" s="87" t="s">
        <v>1823</v>
      </c>
      <c r="O288" s="35" t="s">
        <v>1832</v>
      </c>
    </row>
    <row r="289" spans="1:15" ht="75" customHeight="1">
      <c r="A289" s="7" t="s">
        <v>3</v>
      </c>
      <c r="B289" s="47" t="s">
        <v>562</v>
      </c>
      <c r="C289" s="17" t="s">
        <v>60</v>
      </c>
      <c r="D289" s="48" t="s">
        <v>563</v>
      </c>
      <c r="E289" s="56">
        <v>45596</v>
      </c>
      <c r="F289" s="56">
        <v>45596</v>
      </c>
      <c r="G289" s="183" t="s">
        <v>564</v>
      </c>
      <c r="H289" s="7" t="s">
        <v>565</v>
      </c>
      <c r="I289" s="46" t="s">
        <v>557</v>
      </c>
      <c r="J289" s="7" t="s">
        <v>57</v>
      </c>
      <c r="K289" s="7" t="s">
        <v>56</v>
      </c>
      <c r="L289" s="23" t="s">
        <v>55</v>
      </c>
      <c r="M289" s="46" t="s">
        <v>557</v>
      </c>
      <c r="N289" s="87"/>
      <c r="O289" s="7"/>
    </row>
    <row r="290" spans="1:15" ht="126.6" customHeight="1">
      <c r="A290" s="7" t="s">
        <v>3</v>
      </c>
      <c r="B290" s="7" t="s">
        <v>1605</v>
      </c>
      <c r="C290" s="17" t="s">
        <v>76</v>
      </c>
      <c r="D290" s="7" t="s">
        <v>1606</v>
      </c>
      <c r="E290" s="56" t="s">
        <v>1607</v>
      </c>
      <c r="F290" s="56" t="s">
        <v>1607</v>
      </c>
      <c r="G290" s="7" t="s">
        <v>1587</v>
      </c>
      <c r="H290" s="7" t="s">
        <v>1588</v>
      </c>
      <c r="I290" s="7" t="s">
        <v>1589</v>
      </c>
      <c r="J290" s="7" t="s">
        <v>1608</v>
      </c>
      <c r="K290" s="7" t="s">
        <v>59</v>
      </c>
      <c r="L290" s="23" t="s">
        <v>55</v>
      </c>
      <c r="M290" s="7" t="s">
        <v>1601</v>
      </c>
      <c r="N290" s="155" t="s">
        <v>1048</v>
      </c>
      <c r="O290" s="7" t="s">
        <v>1609</v>
      </c>
    </row>
    <row r="291" spans="1:15" ht="75" customHeight="1">
      <c r="A291" s="35" t="s">
        <v>3</v>
      </c>
      <c r="B291" s="35" t="s">
        <v>1828</v>
      </c>
      <c r="C291" s="43" t="s">
        <v>76</v>
      </c>
      <c r="D291" s="35" t="s">
        <v>1829</v>
      </c>
      <c r="E291" s="51">
        <v>45613</v>
      </c>
      <c r="F291" s="51">
        <v>45613</v>
      </c>
      <c r="G291" s="35" t="s">
        <v>1818</v>
      </c>
      <c r="H291" s="35" t="s">
        <v>1819</v>
      </c>
      <c r="I291" s="35" t="s">
        <v>1820</v>
      </c>
      <c r="J291" s="35" t="s">
        <v>57</v>
      </c>
      <c r="K291" s="35" t="s">
        <v>59</v>
      </c>
      <c r="L291" s="38" t="s">
        <v>64</v>
      </c>
      <c r="M291" s="35" t="s">
        <v>1822</v>
      </c>
      <c r="N291" s="87" t="s">
        <v>1823</v>
      </c>
      <c r="O291" s="35"/>
    </row>
    <row r="292" spans="1:15" ht="88.2" customHeight="1">
      <c r="A292" s="7" t="s">
        <v>91</v>
      </c>
      <c r="B292" s="7" t="s">
        <v>592</v>
      </c>
      <c r="C292" s="17" t="s">
        <v>58</v>
      </c>
      <c r="D292" s="7" t="s">
        <v>593</v>
      </c>
      <c r="E292" s="56">
        <v>45381</v>
      </c>
      <c r="F292" s="56">
        <v>45558</v>
      </c>
      <c r="G292" s="35" t="s">
        <v>228</v>
      </c>
      <c r="H292" s="35" t="s">
        <v>227</v>
      </c>
      <c r="I292" s="35" t="s">
        <v>226</v>
      </c>
      <c r="J292" s="35" t="s">
        <v>61</v>
      </c>
      <c r="K292" s="7" t="s">
        <v>63</v>
      </c>
      <c r="L292" s="23" t="s">
        <v>64</v>
      </c>
      <c r="M292" s="7" t="s">
        <v>237</v>
      </c>
      <c r="N292" s="87"/>
      <c r="O292" s="17"/>
    </row>
    <row r="293" spans="1:15" ht="92.4" customHeight="1">
      <c r="A293" s="7" t="s">
        <v>91</v>
      </c>
      <c r="B293" s="7" t="s">
        <v>586</v>
      </c>
      <c r="C293" s="17" t="s">
        <v>58</v>
      </c>
      <c r="D293" s="7" t="s">
        <v>587</v>
      </c>
      <c r="E293" s="56">
        <v>45505</v>
      </c>
      <c r="F293" s="56">
        <v>45585</v>
      </c>
      <c r="G293" s="7" t="s">
        <v>237</v>
      </c>
      <c r="H293" s="7" t="s">
        <v>218</v>
      </c>
      <c r="I293" s="21" t="s">
        <v>588</v>
      </c>
      <c r="J293" s="7" t="s">
        <v>61</v>
      </c>
      <c r="K293" s="7" t="s">
        <v>63</v>
      </c>
      <c r="L293" s="23" t="s">
        <v>64</v>
      </c>
      <c r="M293" s="7" t="s">
        <v>237</v>
      </c>
      <c r="N293" s="87"/>
      <c r="O293" s="17" t="s">
        <v>349</v>
      </c>
    </row>
    <row r="294" spans="1:15" ht="75" customHeight="1">
      <c r="A294" s="7" t="s">
        <v>4</v>
      </c>
      <c r="B294" s="7" t="s">
        <v>685</v>
      </c>
      <c r="C294" s="17" t="s">
        <v>58</v>
      </c>
      <c r="D294" s="7" t="s">
        <v>608</v>
      </c>
      <c r="E294" s="56" t="s">
        <v>609</v>
      </c>
      <c r="F294" s="56" t="s">
        <v>609</v>
      </c>
      <c r="G294" s="7" t="s">
        <v>220</v>
      </c>
      <c r="H294" s="7" t="s">
        <v>218</v>
      </c>
      <c r="I294" s="7" t="s">
        <v>220</v>
      </c>
      <c r="J294" s="7" t="s">
        <v>224</v>
      </c>
      <c r="K294" s="7" t="s">
        <v>59</v>
      </c>
      <c r="L294" s="23" t="s">
        <v>55</v>
      </c>
      <c r="M294" s="7" t="s">
        <v>220</v>
      </c>
      <c r="N294" s="87" t="s">
        <v>610</v>
      </c>
      <c r="O294" s="7" t="s">
        <v>334</v>
      </c>
    </row>
    <row r="295" spans="1:15" ht="75" customHeight="1">
      <c r="A295" s="7" t="s">
        <v>4</v>
      </c>
      <c r="B295" s="7" t="s">
        <v>611</v>
      </c>
      <c r="C295" s="17" t="s">
        <v>83</v>
      </c>
      <c r="D295" s="7" t="s">
        <v>612</v>
      </c>
      <c r="E295" s="56" t="s">
        <v>613</v>
      </c>
      <c r="F295" s="56" t="s">
        <v>613</v>
      </c>
      <c r="G295" s="7" t="s">
        <v>220</v>
      </c>
      <c r="H295" s="7" t="s">
        <v>218</v>
      </c>
      <c r="I295" s="7" t="s">
        <v>220</v>
      </c>
      <c r="J295" s="7" t="s">
        <v>57</v>
      </c>
      <c r="K295" s="7" t="s">
        <v>59</v>
      </c>
      <c r="L295" s="23" t="s">
        <v>55</v>
      </c>
      <c r="M295" s="7" t="s">
        <v>220</v>
      </c>
      <c r="N295" s="87" t="s">
        <v>610</v>
      </c>
      <c r="O295" s="7" t="s">
        <v>334</v>
      </c>
    </row>
    <row r="296" spans="1:15" ht="116.4" customHeight="1">
      <c r="A296" s="7" t="s">
        <v>4</v>
      </c>
      <c r="B296" s="7" t="s">
        <v>626</v>
      </c>
      <c r="C296" s="17" t="s">
        <v>60</v>
      </c>
      <c r="D296" s="7" t="s">
        <v>627</v>
      </c>
      <c r="E296" s="56">
        <v>45560</v>
      </c>
      <c r="F296" s="56">
        <v>45571</v>
      </c>
      <c r="G296" s="7" t="s">
        <v>628</v>
      </c>
      <c r="H296" s="7" t="s">
        <v>629</v>
      </c>
      <c r="I296" s="7" t="s">
        <v>628</v>
      </c>
      <c r="J296" s="7" t="s">
        <v>57</v>
      </c>
      <c r="K296" s="7" t="s">
        <v>59</v>
      </c>
      <c r="L296" s="23" t="s">
        <v>64</v>
      </c>
      <c r="M296" s="7" t="s">
        <v>219</v>
      </c>
      <c r="N296" s="87" t="s">
        <v>630</v>
      </c>
      <c r="O296" s="7" t="s">
        <v>631</v>
      </c>
    </row>
    <row r="297" spans="1:15" ht="122.4" customHeight="1">
      <c r="A297" s="7" t="s">
        <v>4</v>
      </c>
      <c r="B297" s="7" t="s">
        <v>632</v>
      </c>
      <c r="C297" s="17" t="s">
        <v>58</v>
      </c>
      <c r="D297" s="7" t="s">
        <v>2131</v>
      </c>
      <c r="E297" s="56">
        <v>45563</v>
      </c>
      <c r="F297" s="56">
        <v>45564</v>
      </c>
      <c r="G297" s="7" t="s">
        <v>633</v>
      </c>
      <c r="H297" s="7" t="s">
        <v>634</v>
      </c>
      <c r="I297" s="7" t="s">
        <v>635</v>
      </c>
      <c r="J297" s="7" t="s">
        <v>636</v>
      </c>
      <c r="K297" s="7" t="s">
        <v>56</v>
      </c>
      <c r="L297" s="23" t="s">
        <v>55</v>
      </c>
      <c r="M297" s="7" t="s">
        <v>637</v>
      </c>
      <c r="N297" s="87" t="s">
        <v>638</v>
      </c>
      <c r="O297" s="7"/>
    </row>
    <row r="298" spans="1:15" ht="114.6" customHeight="1">
      <c r="A298" s="7" t="s">
        <v>4</v>
      </c>
      <c r="B298" s="7" t="s">
        <v>1262</v>
      </c>
      <c r="C298" s="17" t="s">
        <v>58</v>
      </c>
      <c r="D298" s="7" t="s">
        <v>1263</v>
      </c>
      <c r="E298" s="56">
        <v>45563</v>
      </c>
      <c r="F298" s="56">
        <v>45563</v>
      </c>
      <c r="G298" s="7" t="s">
        <v>1264</v>
      </c>
      <c r="H298" s="7" t="s">
        <v>1265</v>
      </c>
      <c r="I298" s="7" t="s">
        <v>1266</v>
      </c>
      <c r="J298" s="7" t="s">
        <v>1267</v>
      </c>
      <c r="K298" s="7" t="s">
        <v>56</v>
      </c>
      <c r="L298" s="23" t="s">
        <v>55</v>
      </c>
      <c r="M298" s="7" t="s">
        <v>1268</v>
      </c>
      <c r="N298" s="87" t="s">
        <v>2130</v>
      </c>
      <c r="O298" s="7" t="s">
        <v>1270</v>
      </c>
    </row>
    <row r="299" spans="1:15" ht="106.2" customHeight="1">
      <c r="A299" s="7" t="s">
        <v>4</v>
      </c>
      <c r="B299" s="7" t="s">
        <v>1271</v>
      </c>
      <c r="C299" s="17" t="s">
        <v>58</v>
      </c>
      <c r="D299" s="7" t="s">
        <v>1272</v>
      </c>
      <c r="E299" s="56">
        <v>45564</v>
      </c>
      <c r="F299" s="56">
        <v>45620</v>
      </c>
      <c r="G299" s="7" t="s">
        <v>1266</v>
      </c>
      <c r="H299" s="7" t="s">
        <v>1273</v>
      </c>
      <c r="I299" s="7" t="s">
        <v>1266</v>
      </c>
      <c r="J299" s="7" t="s">
        <v>1274</v>
      </c>
      <c r="K299" s="7" t="s">
        <v>56</v>
      </c>
      <c r="L299" s="23" t="s">
        <v>55</v>
      </c>
      <c r="M299" s="7" t="s">
        <v>1268</v>
      </c>
      <c r="N299" s="87" t="s">
        <v>2130</v>
      </c>
      <c r="O299" s="7" t="s">
        <v>1270</v>
      </c>
    </row>
    <row r="300" spans="1:15" ht="102.6" customHeight="1">
      <c r="A300" s="7" t="s">
        <v>4</v>
      </c>
      <c r="B300" s="7" t="s">
        <v>2074</v>
      </c>
      <c r="C300" s="17" t="s">
        <v>58</v>
      </c>
      <c r="D300" s="7" t="s">
        <v>2075</v>
      </c>
      <c r="E300" s="56">
        <v>45568</v>
      </c>
      <c r="F300" s="56">
        <v>45568</v>
      </c>
      <c r="G300" s="7" t="s">
        <v>2076</v>
      </c>
      <c r="H300" s="7" t="s">
        <v>218</v>
      </c>
      <c r="I300" s="7" t="s">
        <v>2077</v>
      </c>
      <c r="J300" s="7" t="s">
        <v>2078</v>
      </c>
      <c r="K300" s="7" t="s">
        <v>59</v>
      </c>
      <c r="L300" s="23" t="s">
        <v>55</v>
      </c>
      <c r="M300" s="7" t="s">
        <v>2079</v>
      </c>
      <c r="N300" s="87"/>
      <c r="O300" s="7"/>
    </row>
    <row r="301" spans="1:15" ht="103.2" customHeight="1">
      <c r="A301" s="7" t="s">
        <v>4</v>
      </c>
      <c r="B301" s="7" t="s">
        <v>1275</v>
      </c>
      <c r="C301" s="17" t="s">
        <v>58</v>
      </c>
      <c r="D301" s="7" t="s">
        <v>1276</v>
      </c>
      <c r="E301" s="56">
        <v>45571</v>
      </c>
      <c r="F301" s="56">
        <v>45571</v>
      </c>
      <c r="G301" s="7" t="s">
        <v>1277</v>
      </c>
      <c r="H301" s="7" t="s">
        <v>1265</v>
      </c>
      <c r="I301" s="7" t="s">
        <v>1266</v>
      </c>
      <c r="J301" s="7" t="s">
        <v>1278</v>
      </c>
      <c r="K301" s="7" t="s">
        <v>56</v>
      </c>
      <c r="L301" s="23" t="s">
        <v>55</v>
      </c>
      <c r="M301" s="7" t="s">
        <v>1268</v>
      </c>
      <c r="N301" s="87" t="s">
        <v>2130</v>
      </c>
      <c r="O301" s="7" t="s">
        <v>1270</v>
      </c>
    </row>
    <row r="302" spans="1:15" ht="103.2" customHeight="1">
      <c r="A302" s="7" t="s">
        <v>4</v>
      </c>
      <c r="B302" s="7" t="s">
        <v>1279</v>
      </c>
      <c r="C302" s="17" t="s">
        <v>58</v>
      </c>
      <c r="D302" s="7" t="s">
        <v>1280</v>
      </c>
      <c r="E302" s="56">
        <v>45571</v>
      </c>
      <c r="F302" s="56">
        <v>45571</v>
      </c>
      <c r="G302" s="7" t="s">
        <v>1281</v>
      </c>
      <c r="H302" s="7" t="s">
        <v>1273</v>
      </c>
      <c r="I302" s="7" t="s">
        <v>1266</v>
      </c>
      <c r="J302" s="7" t="s">
        <v>1282</v>
      </c>
      <c r="K302" s="7" t="s">
        <v>56</v>
      </c>
      <c r="L302" s="23" t="s">
        <v>55</v>
      </c>
      <c r="M302" s="7" t="s">
        <v>1268</v>
      </c>
      <c r="N302" s="87" t="s">
        <v>2130</v>
      </c>
      <c r="O302" s="7" t="s">
        <v>1270</v>
      </c>
    </row>
    <row r="303" spans="1:15" ht="135.6" customHeight="1">
      <c r="A303" s="7" t="s">
        <v>4</v>
      </c>
      <c r="B303" s="7" t="s">
        <v>1283</v>
      </c>
      <c r="C303" s="17" t="s">
        <v>58</v>
      </c>
      <c r="D303" s="7" t="s">
        <v>1284</v>
      </c>
      <c r="E303" s="56">
        <v>45577</v>
      </c>
      <c r="F303" s="56">
        <v>45585</v>
      </c>
      <c r="G303" s="7" t="s">
        <v>1285</v>
      </c>
      <c r="H303" s="7" t="s">
        <v>1286</v>
      </c>
      <c r="I303" s="7" t="s">
        <v>1266</v>
      </c>
      <c r="J303" s="7" t="s">
        <v>1287</v>
      </c>
      <c r="K303" s="7" t="s">
        <v>56</v>
      </c>
      <c r="L303" s="23" t="s">
        <v>55</v>
      </c>
      <c r="M303" s="7" t="s">
        <v>1268</v>
      </c>
      <c r="N303" s="87" t="s">
        <v>2130</v>
      </c>
      <c r="O303" s="7" t="s">
        <v>1288</v>
      </c>
    </row>
    <row r="304" spans="1:15" ht="96" customHeight="1">
      <c r="A304" s="7" t="s">
        <v>4</v>
      </c>
      <c r="B304" s="7" t="s">
        <v>2113</v>
      </c>
      <c r="C304" s="17" t="s">
        <v>58</v>
      </c>
      <c r="D304" s="7" t="s">
        <v>614</v>
      </c>
      <c r="E304" s="56" t="s">
        <v>615</v>
      </c>
      <c r="F304" s="56" t="s">
        <v>615</v>
      </c>
      <c r="G304" s="7" t="s">
        <v>220</v>
      </c>
      <c r="H304" s="7" t="s">
        <v>218</v>
      </c>
      <c r="I304" s="7" t="s">
        <v>220</v>
      </c>
      <c r="J304" s="7" t="s">
        <v>616</v>
      </c>
      <c r="K304" s="7" t="s">
        <v>59</v>
      </c>
      <c r="L304" s="23" t="s">
        <v>55</v>
      </c>
      <c r="M304" s="7" t="s">
        <v>220</v>
      </c>
      <c r="N304" s="87" t="s">
        <v>610</v>
      </c>
      <c r="O304" s="7" t="s">
        <v>334</v>
      </c>
    </row>
    <row r="305" spans="1:15" ht="136.80000000000001" customHeight="1">
      <c r="A305" s="7" t="s">
        <v>4</v>
      </c>
      <c r="B305" s="7" t="s">
        <v>1289</v>
      </c>
      <c r="C305" s="17" t="s">
        <v>58</v>
      </c>
      <c r="D305" s="7" t="s">
        <v>1290</v>
      </c>
      <c r="E305" s="56">
        <v>45578</v>
      </c>
      <c r="F305" s="56">
        <v>45578</v>
      </c>
      <c r="G305" s="7" t="s">
        <v>1266</v>
      </c>
      <c r="H305" s="7" t="s">
        <v>1273</v>
      </c>
      <c r="I305" s="7" t="s">
        <v>1266</v>
      </c>
      <c r="J305" s="7" t="s">
        <v>1291</v>
      </c>
      <c r="K305" s="7" t="s">
        <v>59</v>
      </c>
      <c r="L305" s="23" t="s">
        <v>55</v>
      </c>
      <c r="M305" s="7" t="s">
        <v>1268</v>
      </c>
      <c r="N305" s="87" t="s">
        <v>1269</v>
      </c>
      <c r="O305" s="7" t="s">
        <v>1288</v>
      </c>
    </row>
    <row r="306" spans="1:15" ht="94.8" customHeight="1">
      <c r="A306" s="7" t="s">
        <v>91</v>
      </c>
      <c r="B306" s="7" t="s">
        <v>594</v>
      </c>
      <c r="C306" s="17" t="s">
        <v>58</v>
      </c>
      <c r="D306" s="7" t="s">
        <v>595</v>
      </c>
      <c r="E306" s="56">
        <v>45584</v>
      </c>
      <c r="F306" s="56">
        <v>45646</v>
      </c>
      <c r="G306" s="35" t="s">
        <v>228</v>
      </c>
      <c r="H306" s="35" t="s">
        <v>227</v>
      </c>
      <c r="I306" s="35" t="s">
        <v>226</v>
      </c>
      <c r="J306" s="35" t="s">
        <v>61</v>
      </c>
      <c r="K306" s="7" t="s">
        <v>63</v>
      </c>
      <c r="L306" s="23" t="s">
        <v>64</v>
      </c>
      <c r="M306" s="7" t="s">
        <v>237</v>
      </c>
      <c r="N306" s="87"/>
      <c r="O306" s="17" t="s">
        <v>596</v>
      </c>
    </row>
    <row r="307" spans="1:15" ht="124.2" customHeight="1">
      <c r="A307" s="7" t="s">
        <v>4</v>
      </c>
      <c r="B307" s="7" t="s">
        <v>1292</v>
      </c>
      <c r="C307" s="17" t="s">
        <v>58</v>
      </c>
      <c r="D307" s="7" t="s">
        <v>1293</v>
      </c>
      <c r="E307" s="56">
        <v>45584</v>
      </c>
      <c r="F307" s="56">
        <v>45584</v>
      </c>
      <c r="G307" s="7" t="s">
        <v>1294</v>
      </c>
      <c r="H307" s="7" t="s">
        <v>1265</v>
      </c>
      <c r="I307" s="7" t="s">
        <v>1266</v>
      </c>
      <c r="J307" s="7" t="s">
        <v>1278</v>
      </c>
      <c r="K307" s="7" t="s">
        <v>56</v>
      </c>
      <c r="L307" s="23" t="s">
        <v>55</v>
      </c>
      <c r="M307" s="7" t="s">
        <v>1268</v>
      </c>
      <c r="N307" s="87" t="s">
        <v>2130</v>
      </c>
      <c r="O307" s="7" t="s">
        <v>1288</v>
      </c>
    </row>
    <row r="308" spans="1:15" ht="120.6" customHeight="1">
      <c r="A308" s="7" t="s">
        <v>4</v>
      </c>
      <c r="B308" s="7" t="s">
        <v>1295</v>
      </c>
      <c r="C308" s="17" t="s">
        <v>58</v>
      </c>
      <c r="D308" s="7" t="s">
        <v>1296</v>
      </c>
      <c r="E308" s="56">
        <v>45584</v>
      </c>
      <c r="F308" s="56">
        <v>45584</v>
      </c>
      <c r="G308" s="7" t="s">
        <v>1297</v>
      </c>
      <c r="H308" s="7" t="s">
        <v>1273</v>
      </c>
      <c r="I308" s="7" t="s">
        <v>1266</v>
      </c>
      <c r="J308" s="7" t="s">
        <v>1298</v>
      </c>
      <c r="K308" s="7" t="s">
        <v>56</v>
      </c>
      <c r="L308" s="23" t="s">
        <v>55</v>
      </c>
      <c r="M308" s="7" t="s">
        <v>1268</v>
      </c>
      <c r="N308" s="87" t="s">
        <v>2130</v>
      </c>
      <c r="O308" s="7" t="s">
        <v>1288</v>
      </c>
    </row>
    <row r="309" spans="1:15" ht="159" customHeight="1">
      <c r="A309" s="7" t="s">
        <v>1437</v>
      </c>
      <c r="B309" s="7" t="s">
        <v>1438</v>
      </c>
      <c r="C309" s="17" t="s">
        <v>65</v>
      </c>
      <c r="D309" s="7" t="s">
        <v>1439</v>
      </c>
      <c r="E309" s="56">
        <v>45584</v>
      </c>
      <c r="F309" s="56">
        <v>45584</v>
      </c>
      <c r="G309" s="7" t="s">
        <v>1440</v>
      </c>
      <c r="H309" s="7" t="s">
        <v>1441</v>
      </c>
      <c r="I309" s="21" t="s">
        <v>1440</v>
      </c>
      <c r="J309" s="7" t="s">
        <v>1442</v>
      </c>
      <c r="K309" s="7" t="s">
        <v>66</v>
      </c>
      <c r="L309" s="23" t="s">
        <v>64</v>
      </c>
      <c r="M309" s="7" t="s">
        <v>1443</v>
      </c>
      <c r="N309" s="7" t="s">
        <v>1444</v>
      </c>
      <c r="O309" s="7" t="s">
        <v>1445</v>
      </c>
    </row>
    <row r="310" spans="1:15" ht="111.6" customHeight="1">
      <c r="A310" s="35" t="s">
        <v>4</v>
      </c>
      <c r="B310" s="50" t="s">
        <v>2139</v>
      </c>
      <c r="C310" s="43" t="s">
        <v>60</v>
      </c>
      <c r="D310" s="35" t="s">
        <v>604</v>
      </c>
      <c r="E310" s="51">
        <v>45585</v>
      </c>
      <c r="F310" s="51">
        <v>45585</v>
      </c>
      <c r="G310" s="35" t="s">
        <v>239</v>
      </c>
      <c r="H310" s="35" t="s">
        <v>605</v>
      </c>
      <c r="I310" s="35" t="s">
        <v>2140</v>
      </c>
      <c r="J310" s="35" t="s">
        <v>61</v>
      </c>
      <c r="K310" s="35" t="s">
        <v>59</v>
      </c>
      <c r="L310" s="38" t="s">
        <v>64</v>
      </c>
      <c r="M310" s="35" t="s">
        <v>238</v>
      </c>
      <c r="N310" s="87"/>
      <c r="O310" s="35" t="s">
        <v>607</v>
      </c>
    </row>
    <row r="311" spans="1:15" ht="102" customHeight="1">
      <c r="A311" s="7" t="s">
        <v>4</v>
      </c>
      <c r="B311" s="7" t="s">
        <v>1596</v>
      </c>
      <c r="C311" s="17" t="s">
        <v>76</v>
      </c>
      <c r="D311" s="7" t="s">
        <v>1597</v>
      </c>
      <c r="E311" s="56" t="s">
        <v>1603</v>
      </c>
      <c r="F311" s="56" t="s">
        <v>1603</v>
      </c>
      <c r="G311" s="7" t="s">
        <v>1604</v>
      </c>
      <c r="H311" s="7" t="s">
        <v>629</v>
      </c>
      <c r="I311" s="7" t="s">
        <v>1589</v>
      </c>
      <c r="J311" s="7" t="s">
        <v>1600</v>
      </c>
      <c r="K311" s="7" t="s">
        <v>59</v>
      </c>
      <c r="L311" s="23" t="s">
        <v>55</v>
      </c>
      <c r="M311" s="7" t="s">
        <v>1601</v>
      </c>
      <c r="N311" s="154" t="s">
        <v>1048</v>
      </c>
      <c r="O311" s="7" t="s">
        <v>1602</v>
      </c>
    </row>
    <row r="312" spans="1:15" ht="97.8" customHeight="1">
      <c r="A312" s="21" t="s">
        <v>4</v>
      </c>
      <c r="B312" s="21" t="s">
        <v>1673</v>
      </c>
      <c r="C312" s="17" t="s">
        <v>76</v>
      </c>
      <c r="D312" s="21" t="s">
        <v>1660</v>
      </c>
      <c r="E312" s="103">
        <v>45585</v>
      </c>
      <c r="F312" s="103">
        <v>45585</v>
      </c>
      <c r="G312" s="21" t="s">
        <v>1604</v>
      </c>
      <c r="H312" s="21" t="s">
        <v>1674</v>
      </c>
      <c r="I312" s="21" t="s">
        <v>1666</v>
      </c>
      <c r="J312" s="21" t="s">
        <v>57</v>
      </c>
      <c r="K312" s="21" t="s">
        <v>59</v>
      </c>
      <c r="L312" s="20" t="s">
        <v>55</v>
      </c>
      <c r="M312" s="21" t="s">
        <v>1661</v>
      </c>
      <c r="N312" s="87" t="s">
        <v>1662</v>
      </c>
      <c r="O312" s="21" t="s">
        <v>1663</v>
      </c>
    </row>
    <row r="313" spans="1:15" ht="110.4" customHeight="1">
      <c r="A313" s="7" t="s">
        <v>91</v>
      </c>
      <c r="B313" s="7" t="s">
        <v>620</v>
      </c>
      <c r="C313" s="17" t="s">
        <v>60</v>
      </c>
      <c r="D313" s="7" t="s">
        <v>621</v>
      </c>
      <c r="E313" s="56">
        <v>45589</v>
      </c>
      <c r="F313" s="56">
        <v>45634</v>
      </c>
      <c r="G313" s="7" t="s">
        <v>622</v>
      </c>
      <c r="H313" s="7" t="s">
        <v>623</v>
      </c>
      <c r="I313" s="7" t="s">
        <v>219</v>
      </c>
      <c r="J313" s="7" t="s">
        <v>57</v>
      </c>
      <c r="K313" s="7" t="s">
        <v>56</v>
      </c>
      <c r="L313" s="23" t="s">
        <v>64</v>
      </c>
      <c r="M313" s="7" t="s">
        <v>219</v>
      </c>
      <c r="N313" s="87" t="s">
        <v>624</v>
      </c>
      <c r="O313" s="7" t="s">
        <v>625</v>
      </c>
    </row>
    <row r="314" spans="1:15" ht="135.6" customHeight="1">
      <c r="A314" s="7" t="s">
        <v>4</v>
      </c>
      <c r="B314" s="7" t="s">
        <v>1299</v>
      </c>
      <c r="C314" s="17" t="s">
        <v>58</v>
      </c>
      <c r="D314" s="7" t="s">
        <v>1300</v>
      </c>
      <c r="E314" s="56">
        <v>45591</v>
      </c>
      <c r="F314" s="56">
        <v>45591</v>
      </c>
      <c r="G314" s="7" t="s">
        <v>1266</v>
      </c>
      <c r="H314" s="7" t="s">
        <v>1273</v>
      </c>
      <c r="I314" s="7" t="s">
        <v>1266</v>
      </c>
      <c r="J314" s="7" t="s">
        <v>1301</v>
      </c>
      <c r="K314" s="7" t="s">
        <v>59</v>
      </c>
      <c r="L314" s="23" t="s">
        <v>55</v>
      </c>
      <c r="M314" s="7" t="s">
        <v>1268</v>
      </c>
      <c r="N314" s="87" t="s">
        <v>1269</v>
      </c>
      <c r="O314" s="7" t="s">
        <v>1302</v>
      </c>
    </row>
    <row r="315" spans="1:15" ht="130.19999999999999" customHeight="1">
      <c r="A315" s="7" t="s">
        <v>4</v>
      </c>
      <c r="B315" s="39" t="s">
        <v>1675</v>
      </c>
      <c r="C315" s="17" t="s">
        <v>58</v>
      </c>
      <c r="D315" s="39" t="s">
        <v>1676</v>
      </c>
      <c r="E315" s="56">
        <v>45591</v>
      </c>
      <c r="F315" s="56">
        <v>45591</v>
      </c>
      <c r="G315" s="7" t="s">
        <v>1683</v>
      </c>
      <c r="H315" s="7" t="s">
        <v>1684</v>
      </c>
      <c r="I315" s="7" t="s">
        <v>1679</v>
      </c>
      <c r="J315" s="39" t="s">
        <v>57</v>
      </c>
      <c r="K315" s="7" t="s">
        <v>59</v>
      </c>
      <c r="L315" s="23" t="s">
        <v>64</v>
      </c>
      <c r="M315" s="42" t="s">
        <v>1680</v>
      </c>
      <c r="N315" s="87" t="s">
        <v>1681</v>
      </c>
      <c r="O315" s="21" t="s">
        <v>1685</v>
      </c>
    </row>
    <row r="316" spans="1:15" ht="191.4" customHeight="1">
      <c r="A316" s="7" t="s">
        <v>4</v>
      </c>
      <c r="B316" s="7" t="s">
        <v>1633</v>
      </c>
      <c r="C316" s="17" t="s">
        <v>76</v>
      </c>
      <c r="D316" s="7" t="s">
        <v>1634</v>
      </c>
      <c r="E316" s="56">
        <v>45597</v>
      </c>
      <c r="F316" s="56">
        <v>45597</v>
      </c>
      <c r="G316" s="7" t="s">
        <v>1635</v>
      </c>
      <c r="H316" s="7" t="s">
        <v>1636</v>
      </c>
      <c r="I316" s="7" t="s">
        <v>1637</v>
      </c>
      <c r="J316" s="7" t="s">
        <v>2129</v>
      </c>
      <c r="K316" s="7" t="s">
        <v>59</v>
      </c>
      <c r="L316" s="23" t="s">
        <v>55</v>
      </c>
      <c r="M316" s="7" t="s">
        <v>1614</v>
      </c>
      <c r="N316" s="87" t="s">
        <v>1638</v>
      </c>
      <c r="O316" s="7" t="s">
        <v>1639</v>
      </c>
    </row>
    <row r="317" spans="1:15" ht="101.4" customHeight="1">
      <c r="A317" s="7" t="s">
        <v>4</v>
      </c>
      <c r="B317" s="7" t="s">
        <v>1303</v>
      </c>
      <c r="C317" s="17" t="s">
        <v>58</v>
      </c>
      <c r="D317" s="7" t="s">
        <v>1304</v>
      </c>
      <c r="E317" s="56">
        <v>45598</v>
      </c>
      <c r="F317" s="56">
        <v>45598</v>
      </c>
      <c r="G317" s="7" t="s">
        <v>91</v>
      </c>
      <c r="H317" s="7" t="s">
        <v>1265</v>
      </c>
      <c r="I317" s="7" t="s">
        <v>1266</v>
      </c>
      <c r="J317" s="7" t="s">
        <v>1305</v>
      </c>
      <c r="K317" s="7" t="s">
        <v>56</v>
      </c>
      <c r="L317" s="23" t="s">
        <v>55</v>
      </c>
      <c r="M317" s="7" t="s">
        <v>1268</v>
      </c>
      <c r="N317" s="87" t="s">
        <v>2130</v>
      </c>
      <c r="O317" s="7" t="s">
        <v>1306</v>
      </c>
    </row>
    <row r="318" spans="1:15" ht="105.6" customHeight="1">
      <c r="A318" s="35" t="s">
        <v>222</v>
      </c>
      <c r="B318" s="35" t="s">
        <v>236</v>
      </c>
      <c r="C318" s="43" t="s">
        <v>60</v>
      </c>
      <c r="D318" s="35" t="s">
        <v>2310</v>
      </c>
      <c r="E318" s="118" t="s">
        <v>496</v>
      </c>
      <c r="F318" s="118" t="s">
        <v>496</v>
      </c>
      <c r="G318" s="35" t="s">
        <v>228</v>
      </c>
      <c r="H318" s="35" t="s">
        <v>227</v>
      </c>
      <c r="I318" s="35" t="s">
        <v>226</v>
      </c>
      <c r="J318" s="35" t="s">
        <v>61</v>
      </c>
      <c r="K318" s="35" t="s">
        <v>56</v>
      </c>
      <c r="L318" s="38" t="s">
        <v>64</v>
      </c>
      <c r="M318" s="7" t="s">
        <v>237</v>
      </c>
      <c r="N318" s="87"/>
      <c r="O318" s="35" t="s">
        <v>235</v>
      </c>
    </row>
    <row r="319" spans="1:15" ht="109.8" customHeight="1">
      <c r="A319" s="35" t="s">
        <v>222</v>
      </c>
      <c r="B319" s="35" t="s">
        <v>234</v>
      </c>
      <c r="C319" s="43" t="s">
        <v>60</v>
      </c>
      <c r="D319" s="35" t="s">
        <v>233</v>
      </c>
      <c r="E319" s="118" t="s">
        <v>496</v>
      </c>
      <c r="F319" s="118" t="s">
        <v>496</v>
      </c>
      <c r="G319" s="35" t="s">
        <v>232</v>
      </c>
      <c r="H319" s="35" t="s">
        <v>227</v>
      </c>
      <c r="I319" s="35" t="s">
        <v>231</v>
      </c>
      <c r="J319" s="35" t="s">
        <v>61</v>
      </c>
      <c r="K319" s="35" t="s">
        <v>66</v>
      </c>
      <c r="L319" s="38" t="s">
        <v>64</v>
      </c>
      <c r="M319" s="7" t="s">
        <v>237</v>
      </c>
      <c r="N319" s="87"/>
      <c r="O319" s="35" t="s">
        <v>597</v>
      </c>
    </row>
    <row r="320" spans="1:15" ht="92.4" customHeight="1">
      <c r="A320" s="7" t="s">
        <v>4</v>
      </c>
      <c r="B320" s="7" t="s">
        <v>2036</v>
      </c>
      <c r="C320" s="17" t="s">
        <v>76</v>
      </c>
      <c r="D320" s="88" t="s">
        <v>2037</v>
      </c>
      <c r="E320" s="102" t="s">
        <v>496</v>
      </c>
      <c r="F320" s="119">
        <v>45599</v>
      </c>
      <c r="G320" s="89" t="s">
        <v>2038</v>
      </c>
      <c r="H320" s="7" t="s">
        <v>2039</v>
      </c>
      <c r="I320" s="7" t="s">
        <v>2040</v>
      </c>
      <c r="J320" s="166" t="s">
        <v>84</v>
      </c>
      <c r="K320" s="7" t="s">
        <v>59</v>
      </c>
      <c r="L320" s="9"/>
      <c r="M320" s="45"/>
      <c r="N320" s="87" t="s">
        <v>2142</v>
      </c>
      <c r="O320" s="7" t="s">
        <v>2042</v>
      </c>
    </row>
    <row r="321" spans="1:15" ht="147.6" customHeight="1">
      <c r="A321" s="7" t="s">
        <v>4</v>
      </c>
      <c r="B321" s="7" t="s">
        <v>639</v>
      </c>
      <c r="C321" s="17" t="s">
        <v>58</v>
      </c>
      <c r="D321" s="7" t="s">
        <v>640</v>
      </c>
      <c r="E321" s="56">
        <v>45605</v>
      </c>
      <c r="F321" s="56">
        <v>45605</v>
      </c>
      <c r="G321" s="7" t="s">
        <v>641</v>
      </c>
      <c r="H321" s="7" t="s">
        <v>218</v>
      </c>
      <c r="I321" s="7" t="s">
        <v>642</v>
      </c>
      <c r="J321" s="7" t="s">
        <v>643</v>
      </c>
      <c r="K321" s="7" t="s">
        <v>56</v>
      </c>
      <c r="L321" s="23" t="s">
        <v>55</v>
      </c>
      <c r="M321" s="7" t="s">
        <v>637</v>
      </c>
      <c r="N321" s="87" t="s">
        <v>638</v>
      </c>
      <c r="O321" s="7"/>
    </row>
    <row r="322" spans="1:15" ht="123.6" customHeight="1">
      <c r="A322" s="7" t="s">
        <v>4</v>
      </c>
      <c r="B322" s="7" t="s">
        <v>1307</v>
      </c>
      <c r="C322" s="17" t="s">
        <v>58</v>
      </c>
      <c r="D322" s="7" t="s">
        <v>1308</v>
      </c>
      <c r="E322" s="56">
        <v>45606</v>
      </c>
      <c r="F322" s="56">
        <v>45606</v>
      </c>
      <c r="G322" s="7" t="s">
        <v>1266</v>
      </c>
      <c r="H322" s="7" t="s">
        <v>1273</v>
      </c>
      <c r="I322" s="7" t="s">
        <v>1266</v>
      </c>
      <c r="J322" s="7" t="s">
        <v>1309</v>
      </c>
      <c r="K322" s="7" t="s">
        <v>56</v>
      </c>
      <c r="L322" s="23" t="s">
        <v>55</v>
      </c>
      <c r="M322" s="7" t="s">
        <v>1268</v>
      </c>
      <c r="N322" s="87" t="s">
        <v>2130</v>
      </c>
      <c r="O322" s="7" t="s">
        <v>1306</v>
      </c>
    </row>
    <row r="323" spans="1:15" ht="113.4" customHeight="1">
      <c r="A323" s="7" t="s">
        <v>4</v>
      </c>
      <c r="B323" s="7" t="s">
        <v>1310</v>
      </c>
      <c r="C323" s="17" t="s">
        <v>58</v>
      </c>
      <c r="D323" s="7" t="s">
        <v>1311</v>
      </c>
      <c r="E323" s="56">
        <v>45606</v>
      </c>
      <c r="F323" s="56">
        <v>45606</v>
      </c>
      <c r="G323" s="7" t="s">
        <v>91</v>
      </c>
      <c r="H323" s="7" t="s">
        <v>1265</v>
      </c>
      <c r="I323" s="7" t="s">
        <v>1266</v>
      </c>
      <c r="J323" s="7" t="s">
        <v>1312</v>
      </c>
      <c r="K323" s="7" t="s">
        <v>56</v>
      </c>
      <c r="L323" s="23" t="s">
        <v>55</v>
      </c>
      <c r="M323" s="7" t="s">
        <v>1268</v>
      </c>
      <c r="N323" s="87" t="s">
        <v>1269</v>
      </c>
      <c r="O323" s="7" t="s">
        <v>1306</v>
      </c>
    </row>
    <row r="324" spans="1:15" ht="118.8" customHeight="1">
      <c r="A324" s="7" t="s">
        <v>4</v>
      </c>
      <c r="B324" s="7" t="s">
        <v>617</v>
      </c>
      <c r="C324" s="17" t="s">
        <v>58</v>
      </c>
      <c r="D324" s="7" t="s">
        <v>618</v>
      </c>
      <c r="E324" s="56">
        <v>45612</v>
      </c>
      <c r="F324" s="56">
        <v>45612</v>
      </c>
      <c r="G324" s="7" t="s">
        <v>220</v>
      </c>
      <c r="H324" s="7" t="s">
        <v>218</v>
      </c>
      <c r="I324" s="7" t="s">
        <v>220</v>
      </c>
      <c r="J324" s="7" t="s">
        <v>57</v>
      </c>
      <c r="K324" s="7" t="s">
        <v>59</v>
      </c>
      <c r="L324" s="23" t="s">
        <v>55</v>
      </c>
      <c r="M324" s="7" t="s">
        <v>220</v>
      </c>
      <c r="N324" s="87" t="s">
        <v>2141</v>
      </c>
      <c r="O324" s="7" t="s">
        <v>619</v>
      </c>
    </row>
    <row r="325" spans="1:15" ht="97.8" customHeight="1">
      <c r="A325" s="7" t="s">
        <v>4</v>
      </c>
      <c r="B325" s="7" t="s">
        <v>1313</v>
      </c>
      <c r="C325" s="17" t="s">
        <v>58</v>
      </c>
      <c r="D325" s="7" t="s">
        <v>1311</v>
      </c>
      <c r="E325" s="56">
        <v>45613</v>
      </c>
      <c r="F325" s="56">
        <v>45613</v>
      </c>
      <c r="G325" s="7" t="s">
        <v>1314</v>
      </c>
      <c r="H325" s="7" t="s">
        <v>1265</v>
      </c>
      <c r="I325" s="7" t="s">
        <v>1266</v>
      </c>
      <c r="J325" s="7" t="s">
        <v>1312</v>
      </c>
      <c r="K325" s="7" t="s">
        <v>56</v>
      </c>
      <c r="L325" s="23" t="s">
        <v>55</v>
      </c>
      <c r="M325" s="7" t="s">
        <v>1268</v>
      </c>
      <c r="N325" s="87" t="s">
        <v>2130</v>
      </c>
      <c r="O325" s="7" t="s">
        <v>1315</v>
      </c>
    </row>
    <row r="326" spans="1:15" ht="147" customHeight="1">
      <c r="A326" s="7" t="s">
        <v>4</v>
      </c>
      <c r="B326" s="7" t="s">
        <v>1419</v>
      </c>
      <c r="C326" s="17" t="s">
        <v>58</v>
      </c>
      <c r="D326" s="7" t="s">
        <v>1420</v>
      </c>
      <c r="E326" s="56">
        <v>45613</v>
      </c>
      <c r="F326" s="56">
        <v>45613</v>
      </c>
      <c r="G326" s="7" t="s">
        <v>1421</v>
      </c>
      <c r="H326" s="7" t="s">
        <v>218</v>
      </c>
      <c r="I326" s="21" t="s">
        <v>1422</v>
      </c>
      <c r="J326" s="7" t="s">
        <v>1423</v>
      </c>
      <c r="K326" s="7" t="s">
        <v>59</v>
      </c>
      <c r="L326" s="23" t="s">
        <v>93</v>
      </c>
      <c r="M326" s="7" t="s">
        <v>1424</v>
      </c>
      <c r="N326" s="87" t="str">
        <f>HYPERLINK("#", "https://odawara.iuhw.ac.jp/")</f>
        <v>https://odawara.iuhw.ac.jp/</v>
      </c>
      <c r="O326" s="7" t="s">
        <v>619</v>
      </c>
    </row>
    <row r="327" spans="1:15" ht="87" customHeight="1">
      <c r="A327" s="35" t="s">
        <v>222</v>
      </c>
      <c r="B327" s="35" t="s">
        <v>230</v>
      </c>
      <c r="C327" s="43" t="s">
        <v>60</v>
      </c>
      <c r="D327" s="35" t="s">
        <v>229</v>
      </c>
      <c r="E327" s="118" t="s">
        <v>598</v>
      </c>
      <c r="F327" s="118" t="s">
        <v>598</v>
      </c>
      <c r="G327" s="35" t="s">
        <v>599</v>
      </c>
      <c r="H327" s="35" t="s">
        <v>227</v>
      </c>
      <c r="I327" s="35" t="s">
        <v>226</v>
      </c>
      <c r="J327" s="35" t="s">
        <v>61</v>
      </c>
      <c r="K327" s="35" t="s">
        <v>56</v>
      </c>
      <c r="L327" s="38" t="s">
        <v>64</v>
      </c>
      <c r="M327" s="7" t="s">
        <v>237</v>
      </c>
      <c r="N327" s="87"/>
      <c r="O327" s="35" t="s">
        <v>225</v>
      </c>
    </row>
    <row r="328" spans="1:15" ht="96" customHeight="1">
      <c r="A328" s="7" t="s">
        <v>91</v>
      </c>
      <c r="B328" s="7" t="s">
        <v>589</v>
      </c>
      <c r="C328" s="17" t="s">
        <v>58</v>
      </c>
      <c r="D328" s="7" t="s">
        <v>590</v>
      </c>
      <c r="E328" s="117" t="s">
        <v>591</v>
      </c>
      <c r="F328" s="117" t="s">
        <v>591</v>
      </c>
      <c r="G328" s="7" t="s">
        <v>237</v>
      </c>
      <c r="H328" s="7" t="s">
        <v>218</v>
      </c>
      <c r="I328" s="21" t="s">
        <v>588</v>
      </c>
      <c r="J328" s="7" t="s">
        <v>61</v>
      </c>
      <c r="K328" s="7" t="s">
        <v>63</v>
      </c>
      <c r="L328" s="23" t="s">
        <v>64</v>
      </c>
      <c r="M328" s="7" t="s">
        <v>237</v>
      </c>
      <c r="N328" s="87"/>
      <c r="O328" s="17"/>
    </row>
    <row r="329" spans="1:15" ht="75" customHeight="1">
      <c r="A329" s="35" t="s">
        <v>222</v>
      </c>
      <c r="B329" s="35" t="s">
        <v>230</v>
      </c>
      <c r="C329" s="43" t="s">
        <v>60</v>
      </c>
      <c r="D329" s="35" t="s">
        <v>600</v>
      </c>
      <c r="E329" s="118" t="s">
        <v>601</v>
      </c>
      <c r="F329" s="118" t="s">
        <v>601</v>
      </c>
      <c r="G329" s="35" t="s">
        <v>602</v>
      </c>
      <c r="H329" s="35" t="s">
        <v>227</v>
      </c>
      <c r="I329" s="35" t="s">
        <v>226</v>
      </c>
      <c r="J329" s="35" t="s">
        <v>61</v>
      </c>
      <c r="K329" s="35" t="s">
        <v>56</v>
      </c>
      <c r="L329" s="38" t="s">
        <v>64</v>
      </c>
      <c r="M329" s="7" t="s">
        <v>237</v>
      </c>
      <c r="N329" s="87"/>
      <c r="O329" s="35" t="s">
        <v>603</v>
      </c>
    </row>
    <row r="330" spans="1:15" ht="99" customHeight="1">
      <c r="A330" s="7" t="s">
        <v>5</v>
      </c>
      <c r="B330" s="39" t="s">
        <v>1675</v>
      </c>
      <c r="C330" s="17" t="s">
        <v>58</v>
      </c>
      <c r="D330" s="39" t="s">
        <v>1676</v>
      </c>
      <c r="E330" s="56">
        <v>45584</v>
      </c>
      <c r="F330" s="56">
        <v>45584</v>
      </c>
      <c r="G330" s="7" t="s">
        <v>1677</v>
      </c>
      <c r="H330" s="7" t="s">
        <v>1678</v>
      </c>
      <c r="I330" s="7" t="s">
        <v>1679</v>
      </c>
      <c r="J330" s="39" t="s">
        <v>57</v>
      </c>
      <c r="K330" s="7" t="s">
        <v>59</v>
      </c>
      <c r="L330" s="23" t="s">
        <v>64</v>
      </c>
      <c r="M330" s="42" t="s">
        <v>1680</v>
      </c>
      <c r="N330" s="87" t="s">
        <v>1681</v>
      </c>
      <c r="O330" s="21" t="s">
        <v>1682</v>
      </c>
    </row>
    <row r="331" spans="1:15" ht="107.4" customHeight="1">
      <c r="A331" s="7" t="s">
        <v>6</v>
      </c>
      <c r="B331" s="7" t="s">
        <v>646</v>
      </c>
      <c r="C331" s="17" t="s">
        <v>60</v>
      </c>
      <c r="D331" s="7" t="s">
        <v>647</v>
      </c>
      <c r="E331" s="56">
        <v>45584</v>
      </c>
      <c r="F331" s="56">
        <v>45642</v>
      </c>
      <c r="G331" s="7" t="s">
        <v>644</v>
      </c>
      <c r="H331" s="7" t="s">
        <v>645</v>
      </c>
      <c r="I331" s="21" t="s">
        <v>648</v>
      </c>
      <c r="J331" s="7" t="s">
        <v>296</v>
      </c>
      <c r="K331" s="7" t="s">
        <v>66</v>
      </c>
      <c r="L331" s="23" t="s">
        <v>64</v>
      </c>
      <c r="M331" s="7" t="s">
        <v>649</v>
      </c>
      <c r="N331" s="87" t="s">
        <v>650</v>
      </c>
      <c r="O331" s="7" t="s">
        <v>651</v>
      </c>
    </row>
    <row r="332" spans="1:15" ht="93.6" customHeight="1">
      <c r="A332" s="7" t="s">
        <v>6</v>
      </c>
      <c r="B332" s="7" t="s">
        <v>1721</v>
      </c>
      <c r="C332" s="17" t="s">
        <v>70</v>
      </c>
      <c r="D332" s="7" t="s">
        <v>1713</v>
      </c>
      <c r="E332" s="56">
        <v>45613</v>
      </c>
      <c r="F332" s="56">
        <v>45613</v>
      </c>
      <c r="G332" s="7" t="s">
        <v>1722</v>
      </c>
      <c r="H332" s="7" t="s">
        <v>1723</v>
      </c>
      <c r="I332" s="7" t="s">
        <v>1716</v>
      </c>
      <c r="J332" s="7" t="s">
        <v>1717</v>
      </c>
      <c r="K332" s="7" t="s">
        <v>56</v>
      </c>
      <c r="L332" s="23" t="s">
        <v>55</v>
      </c>
      <c r="M332" s="7" t="s">
        <v>1718</v>
      </c>
      <c r="N332" s="87" t="s">
        <v>1719</v>
      </c>
      <c r="O332" s="7" t="s">
        <v>1720</v>
      </c>
    </row>
    <row r="333" spans="1:15" ht="90.6" customHeight="1">
      <c r="A333" s="7" t="s">
        <v>7</v>
      </c>
      <c r="B333" s="7" t="s">
        <v>217</v>
      </c>
      <c r="C333" s="17" t="s">
        <v>58</v>
      </c>
      <c r="D333" s="7" t="s">
        <v>653</v>
      </c>
      <c r="E333" s="56" t="s">
        <v>406</v>
      </c>
      <c r="F333" s="56" t="s">
        <v>406</v>
      </c>
      <c r="G333" s="7" t="s">
        <v>213</v>
      </c>
      <c r="H333" s="7" t="s">
        <v>212</v>
      </c>
      <c r="I333" s="21" t="s">
        <v>216</v>
      </c>
      <c r="J333" s="7" t="s">
        <v>215</v>
      </c>
      <c r="K333" s="7" t="s">
        <v>56</v>
      </c>
      <c r="L333" s="23" t="s">
        <v>55</v>
      </c>
      <c r="M333" s="7" t="s">
        <v>209</v>
      </c>
      <c r="N333" s="87" t="s">
        <v>652</v>
      </c>
      <c r="O333" s="7"/>
    </row>
    <row r="334" spans="1:15" ht="92.4" customHeight="1">
      <c r="A334" s="7" t="s">
        <v>7</v>
      </c>
      <c r="B334" s="7" t="s">
        <v>214</v>
      </c>
      <c r="C334" s="17" t="s">
        <v>60</v>
      </c>
      <c r="D334" s="7" t="s">
        <v>654</v>
      </c>
      <c r="E334" s="56" t="s">
        <v>407</v>
      </c>
      <c r="F334" s="56" t="s">
        <v>464</v>
      </c>
      <c r="G334" s="7" t="s">
        <v>213</v>
      </c>
      <c r="H334" s="7" t="s">
        <v>212</v>
      </c>
      <c r="I334" s="7" t="s">
        <v>211</v>
      </c>
      <c r="J334" s="7" t="s">
        <v>210</v>
      </c>
      <c r="K334" s="7" t="s">
        <v>59</v>
      </c>
      <c r="L334" s="23" t="s">
        <v>55</v>
      </c>
      <c r="M334" s="7" t="s">
        <v>209</v>
      </c>
      <c r="N334" s="87" t="s">
        <v>652</v>
      </c>
      <c r="O334" s="7" t="s">
        <v>208</v>
      </c>
    </row>
    <row r="335" spans="1:15" ht="90.6" customHeight="1">
      <c r="A335" s="7" t="s">
        <v>7</v>
      </c>
      <c r="B335" s="7" t="s">
        <v>1640</v>
      </c>
      <c r="C335" s="17" t="s">
        <v>76</v>
      </c>
      <c r="D335" s="7" t="s">
        <v>1641</v>
      </c>
      <c r="E335" s="107" t="s">
        <v>1126</v>
      </c>
      <c r="F335" s="107" t="s">
        <v>1126</v>
      </c>
      <c r="G335" s="7" t="s">
        <v>1652</v>
      </c>
      <c r="H335" s="7" t="s">
        <v>1653</v>
      </c>
      <c r="I335" s="7" t="s">
        <v>1644</v>
      </c>
      <c r="J335" s="39" t="s">
        <v>1654</v>
      </c>
      <c r="K335" s="7" t="s">
        <v>59</v>
      </c>
      <c r="L335" s="23" t="s">
        <v>55</v>
      </c>
      <c r="M335" s="39" t="s">
        <v>1646</v>
      </c>
      <c r="N335" s="90" t="s">
        <v>1647</v>
      </c>
      <c r="O335" s="39" t="s">
        <v>1655</v>
      </c>
    </row>
    <row r="336" spans="1:15" ht="91.2" customHeight="1">
      <c r="A336" s="7" t="s">
        <v>1656</v>
      </c>
      <c r="B336" s="7" t="s">
        <v>1640</v>
      </c>
      <c r="C336" s="17" t="s">
        <v>76</v>
      </c>
      <c r="D336" s="7" t="s">
        <v>1641</v>
      </c>
      <c r="E336" s="107" t="s">
        <v>1657</v>
      </c>
      <c r="F336" s="107" t="s">
        <v>1657</v>
      </c>
      <c r="G336" s="7" t="s">
        <v>1652</v>
      </c>
      <c r="H336" s="7" t="s">
        <v>1653</v>
      </c>
      <c r="I336" s="7" t="s">
        <v>1644</v>
      </c>
      <c r="J336" s="39" t="s">
        <v>1654</v>
      </c>
      <c r="K336" s="7" t="s">
        <v>59</v>
      </c>
      <c r="L336" s="23" t="s">
        <v>55</v>
      </c>
      <c r="M336" s="39" t="s">
        <v>1646</v>
      </c>
      <c r="N336" s="90" t="s">
        <v>1647</v>
      </c>
      <c r="O336" s="39" t="s">
        <v>1658</v>
      </c>
    </row>
    <row r="337" spans="1:15" ht="182.4" customHeight="1">
      <c r="A337" s="7" t="s">
        <v>8</v>
      </c>
      <c r="B337" s="7" t="s">
        <v>1617</v>
      </c>
      <c r="C337" s="17" t="s">
        <v>76</v>
      </c>
      <c r="D337" s="7" t="s">
        <v>1618</v>
      </c>
      <c r="E337" s="56">
        <v>45563</v>
      </c>
      <c r="F337" s="56">
        <v>45563</v>
      </c>
      <c r="G337" s="7" t="s">
        <v>1619</v>
      </c>
      <c r="H337" s="7" t="s">
        <v>1620</v>
      </c>
      <c r="I337" s="7" t="s">
        <v>1621</v>
      </c>
      <c r="J337" s="7" t="s">
        <v>1622</v>
      </c>
      <c r="K337" s="7" t="s">
        <v>56</v>
      </c>
      <c r="L337" s="23" t="s">
        <v>55</v>
      </c>
      <c r="M337" s="7" t="s">
        <v>1614</v>
      </c>
      <c r="N337" s="87" t="s">
        <v>1623</v>
      </c>
      <c r="O337" s="7" t="s">
        <v>1624</v>
      </c>
    </row>
    <row r="338" spans="1:15" ht="89.4" customHeight="1">
      <c r="A338" s="7" t="s">
        <v>9</v>
      </c>
      <c r="B338" s="7" t="s">
        <v>1729</v>
      </c>
      <c r="C338" s="17" t="s">
        <v>70</v>
      </c>
      <c r="D338" s="7" t="s">
        <v>1730</v>
      </c>
      <c r="E338" s="56">
        <v>45577</v>
      </c>
      <c r="F338" s="56">
        <v>45577</v>
      </c>
      <c r="G338" s="7" t="s">
        <v>1726</v>
      </c>
      <c r="H338" s="7" t="s">
        <v>1727</v>
      </c>
      <c r="I338" s="7" t="s">
        <v>1716</v>
      </c>
      <c r="J338" s="7" t="s">
        <v>1717</v>
      </c>
      <c r="K338" s="7" t="s">
        <v>59</v>
      </c>
      <c r="L338" s="23" t="s">
        <v>55</v>
      </c>
      <c r="M338" s="7" t="s">
        <v>1718</v>
      </c>
      <c r="N338" s="87" t="s">
        <v>1719</v>
      </c>
      <c r="O338" s="7" t="s">
        <v>1720</v>
      </c>
    </row>
    <row r="339" spans="1:15" ht="86.4" customHeight="1">
      <c r="A339" s="7" t="s">
        <v>9</v>
      </c>
      <c r="B339" s="7" t="s">
        <v>1731</v>
      </c>
      <c r="C339" s="17" t="s">
        <v>70</v>
      </c>
      <c r="D339" s="7" t="s">
        <v>1730</v>
      </c>
      <c r="E339" s="56">
        <v>45577</v>
      </c>
      <c r="F339" s="56">
        <v>45577</v>
      </c>
      <c r="G339" s="7" t="s">
        <v>1726</v>
      </c>
      <c r="H339" s="7" t="s">
        <v>1727</v>
      </c>
      <c r="I339" s="7" t="s">
        <v>1716</v>
      </c>
      <c r="J339" s="7" t="s">
        <v>1717</v>
      </c>
      <c r="K339" s="7" t="s">
        <v>59</v>
      </c>
      <c r="L339" s="23" t="s">
        <v>55</v>
      </c>
      <c r="M339" s="7" t="s">
        <v>1718</v>
      </c>
      <c r="N339" s="87" t="s">
        <v>1719</v>
      </c>
      <c r="O339" s="7" t="s">
        <v>1720</v>
      </c>
    </row>
    <row r="340" spans="1:15" ht="91.8" customHeight="1">
      <c r="A340" s="39" t="s">
        <v>9</v>
      </c>
      <c r="B340" s="35" t="s">
        <v>1893</v>
      </c>
      <c r="C340" s="43" t="s">
        <v>60</v>
      </c>
      <c r="D340" s="35" t="s">
        <v>1894</v>
      </c>
      <c r="E340" s="118" t="s">
        <v>486</v>
      </c>
      <c r="F340" s="118" t="s">
        <v>486</v>
      </c>
      <c r="G340" s="35" t="s">
        <v>1895</v>
      </c>
      <c r="H340" s="35" t="s">
        <v>1896</v>
      </c>
      <c r="I340" s="39" t="s">
        <v>1897</v>
      </c>
      <c r="J340" s="39" t="s">
        <v>84</v>
      </c>
      <c r="K340" s="54" t="s">
        <v>59</v>
      </c>
      <c r="L340" s="55" t="s">
        <v>64</v>
      </c>
      <c r="M340" s="35" t="s">
        <v>1898</v>
      </c>
      <c r="N340" s="87" t="s">
        <v>1899</v>
      </c>
      <c r="O340" s="35"/>
    </row>
    <row r="341" spans="1:15" ht="86.4" customHeight="1">
      <c r="A341" s="39" t="s">
        <v>9</v>
      </c>
      <c r="B341" s="35" t="s">
        <v>1906</v>
      </c>
      <c r="C341" s="43" t="s">
        <v>76</v>
      </c>
      <c r="D341" s="35" t="s">
        <v>1907</v>
      </c>
      <c r="E341" s="118" t="s">
        <v>1863</v>
      </c>
      <c r="F341" s="118" t="s">
        <v>1863</v>
      </c>
      <c r="G341" s="35" t="s">
        <v>1903</v>
      </c>
      <c r="H341" s="35" t="s">
        <v>1904</v>
      </c>
      <c r="I341" s="39" t="s">
        <v>1897</v>
      </c>
      <c r="J341" s="39" t="s">
        <v>1908</v>
      </c>
      <c r="K341" s="54" t="s">
        <v>56</v>
      </c>
      <c r="L341" s="55" t="s">
        <v>55</v>
      </c>
      <c r="M341" s="35" t="s">
        <v>1898</v>
      </c>
      <c r="N341" s="87" t="s">
        <v>1899</v>
      </c>
      <c r="O341" s="39" t="s">
        <v>1909</v>
      </c>
    </row>
    <row r="342" spans="1:15" ht="87" customHeight="1">
      <c r="A342" s="7" t="s">
        <v>9</v>
      </c>
      <c r="B342" s="7" t="s">
        <v>1742</v>
      </c>
      <c r="C342" s="17" t="s">
        <v>70</v>
      </c>
      <c r="D342" s="7" t="s">
        <v>1743</v>
      </c>
      <c r="E342" s="119">
        <v>45584</v>
      </c>
      <c r="F342" s="119">
        <v>45584</v>
      </c>
      <c r="G342" s="7" t="s">
        <v>1726</v>
      </c>
      <c r="H342" s="7" t="s">
        <v>1727</v>
      </c>
      <c r="I342" s="7" t="s">
        <v>1716</v>
      </c>
      <c r="J342" s="7" t="s">
        <v>1744</v>
      </c>
      <c r="K342" s="7" t="s">
        <v>59</v>
      </c>
      <c r="L342" s="23" t="s">
        <v>55</v>
      </c>
      <c r="M342" s="7" t="s">
        <v>1718</v>
      </c>
      <c r="N342" s="87" t="s">
        <v>1719</v>
      </c>
      <c r="O342" s="7" t="s">
        <v>1720</v>
      </c>
    </row>
    <row r="343" spans="1:15" ht="160.19999999999999" customHeight="1">
      <c r="A343" s="7" t="s">
        <v>9</v>
      </c>
      <c r="B343" s="7" t="s">
        <v>2097</v>
      </c>
      <c r="C343" s="43" t="s">
        <v>2098</v>
      </c>
      <c r="D343" s="7" t="s">
        <v>2099</v>
      </c>
      <c r="E343" s="103">
        <v>45584</v>
      </c>
      <c r="F343" s="103">
        <v>45640</v>
      </c>
      <c r="G343" s="7" t="s">
        <v>2100</v>
      </c>
      <c r="H343" s="7" t="s">
        <v>1727</v>
      </c>
      <c r="I343" s="7" t="s">
        <v>2101</v>
      </c>
      <c r="J343" s="7" t="s">
        <v>2102</v>
      </c>
      <c r="K343" s="7" t="s">
        <v>59</v>
      </c>
      <c r="L343" s="23" t="s">
        <v>55</v>
      </c>
      <c r="M343" s="35" t="s">
        <v>2103</v>
      </c>
      <c r="N343" s="87" t="str">
        <f>HYPERLINK("#", "https://www.t-kougei.ac.jp/activity/extension/notice/")</f>
        <v>https://www.t-kougei.ac.jp/activity/extension/notice/</v>
      </c>
      <c r="O343" s="35" t="s">
        <v>2104</v>
      </c>
    </row>
    <row r="344" spans="1:15" ht="87" customHeight="1">
      <c r="A344" s="7" t="s">
        <v>9</v>
      </c>
      <c r="B344" s="7" t="s">
        <v>1724</v>
      </c>
      <c r="C344" s="17" t="s">
        <v>70</v>
      </c>
      <c r="D344" s="7" t="s">
        <v>1725</v>
      </c>
      <c r="E344" s="56">
        <v>45585</v>
      </c>
      <c r="F344" s="56">
        <v>45585</v>
      </c>
      <c r="G344" s="7" t="s">
        <v>1726</v>
      </c>
      <c r="H344" s="7" t="s">
        <v>1727</v>
      </c>
      <c r="I344" s="7" t="s">
        <v>1716</v>
      </c>
      <c r="J344" s="7" t="s">
        <v>1717</v>
      </c>
      <c r="K344" s="7" t="s">
        <v>59</v>
      </c>
      <c r="L344" s="23" t="s">
        <v>55</v>
      </c>
      <c r="M344" s="7" t="s">
        <v>1718</v>
      </c>
      <c r="N344" s="87" t="s">
        <v>1719</v>
      </c>
      <c r="O344" s="7" t="s">
        <v>1720</v>
      </c>
    </row>
    <row r="345" spans="1:15" ht="87" customHeight="1">
      <c r="A345" s="7" t="s">
        <v>9</v>
      </c>
      <c r="B345" s="7" t="s">
        <v>1728</v>
      </c>
      <c r="C345" s="17" t="s">
        <v>70</v>
      </c>
      <c r="D345" s="7" t="s">
        <v>1725</v>
      </c>
      <c r="E345" s="56">
        <v>45585</v>
      </c>
      <c r="F345" s="56">
        <v>45585</v>
      </c>
      <c r="G345" s="7" t="s">
        <v>1726</v>
      </c>
      <c r="H345" s="7" t="s">
        <v>1727</v>
      </c>
      <c r="I345" s="7" t="s">
        <v>1716</v>
      </c>
      <c r="J345" s="7" t="s">
        <v>1717</v>
      </c>
      <c r="K345" s="7" t="s">
        <v>59</v>
      </c>
      <c r="L345" s="23" t="s">
        <v>55</v>
      </c>
      <c r="M345" s="7" t="s">
        <v>1718</v>
      </c>
      <c r="N345" s="87" t="s">
        <v>1719</v>
      </c>
      <c r="O345" s="7" t="s">
        <v>1720</v>
      </c>
    </row>
    <row r="346" spans="1:15" ht="88.2" customHeight="1">
      <c r="A346" s="39" t="s">
        <v>9</v>
      </c>
      <c r="B346" s="35" t="s">
        <v>1910</v>
      </c>
      <c r="C346" s="43" t="s">
        <v>76</v>
      </c>
      <c r="D346" s="35" t="s">
        <v>1911</v>
      </c>
      <c r="E346" s="118" t="s">
        <v>1145</v>
      </c>
      <c r="F346" s="118" t="s">
        <v>1145</v>
      </c>
      <c r="G346" s="35" t="s">
        <v>1903</v>
      </c>
      <c r="H346" s="35" t="s">
        <v>1904</v>
      </c>
      <c r="I346" s="39" t="s">
        <v>1897</v>
      </c>
      <c r="J346" s="39" t="s">
        <v>1908</v>
      </c>
      <c r="K346" s="54" t="s">
        <v>56</v>
      </c>
      <c r="L346" s="55" t="s">
        <v>64</v>
      </c>
      <c r="M346" s="35" t="s">
        <v>1898</v>
      </c>
      <c r="N346" s="87" t="s">
        <v>1899</v>
      </c>
      <c r="O346" s="39" t="s">
        <v>1912</v>
      </c>
    </row>
    <row r="347" spans="1:15" ht="95.4" customHeight="1">
      <c r="A347" s="39" t="s">
        <v>9</v>
      </c>
      <c r="B347" s="35" t="s">
        <v>1914</v>
      </c>
      <c r="C347" s="43" t="s">
        <v>60</v>
      </c>
      <c r="D347" s="35" t="s">
        <v>1915</v>
      </c>
      <c r="E347" s="118" t="s">
        <v>1145</v>
      </c>
      <c r="F347" s="118" t="s">
        <v>1145</v>
      </c>
      <c r="G347" s="35" t="s">
        <v>1903</v>
      </c>
      <c r="H347" s="35" t="s">
        <v>1904</v>
      </c>
      <c r="I347" s="39" t="s">
        <v>1897</v>
      </c>
      <c r="J347" s="39" t="s">
        <v>84</v>
      </c>
      <c r="K347" s="54" t="s">
        <v>59</v>
      </c>
      <c r="L347" s="55" t="s">
        <v>64</v>
      </c>
      <c r="M347" s="35" t="s">
        <v>1898</v>
      </c>
      <c r="N347" s="87" t="s">
        <v>1899</v>
      </c>
      <c r="O347" s="35" t="s">
        <v>1916</v>
      </c>
    </row>
    <row r="348" spans="1:15" ht="86.4" customHeight="1">
      <c r="A348" s="7" t="s">
        <v>9</v>
      </c>
      <c r="B348" s="7" t="s">
        <v>1745</v>
      </c>
      <c r="C348" s="17" t="s">
        <v>70</v>
      </c>
      <c r="D348" s="7" t="s">
        <v>1746</v>
      </c>
      <c r="E348" s="119">
        <v>45598</v>
      </c>
      <c r="F348" s="119">
        <v>45598</v>
      </c>
      <c r="G348" s="7" t="s">
        <v>1726</v>
      </c>
      <c r="H348" s="7" t="s">
        <v>1727</v>
      </c>
      <c r="I348" s="7" t="s">
        <v>1716</v>
      </c>
      <c r="J348" s="7" t="s">
        <v>88</v>
      </c>
      <c r="K348" s="7" t="s">
        <v>59</v>
      </c>
      <c r="L348" s="23" t="s">
        <v>55</v>
      </c>
      <c r="M348" s="7" t="s">
        <v>1718</v>
      </c>
      <c r="N348" s="87" t="s">
        <v>1719</v>
      </c>
      <c r="O348" s="7" t="s">
        <v>1720</v>
      </c>
    </row>
    <row r="349" spans="1:15" ht="83.4" customHeight="1">
      <c r="A349" s="7" t="s">
        <v>9</v>
      </c>
      <c r="B349" s="7" t="s">
        <v>1747</v>
      </c>
      <c r="C349" s="17" t="s">
        <v>70</v>
      </c>
      <c r="D349" s="7" t="s">
        <v>1746</v>
      </c>
      <c r="E349" s="119">
        <v>45598</v>
      </c>
      <c r="F349" s="119">
        <v>45598</v>
      </c>
      <c r="G349" s="7" t="s">
        <v>1726</v>
      </c>
      <c r="H349" s="7" t="s">
        <v>1727</v>
      </c>
      <c r="I349" s="7" t="s">
        <v>1716</v>
      </c>
      <c r="J349" s="7" t="s">
        <v>88</v>
      </c>
      <c r="K349" s="7" t="s">
        <v>59</v>
      </c>
      <c r="L349" s="23" t="s">
        <v>55</v>
      </c>
      <c r="M349" s="7" t="s">
        <v>1718</v>
      </c>
      <c r="N349" s="87" t="s">
        <v>1719</v>
      </c>
      <c r="O349" s="7" t="s">
        <v>1720</v>
      </c>
    </row>
    <row r="350" spans="1:15" ht="84.6" customHeight="1">
      <c r="A350" s="39" t="s">
        <v>9</v>
      </c>
      <c r="B350" s="35" t="s">
        <v>1900</v>
      </c>
      <c r="C350" s="43" t="s">
        <v>58</v>
      </c>
      <c r="D350" s="35" t="s">
        <v>1901</v>
      </c>
      <c r="E350" s="118" t="s">
        <v>1902</v>
      </c>
      <c r="F350" s="118" t="s">
        <v>1902</v>
      </c>
      <c r="G350" s="35" t="s">
        <v>1903</v>
      </c>
      <c r="H350" s="35" t="s">
        <v>1904</v>
      </c>
      <c r="I350" s="39" t="s">
        <v>1897</v>
      </c>
      <c r="J350" s="39" t="s">
        <v>84</v>
      </c>
      <c r="K350" s="54" t="s">
        <v>59</v>
      </c>
      <c r="L350" s="55" t="s">
        <v>55</v>
      </c>
      <c r="M350" s="35" t="s">
        <v>1898</v>
      </c>
      <c r="N350" s="87" t="s">
        <v>1899</v>
      </c>
      <c r="O350" s="35" t="s">
        <v>1905</v>
      </c>
    </row>
    <row r="351" spans="1:15" ht="89.4" customHeight="1">
      <c r="A351" s="7" t="s">
        <v>9</v>
      </c>
      <c r="B351" s="7" t="s">
        <v>1748</v>
      </c>
      <c r="C351" s="17" t="s">
        <v>70</v>
      </c>
      <c r="D351" s="7" t="s">
        <v>1749</v>
      </c>
      <c r="E351" s="119">
        <v>45605</v>
      </c>
      <c r="F351" s="119">
        <v>45605</v>
      </c>
      <c r="G351" s="7" t="s">
        <v>1726</v>
      </c>
      <c r="H351" s="7" t="s">
        <v>1727</v>
      </c>
      <c r="I351" s="7" t="s">
        <v>1716</v>
      </c>
      <c r="J351" s="7" t="s">
        <v>1750</v>
      </c>
      <c r="K351" s="7" t="s">
        <v>59</v>
      </c>
      <c r="L351" s="23" t="s">
        <v>55</v>
      </c>
      <c r="M351" s="7" t="s">
        <v>1718</v>
      </c>
      <c r="N351" s="87" t="s">
        <v>1719</v>
      </c>
      <c r="O351" s="7" t="s">
        <v>1720</v>
      </c>
    </row>
    <row r="352" spans="1:15" ht="92.4" customHeight="1">
      <c r="A352" s="7" t="s">
        <v>9</v>
      </c>
      <c r="B352" s="7" t="s">
        <v>1751</v>
      </c>
      <c r="C352" s="17" t="s">
        <v>70</v>
      </c>
      <c r="D352" s="7" t="s">
        <v>1749</v>
      </c>
      <c r="E352" s="119">
        <v>45605</v>
      </c>
      <c r="F352" s="119">
        <v>45605</v>
      </c>
      <c r="G352" s="7" t="s">
        <v>1726</v>
      </c>
      <c r="H352" s="7" t="s">
        <v>1727</v>
      </c>
      <c r="I352" s="7" t="s">
        <v>1716</v>
      </c>
      <c r="J352" s="7" t="s">
        <v>1750</v>
      </c>
      <c r="K352" s="7" t="s">
        <v>59</v>
      </c>
      <c r="L352" s="23" t="s">
        <v>55</v>
      </c>
      <c r="M352" s="7" t="s">
        <v>1718</v>
      </c>
      <c r="N352" s="87" t="s">
        <v>1719</v>
      </c>
      <c r="O352" s="7" t="s">
        <v>1720</v>
      </c>
    </row>
    <row r="353" spans="1:15" ht="96" customHeight="1">
      <c r="A353" s="39" t="s">
        <v>9</v>
      </c>
      <c r="B353" s="35" t="s">
        <v>1906</v>
      </c>
      <c r="C353" s="43" t="s">
        <v>76</v>
      </c>
      <c r="D353" s="35" t="s">
        <v>1907</v>
      </c>
      <c r="E353" s="118" t="s">
        <v>497</v>
      </c>
      <c r="F353" s="118" t="s">
        <v>497</v>
      </c>
      <c r="G353" s="35" t="s">
        <v>1903</v>
      </c>
      <c r="H353" s="35" t="s">
        <v>1904</v>
      </c>
      <c r="I353" s="39" t="s">
        <v>1897</v>
      </c>
      <c r="J353" s="39" t="s">
        <v>1908</v>
      </c>
      <c r="K353" s="54" t="s">
        <v>56</v>
      </c>
      <c r="L353" s="55" t="s">
        <v>55</v>
      </c>
      <c r="M353" s="35" t="s">
        <v>1898</v>
      </c>
      <c r="N353" s="87" t="s">
        <v>1899</v>
      </c>
      <c r="O353" s="39" t="s">
        <v>1909</v>
      </c>
    </row>
    <row r="354" spans="1:15" ht="94.2" customHeight="1">
      <c r="A354" s="39" t="s">
        <v>9</v>
      </c>
      <c r="B354" s="35" t="s">
        <v>1910</v>
      </c>
      <c r="C354" s="43" t="s">
        <v>76</v>
      </c>
      <c r="D354" s="35" t="s">
        <v>1911</v>
      </c>
      <c r="E354" s="118" t="s">
        <v>1913</v>
      </c>
      <c r="F354" s="118" t="s">
        <v>1913</v>
      </c>
      <c r="G354" s="35" t="s">
        <v>1903</v>
      </c>
      <c r="H354" s="35" t="s">
        <v>1904</v>
      </c>
      <c r="I354" s="39" t="s">
        <v>1897</v>
      </c>
      <c r="J354" s="39" t="s">
        <v>1908</v>
      </c>
      <c r="K354" s="54" t="s">
        <v>56</v>
      </c>
      <c r="L354" s="55" t="s">
        <v>64</v>
      </c>
      <c r="M354" s="35" t="s">
        <v>1898</v>
      </c>
      <c r="N354" s="87" t="s">
        <v>1899</v>
      </c>
      <c r="O354" s="39" t="s">
        <v>1912</v>
      </c>
    </row>
    <row r="355" spans="1:15" ht="150.6" customHeight="1">
      <c r="A355" s="39" t="s">
        <v>9</v>
      </c>
      <c r="B355" s="35" t="s">
        <v>1914</v>
      </c>
      <c r="C355" s="43" t="s">
        <v>60</v>
      </c>
      <c r="D355" s="35" t="s">
        <v>1915</v>
      </c>
      <c r="E355" s="118" t="s">
        <v>1913</v>
      </c>
      <c r="F355" s="118" t="s">
        <v>1913</v>
      </c>
      <c r="G355" s="35" t="s">
        <v>1903</v>
      </c>
      <c r="H355" s="35" t="s">
        <v>1904</v>
      </c>
      <c r="I355" s="39" t="s">
        <v>1897</v>
      </c>
      <c r="J355" s="39" t="s">
        <v>84</v>
      </c>
      <c r="K355" s="54" t="s">
        <v>59</v>
      </c>
      <c r="L355" s="55" t="s">
        <v>64</v>
      </c>
      <c r="M355" s="35" t="s">
        <v>1898</v>
      </c>
      <c r="N355" s="87" t="s">
        <v>1899</v>
      </c>
      <c r="O355" s="35" t="s">
        <v>1916</v>
      </c>
    </row>
    <row r="356" spans="1:15" ht="114" customHeight="1">
      <c r="A356" s="7" t="s">
        <v>10</v>
      </c>
      <c r="B356" s="7" t="s">
        <v>1712</v>
      </c>
      <c r="C356" s="17" t="s">
        <v>70</v>
      </c>
      <c r="D356" s="7" t="s">
        <v>1713</v>
      </c>
      <c r="E356" s="56">
        <v>45563</v>
      </c>
      <c r="F356" s="56">
        <v>45563</v>
      </c>
      <c r="G356" s="7" t="s">
        <v>1714</v>
      </c>
      <c r="H356" s="7" t="s">
        <v>1715</v>
      </c>
      <c r="I356" s="7" t="s">
        <v>1716</v>
      </c>
      <c r="J356" s="7" t="s">
        <v>1717</v>
      </c>
      <c r="K356" s="7" t="s">
        <v>56</v>
      </c>
      <c r="L356" s="23" t="s">
        <v>55</v>
      </c>
      <c r="M356" s="7" t="s">
        <v>1718</v>
      </c>
      <c r="N356" s="87" t="s">
        <v>1719</v>
      </c>
      <c r="O356" s="7" t="s">
        <v>1720</v>
      </c>
    </row>
    <row r="357" spans="1:15" ht="127.8" customHeight="1">
      <c r="A357" s="7" t="s">
        <v>10</v>
      </c>
      <c r="B357" s="7" t="s">
        <v>656</v>
      </c>
      <c r="C357" s="17" t="s">
        <v>60</v>
      </c>
      <c r="D357" s="7" t="s">
        <v>657</v>
      </c>
      <c r="E357" s="56">
        <v>45583</v>
      </c>
      <c r="F357" s="56">
        <v>45599</v>
      </c>
      <c r="G357" s="7" t="s">
        <v>658</v>
      </c>
      <c r="H357" s="7" t="s">
        <v>659</v>
      </c>
      <c r="I357" s="7" t="s">
        <v>660</v>
      </c>
      <c r="J357" s="7" t="s">
        <v>296</v>
      </c>
      <c r="K357" s="7" t="s">
        <v>59</v>
      </c>
      <c r="L357" s="23" t="s">
        <v>64</v>
      </c>
      <c r="M357" s="7" t="s">
        <v>661</v>
      </c>
      <c r="N357" s="87" t="s">
        <v>2134</v>
      </c>
      <c r="O357" s="7" t="s">
        <v>71</v>
      </c>
    </row>
    <row r="358" spans="1:15" ht="87.6" customHeight="1">
      <c r="A358" s="7" t="s">
        <v>11</v>
      </c>
      <c r="B358" s="7" t="s">
        <v>1752</v>
      </c>
      <c r="C358" s="17" t="s">
        <v>70</v>
      </c>
      <c r="D358" s="7" t="s">
        <v>1753</v>
      </c>
      <c r="E358" s="56">
        <v>45564</v>
      </c>
      <c r="F358" s="56">
        <v>45564</v>
      </c>
      <c r="G358" s="7" t="s">
        <v>1754</v>
      </c>
      <c r="H358" s="7" t="s">
        <v>1755</v>
      </c>
      <c r="I358" s="7" t="s">
        <v>1756</v>
      </c>
      <c r="J358" s="7" t="s">
        <v>1717</v>
      </c>
      <c r="K358" s="7" t="s">
        <v>59</v>
      </c>
      <c r="L358" s="23" t="s">
        <v>55</v>
      </c>
      <c r="M358" s="7" t="s">
        <v>1718</v>
      </c>
      <c r="N358" s="87" t="s">
        <v>1719</v>
      </c>
      <c r="O358" s="7" t="s">
        <v>1757</v>
      </c>
    </row>
    <row r="359" spans="1:15" ht="99" customHeight="1">
      <c r="A359" s="7" t="s">
        <v>11</v>
      </c>
      <c r="B359" s="7" t="s">
        <v>662</v>
      </c>
      <c r="C359" s="17" t="s">
        <v>58</v>
      </c>
      <c r="D359" s="7" t="s">
        <v>207</v>
      </c>
      <c r="E359" s="56">
        <v>45585</v>
      </c>
      <c r="F359" s="56">
        <v>45605</v>
      </c>
      <c r="G359" s="7" t="s">
        <v>206</v>
      </c>
      <c r="H359" s="7" t="s">
        <v>663</v>
      </c>
      <c r="I359" s="21" t="s">
        <v>664</v>
      </c>
      <c r="J359" s="7" t="s">
        <v>69</v>
      </c>
      <c r="K359" s="7" t="s">
        <v>59</v>
      </c>
      <c r="L359" s="23" t="s">
        <v>64</v>
      </c>
      <c r="M359" s="7" t="s">
        <v>205</v>
      </c>
      <c r="N359" s="87"/>
      <c r="O359" s="7"/>
    </row>
    <row r="360" spans="1:15" ht="75" customHeight="1">
      <c r="A360" s="35" t="s">
        <v>11</v>
      </c>
      <c r="B360" s="35" t="s">
        <v>1802</v>
      </c>
      <c r="C360" s="43" t="s">
        <v>58</v>
      </c>
      <c r="D360" s="35" t="s">
        <v>1803</v>
      </c>
      <c r="E360" s="44" t="s">
        <v>409</v>
      </c>
      <c r="F360" s="51">
        <v>45592</v>
      </c>
      <c r="G360" s="35" t="s">
        <v>1804</v>
      </c>
      <c r="H360" s="35" t="s">
        <v>1805</v>
      </c>
      <c r="I360" s="35" t="s">
        <v>1806</v>
      </c>
      <c r="J360" s="35" t="s">
        <v>1807</v>
      </c>
      <c r="K360" s="35" t="s">
        <v>59</v>
      </c>
      <c r="L360" s="38" t="s">
        <v>55</v>
      </c>
      <c r="M360" s="35" t="s">
        <v>1804</v>
      </c>
      <c r="N360" s="144" t="s">
        <v>1808</v>
      </c>
      <c r="O360" s="35" t="s">
        <v>1809</v>
      </c>
    </row>
    <row r="361" spans="1:15" ht="82.2" customHeight="1">
      <c r="A361" s="7" t="s">
        <v>11</v>
      </c>
      <c r="B361" s="7" t="s">
        <v>665</v>
      </c>
      <c r="C361" s="17" t="s">
        <v>58</v>
      </c>
      <c r="D361" s="7" t="s">
        <v>666</v>
      </c>
      <c r="E361" s="56">
        <v>45609</v>
      </c>
      <c r="F361" s="56">
        <v>45615</v>
      </c>
      <c r="G361" s="7" t="s">
        <v>667</v>
      </c>
      <c r="H361" s="7" t="s">
        <v>663</v>
      </c>
      <c r="I361" s="21" t="s">
        <v>664</v>
      </c>
      <c r="J361" s="7" t="s">
        <v>69</v>
      </c>
      <c r="K361" s="7" t="s">
        <v>59</v>
      </c>
      <c r="L361" s="23" t="s">
        <v>64</v>
      </c>
      <c r="M361" s="7" t="s">
        <v>205</v>
      </c>
      <c r="N361" s="87"/>
      <c r="O361" s="7"/>
    </row>
    <row r="362" spans="1:15" ht="75" customHeight="1">
      <c r="A362" s="35" t="s">
        <v>12</v>
      </c>
      <c r="B362" s="35" t="s">
        <v>668</v>
      </c>
      <c r="C362" s="43" t="s">
        <v>58</v>
      </c>
      <c r="D362" s="35" t="s">
        <v>669</v>
      </c>
      <c r="E362" s="189" t="s">
        <v>670</v>
      </c>
      <c r="F362" s="189" t="s">
        <v>671</v>
      </c>
      <c r="G362" s="61" t="s">
        <v>672</v>
      </c>
      <c r="H362" s="61" t="s">
        <v>673</v>
      </c>
      <c r="I362" s="61" t="s">
        <v>672</v>
      </c>
      <c r="J362" s="35" t="s">
        <v>88</v>
      </c>
      <c r="K362" s="35" t="s">
        <v>59</v>
      </c>
      <c r="L362" s="38" t="s">
        <v>55</v>
      </c>
      <c r="M362" s="61" t="s">
        <v>674</v>
      </c>
      <c r="N362" s="87"/>
      <c r="O362" s="61" t="s">
        <v>675</v>
      </c>
    </row>
    <row r="363" spans="1:15" ht="89.4" customHeight="1">
      <c r="A363" s="35" t="s">
        <v>1952</v>
      </c>
      <c r="B363" s="35" t="s">
        <v>1953</v>
      </c>
      <c r="C363" s="43" t="s">
        <v>41</v>
      </c>
      <c r="D363" s="35" t="s">
        <v>1954</v>
      </c>
      <c r="E363" s="51">
        <v>45552</v>
      </c>
      <c r="F363" s="51">
        <v>45552</v>
      </c>
      <c r="G363" s="35" t="s">
        <v>1947</v>
      </c>
      <c r="H363" s="35" t="s">
        <v>1948</v>
      </c>
      <c r="I363" s="35" t="s">
        <v>1949</v>
      </c>
      <c r="J363" s="35" t="s">
        <v>1955</v>
      </c>
      <c r="K363" s="35" t="s">
        <v>56</v>
      </c>
      <c r="L363" s="38" t="s">
        <v>55</v>
      </c>
      <c r="M363" s="35" t="s">
        <v>1950</v>
      </c>
      <c r="N363" s="87" t="s">
        <v>1956</v>
      </c>
      <c r="O363" s="35" t="s">
        <v>1957</v>
      </c>
    </row>
    <row r="364" spans="1:15" ht="90" customHeight="1">
      <c r="A364" s="35" t="s">
        <v>12</v>
      </c>
      <c r="B364" s="35" t="s">
        <v>676</v>
      </c>
      <c r="C364" s="43" t="s">
        <v>58</v>
      </c>
      <c r="D364" s="35" t="s">
        <v>677</v>
      </c>
      <c r="E364" s="189" t="s">
        <v>678</v>
      </c>
      <c r="F364" s="189" t="s">
        <v>679</v>
      </c>
      <c r="G364" s="61" t="s">
        <v>672</v>
      </c>
      <c r="H364" s="61" t="s">
        <v>673</v>
      </c>
      <c r="I364" s="61" t="s">
        <v>672</v>
      </c>
      <c r="J364" s="35" t="s">
        <v>88</v>
      </c>
      <c r="K364" s="35" t="s">
        <v>59</v>
      </c>
      <c r="L364" s="38" t="s">
        <v>55</v>
      </c>
      <c r="M364" s="61" t="s">
        <v>674</v>
      </c>
      <c r="N364" s="87"/>
      <c r="O364" s="61" t="s">
        <v>675</v>
      </c>
    </row>
    <row r="365" spans="1:15" ht="75" customHeight="1">
      <c r="A365" s="35" t="s">
        <v>12</v>
      </c>
      <c r="B365" s="61" t="s">
        <v>680</v>
      </c>
      <c r="C365" s="43" t="s">
        <v>58</v>
      </c>
      <c r="D365" s="61" t="s">
        <v>681</v>
      </c>
      <c r="E365" s="189" t="s">
        <v>475</v>
      </c>
      <c r="F365" s="189" t="s">
        <v>423</v>
      </c>
      <c r="G365" s="61" t="s">
        <v>672</v>
      </c>
      <c r="H365" s="61" t="s">
        <v>673</v>
      </c>
      <c r="I365" s="61" t="s">
        <v>672</v>
      </c>
      <c r="J365" s="61" t="s">
        <v>61</v>
      </c>
      <c r="K365" s="35" t="s">
        <v>59</v>
      </c>
      <c r="L365" s="38" t="s">
        <v>64</v>
      </c>
      <c r="M365" s="61" t="s">
        <v>682</v>
      </c>
      <c r="N365" s="87"/>
      <c r="O365" s="61" t="s">
        <v>675</v>
      </c>
    </row>
    <row r="366" spans="1:15" ht="75" customHeight="1">
      <c r="A366" s="35" t="s">
        <v>12</v>
      </c>
      <c r="B366" s="61" t="s">
        <v>683</v>
      </c>
      <c r="C366" s="43" t="s">
        <v>60</v>
      </c>
      <c r="D366" s="61" t="s">
        <v>684</v>
      </c>
      <c r="E366" s="189" t="s">
        <v>475</v>
      </c>
      <c r="F366" s="189" t="s">
        <v>423</v>
      </c>
      <c r="G366" s="61" t="s">
        <v>672</v>
      </c>
      <c r="H366" s="61" t="s">
        <v>673</v>
      </c>
      <c r="I366" s="61" t="s">
        <v>672</v>
      </c>
      <c r="J366" s="35" t="s">
        <v>88</v>
      </c>
      <c r="K366" s="35" t="s">
        <v>59</v>
      </c>
      <c r="L366" s="38" t="s">
        <v>55</v>
      </c>
      <c r="M366" s="61" t="s">
        <v>682</v>
      </c>
      <c r="N366" s="87"/>
      <c r="O366" s="61" t="s">
        <v>675</v>
      </c>
    </row>
    <row r="367" spans="1:15" ht="75" customHeight="1">
      <c r="A367" s="35" t="s">
        <v>12</v>
      </c>
      <c r="B367" s="35" t="s">
        <v>685</v>
      </c>
      <c r="C367" s="43" t="s">
        <v>60</v>
      </c>
      <c r="D367" s="61" t="s">
        <v>686</v>
      </c>
      <c r="E367" s="189" t="s">
        <v>475</v>
      </c>
      <c r="F367" s="189" t="s">
        <v>423</v>
      </c>
      <c r="G367" s="61" t="s">
        <v>672</v>
      </c>
      <c r="H367" s="61" t="s">
        <v>673</v>
      </c>
      <c r="I367" s="61" t="s">
        <v>672</v>
      </c>
      <c r="J367" s="35" t="s">
        <v>61</v>
      </c>
      <c r="K367" s="35" t="s">
        <v>59</v>
      </c>
      <c r="L367" s="38" t="s">
        <v>64</v>
      </c>
      <c r="M367" s="61" t="s">
        <v>682</v>
      </c>
      <c r="N367" s="87"/>
      <c r="O367" s="61" t="s">
        <v>675</v>
      </c>
    </row>
    <row r="368" spans="1:15" ht="75" customHeight="1">
      <c r="A368" s="35" t="s">
        <v>12</v>
      </c>
      <c r="B368" s="35" t="s">
        <v>723</v>
      </c>
      <c r="C368" s="43" t="s">
        <v>60</v>
      </c>
      <c r="D368" s="35" t="s">
        <v>724</v>
      </c>
      <c r="E368" s="51">
        <v>45556</v>
      </c>
      <c r="F368" s="51">
        <v>45612</v>
      </c>
      <c r="G368" s="35" t="s">
        <v>725</v>
      </c>
      <c r="H368" s="35" t="s">
        <v>726</v>
      </c>
      <c r="I368" s="35" t="s">
        <v>727</v>
      </c>
      <c r="J368" s="35" t="s">
        <v>57</v>
      </c>
      <c r="K368" s="35" t="s">
        <v>59</v>
      </c>
      <c r="L368" s="38" t="s">
        <v>64</v>
      </c>
      <c r="M368" s="35" t="s">
        <v>727</v>
      </c>
      <c r="N368" s="87"/>
      <c r="O368" s="35"/>
    </row>
    <row r="369" spans="1:15" ht="75" customHeight="1">
      <c r="A369" s="35" t="s">
        <v>12</v>
      </c>
      <c r="B369" s="35" t="s">
        <v>728</v>
      </c>
      <c r="C369" s="43" t="s">
        <v>60</v>
      </c>
      <c r="D369" s="35" t="s">
        <v>729</v>
      </c>
      <c r="E369" s="51">
        <v>45557</v>
      </c>
      <c r="F369" s="51">
        <v>45606</v>
      </c>
      <c r="G369" s="35" t="s">
        <v>725</v>
      </c>
      <c r="H369" s="35" t="s">
        <v>726</v>
      </c>
      <c r="I369" s="35" t="s">
        <v>727</v>
      </c>
      <c r="J369" s="35" t="s">
        <v>57</v>
      </c>
      <c r="K369" s="35" t="s">
        <v>59</v>
      </c>
      <c r="L369" s="38" t="s">
        <v>64</v>
      </c>
      <c r="M369" s="35" t="s">
        <v>727</v>
      </c>
      <c r="N369" s="87"/>
      <c r="O369" s="35"/>
    </row>
    <row r="370" spans="1:15" ht="75" customHeight="1">
      <c r="A370" s="35" t="s">
        <v>12</v>
      </c>
      <c r="B370" s="35" t="s">
        <v>687</v>
      </c>
      <c r="C370" s="43" t="s">
        <v>58</v>
      </c>
      <c r="D370" s="61" t="s">
        <v>688</v>
      </c>
      <c r="E370" s="189" t="s">
        <v>689</v>
      </c>
      <c r="F370" s="189" t="s">
        <v>690</v>
      </c>
      <c r="G370" s="61" t="s">
        <v>672</v>
      </c>
      <c r="H370" s="61" t="s">
        <v>673</v>
      </c>
      <c r="I370" s="61" t="s">
        <v>672</v>
      </c>
      <c r="J370" s="35" t="s">
        <v>88</v>
      </c>
      <c r="K370" s="35" t="s">
        <v>59</v>
      </c>
      <c r="L370" s="38" t="s">
        <v>55</v>
      </c>
      <c r="M370" s="61" t="s">
        <v>674</v>
      </c>
      <c r="N370" s="87"/>
      <c r="O370" s="61" t="s">
        <v>675</v>
      </c>
    </row>
    <row r="371" spans="1:15" ht="75" customHeight="1">
      <c r="A371" s="35" t="s">
        <v>12</v>
      </c>
      <c r="B371" s="61" t="s">
        <v>691</v>
      </c>
      <c r="C371" s="43" t="s">
        <v>60</v>
      </c>
      <c r="D371" s="61" t="s">
        <v>692</v>
      </c>
      <c r="E371" s="189" t="s">
        <v>693</v>
      </c>
      <c r="F371" s="189" t="s">
        <v>694</v>
      </c>
      <c r="G371" s="61" t="s">
        <v>672</v>
      </c>
      <c r="H371" s="61" t="s">
        <v>673</v>
      </c>
      <c r="I371" s="61" t="s">
        <v>672</v>
      </c>
      <c r="J371" s="61" t="s">
        <v>695</v>
      </c>
      <c r="K371" s="35" t="s">
        <v>59</v>
      </c>
      <c r="L371" s="38" t="s">
        <v>64</v>
      </c>
      <c r="M371" s="61" t="s">
        <v>682</v>
      </c>
      <c r="N371" s="87"/>
      <c r="O371" s="61" t="s">
        <v>675</v>
      </c>
    </row>
    <row r="372" spans="1:15" ht="75" customHeight="1">
      <c r="A372" s="35" t="s">
        <v>12</v>
      </c>
      <c r="B372" s="61" t="s">
        <v>696</v>
      </c>
      <c r="C372" s="43" t="s">
        <v>58</v>
      </c>
      <c r="D372" s="61" t="s">
        <v>697</v>
      </c>
      <c r="E372" s="189" t="s">
        <v>483</v>
      </c>
      <c r="F372" s="189" t="s">
        <v>426</v>
      </c>
      <c r="G372" s="61" t="s">
        <v>672</v>
      </c>
      <c r="H372" s="61" t="s">
        <v>673</v>
      </c>
      <c r="I372" s="61" t="s">
        <v>672</v>
      </c>
      <c r="J372" s="61" t="s">
        <v>698</v>
      </c>
      <c r="K372" s="35" t="s">
        <v>59</v>
      </c>
      <c r="L372" s="38" t="s">
        <v>64</v>
      </c>
      <c r="M372" s="61" t="s">
        <v>682</v>
      </c>
      <c r="N372" s="87"/>
      <c r="O372" s="61" t="s">
        <v>675</v>
      </c>
    </row>
    <row r="373" spans="1:15" ht="75" customHeight="1">
      <c r="A373" s="35" t="s">
        <v>12</v>
      </c>
      <c r="B373" s="35" t="s">
        <v>699</v>
      </c>
      <c r="C373" s="43" t="s">
        <v>58</v>
      </c>
      <c r="D373" s="61" t="s">
        <v>700</v>
      </c>
      <c r="E373" s="189" t="s">
        <v>483</v>
      </c>
      <c r="F373" s="189" t="s">
        <v>426</v>
      </c>
      <c r="G373" s="61" t="s">
        <v>672</v>
      </c>
      <c r="H373" s="61" t="s">
        <v>673</v>
      </c>
      <c r="I373" s="61" t="s">
        <v>701</v>
      </c>
      <c r="J373" s="35" t="s">
        <v>61</v>
      </c>
      <c r="K373" s="35" t="s">
        <v>59</v>
      </c>
      <c r="L373" s="38" t="s">
        <v>64</v>
      </c>
      <c r="M373" s="61" t="s">
        <v>674</v>
      </c>
      <c r="N373" s="87"/>
      <c r="O373" s="61" t="s">
        <v>675</v>
      </c>
    </row>
    <row r="374" spans="1:15" ht="110.4" customHeight="1">
      <c r="A374" s="35" t="s">
        <v>12</v>
      </c>
      <c r="B374" s="35" t="s">
        <v>702</v>
      </c>
      <c r="C374" s="43" t="s">
        <v>58</v>
      </c>
      <c r="D374" s="35" t="s">
        <v>703</v>
      </c>
      <c r="E374" s="189" t="s">
        <v>483</v>
      </c>
      <c r="F374" s="189" t="s">
        <v>426</v>
      </c>
      <c r="G374" s="61" t="s">
        <v>672</v>
      </c>
      <c r="H374" s="61" t="s">
        <v>673</v>
      </c>
      <c r="I374" s="61" t="s">
        <v>672</v>
      </c>
      <c r="J374" s="35" t="s">
        <v>88</v>
      </c>
      <c r="K374" s="35" t="s">
        <v>59</v>
      </c>
      <c r="L374" s="38" t="s">
        <v>55</v>
      </c>
      <c r="M374" s="61" t="s">
        <v>674</v>
      </c>
      <c r="N374" s="87"/>
      <c r="O374" s="61" t="s">
        <v>675</v>
      </c>
    </row>
    <row r="375" spans="1:15" ht="75" customHeight="1">
      <c r="A375" s="35" t="s">
        <v>12</v>
      </c>
      <c r="B375" s="35" t="s">
        <v>730</v>
      </c>
      <c r="C375" s="43" t="s">
        <v>60</v>
      </c>
      <c r="D375" s="35" t="s">
        <v>731</v>
      </c>
      <c r="E375" s="51">
        <v>45560</v>
      </c>
      <c r="F375" s="51">
        <v>45609</v>
      </c>
      <c r="G375" s="35" t="s">
        <v>725</v>
      </c>
      <c r="H375" s="35" t="s">
        <v>726</v>
      </c>
      <c r="I375" s="35" t="s">
        <v>727</v>
      </c>
      <c r="J375" s="35" t="s">
        <v>88</v>
      </c>
      <c r="K375" s="35" t="s">
        <v>59</v>
      </c>
      <c r="L375" s="38" t="s">
        <v>64</v>
      </c>
      <c r="M375" s="35" t="s">
        <v>727</v>
      </c>
      <c r="N375" s="87"/>
      <c r="O375" s="35"/>
    </row>
    <row r="376" spans="1:15" ht="91.2" customHeight="1">
      <c r="A376" s="35" t="s">
        <v>12</v>
      </c>
      <c r="B376" s="35" t="s">
        <v>704</v>
      </c>
      <c r="C376" s="43" t="s">
        <v>58</v>
      </c>
      <c r="D376" s="35" t="s">
        <v>705</v>
      </c>
      <c r="E376" s="189" t="s">
        <v>706</v>
      </c>
      <c r="F376" s="189" t="s">
        <v>500</v>
      </c>
      <c r="G376" s="61" t="s">
        <v>672</v>
      </c>
      <c r="H376" s="61" t="s">
        <v>673</v>
      </c>
      <c r="I376" s="61" t="s">
        <v>672</v>
      </c>
      <c r="J376" s="35" t="s">
        <v>88</v>
      </c>
      <c r="K376" s="35" t="s">
        <v>59</v>
      </c>
      <c r="L376" s="38" t="s">
        <v>55</v>
      </c>
      <c r="M376" s="61" t="s">
        <v>674</v>
      </c>
      <c r="N376" s="87"/>
      <c r="O376" s="61" t="s">
        <v>675</v>
      </c>
    </row>
    <row r="377" spans="1:15" ht="106.2" customHeight="1">
      <c r="A377" s="35" t="s">
        <v>12</v>
      </c>
      <c r="B377" s="35" t="s">
        <v>710</v>
      </c>
      <c r="C377" s="43" t="s">
        <v>60</v>
      </c>
      <c r="D377" s="35" t="s">
        <v>711</v>
      </c>
      <c r="E377" s="51">
        <v>45561</v>
      </c>
      <c r="F377" s="51">
        <v>45627</v>
      </c>
      <c r="G377" s="35" t="s">
        <v>712</v>
      </c>
      <c r="H377" s="35" t="s">
        <v>713</v>
      </c>
      <c r="I377" s="35" t="s">
        <v>714</v>
      </c>
      <c r="J377" s="35" t="s">
        <v>84</v>
      </c>
      <c r="K377" s="35" t="s">
        <v>59</v>
      </c>
      <c r="L377" s="38" t="s">
        <v>64</v>
      </c>
      <c r="M377" s="35" t="s">
        <v>715</v>
      </c>
      <c r="N377" s="87" t="s">
        <v>716</v>
      </c>
      <c r="O377" s="35" t="s">
        <v>717</v>
      </c>
    </row>
    <row r="378" spans="1:15" ht="75" customHeight="1">
      <c r="A378" s="35" t="s">
        <v>12</v>
      </c>
      <c r="B378" s="35" t="s">
        <v>707</v>
      </c>
      <c r="C378" s="43" t="s">
        <v>70</v>
      </c>
      <c r="D378" s="39" t="s">
        <v>708</v>
      </c>
      <c r="E378" s="189" t="s">
        <v>421</v>
      </c>
      <c r="F378" s="189" t="s">
        <v>477</v>
      </c>
      <c r="G378" s="61" t="s">
        <v>672</v>
      </c>
      <c r="H378" s="61" t="s">
        <v>673</v>
      </c>
      <c r="I378" s="61" t="s">
        <v>672</v>
      </c>
      <c r="J378" s="61" t="s">
        <v>709</v>
      </c>
      <c r="K378" s="35" t="s">
        <v>59</v>
      </c>
      <c r="L378" s="38" t="s">
        <v>55</v>
      </c>
      <c r="M378" s="61" t="s">
        <v>682</v>
      </c>
      <c r="N378" s="87"/>
      <c r="O378" s="61" t="s">
        <v>675</v>
      </c>
    </row>
    <row r="379" spans="1:15" ht="75" customHeight="1">
      <c r="A379" s="35" t="s">
        <v>12</v>
      </c>
      <c r="B379" s="35" t="s">
        <v>732</v>
      </c>
      <c r="C379" s="43" t="s">
        <v>60</v>
      </c>
      <c r="D379" s="35" t="s">
        <v>733</v>
      </c>
      <c r="E379" s="51">
        <v>45563</v>
      </c>
      <c r="F379" s="51">
        <v>45591</v>
      </c>
      <c r="G379" s="35" t="s">
        <v>725</v>
      </c>
      <c r="H379" s="35" t="s">
        <v>726</v>
      </c>
      <c r="I379" s="35" t="s">
        <v>727</v>
      </c>
      <c r="J379" s="35" t="s">
        <v>57</v>
      </c>
      <c r="K379" s="35" t="s">
        <v>59</v>
      </c>
      <c r="L379" s="38" t="s">
        <v>64</v>
      </c>
      <c r="M379" s="35" t="s">
        <v>727</v>
      </c>
      <c r="N379" s="87"/>
      <c r="O379" s="35" t="s">
        <v>734</v>
      </c>
    </row>
    <row r="380" spans="1:15" ht="75" customHeight="1">
      <c r="A380" s="35" t="s">
        <v>12</v>
      </c>
      <c r="B380" s="35" t="s">
        <v>738</v>
      </c>
      <c r="C380" s="43" t="s">
        <v>60</v>
      </c>
      <c r="D380" s="35" t="s">
        <v>739</v>
      </c>
      <c r="E380" s="51">
        <v>45563</v>
      </c>
      <c r="F380" s="51">
        <v>45605</v>
      </c>
      <c r="G380" s="35" t="s">
        <v>725</v>
      </c>
      <c r="H380" s="35" t="s">
        <v>726</v>
      </c>
      <c r="I380" s="35" t="s">
        <v>727</v>
      </c>
      <c r="J380" s="35" t="s">
        <v>740</v>
      </c>
      <c r="K380" s="35" t="s">
        <v>59</v>
      </c>
      <c r="L380" s="38" t="s">
        <v>64</v>
      </c>
      <c r="M380" s="35" t="s">
        <v>727</v>
      </c>
      <c r="N380" s="87"/>
      <c r="O380" s="35"/>
    </row>
    <row r="381" spans="1:15" ht="75" customHeight="1">
      <c r="A381" s="35" t="s">
        <v>12</v>
      </c>
      <c r="B381" s="35" t="s">
        <v>741</v>
      </c>
      <c r="C381" s="43" t="s">
        <v>60</v>
      </c>
      <c r="D381" s="35" t="s">
        <v>742</v>
      </c>
      <c r="E381" s="51">
        <v>45564</v>
      </c>
      <c r="F381" s="51">
        <v>45564</v>
      </c>
      <c r="G381" s="35" t="s">
        <v>725</v>
      </c>
      <c r="H381" s="35" t="s">
        <v>726</v>
      </c>
      <c r="I381" s="35" t="s">
        <v>727</v>
      </c>
      <c r="J381" s="35" t="s">
        <v>57</v>
      </c>
      <c r="K381" s="35" t="s">
        <v>59</v>
      </c>
      <c r="L381" s="38" t="s">
        <v>64</v>
      </c>
      <c r="M381" s="35" t="s">
        <v>727</v>
      </c>
      <c r="N381" s="87"/>
      <c r="O381" s="35"/>
    </row>
    <row r="382" spans="1:15" ht="75" customHeight="1">
      <c r="A382" s="35" t="s">
        <v>12</v>
      </c>
      <c r="B382" s="61" t="s">
        <v>718</v>
      </c>
      <c r="C382" s="43" t="s">
        <v>58</v>
      </c>
      <c r="D382" s="61" t="s">
        <v>719</v>
      </c>
      <c r="E382" s="189" t="s">
        <v>720</v>
      </c>
      <c r="F382" s="189" t="s">
        <v>671</v>
      </c>
      <c r="G382" s="61" t="s">
        <v>672</v>
      </c>
      <c r="H382" s="61" t="s">
        <v>673</v>
      </c>
      <c r="I382" s="61" t="s">
        <v>672</v>
      </c>
      <c r="J382" s="61" t="s">
        <v>695</v>
      </c>
      <c r="K382" s="35" t="s">
        <v>59</v>
      </c>
      <c r="L382" s="38" t="s">
        <v>64</v>
      </c>
      <c r="M382" s="61" t="s">
        <v>682</v>
      </c>
      <c r="N382" s="87"/>
      <c r="O382" s="61" t="s">
        <v>675</v>
      </c>
    </row>
    <row r="383" spans="1:15" ht="75" customHeight="1">
      <c r="A383" s="35" t="s">
        <v>12</v>
      </c>
      <c r="B383" s="61" t="s">
        <v>721</v>
      </c>
      <c r="C383" s="43" t="s">
        <v>58</v>
      </c>
      <c r="D383" s="61" t="s">
        <v>722</v>
      </c>
      <c r="E383" s="189" t="s">
        <v>494</v>
      </c>
      <c r="F383" s="189" t="s">
        <v>501</v>
      </c>
      <c r="G383" s="61" t="s">
        <v>672</v>
      </c>
      <c r="H383" s="61" t="s">
        <v>673</v>
      </c>
      <c r="I383" s="61" t="s">
        <v>672</v>
      </c>
      <c r="J383" s="61" t="s">
        <v>695</v>
      </c>
      <c r="K383" s="35" t="s">
        <v>59</v>
      </c>
      <c r="L383" s="38" t="s">
        <v>55</v>
      </c>
      <c r="M383" s="61" t="s">
        <v>674</v>
      </c>
      <c r="N383" s="87"/>
      <c r="O383" s="61" t="s">
        <v>675</v>
      </c>
    </row>
    <row r="384" spans="1:15" ht="75" customHeight="1">
      <c r="A384" s="35" t="s">
        <v>12</v>
      </c>
      <c r="B384" s="35" t="s">
        <v>735</v>
      </c>
      <c r="C384" s="43" t="s">
        <v>60</v>
      </c>
      <c r="D384" s="35" t="s">
        <v>736</v>
      </c>
      <c r="E384" s="51">
        <v>45577</v>
      </c>
      <c r="F384" s="51">
        <v>45605</v>
      </c>
      <c r="G384" s="35" t="s">
        <v>725</v>
      </c>
      <c r="H384" s="35" t="s">
        <v>726</v>
      </c>
      <c r="I384" s="35" t="s">
        <v>727</v>
      </c>
      <c r="J384" s="35" t="s">
        <v>737</v>
      </c>
      <c r="K384" s="35" t="s">
        <v>59</v>
      </c>
      <c r="L384" s="38" t="s">
        <v>64</v>
      </c>
      <c r="M384" s="35" t="s">
        <v>727</v>
      </c>
      <c r="N384" s="87"/>
      <c r="O384" s="35" t="s">
        <v>734</v>
      </c>
    </row>
    <row r="385" spans="1:15" ht="75" customHeight="1">
      <c r="A385" s="35" t="s">
        <v>12</v>
      </c>
      <c r="B385" s="35" t="s">
        <v>743</v>
      </c>
      <c r="C385" s="43" t="s">
        <v>60</v>
      </c>
      <c r="D385" s="35" t="s">
        <v>744</v>
      </c>
      <c r="E385" s="51">
        <v>45577</v>
      </c>
      <c r="F385" s="51">
        <v>45577</v>
      </c>
      <c r="G385" s="35" t="s">
        <v>725</v>
      </c>
      <c r="H385" s="35" t="s">
        <v>726</v>
      </c>
      <c r="I385" s="35" t="s">
        <v>727</v>
      </c>
      <c r="J385" s="35" t="s">
        <v>221</v>
      </c>
      <c r="K385" s="35" t="s">
        <v>59</v>
      </c>
      <c r="L385" s="38" t="s">
        <v>55</v>
      </c>
      <c r="M385" s="35" t="s">
        <v>727</v>
      </c>
      <c r="N385" s="87"/>
      <c r="O385" s="35"/>
    </row>
    <row r="386" spans="1:15" ht="75" customHeight="1">
      <c r="A386" s="35" t="s">
        <v>12</v>
      </c>
      <c r="B386" s="35" t="s">
        <v>745</v>
      </c>
      <c r="C386" s="43" t="s">
        <v>60</v>
      </c>
      <c r="D386" s="35" t="s">
        <v>746</v>
      </c>
      <c r="E386" s="51">
        <v>45579</v>
      </c>
      <c r="F386" s="51">
        <v>45579</v>
      </c>
      <c r="G386" s="35" t="s">
        <v>725</v>
      </c>
      <c r="H386" s="35" t="s">
        <v>726</v>
      </c>
      <c r="I386" s="35" t="s">
        <v>727</v>
      </c>
      <c r="J386" s="35" t="s">
        <v>57</v>
      </c>
      <c r="K386" s="35" t="s">
        <v>59</v>
      </c>
      <c r="L386" s="38" t="s">
        <v>55</v>
      </c>
      <c r="M386" s="35" t="s">
        <v>727</v>
      </c>
      <c r="N386" s="87"/>
      <c r="O386" s="35"/>
    </row>
    <row r="387" spans="1:15" ht="75" customHeight="1">
      <c r="A387" s="35" t="s">
        <v>12</v>
      </c>
      <c r="B387" s="35" t="s">
        <v>1945</v>
      </c>
      <c r="C387" s="43" t="s">
        <v>76</v>
      </c>
      <c r="D387" s="35" t="s">
        <v>1946</v>
      </c>
      <c r="E387" s="51">
        <v>45580</v>
      </c>
      <c r="F387" s="51">
        <v>45580</v>
      </c>
      <c r="G387" s="35" t="s">
        <v>1947</v>
      </c>
      <c r="H387" s="35" t="s">
        <v>1948</v>
      </c>
      <c r="I387" s="35" t="s">
        <v>1949</v>
      </c>
      <c r="J387" s="35" t="s">
        <v>61</v>
      </c>
      <c r="K387" s="35" t="s">
        <v>63</v>
      </c>
      <c r="L387" s="38" t="s">
        <v>64</v>
      </c>
      <c r="M387" s="35" t="s">
        <v>1950</v>
      </c>
      <c r="N387" s="87"/>
      <c r="O387" s="35" t="s">
        <v>1951</v>
      </c>
    </row>
    <row r="388" spans="1:15" ht="75" customHeight="1">
      <c r="A388" s="35" t="s">
        <v>1952</v>
      </c>
      <c r="B388" s="35" t="s">
        <v>1958</v>
      </c>
      <c r="C388" s="43" t="s">
        <v>76</v>
      </c>
      <c r="D388" s="35" t="s">
        <v>1954</v>
      </c>
      <c r="E388" s="51">
        <v>45580</v>
      </c>
      <c r="F388" s="51">
        <v>45580</v>
      </c>
      <c r="G388" s="35" t="s">
        <v>1947</v>
      </c>
      <c r="H388" s="35" t="s">
        <v>1948</v>
      </c>
      <c r="I388" s="35" t="s">
        <v>1949</v>
      </c>
      <c r="J388" s="35" t="s">
        <v>1955</v>
      </c>
      <c r="K388" s="35" t="s">
        <v>56</v>
      </c>
      <c r="L388" s="38" t="s">
        <v>55</v>
      </c>
      <c r="M388" s="35" t="s">
        <v>1950</v>
      </c>
      <c r="N388" s="87" t="s">
        <v>1956</v>
      </c>
      <c r="O388" s="35" t="s">
        <v>1957</v>
      </c>
    </row>
    <row r="389" spans="1:15" ht="75" customHeight="1">
      <c r="A389" s="35" t="s">
        <v>12</v>
      </c>
      <c r="B389" s="35" t="s">
        <v>747</v>
      </c>
      <c r="C389" s="43" t="s">
        <v>60</v>
      </c>
      <c r="D389" s="35" t="s">
        <v>748</v>
      </c>
      <c r="E389" s="51">
        <v>45584</v>
      </c>
      <c r="F389" s="51">
        <v>45584</v>
      </c>
      <c r="G389" s="35" t="s">
        <v>725</v>
      </c>
      <c r="H389" s="35" t="s">
        <v>726</v>
      </c>
      <c r="I389" s="35" t="s">
        <v>727</v>
      </c>
      <c r="J389" s="35" t="s">
        <v>57</v>
      </c>
      <c r="K389" s="35" t="s">
        <v>59</v>
      </c>
      <c r="L389" s="38" t="s">
        <v>55</v>
      </c>
      <c r="M389" s="35" t="s">
        <v>727</v>
      </c>
      <c r="N389" s="87"/>
      <c r="O389" s="35"/>
    </row>
    <row r="390" spans="1:15" ht="75" customHeight="1">
      <c r="A390" s="35" t="s">
        <v>12</v>
      </c>
      <c r="B390" s="35" t="s">
        <v>752</v>
      </c>
      <c r="C390" s="43" t="s">
        <v>60</v>
      </c>
      <c r="D390" s="35" t="s">
        <v>753</v>
      </c>
      <c r="E390" s="51">
        <v>45585</v>
      </c>
      <c r="F390" s="51">
        <v>45585</v>
      </c>
      <c r="G390" s="35" t="s">
        <v>725</v>
      </c>
      <c r="H390" s="35" t="s">
        <v>726</v>
      </c>
      <c r="I390" s="35" t="s">
        <v>727</v>
      </c>
      <c r="J390" s="35" t="s">
        <v>57</v>
      </c>
      <c r="K390" s="35" t="s">
        <v>59</v>
      </c>
      <c r="L390" s="38" t="s">
        <v>55</v>
      </c>
      <c r="M390" s="35" t="s">
        <v>727</v>
      </c>
      <c r="N390" s="87"/>
      <c r="O390" s="35"/>
    </row>
    <row r="391" spans="1:15" ht="75" customHeight="1">
      <c r="A391" s="35" t="s">
        <v>1952</v>
      </c>
      <c r="B391" s="35" t="s">
        <v>1959</v>
      </c>
      <c r="C391" s="43" t="s">
        <v>58</v>
      </c>
      <c r="D391" s="35" t="s">
        <v>1960</v>
      </c>
      <c r="E391" s="51">
        <v>45599</v>
      </c>
      <c r="F391" s="51">
        <v>45599</v>
      </c>
      <c r="G391" s="35" t="s">
        <v>1947</v>
      </c>
      <c r="H391" s="35" t="s">
        <v>1948</v>
      </c>
      <c r="I391" s="35" t="s">
        <v>1949</v>
      </c>
      <c r="J391" s="35" t="s">
        <v>61</v>
      </c>
      <c r="K391" s="35" t="s">
        <v>63</v>
      </c>
      <c r="L391" s="38" t="s">
        <v>62</v>
      </c>
      <c r="M391" s="35" t="s">
        <v>1950</v>
      </c>
      <c r="N391" s="87" t="s">
        <v>1956</v>
      </c>
      <c r="O391" s="35" t="s">
        <v>1957</v>
      </c>
    </row>
    <row r="392" spans="1:15" ht="82.2" customHeight="1">
      <c r="A392" s="35" t="s">
        <v>12</v>
      </c>
      <c r="B392" s="35" t="s">
        <v>749</v>
      </c>
      <c r="C392" s="43" t="s">
        <v>60</v>
      </c>
      <c r="D392" s="35" t="s">
        <v>750</v>
      </c>
      <c r="E392" s="51">
        <v>45605</v>
      </c>
      <c r="F392" s="51">
        <v>45605</v>
      </c>
      <c r="G392" s="35" t="s">
        <v>725</v>
      </c>
      <c r="H392" s="35" t="s">
        <v>726</v>
      </c>
      <c r="I392" s="35" t="s">
        <v>727</v>
      </c>
      <c r="J392" s="35" t="s">
        <v>751</v>
      </c>
      <c r="K392" s="35" t="s">
        <v>59</v>
      </c>
      <c r="L392" s="38" t="s">
        <v>55</v>
      </c>
      <c r="M392" s="35" t="s">
        <v>727</v>
      </c>
      <c r="N392" s="87"/>
      <c r="O392" s="35"/>
    </row>
    <row r="393" spans="1:15" ht="90" customHeight="1">
      <c r="A393" s="7" t="s">
        <v>13</v>
      </c>
      <c r="B393" s="7" t="s">
        <v>809</v>
      </c>
      <c r="C393" s="17" t="s">
        <v>58</v>
      </c>
      <c r="D393" s="7" t="s">
        <v>810</v>
      </c>
      <c r="E393" s="56">
        <v>45552</v>
      </c>
      <c r="F393" s="56">
        <v>45552</v>
      </c>
      <c r="G393" s="7" t="s">
        <v>781</v>
      </c>
      <c r="H393" s="7" t="s">
        <v>782</v>
      </c>
      <c r="I393" s="7" t="s">
        <v>201</v>
      </c>
      <c r="J393" s="7" t="s">
        <v>296</v>
      </c>
      <c r="K393" s="7" t="s">
        <v>59</v>
      </c>
      <c r="L393" s="23" t="s">
        <v>64</v>
      </c>
      <c r="M393" s="7" t="s">
        <v>811</v>
      </c>
      <c r="N393" s="87"/>
      <c r="O393" s="7"/>
    </row>
    <row r="394" spans="1:15" ht="75" customHeight="1">
      <c r="A394" s="7" t="s">
        <v>13</v>
      </c>
      <c r="B394" s="7" t="s">
        <v>812</v>
      </c>
      <c r="C394" s="17" t="s">
        <v>58</v>
      </c>
      <c r="D394" s="7" t="s">
        <v>813</v>
      </c>
      <c r="E394" s="56">
        <v>45553</v>
      </c>
      <c r="F394" s="56">
        <v>45553</v>
      </c>
      <c r="G394" s="7" t="s">
        <v>781</v>
      </c>
      <c r="H394" s="7" t="s">
        <v>782</v>
      </c>
      <c r="I394" s="7" t="s">
        <v>201</v>
      </c>
      <c r="J394" s="7" t="s">
        <v>296</v>
      </c>
      <c r="K394" s="7" t="s">
        <v>59</v>
      </c>
      <c r="L394" s="23" t="s">
        <v>55</v>
      </c>
      <c r="M394" s="7" t="s">
        <v>811</v>
      </c>
      <c r="N394" s="87"/>
      <c r="O394" s="7"/>
    </row>
    <row r="395" spans="1:15" ht="75" customHeight="1">
      <c r="A395" s="7" t="s">
        <v>13</v>
      </c>
      <c r="B395" s="7" t="s">
        <v>761</v>
      </c>
      <c r="C395" s="17" t="s">
        <v>58</v>
      </c>
      <c r="D395" s="7" t="s">
        <v>762</v>
      </c>
      <c r="E395" s="56" t="s">
        <v>456</v>
      </c>
      <c r="F395" s="56" t="s">
        <v>763</v>
      </c>
      <c r="G395" s="7" t="s">
        <v>204</v>
      </c>
      <c r="H395" s="7" t="s">
        <v>764</v>
      </c>
      <c r="I395" s="7" t="s">
        <v>201</v>
      </c>
      <c r="J395" s="7" t="s">
        <v>765</v>
      </c>
      <c r="K395" s="7" t="s">
        <v>59</v>
      </c>
      <c r="L395" s="23" t="s">
        <v>55</v>
      </c>
      <c r="M395" s="7" t="s">
        <v>766</v>
      </c>
      <c r="N395" s="87"/>
      <c r="O395" s="7" t="s">
        <v>767</v>
      </c>
    </row>
    <row r="396" spans="1:15" ht="75" customHeight="1">
      <c r="A396" s="7" t="s">
        <v>13</v>
      </c>
      <c r="B396" s="7" t="s">
        <v>778</v>
      </c>
      <c r="C396" s="17" t="s">
        <v>60</v>
      </c>
      <c r="D396" s="7" t="s">
        <v>779</v>
      </c>
      <c r="E396" s="56" t="s">
        <v>780</v>
      </c>
      <c r="F396" s="56" t="s">
        <v>780</v>
      </c>
      <c r="G396" s="7" t="s">
        <v>781</v>
      </c>
      <c r="H396" s="7" t="s">
        <v>782</v>
      </c>
      <c r="I396" s="7" t="s">
        <v>201</v>
      </c>
      <c r="J396" s="7" t="s">
        <v>296</v>
      </c>
      <c r="K396" s="7" t="s">
        <v>59</v>
      </c>
      <c r="L396" s="23" t="s">
        <v>64</v>
      </c>
      <c r="M396" s="7" t="s">
        <v>783</v>
      </c>
      <c r="N396" s="87"/>
      <c r="O396" s="7"/>
    </row>
    <row r="397" spans="1:15" ht="91.2" customHeight="1">
      <c r="A397" s="7" t="s">
        <v>13</v>
      </c>
      <c r="B397" s="7" t="s">
        <v>814</v>
      </c>
      <c r="C397" s="17" t="s">
        <v>58</v>
      </c>
      <c r="D397" s="7" t="s">
        <v>815</v>
      </c>
      <c r="E397" s="56">
        <v>45556</v>
      </c>
      <c r="F397" s="56">
        <v>45574</v>
      </c>
      <c r="G397" s="7" t="s">
        <v>781</v>
      </c>
      <c r="H397" s="7" t="s">
        <v>782</v>
      </c>
      <c r="I397" s="7" t="s">
        <v>201</v>
      </c>
      <c r="J397" s="7" t="s">
        <v>816</v>
      </c>
      <c r="K397" s="7" t="s">
        <v>59</v>
      </c>
      <c r="L397" s="23" t="s">
        <v>64</v>
      </c>
      <c r="M397" s="7" t="s">
        <v>811</v>
      </c>
      <c r="N397" s="87"/>
      <c r="O397" s="7"/>
    </row>
    <row r="398" spans="1:15" ht="99" customHeight="1">
      <c r="A398" s="7" t="s">
        <v>13</v>
      </c>
      <c r="B398" s="7" t="s">
        <v>821</v>
      </c>
      <c r="C398" s="17" t="s">
        <v>70</v>
      </c>
      <c r="D398" s="7" t="s">
        <v>822</v>
      </c>
      <c r="E398" s="56">
        <v>45556</v>
      </c>
      <c r="F398" s="56">
        <v>45556</v>
      </c>
      <c r="G398" s="7" t="s">
        <v>823</v>
      </c>
      <c r="H398" s="7" t="s">
        <v>203</v>
      </c>
      <c r="I398" s="21" t="s">
        <v>824</v>
      </c>
      <c r="J398" s="7" t="s">
        <v>825</v>
      </c>
      <c r="K398" s="7" t="s">
        <v>59</v>
      </c>
      <c r="L398" s="23" t="s">
        <v>55</v>
      </c>
      <c r="M398" s="7" t="s">
        <v>823</v>
      </c>
      <c r="N398" s="87" t="s">
        <v>826</v>
      </c>
      <c r="O398" s="7" t="s">
        <v>827</v>
      </c>
    </row>
    <row r="399" spans="1:15" ht="75" customHeight="1">
      <c r="A399" s="7" t="s">
        <v>13</v>
      </c>
      <c r="B399" s="7" t="s">
        <v>768</v>
      </c>
      <c r="C399" s="17" t="s">
        <v>58</v>
      </c>
      <c r="D399" s="7" t="s">
        <v>769</v>
      </c>
      <c r="E399" s="56" t="s">
        <v>770</v>
      </c>
      <c r="F399" s="56" t="s">
        <v>771</v>
      </c>
      <c r="G399" s="7" t="s">
        <v>204</v>
      </c>
      <c r="H399" s="7" t="s">
        <v>764</v>
      </c>
      <c r="I399" s="7" t="s">
        <v>201</v>
      </c>
      <c r="J399" s="7" t="s">
        <v>296</v>
      </c>
      <c r="K399" s="7" t="s">
        <v>59</v>
      </c>
      <c r="L399" s="23" t="s">
        <v>64</v>
      </c>
      <c r="M399" s="7" t="s">
        <v>766</v>
      </c>
      <c r="N399" s="87"/>
      <c r="O399" s="7"/>
    </row>
    <row r="400" spans="1:15" ht="75" customHeight="1">
      <c r="A400" s="7" t="s">
        <v>13</v>
      </c>
      <c r="B400" s="7" t="s">
        <v>817</v>
      </c>
      <c r="C400" s="17" t="s">
        <v>58</v>
      </c>
      <c r="D400" s="7" t="s">
        <v>818</v>
      </c>
      <c r="E400" s="56">
        <v>45564</v>
      </c>
      <c r="F400" s="56">
        <v>45564</v>
      </c>
      <c r="G400" s="7" t="s">
        <v>781</v>
      </c>
      <c r="H400" s="7" t="s">
        <v>782</v>
      </c>
      <c r="I400" s="7" t="s">
        <v>201</v>
      </c>
      <c r="J400" s="7" t="s">
        <v>296</v>
      </c>
      <c r="K400" s="7" t="s">
        <v>59</v>
      </c>
      <c r="L400" s="23" t="s">
        <v>55</v>
      </c>
      <c r="M400" s="7" t="s">
        <v>811</v>
      </c>
      <c r="N400" s="87"/>
      <c r="O400" s="7"/>
    </row>
    <row r="401" spans="1:15" ht="95.4" customHeight="1">
      <c r="A401" s="7" t="s">
        <v>13</v>
      </c>
      <c r="B401" s="7" t="s">
        <v>828</v>
      </c>
      <c r="C401" s="17" t="s">
        <v>76</v>
      </c>
      <c r="D401" s="7" t="s">
        <v>829</v>
      </c>
      <c r="E401" s="56">
        <v>45564</v>
      </c>
      <c r="F401" s="56">
        <v>45564</v>
      </c>
      <c r="G401" s="7" t="s">
        <v>823</v>
      </c>
      <c r="H401" s="7" t="s">
        <v>203</v>
      </c>
      <c r="I401" s="21" t="s">
        <v>824</v>
      </c>
      <c r="J401" s="7" t="s">
        <v>825</v>
      </c>
      <c r="K401" s="7" t="s">
        <v>59</v>
      </c>
      <c r="L401" s="23" t="s">
        <v>55</v>
      </c>
      <c r="M401" s="7" t="s">
        <v>823</v>
      </c>
      <c r="N401" s="87" t="s">
        <v>830</v>
      </c>
      <c r="O401" s="7" t="s">
        <v>827</v>
      </c>
    </row>
    <row r="402" spans="1:15" ht="91.8" customHeight="1">
      <c r="A402" s="35" t="s">
        <v>13</v>
      </c>
      <c r="B402" s="35" t="s">
        <v>1917</v>
      </c>
      <c r="C402" s="43" t="s">
        <v>58</v>
      </c>
      <c r="D402" s="39" t="s">
        <v>1918</v>
      </c>
      <c r="E402" s="118" t="s">
        <v>1919</v>
      </c>
      <c r="F402" s="118" t="s">
        <v>1919</v>
      </c>
      <c r="G402" s="35" t="s">
        <v>1920</v>
      </c>
      <c r="H402" s="50" t="s">
        <v>1921</v>
      </c>
      <c r="I402" s="50" t="s">
        <v>1922</v>
      </c>
      <c r="J402" s="50" t="s">
        <v>61</v>
      </c>
      <c r="K402" s="50" t="s">
        <v>59</v>
      </c>
      <c r="L402" s="38" t="s">
        <v>64</v>
      </c>
      <c r="M402" s="50" t="s">
        <v>1920</v>
      </c>
      <c r="N402" s="87" t="s">
        <v>1923</v>
      </c>
      <c r="O402" s="35" t="s">
        <v>1809</v>
      </c>
    </row>
    <row r="403" spans="1:15" ht="103.2" customHeight="1">
      <c r="A403" s="7" t="s">
        <v>13</v>
      </c>
      <c r="B403" s="7" t="s">
        <v>819</v>
      </c>
      <c r="C403" s="17" t="s">
        <v>58</v>
      </c>
      <c r="D403" s="7" t="s">
        <v>820</v>
      </c>
      <c r="E403" s="56">
        <v>45567</v>
      </c>
      <c r="F403" s="56">
        <v>45602</v>
      </c>
      <c r="G403" s="7" t="s">
        <v>781</v>
      </c>
      <c r="H403" s="7" t="s">
        <v>782</v>
      </c>
      <c r="I403" s="7" t="s">
        <v>201</v>
      </c>
      <c r="J403" s="7" t="s">
        <v>816</v>
      </c>
      <c r="K403" s="7" t="s">
        <v>59</v>
      </c>
      <c r="L403" s="23" t="s">
        <v>64</v>
      </c>
      <c r="M403" s="7" t="s">
        <v>811</v>
      </c>
      <c r="N403" s="87"/>
      <c r="O403" s="7"/>
    </row>
    <row r="404" spans="1:15" ht="96" customHeight="1">
      <c r="A404" s="7" t="s">
        <v>13</v>
      </c>
      <c r="B404" s="7" t="s">
        <v>831</v>
      </c>
      <c r="C404" s="17" t="s">
        <v>76</v>
      </c>
      <c r="D404" s="7" t="s">
        <v>832</v>
      </c>
      <c r="E404" s="56">
        <v>45570</v>
      </c>
      <c r="F404" s="56">
        <v>45570</v>
      </c>
      <c r="G404" s="7" t="s">
        <v>823</v>
      </c>
      <c r="H404" s="7" t="s">
        <v>203</v>
      </c>
      <c r="I404" s="21" t="s">
        <v>824</v>
      </c>
      <c r="J404" s="7" t="s">
        <v>833</v>
      </c>
      <c r="K404" s="7" t="s">
        <v>59</v>
      </c>
      <c r="L404" s="23" t="s">
        <v>55</v>
      </c>
      <c r="M404" s="7" t="s">
        <v>823</v>
      </c>
      <c r="N404" s="87" t="s">
        <v>830</v>
      </c>
      <c r="O404" s="7" t="s">
        <v>834</v>
      </c>
    </row>
    <row r="405" spans="1:15" ht="100.2" customHeight="1">
      <c r="A405" s="7" t="s">
        <v>13</v>
      </c>
      <c r="B405" s="7" t="s">
        <v>2111</v>
      </c>
      <c r="C405" s="17" t="s">
        <v>76</v>
      </c>
      <c r="D405" s="7" t="s">
        <v>837</v>
      </c>
      <c r="E405" s="56" t="s">
        <v>838</v>
      </c>
      <c r="F405" s="56" t="s">
        <v>838</v>
      </c>
      <c r="G405" s="7" t="s">
        <v>839</v>
      </c>
      <c r="H405" s="7" t="s">
        <v>840</v>
      </c>
      <c r="I405" s="7" t="s">
        <v>841</v>
      </c>
      <c r="J405" s="7" t="s">
        <v>842</v>
      </c>
      <c r="K405" s="7" t="s">
        <v>59</v>
      </c>
      <c r="L405" s="23" t="s">
        <v>55</v>
      </c>
      <c r="M405" s="7" t="s">
        <v>843</v>
      </c>
      <c r="N405" s="87"/>
      <c r="O405" s="7" t="s">
        <v>844</v>
      </c>
    </row>
    <row r="406" spans="1:15" ht="96.6" customHeight="1">
      <c r="A406" s="35" t="s">
        <v>13</v>
      </c>
      <c r="B406" s="35" t="s">
        <v>1924</v>
      </c>
      <c r="C406" s="43" t="s">
        <v>58</v>
      </c>
      <c r="D406" s="39" t="s">
        <v>1925</v>
      </c>
      <c r="E406" s="118" t="s">
        <v>476</v>
      </c>
      <c r="F406" s="118" t="s">
        <v>476</v>
      </c>
      <c r="G406" s="35" t="s">
        <v>1920</v>
      </c>
      <c r="H406" s="34" t="s">
        <v>1921</v>
      </c>
      <c r="I406" s="34" t="s">
        <v>1926</v>
      </c>
      <c r="J406" s="34" t="s">
        <v>61</v>
      </c>
      <c r="K406" s="34" t="s">
        <v>59</v>
      </c>
      <c r="L406" s="38" t="s">
        <v>64</v>
      </c>
      <c r="M406" s="34" t="s">
        <v>1920</v>
      </c>
      <c r="N406" s="87" t="s">
        <v>1923</v>
      </c>
      <c r="O406" s="35" t="s">
        <v>1809</v>
      </c>
    </row>
    <row r="407" spans="1:15" ht="100.2" customHeight="1">
      <c r="A407" s="7" t="s">
        <v>13</v>
      </c>
      <c r="B407" s="7" t="s">
        <v>835</v>
      </c>
      <c r="C407" s="17" t="s">
        <v>70</v>
      </c>
      <c r="D407" s="7" t="s">
        <v>836</v>
      </c>
      <c r="E407" s="56">
        <v>45576</v>
      </c>
      <c r="F407" s="56">
        <v>45576</v>
      </c>
      <c r="G407" s="7" t="s">
        <v>823</v>
      </c>
      <c r="H407" s="7" t="s">
        <v>203</v>
      </c>
      <c r="I407" s="21" t="s">
        <v>824</v>
      </c>
      <c r="J407" s="7" t="s">
        <v>825</v>
      </c>
      <c r="K407" s="7" t="s">
        <v>59</v>
      </c>
      <c r="L407" s="23" t="s">
        <v>55</v>
      </c>
      <c r="M407" s="7" t="s">
        <v>823</v>
      </c>
      <c r="N407" s="87" t="s">
        <v>830</v>
      </c>
      <c r="O407" s="7" t="s">
        <v>834</v>
      </c>
    </row>
    <row r="408" spans="1:15" ht="106.2" customHeight="1">
      <c r="A408" s="7" t="s">
        <v>13</v>
      </c>
      <c r="B408" s="7" t="s">
        <v>775</v>
      </c>
      <c r="C408" s="17" t="s">
        <v>58</v>
      </c>
      <c r="D408" s="7" t="s">
        <v>776</v>
      </c>
      <c r="E408" s="56" t="s">
        <v>462</v>
      </c>
      <c r="F408" s="56" t="s">
        <v>462</v>
      </c>
      <c r="G408" s="7" t="s">
        <v>204</v>
      </c>
      <c r="H408" s="7" t="s">
        <v>764</v>
      </c>
      <c r="I408" s="7" t="s">
        <v>201</v>
      </c>
      <c r="J408" s="7" t="s">
        <v>777</v>
      </c>
      <c r="K408" s="7" t="s">
        <v>59</v>
      </c>
      <c r="L408" s="23" t="s">
        <v>55</v>
      </c>
      <c r="M408" s="7" t="s">
        <v>766</v>
      </c>
      <c r="N408" s="87" t="s">
        <v>2128</v>
      </c>
      <c r="O408" s="7"/>
    </row>
    <row r="409" spans="1:15" ht="75" customHeight="1">
      <c r="A409" s="7" t="s">
        <v>13</v>
      </c>
      <c r="B409" s="7" t="s">
        <v>784</v>
      </c>
      <c r="C409" s="17" t="s">
        <v>60</v>
      </c>
      <c r="D409" s="7" t="s">
        <v>785</v>
      </c>
      <c r="E409" s="56" t="s">
        <v>463</v>
      </c>
      <c r="F409" s="56" t="s">
        <v>786</v>
      </c>
      <c r="G409" s="7" t="s">
        <v>756</v>
      </c>
      <c r="H409" s="7" t="s">
        <v>787</v>
      </c>
      <c r="I409" s="7" t="s">
        <v>201</v>
      </c>
      <c r="J409" s="7" t="s">
        <v>296</v>
      </c>
      <c r="K409" s="7" t="s">
        <v>59</v>
      </c>
      <c r="L409" s="23" t="s">
        <v>64</v>
      </c>
      <c r="M409" s="7" t="s">
        <v>783</v>
      </c>
      <c r="N409" s="87"/>
      <c r="O409" s="7"/>
    </row>
    <row r="410" spans="1:15" ht="94.2" customHeight="1">
      <c r="A410" s="35" t="s">
        <v>13</v>
      </c>
      <c r="B410" s="35" t="s">
        <v>1927</v>
      </c>
      <c r="C410" s="71" t="s">
        <v>65</v>
      </c>
      <c r="D410" s="39" t="s">
        <v>1928</v>
      </c>
      <c r="E410" s="118" t="s">
        <v>495</v>
      </c>
      <c r="F410" s="118" t="s">
        <v>495</v>
      </c>
      <c r="G410" s="35" t="s">
        <v>1920</v>
      </c>
      <c r="H410" s="34" t="s">
        <v>1921</v>
      </c>
      <c r="I410" s="34" t="s">
        <v>1926</v>
      </c>
      <c r="J410" s="34" t="s">
        <v>61</v>
      </c>
      <c r="K410" s="34" t="s">
        <v>59</v>
      </c>
      <c r="L410" s="38" t="s">
        <v>64</v>
      </c>
      <c r="M410" s="34" t="s">
        <v>1920</v>
      </c>
      <c r="N410" s="87" t="s">
        <v>1923</v>
      </c>
      <c r="O410" s="35" t="s">
        <v>1809</v>
      </c>
    </row>
    <row r="411" spans="1:15" ht="92.4" customHeight="1">
      <c r="A411" s="7" t="s">
        <v>13</v>
      </c>
      <c r="B411" s="7" t="s">
        <v>772</v>
      </c>
      <c r="C411" s="17" t="s">
        <v>58</v>
      </c>
      <c r="D411" s="7" t="s">
        <v>773</v>
      </c>
      <c r="E411" s="56" t="s">
        <v>406</v>
      </c>
      <c r="F411" s="56" t="s">
        <v>406</v>
      </c>
      <c r="G411" s="7" t="s">
        <v>204</v>
      </c>
      <c r="H411" s="7" t="s">
        <v>764</v>
      </c>
      <c r="I411" s="7" t="s">
        <v>201</v>
      </c>
      <c r="J411" s="7" t="s">
        <v>774</v>
      </c>
      <c r="K411" s="7" t="s">
        <v>59</v>
      </c>
      <c r="L411" s="23" t="s">
        <v>55</v>
      </c>
      <c r="M411" s="7" t="s">
        <v>766</v>
      </c>
      <c r="N411" s="87"/>
      <c r="O411" s="7" t="s">
        <v>322</v>
      </c>
    </row>
    <row r="412" spans="1:15" ht="96.6" customHeight="1">
      <c r="A412" s="35" t="s">
        <v>13</v>
      </c>
      <c r="B412" s="35" t="s">
        <v>1929</v>
      </c>
      <c r="C412" s="43" t="s">
        <v>58</v>
      </c>
      <c r="D412" s="35" t="s">
        <v>1930</v>
      </c>
      <c r="E412" s="118" t="s">
        <v>1145</v>
      </c>
      <c r="F412" s="118" t="s">
        <v>1145</v>
      </c>
      <c r="G412" s="35" t="s">
        <v>1920</v>
      </c>
      <c r="H412" s="34" t="s">
        <v>1931</v>
      </c>
      <c r="I412" s="34" t="s">
        <v>1932</v>
      </c>
      <c r="J412" s="34" t="s">
        <v>61</v>
      </c>
      <c r="K412" s="34" t="s">
        <v>59</v>
      </c>
      <c r="L412" s="38" t="s">
        <v>64</v>
      </c>
      <c r="M412" s="34" t="s">
        <v>1920</v>
      </c>
      <c r="N412" s="87" t="s">
        <v>1923</v>
      </c>
      <c r="O412" s="35" t="s">
        <v>1809</v>
      </c>
    </row>
    <row r="413" spans="1:15" ht="100.8" customHeight="1">
      <c r="A413" s="7" t="s">
        <v>13</v>
      </c>
      <c r="B413" s="7" t="s">
        <v>788</v>
      </c>
      <c r="C413" s="17" t="s">
        <v>60</v>
      </c>
      <c r="D413" s="7" t="s">
        <v>789</v>
      </c>
      <c r="E413" s="56" t="s">
        <v>771</v>
      </c>
      <c r="F413" s="56" t="s">
        <v>790</v>
      </c>
      <c r="G413" s="7" t="s">
        <v>756</v>
      </c>
      <c r="H413" s="7" t="s">
        <v>787</v>
      </c>
      <c r="I413" s="7" t="s">
        <v>201</v>
      </c>
      <c r="J413" s="7" t="s">
        <v>296</v>
      </c>
      <c r="K413" s="7" t="s">
        <v>59</v>
      </c>
      <c r="L413" s="23" t="s">
        <v>64</v>
      </c>
      <c r="M413" s="7" t="s">
        <v>783</v>
      </c>
      <c r="N413" s="87"/>
      <c r="O413" s="7"/>
    </row>
    <row r="414" spans="1:15" ht="95.4" customHeight="1">
      <c r="A414" s="7" t="s">
        <v>13</v>
      </c>
      <c r="B414" s="7" t="s">
        <v>754</v>
      </c>
      <c r="C414" s="17" t="s">
        <v>58</v>
      </c>
      <c r="D414" s="7" t="s">
        <v>755</v>
      </c>
      <c r="E414" s="56">
        <v>45591</v>
      </c>
      <c r="F414" s="56">
        <v>45591</v>
      </c>
      <c r="G414" s="7" t="s">
        <v>756</v>
      </c>
      <c r="H414" s="7" t="s">
        <v>757</v>
      </c>
      <c r="I414" s="21" t="s">
        <v>201</v>
      </c>
      <c r="J414" s="7" t="s">
        <v>758</v>
      </c>
      <c r="K414" s="7" t="s">
        <v>59</v>
      </c>
      <c r="L414" s="23" t="s">
        <v>55</v>
      </c>
      <c r="M414" s="7" t="s">
        <v>759</v>
      </c>
      <c r="N414" s="87"/>
      <c r="O414" s="7" t="s">
        <v>760</v>
      </c>
    </row>
    <row r="415" spans="1:15" ht="86.4" customHeight="1">
      <c r="A415" s="7" t="s">
        <v>13</v>
      </c>
      <c r="B415" s="7" t="s">
        <v>791</v>
      </c>
      <c r="C415" s="17" t="s">
        <v>60</v>
      </c>
      <c r="D415" s="7" t="s">
        <v>792</v>
      </c>
      <c r="E415" s="56" t="s">
        <v>409</v>
      </c>
      <c r="F415" s="56" t="s">
        <v>409</v>
      </c>
      <c r="G415" s="7" t="s">
        <v>204</v>
      </c>
      <c r="H415" s="7" t="s">
        <v>764</v>
      </c>
      <c r="I415" s="7" t="s">
        <v>201</v>
      </c>
      <c r="J415" s="7" t="s">
        <v>793</v>
      </c>
      <c r="K415" s="7" t="s">
        <v>56</v>
      </c>
      <c r="L415" s="23" t="s">
        <v>55</v>
      </c>
      <c r="M415" s="7" t="s">
        <v>783</v>
      </c>
      <c r="N415" s="87"/>
      <c r="O415" s="7"/>
    </row>
    <row r="416" spans="1:15" ht="84.6" customHeight="1">
      <c r="A416" s="7" t="s">
        <v>1736</v>
      </c>
      <c r="B416" s="7" t="s">
        <v>1737</v>
      </c>
      <c r="C416" s="17" t="s">
        <v>70</v>
      </c>
      <c r="D416" s="7" t="s">
        <v>1738</v>
      </c>
      <c r="E416" s="119">
        <v>45592</v>
      </c>
      <c r="F416" s="119">
        <v>45592</v>
      </c>
      <c r="G416" s="52" t="s">
        <v>1739</v>
      </c>
      <c r="H416" s="52" t="s">
        <v>1740</v>
      </c>
      <c r="I416" s="7" t="s">
        <v>1716</v>
      </c>
      <c r="J416" s="7" t="s">
        <v>1741</v>
      </c>
      <c r="K416" s="7" t="s">
        <v>59</v>
      </c>
      <c r="L416" s="23" t="s">
        <v>55</v>
      </c>
      <c r="M416" s="7" t="s">
        <v>1718</v>
      </c>
      <c r="N416" s="87" t="s">
        <v>1719</v>
      </c>
      <c r="O416" s="7" t="s">
        <v>1720</v>
      </c>
    </row>
    <row r="417" spans="1:15" ht="87" customHeight="1">
      <c r="A417" s="7" t="s">
        <v>13</v>
      </c>
      <c r="B417" s="7" t="s">
        <v>794</v>
      </c>
      <c r="C417" s="17" t="s">
        <v>60</v>
      </c>
      <c r="D417" s="7" t="s">
        <v>795</v>
      </c>
      <c r="E417" s="56" t="s">
        <v>796</v>
      </c>
      <c r="F417" s="56" t="s">
        <v>797</v>
      </c>
      <c r="G417" s="7" t="s">
        <v>756</v>
      </c>
      <c r="H417" s="7" t="s">
        <v>787</v>
      </c>
      <c r="I417" s="7" t="s">
        <v>201</v>
      </c>
      <c r="J417" s="7" t="s">
        <v>296</v>
      </c>
      <c r="K417" s="7" t="s">
        <v>59</v>
      </c>
      <c r="L417" s="23" t="s">
        <v>64</v>
      </c>
      <c r="M417" s="7" t="s">
        <v>783</v>
      </c>
      <c r="N417" s="87"/>
      <c r="O417" s="7"/>
    </row>
    <row r="418" spans="1:15" ht="155.4" customHeight="1">
      <c r="A418" s="35" t="s">
        <v>13</v>
      </c>
      <c r="B418" s="35" t="s">
        <v>1933</v>
      </c>
      <c r="C418" s="43" t="s">
        <v>58</v>
      </c>
      <c r="D418" s="39" t="s">
        <v>1934</v>
      </c>
      <c r="E418" s="118" t="s">
        <v>1126</v>
      </c>
      <c r="F418" s="118" t="s">
        <v>1126</v>
      </c>
      <c r="G418" s="35" t="s">
        <v>1920</v>
      </c>
      <c r="H418" s="34" t="s">
        <v>1931</v>
      </c>
      <c r="I418" s="34" t="s">
        <v>1935</v>
      </c>
      <c r="J418" s="39" t="s">
        <v>1936</v>
      </c>
      <c r="K418" s="34" t="s">
        <v>56</v>
      </c>
      <c r="L418" s="38" t="s">
        <v>55</v>
      </c>
      <c r="M418" s="34" t="s">
        <v>1935</v>
      </c>
      <c r="N418" s="87" t="s">
        <v>1937</v>
      </c>
      <c r="O418" s="35" t="s">
        <v>1809</v>
      </c>
    </row>
    <row r="419" spans="1:15" ht="89.4" customHeight="1">
      <c r="A419" s="35" t="s">
        <v>13</v>
      </c>
      <c r="B419" s="35" t="s">
        <v>1938</v>
      </c>
      <c r="C419" s="43" t="s">
        <v>58</v>
      </c>
      <c r="D419" s="39" t="s">
        <v>1939</v>
      </c>
      <c r="E419" s="118" t="s">
        <v>1126</v>
      </c>
      <c r="F419" s="118" t="s">
        <v>1126</v>
      </c>
      <c r="G419" s="35" t="s">
        <v>1920</v>
      </c>
      <c r="H419" s="34" t="s">
        <v>1931</v>
      </c>
      <c r="I419" s="34" t="s">
        <v>1926</v>
      </c>
      <c r="J419" s="39" t="s">
        <v>61</v>
      </c>
      <c r="K419" s="34" t="s">
        <v>59</v>
      </c>
      <c r="L419" s="38" t="s">
        <v>64</v>
      </c>
      <c r="M419" s="34" t="s">
        <v>1920</v>
      </c>
      <c r="N419" s="87" t="s">
        <v>1923</v>
      </c>
      <c r="O419" s="35" t="s">
        <v>1809</v>
      </c>
    </row>
    <row r="420" spans="1:15" ht="91.2" customHeight="1">
      <c r="A420" s="7" t="s">
        <v>13</v>
      </c>
      <c r="B420" s="7" t="s">
        <v>798</v>
      </c>
      <c r="C420" s="17" t="s">
        <v>60</v>
      </c>
      <c r="D420" s="7" t="s">
        <v>799</v>
      </c>
      <c r="E420" s="56" t="s">
        <v>800</v>
      </c>
      <c r="F420" s="56" t="s">
        <v>801</v>
      </c>
      <c r="G420" s="7" t="s">
        <v>756</v>
      </c>
      <c r="H420" s="7" t="s">
        <v>787</v>
      </c>
      <c r="I420" s="7" t="s">
        <v>201</v>
      </c>
      <c r="J420" s="7" t="s">
        <v>296</v>
      </c>
      <c r="K420" s="7" t="s">
        <v>59</v>
      </c>
      <c r="L420" s="23" t="s">
        <v>64</v>
      </c>
      <c r="M420" s="7" t="s">
        <v>783</v>
      </c>
      <c r="N420" s="87"/>
      <c r="O420" s="7"/>
    </row>
    <row r="421" spans="1:15" ht="85.8" customHeight="1">
      <c r="A421" s="35" t="s">
        <v>13</v>
      </c>
      <c r="B421" s="35" t="s">
        <v>1940</v>
      </c>
      <c r="C421" s="43" t="s">
        <v>58</v>
      </c>
      <c r="D421" s="35" t="s">
        <v>1941</v>
      </c>
      <c r="E421" s="51">
        <v>45605</v>
      </c>
      <c r="F421" s="51">
        <v>45605</v>
      </c>
      <c r="G421" s="35" t="s">
        <v>1920</v>
      </c>
      <c r="H421" s="34" t="s">
        <v>1931</v>
      </c>
      <c r="I421" s="34" t="s">
        <v>1942</v>
      </c>
      <c r="J421" s="39" t="s">
        <v>61</v>
      </c>
      <c r="K421" s="34" t="s">
        <v>56</v>
      </c>
      <c r="L421" s="38" t="s">
        <v>55</v>
      </c>
      <c r="M421" s="34" t="s">
        <v>1920</v>
      </c>
      <c r="N421" s="87" t="s">
        <v>1923</v>
      </c>
      <c r="O421" s="35" t="s">
        <v>1809</v>
      </c>
    </row>
    <row r="422" spans="1:15" ht="91.2" customHeight="1">
      <c r="A422" s="7" t="s">
        <v>13</v>
      </c>
      <c r="B422" s="7" t="s">
        <v>802</v>
      </c>
      <c r="C422" s="17" t="s">
        <v>60</v>
      </c>
      <c r="D422" s="7" t="s">
        <v>803</v>
      </c>
      <c r="E422" s="56" t="s">
        <v>804</v>
      </c>
      <c r="F422" s="56" t="s">
        <v>804</v>
      </c>
      <c r="G422" s="7" t="s">
        <v>204</v>
      </c>
      <c r="H422" s="7" t="s">
        <v>764</v>
      </c>
      <c r="I422" s="7" t="s">
        <v>201</v>
      </c>
      <c r="J422" s="7" t="s">
        <v>793</v>
      </c>
      <c r="K422" s="7" t="s">
        <v>56</v>
      </c>
      <c r="L422" s="23" t="s">
        <v>55</v>
      </c>
      <c r="M422" s="7" t="s">
        <v>783</v>
      </c>
      <c r="N422" s="87"/>
      <c r="O422" s="7"/>
    </row>
    <row r="423" spans="1:15" ht="159.6" customHeight="1">
      <c r="A423" s="7" t="s">
        <v>13</v>
      </c>
      <c r="B423" s="7" t="s">
        <v>200</v>
      </c>
      <c r="C423" s="17" t="s">
        <v>76</v>
      </c>
      <c r="D423" s="7" t="s">
        <v>845</v>
      </c>
      <c r="E423" s="56">
        <v>45606</v>
      </c>
      <c r="F423" s="56">
        <v>45606</v>
      </c>
      <c r="G423" s="7" t="s">
        <v>846</v>
      </c>
      <c r="H423" s="7" t="s">
        <v>840</v>
      </c>
      <c r="I423" s="7" t="s">
        <v>841</v>
      </c>
      <c r="J423" s="7" t="s">
        <v>847</v>
      </c>
      <c r="K423" s="7" t="s">
        <v>59</v>
      </c>
      <c r="L423" s="23" t="s">
        <v>55</v>
      </c>
      <c r="M423" s="7" t="s">
        <v>843</v>
      </c>
      <c r="N423" s="87"/>
      <c r="O423" s="7" t="s">
        <v>848</v>
      </c>
    </row>
    <row r="424" spans="1:15" ht="75" customHeight="1">
      <c r="A424" s="7" t="s">
        <v>13</v>
      </c>
      <c r="B424" s="7" t="s">
        <v>805</v>
      </c>
      <c r="C424" s="17" t="s">
        <v>60</v>
      </c>
      <c r="D424" s="7" t="s">
        <v>806</v>
      </c>
      <c r="E424" s="56" t="s">
        <v>807</v>
      </c>
      <c r="F424" s="56" t="s">
        <v>808</v>
      </c>
      <c r="G424" s="7" t="s">
        <v>756</v>
      </c>
      <c r="H424" s="7" t="s">
        <v>787</v>
      </c>
      <c r="I424" s="7" t="s">
        <v>201</v>
      </c>
      <c r="J424" s="7" t="s">
        <v>296</v>
      </c>
      <c r="K424" s="7" t="s">
        <v>59</v>
      </c>
      <c r="L424" s="23" t="s">
        <v>64</v>
      </c>
      <c r="M424" s="7" t="s">
        <v>783</v>
      </c>
      <c r="N424" s="87"/>
      <c r="O424" s="7"/>
    </row>
    <row r="425" spans="1:15" ht="102" customHeight="1">
      <c r="A425" s="7" t="s">
        <v>13</v>
      </c>
      <c r="B425" s="7" t="s">
        <v>849</v>
      </c>
      <c r="C425" s="17" t="s">
        <v>76</v>
      </c>
      <c r="D425" s="7" t="s">
        <v>850</v>
      </c>
      <c r="E425" s="56">
        <v>45612</v>
      </c>
      <c r="F425" s="56">
        <v>45612</v>
      </c>
      <c r="G425" s="7" t="s">
        <v>851</v>
      </c>
      <c r="H425" s="7" t="s">
        <v>840</v>
      </c>
      <c r="I425" s="7" t="s">
        <v>841</v>
      </c>
      <c r="J425" s="7" t="s">
        <v>852</v>
      </c>
      <c r="K425" s="7" t="s">
        <v>56</v>
      </c>
      <c r="L425" s="23" t="s">
        <v>55</v>
      </c>
      <c r="M425" s="7" t="s">
        <v>843</v>
      </c>
      <c r="N425" s="87"/>
      <c r="O425" s="7" t="s">
        <v>853</v>
      </c>
    </row>
    <row r="426" spans="1:15" ht="85.8" customHeight="1">
      <c r="A426" s="35" t="s">
        <v>13</v>
      </c>
      <c r="B426" s="35" t="s">
        <v>1943</v>
      </c>
      <c r="C426" s="43" t="s">
        <v>76</v>
      </c>
      <c r="D426" s="35" t="s">
        <v>1944</v>
      </c>
      <c r="E426" s="51">
        <v>45613</v>
      </c>
      <c r="F426" s="51">
        <v>45613</v>
      </c>
      <c r="G426" s="35" t="s">
        <v>1920</v>
      </c>
      <c r="H426" s="34" t="s">
        <v>1921</v>
      </c>
      <c r="I426" s="34" t="s">
        <v>1926</v>
      </c>
      <c r="J426" s="39" t="s">
        <v>61</v>
      </c>
      <c r="K426" s="34" t="s">
        <v>56</v>
      </c>
      <c r="L426" s="38" t="s">
        <v>55</v>
      </c>
      <c r="M426" s="34" t="s">
        <v>1920</v>
      </c>
      <c r="N426" s="87" t="s">
        <v>1923</v>
      </c>
      <c r="O426" s="35" t="s">
        <v>1809</v>
      </c>
    </row>
    <row r="427" spans="1:15" ht="90.6" customHeight="1">
      <c r="A427" s="35" t="s">
        <v>13</v>
      </c>
      <c r="B427" s="35" t="s">
        <v>1929</v>
      </c>
      <c r="C427" s="43" t="s">
        <v>58</v>
      </c>
      <c r="D427" s="35" t="s">
        <v>1930</v>
      </c>
      <c r="E427" s="118" t="s">
        <v>1913</v>
      </c>
      <c r="F427" s="118" t="s">
        <v>1913</v>
      </c>
      <c r="G427" s="35" t="s">
        <v>1920</v>
      </c>
      <c r="H427" s="34" t="s">
        <v>1931</v>
      </c>
      <c r="I427" s="34" t="s">
        <v>1932</v>
      </c>
      <c r="J427" s="34" t="s">
        <v>61</v>
      </c>
      <c r="K427" s="34" t="s">
        <v>59</v>
      </c>
      <c r="L427" s="38" t="s">
        <v>64</v>
      </c>
      <c r="M427" s="34" t="s">
        <v>1920</v>
      </c>
      <c r="N427" s="87" t="s">
        <v>1923</v>
      </c>
      <c r="O427" s="35" t="s">
        <v>1809</v>
      </c>
    </row>
    <row r="428" spans="1:15" ht="109.8" customHeight="1">
      <c r="A428" s="7" t="s">
        <v>14</v>
      </c>
      <c r="B428" s="7" t="s">
        <v>854</v>
      </c>
      <c r="C428" s="17" t="s">
        <v>65</v>
      </c>
      <c r="D428" s="7" t="s">
        <v>855</v>
      </c>
      <c r="E428" s="56">
        <v>45588</v>
      </c>
      <c r="F428" s="56">
        <v>45588</v>
      </c>
      <c r="G428" s="7" t="s">
        <v>856</v>
      </c>
      <c r="H428" s="7" t="s">
        <v>634</v>
      </c>
      <c r="I428" s="21" t="s">
        <v>857</v>
      </c>
      <c r="J428" s="7" t="s">
        <v>858</v>
      </c>
      <c r="K428" s="7" t="s">
        <v>59</v>
      </c>
      <c r="L428" s="23" t="s">
        <v>55</v>
      </c>
      <c r="M428" s="7" t="s">
        <v>859</v>
      </c>
      <c r="N428" s="87"/>
      <c r="O428" s="7"/>
    </row>
    <row r="429" spans="1:15" ht="99.6" customHeight="1">
      <c r="A429" s="35" t="s">
        <v>914</v>
      </c>
      <c r="B429" s="35" t="s">
        <v>915</v>
      </c>
      <c r="C429" s="43" t="s">
        <v>58</v>
      </c>
      <c r="D429" s="35" t="s">
        <v>916</v>
      </c>
      <c r="E429" s="51">
        <v>45541</v>
      </c>
      <c r="F429" s="51">
        <v>45562</v>
      </c>
      <c r="G429" s="35" t="s">
        <v>917</v>
      </c>
      <c r="H429" s="35" t="s">
        <v>918</v>
      </c>
      <c r="I429" s="35" t="s">
        <v>908</v>
      </c>
      <c r="J429" s="35" t="s">
        <v>913</v>
      </c>
      <c r="K429" s="35" t="s">
        <v>56</v>
      </c>
      <c r="L429" s="38" t="s">
        <v>62</v>
      </c>
      <c r="M429" s="35" t="s">
        <v>191</v>
      </c>
      <c r="N429" s="87" t="s">
        <v>909</v>
      </c>
      <c r="O429" s="35"/>
    </row>
    <row r="430" spans="1:15" ht="87" customHeight="1">
      <c r="A430" s="35" t="s">
        <v>15</v>
      </c>
      <c r="B430" s="7" t="s">
        <v>933</v>
      </c>
      <c r="C430" s="17" t="s">
        <v>60</v>
      </c>
      <c r="D430" s="190" t="s">
        <v>934</v>
      </c>
      <c r="E430" s="56">
        <v>45552</v>
      </c>
      <c r="F430" s="56">
        <v>45613</v>
      </c>
      <c r="G430" s="7" t="s">
        <v>935</v>
      </c>
      <c r="H430" s="7" t="s">
        <v>936</v>
      </c>
      <c r="I430" s="7" t="s">
        <v>158</v>
      </c>
      <c r="J430" s="7" t="s">
        <v>90</v>
      </c>
      <c r="K430" s="7" t="s">
        <v>59</v>
      </c>
      <c r="L430" s="23" t="s">
        <v>64</v>
      </c>
      <c r="M430" s="7" t="s">
        <v>158</v>
      </c>
      <c r="N430" s="156"/>
      <c r="O430" s="7" t="s">
        <v>937</v>
      </c>
    </row>
    <row r="431" spans="1:15" ht="91.2" customHeight="1">
      <c r="A431" s="7" t="s">
        <v>15</v>
      </c>
      <c r="B431" s="7" t="s">
        <v>868</v>
      </c>
      <c r="C431" s="17" t="s">
        <v>58</v>
      </c>
      <c r="D431" s="7" t="s">
        <v>869</v>
      </c>
      <c r="E431" s="56">
        <v>45554</v>
      </c>
      <c r="F431" s="56">
        <v>45554</v>
      </c>
      <c r="G431" s="7" t="s">
        <v>870</v>
      </c>
      <c r="H431" s="7" t="s">
        <v>871</v>
      </c>
      <c r="I431" s="21" t="s">
        <v>861</v>
      </c>
      <c r="J431" s="7" t="s">
        <v>872</v>
      </c>
      <c r="K431" s="7" t="s">
        <v>59</v>
      </c>
      <c r="L431" s="23" t="s">
        <v>64</v>
      </c>
      <c r="M431" s="7" t="s">
        <v>873</v>
      </c>
      <c r="N431" s="87" t="s">
        <v>188</v>
      </c>
      <c r="O431" s="7" t="s">
        <v>874</v>
      </c>
    </row>
    <row r="432" spans="1:15" ht="91.2" customHeight="1">
      <c r="A432" s="7" t="s">
        <v>15</v>
      </c>
      <c r="B432" s="7" t="s">
        <v>868</v>
      </c>
      <c r="C432" s="17" t="s">
        <v>58</v>
      </c>
      <c r="D432" s="7" t="s">
        <v>869</v>
      </c>
      <c r="E432" s="56">
        <v>45554</v>
      </c>
      <c r="F432" s="56">
        <v>45554</v>
      </c>
      <c r="G432" s="7" t="s">
        <v>875</v>
      </c>
      <c r="H432" s="7" t="s">
        <v>876</v>
      </c>
      <c r="I432" s="21" t="s">
        <v>861</v>
      </c>
      <c r="J432" s="7" t="s">
        <v>877</v>
      </c>
      <c r="K432" s="7" t="s">
        <v>59</v>
      </c>
      <c r="L432" s="23" t="s">
        <v>64</v>
      </c>
      <c r="M432" s="7" t="s">
        <v>878</v>
      </c>
      <c r="N432" s="87" t="s">
        <v>188</v>
      </c>
      <c r="O432" s="7" t="s">
        <v>874</v>
      </c>
    </row>
    <row r="433" spans="1:15" ht="85.8" customHeight="1">
      <c r="A433" s="7" t="s">
        <v>15</v>
      </c>
      <c r="B433" s="7" t="s">
        <v>892</v>
      </c>
      <c r="C433" s="17" t="s">
        <v>58</v>
      </c>
      <c r="D433" s="7" t="s">
        <v>887</v>
      </c>
      <c r="E433" s="56">
        <v>45556</v>
      </c>
      <c r="F433" s="56">
        <v>45556</v>
      </c>
      <c r="G433" s="7" t="s">
        <v>888</v>
      </c>
      <c r="H433" s="7" t="s">
        <v>862</v>
      </c>
      <c r="I433" s="21" t="s">
        <v>861</v>
      </c>
      <c r="J433" s="7" t="s">
        <v>893</v>
      </c>
      <c r="K433" s="7" t="s">
        <v>59</v>
      </c>
      <c r="L433" s="23" t="s">
        <v>64</v>
      </c>
      <c r="M433" s="7" t="s">
        <v>864</v>
      </c>
      <c r="N433" s="87" t="s">
        <v>865</v>
      </c>
      <c r="O433" s="7" t="s">
        <v>894</v>
      </c>
    </row>
    <row r="434" spans="1:15" ht="142.19999999999999" customHeight="1">
      <c r="A434" s="35" t="s">
        <v>15</v>
      </c>
      <c r="B434" s="7" t="s">
        <v>185</v>
      </c>
      <c r="C434" s="17" t="s">
        <v>60</v>
      </c>
      <c r="D434" s="7" t="s">
        <v>184</v>
      </c>
      <c r="E434" s="56">
        <v>45560</v>
      </c>
      <c r="F434" s="56">
        <v>45564</v>
      </c>
      <c r="G434" s="7" t="s">
        <v>164</v>
      </c>
      <c r="H434" s="7" t="s">
        <v>159</v>
      </c>
      <c r="I434" s="7" t="s">
        <v>158</v>
      </c>
      <c r="J434" s="7" t="s">
        <v>183</v>
      </c>
      <c r="K434" s="7" t="s">
        <v>59</v>
      </c>
      <c r="L434" s="23" t="s">
        <v>55</v>
      </c>
      <c r="M434" s="7" t="s">
        <v>158</v>
      </c>
      <c r="N434" s="87" t="s">
        <v>927</v>
      </c>
      <c r="O434" s="7" t="s">
        <v>182</v>
      </c>
    </row>
    <row r="435" spans="1:15" ht="138.6" customHeight="1">
      <c r="A435" s="35" t="s">
        <v>15</v>
      </c>
      <c r="B435" s="7" t="s">
        <v>181</v>
      </c>
      <c r="C435" s="17" t="s">
        <v>60</v>
      </c>
      <c r="D435" s="7" t="s">
        <v>180</v>
      </c>
      <c r="E435" s="56">
        <v>45560</v>
      </c>
      <c r="F435" s="56">
        <v>45564</v>
      </c>
      <c r="G435" s="7" t="s">
        <v>164</v>
      </c>
      <c r="H435" s="7" t="s">
        <v>159</v>
      </c>
      <c r="I435" s="7" t="s">
        <v>158</v>
      </c>
      <c r="J435" s="7" t="s">
        <v>928</v>
      </c>
      <c r="K435" s="7" t="s">
        <v>59</v>
      </c>
      <c r="L435" s="23" t="s">
        <v>55</v>
      </c>
      <c r="M435" s="7" t="s">
        <v>158</v>
      </c>
      <c r="N435" s="87" t="s">
        <v>927</v>
      </c>
      <c r="O435" s="7" t="s">
        <v>162</v>
      </c>
    </row>
    <row r="436" spans="1:15" ht="98.4" customHeight="1">
      <c r="A436" s="35" t="s">
        <v>15</v>
      </c>
      <c r="B436" s="35" t="s">
        <v>199</v>
      </c>
      <c r="C436" s="43" t="s">
        <v>58</v>
      </c>
      <c r="D436" s="35" t="s">
        <v>195</v>
      </c>
      <c r="E436" s="124">
        <v>45561</v>
      </c>
      <c r="F436" s="124">
        <v>45589</v>
      </c>
      <c r="G436" s="35" t="s">
        <v>198</v>
      </c>
      <c r="H436" s="35" t="s">
        <v>197</v>
      </c>
      <c r="I436" s="35" t="s">
        <v>919</v>
      </c>
      <c r="J436" s="35" t="s">
        <v>189</v>
      </c>
      <c r="K436" s="35" t="s">
        <v>59</v>
      </c>
      <c r="L436" s="38" t="s">
        <v>64</v>
      </c>
      <c r="M436" s="35" t="s">
        <v>191</v>
      </c>
      <c r="N436" s="87" t="s">
        <v>909</v>
      </c>
      <c r="O436" s="35"/>
    </row>
    <row r="437" spans="1:15" ht="75" customHeight="1">
      <c r="A437" s="7" t="s">
        <v>15</v>
      </c>
      <c r="B437" s="7" t="s">
        <v>895</v>
      </c>
      <c r="C437" s="17" t="s">
        <v>58</v>
      </c>
      <c r="D437" s="7" t="s">
        <v>887</v>
      </c>
      <c r="E437" s="56">
        <v>45563</v>
      </c>
      <c r="F437" s="56">
        <v>45563</v>
      </c>
      <c r="G437" s="7" t="s">
        <v>896</v>
      </c>
      <c r="H437" s="7" t="s">
        <v>897</v>
      </c>
      <c r="I437" s="21" t="s">
        <v>861</v>
      </c>
      <c r="J437" s="7" t="s">
        <v>898</v>
      </c>
      <c r="K437" s="7" t="s">
        <v>59</v>
      </c>
      <c r="L437" s="23" t="s">
        <v>64</v>
      </c>
      <c r="M437" s="7" t="s">
        <v>864</v>
      </c>
      <c r="N437" s="87" t="s">
        <v>865</v>
      </c>
      <c r="O437" s="7" t="s">
        <v>894</v>
      </c>
    </row>
    <row r="438" spans="1:15" ht="75" customHeight="1">
      <c r="A438" s="7" t="s">
        <v>15</v>
      </c>
      <c r="B438" s="7" t="s">
        <v>190</v>
      </c>
      <c r="C438" s="17" t="s">
        <v>58</v>
      </c>
      <c r="D438" s="7" t="s">
        <v>860</v>
      </c>
      <c r="E438" s="56">
        <v>45565</v>
      </c>
      <c r="F438" s="56">
        <v>45565</v>
      </c>
      <c r="G438" s="7" t="s">
        <v>861</v>
      </c>
      <c r="H438" s="7" t="s">
        <v>862</v>
      </c>
      <c r="I438" s="21" t="s">
        <v>861</v>
      </c>
      <c r="J438" s="7" t="s">
        <v>863</v>
      </c>
      <c r="K438" s="7" t="s">
        <v>63</v>
      </c>
      <c r="L438" s="23" t="s">
        <v>55</v>
      </c>
      <c r="M438" s="7" t="s">
        <v>864</v>
      </c>
      <c r="N438" s="87" t="s">
        <v>865</v>
      </c>
      <c r="O438" s="7" t="s">
        <v>866</v>
      </c>
    </row>
    <row r="439" spans="1:15" ht="75" customHeight="1">
      <c r="A439" s="7" t="s">
        <v>15</v>
      </c>
      <c r="B439" s="7" t="s">
        <v>886</v>
      </c>
      <c r="C439" s="17" t="s">
        <v>58</v>
      </c>
      <c r="D439" s="7" t="s">
        <v>887</v>
      </c>
      <c r="E439" s="56">
        <v>45568</v>
      </c>
      <c r="F439" s="56">
        <v>45568</v>
      </c>
      <c r="G439" s="7" t="s">
        <v>888</v>
      </c>
      <c r="H439" s="7" t="s">
        <v>862</v>
      </c>
      <c r="I439" s="21" t="s">
        <v>861</v>
      </c>
      <c r="J439" s="7" t="s">
        <v>889</v>
      </c>
      <c r="K439" s="7" t="s">
        <v>59</v>
      </c>
      <c r="L439" s="23" t="s">
        <v>64</v>
      </c>
      <c r="M439" s="7" t="s">
        <v>864</v>
      </c>
      <c r="N439" s="87" t="s">
        <v>865</v>
      </c>
      <c r="O439" s="7" t="s">
        <v>890</v>
      </c>
    </row>
    <row r="440" spans="1:15" ht="75" customHeight="1">
      <c r="A440" s="7" t="s">
        <v>15</v>
      </c>
      <c r="B440" s="7" t="s">
        <v>899</v>
      </c>
      <c r="C440" s="17" t="s">
        <v>58</v>
      </c>
      <c r="D440" s="7" t="s">
        <v>887</v>
      </c>
      <c r="E440" s="56">
        <v>45570</v>
      </c>
      <c r="F440" s="56">
        <v>45570</v>
      </c>
      <c r="G440" s="7" t="s">
        <v>900</v>
      </c>
      <c r="H440" s="7" t="s">
        <v>901</v>
      </c>
      <c r="I440" s="21" t="s">
        <v>861</v>
      </c>
      <c r="J440" s="7" t="s">
        <v>889</v>
      </c>
      <c r="K440" s="7" t="s">
        <v>59</v>
      </c>
      <c r="L440" s="23" t="s">
        <v>64</v>
      </c>
      <c r="M440" s="7" t="s">
        <v>864</v>
      </c>
      <c r="N440" s="87" t="s">
        <v>865</v>
      </c>
      <c r="O440" s="7" t="s">
        <v>866</v>
      </c>
    </row>
    <row r="441" spans="1:15" ht="109.8" customHeight="1">
      <c r="A441" s="35" t="s">
        <v>15</v>
      </c>
      <c r="B441" s="7" t="s">
        <v>179</v>
      </c>
      <c r="C441" s="17" t="s">
        <v>60</v>
      </c>
      <c r="D441" s="7" t="s">
        <v>178</v>
      </c>
      <c r="E441" s="56">
        <v>45574</v>
      </c>
      <c r="F441" s="56">
        <v>45578</v>
      </c>
      <c r="G441" s="7" t="s">
        <v>164</v>
      </c>
      <c r="H441" s="7" t="s">
        <v>159</v>
      </c>
      <c r="I441" s="7" t="s">
        <v>158</v>
      </c>
      <c r="J441" s="7" t="s">
        <v>177</v>
      </c>
      <c r="K441" s="7" t="s">
        <v>59</v>
      </c>
      <c r="L441" s="23" t="s">
        <v>55</v>
      </c>
      <c r="M441" s="7" t="s">
        <v>158</v>
      </c>
      <c r="N441" s="87" t="s">
        <v>927</v>
      </c>
      <c r="O441" s="7" t="s">
        <v>162</v>
      </c>
    </row>
    <row r="442" spans="1:15" ht="106.2" customHeight="1">
      <c r="A442" s="7" t="s">
        <v>15</v>
      </c>
      <c r="B442" s="7" t="s">
        <v>882</v>
      </c>
      <c r="C442" s="17" t="s">
        <v>58</v>
      </c>
      <c r="D442" s="7" t="s">
        <v>883</v>
      </c>
      <c r="E442" s="56">
        <v>45575</v>
      </c>
      <c r="F442" s="56">
        <v>45575</v>
      </c>
      <c r="G442" s="7" t="s">
        <v>870</v>
      </c>
      <c r="H442" s="7" t="s">
        <v>871</v>
      </c>
      <c r="I442" s="21" t="s">
        <v>861</v>
      </c>
      <c r="J442" s="7" t="s">
        <v>872</v>
      </c>
      <c r="K442" s="7" t="s">
        <v>59</v>
      </c>
      <c r="L442" s="23" t="s">
        <v>64</v>
      </c>
      <c r="M442" s="7" t="s">
        <v>873</v>
      </c>
      <c r="N442" s="87" t="s">
        <v>188</v>
      </c>
      <c r="O442" s="7" t="s">
        <v>881</v>
      </c>
    </row>
    <row r="443" spans="1:15" ht="75" customHeight="1">
      <c r="A443" s="7" t="s">
        <v>15</v>
      </c>
      <c r="B443" s="7" t="s">
        <v>187</v>
      </c>
      <c r="C443" s="17" t="s">
        <v>58</v>
      </c>
      <c r="D443" s="7" t="s">
        <v>887</v>
      </c>
      <c r="E443" s="56">
        <v>45577</v>
      </c>
      <c r="F443" s="56">
        <v>45577</v>
      </c>
      <c r="G443" s="7" t="s">
        <v>888</v>
      </c>
      <c r="H443" s="7" t="s">
        <v>862</v>
      </c>
      <c r="I443" s="21" t="s">
        <v>861</v>
      </c>
      <c r="J443" s="7" t="s">
        <v>891</v>
      </c>
      <c r="K443" s="7" t="s">
        <v>59</v>
      </c>
      <c r="L443" s="23" t="s">
        <v>64</v>
      </c>
      <c r="M443" s="7" t="s">
        <v>864</v>
      </c>
      <c r="N443" s="87" t="s">
        <v>865</v>
      </c>
      <c r="O443" s="7" t="s">
        <v>890</v>
      </c>
    </row>
    <row r="444" spans="1:15" ht="108.6" customHeight="1">
      <c r="A444" s="7" t="s">
        <v>15</v>
      </c>
      <c r="B444" s="7" t="s">
        <v>868</v>
      </c>
      <c r="C444" s="17" t="s">
        <v>58</v>
      </c>
      <c r="D444" s="7" t="s">
        <v>869</v>
      </c>
      <c r="E444" s="56">
        <v>45582</v>
      </c>
      <c r="F444" s="56">
        <v>45582</v>
      </c>
      <c r="G444" s="7" t="s">
        <v>879</v>
      </c>
      <c r="H444" s="7" t="s">
        <v>880</v>
      </c>
      <c r="I444" s="21" t="s">
        <v>861</v>
      </c>
      <c r="J444" s="7" t="s">
        <v>872</v>
      </c>
      <c r="K444" s="7" t="s">
        <v>59</v>
      </c>
      <c r="L444" s="23" t="s">
        <v>64</v>
      </c>
      <c r="M444" s="7" t="s">
        <v>879</v>
      </c>
      <c r="N444" s="87" t="s">
        <v>188</v>
      </c>
      <c r="O444" s="7" t="s">
        <v>881</v>
      </c>
    </row>
    <row r="445" spans="1:15" ht="75" customHeight="1">
      <c r="A445" s="7" t="s">
        <v>15</v>
      </c>
      <c r="B445" s="7" t="s">
        <v>868</v>
      </c>
      <c r="C445" s="17" t="s">
        <v>58</v>
      </c>
      <c r="D445" s="7" t="s">
        <v>869</v>
      </c>
      <c r="E445" s="56">
        <v>45582</v>
      </c>
      <c r="F445" s="56">
        <v>45582</v>
      </c>
      <c r="G445" s="7" t="s">
        <v>875</v>
      </c>
      <c r="H445" s="7" t="s">
        <v>876</v>
      </c>
      <c r="I445" s="21" t="s">
        <v>861</v>
      </c>
      <c r="J445" s="7" t="s">
        <v>877</v>
      </c>
      <c r="K445" s="7" t="s">
        <v>59</v>
      </c>
      <c r="L445" s="23" t="s">
        <v>64</v>
      </c>
      <c r="M445" s="7" t="s">
        <v>875</v>
      </c>
      <c r="N445" s="87" t="s">
        <v>188</v>
      </c>
      <c r="O445" s="7" t="s">
        <v>881</v>
      </c>
    </row>
    <row r="446" spans="1:15" ht="75" customHeight="1">
      <c r="A446" s="7" t="s">
        <v>15</v>
      </c>
      <c r="B446" s="7" t="s">
        <v>892</v>
      </c>
      <c r="C446" s="17" t="s">
        <v>58</v>
      </c>
      <c r="D446" s="7" t="s">
        <v>887</v>
      </c>
      <c r="E446" s="56">
        <v>45584</v>
      </c>
      <c r="F446" s="56">
        <v>45584</v>
      </c>
      <c r="G446" s="7" t="s">
        <v>888</v>
      </c>
      <c r="H446" s="7" t="s">
        <v>862</v>
      </c>
      <c r="I446" s="21" t="s">
        <v>861</v>
      </c>
      <c r="J446" s="7" t="s">
        <v>893</v>
      </c>
      <c r="K446" s="7" t="s">
        <v>59</v>
      </c>
      <c r="L446" s="23" t="s">
        <v>64</v>
      </c>
      <c r="M446" s="7" t="s">
        <v>864</v>
      </c>
      <c r="N446" s="87" t="s">
        <v>865</v>
      </c>
      <c r="O446" s="7" t="s">
        <v>866</v>
      </c>
    </row>
    <row r="447" spans="1:15" ht="97.8" customHeight="1">
      <c r="A447" s="35" t="s">
        <v>15</v>
      </c>
      <c r="B447" s="35" t="s">
        <v>920</v>
      </c>
      <c r="C447" s="43" t="s">
        <v>58</v>
      </c>
      <c r="D447" s="47" t="s">
        <v>921</v>
      </c>
      <c r="E447" s="51">
        <v>45584</v>
      </c>
      <c r="F447" s="51">
        <v>45584</v>
      </c>
      <c r="G447" s="35" t="s">
        <v>907</v>
      </c>
      <c r="H447" s="35" t="s">
        <v>193</v>
      </c>
      <c r="I447" s="35" t="s">
        <v>919</v>
      </c>
      <c r="J447" s="35" t="s">
        <v>922</v>
      </c>
      <c r="K447" s="35" t="s">
        <v>59</v>
      </c>
      <c r="L447" s="38" t="s">
        <v>64</v>
      </c>
      <c r="M447" s="35" t="s">
        <v>191</v>
      </c>
      <c r="N447" s="87" t="s">
        <v>909</v>
      </c>
      <c r="O447" s="35"/>
    </row>
    <row r="448" spans="1:15" ht="115.8" customHeight="1">
      <c r="A448" s="35" t="s">
        <v>15</v>
      </c>
      <c r="B448" s="7" t="s">
        <v>175</v>
      </c>
      <c r="C448" s="17" t="s">
        <v>60</v>
      </c>
      <c r="D448" s="7" t="s">
        <v>938</v>
      </c>
      <c r="E448" s="56">
        <v>45584</v>
      </c>
      <c r="F448" s="56">
        <v>45588</v>
      </c>
      <c r="G448" s="7" t="s">
        <v>164</v>
      </c>
      <c r="H448" s="7" t="s">
        <v>159</v>
      </c>
      <c r="I448" s="7" t="s">
        <v>158</v>
      </c>
      <c r="J448" s="7" t="s">
        <v>169</v>
      </c>
      <c r="K448" s="7" t="s">
        <v>59</v>
      </c>
      <c r="L448" s="23" t="s">
        <v>55</v>
      </c>
      <c r="M448" s="7" t="s">
        <v>158</v>
      </c>
      <c r="N448" s="87" t="s">
        <v>927</v>
      </c>
      <c r="O448" s="7" t="s">
        <v>162</v>
      </c>
    </row>
    <row r="449" spans="1:15" ht="75" customHeight="1">
      <c r="A449" s="7" t="s">
        <v>15</v>
      </c>
      <c r="B449" s="7" t="s">
        <v>902</v>
      </c>
      <c r="C449" s="17" t="s">
        <v>58</v>
      </c>
      <c r="D449" s="7" t="s">
        <v>887</v>
      </c>
      <c r="E449" s="56">
        <v>45585</v>
      </c>
      <c r="F449" s="56">
        <v>45585</v>
      </c>
      <c r="G449" s="7" t="s">
        <v>900</v>
      </c>
      <c r="H449" s="7" t="s">
        <v>901</v>
      </c>
      <c r="I449" s="21" t="s">
        <v>861</v>
      </c>
      <c r="J449" s="7" t="s">
        <v>898</v>
      </c>
      <c r="K449" s="7" t="s">
        <v>59</v>
      </c>
      <c r="L449" s="23" t="s">
        <v>64</v>
      </c>
      <c r="M449" s="7" t="s">
        <v>864</v>
      </c>
      <c r="N449" s="87" t="s">
        <v>865</v>
      </c>
      <c r="O449" s="7" t="s">
        <v>866</v>
      </c>
    </row>
    <row r="450" spans="1:15" ht="89.4" customHeight="1">
      <c r="A450" s="7" t="s">
        <v>15</v>
      </c>
      <c r="B450" s="7" t="s">
        <v>903</v>
      </c>
      <c r="C450" s="17" t="s">
        <v>58</v>
      </c>
      <c r="D450" s="7" t="s">
        <v>887</v>
      </c>
      <c r="E450" s="56">
        <v>45586</v>
      </c>
      <c r="F450" s="56">
        <v>45586</v>
      </c>
      <c r="G450" s="7" t="s">
        <v>904</v>
      </c>
      <c r="H450" s="7" t="s">
        <v>880</v>
      </c>
      <c r="I450" s="21" t="s">
        <v>861</v>
      </c>
      <c r="J450" s="7" t="s">
        <v>889</v>
      </c>
      <c r="K450" s="7" t="s">
        <v>59</v>
      </c>
      <c r="L450" s="23" t="s">
        <v>64</v>
      </c>
      <c r="M450" s="7" t="s">
        <v>864</v>
      </c>
      <c r="N450" s="87" t="s">
        <v>865</v>
      </c>
      <c r="O450" s="7" t="s">
        <v>866</v>
      </c>
    </row>
    <row r="451" spans="1:15" ht="102.6" customHeight="1">
      <c r="A451" s="35" t="s">
        <v>15</v>
      </c>
      <c r="B451" s="35" t="s">
        <v>196</v>
      </c>
      <c r="C451" s="43" t="s">
        <v>58</v>
      </c>
      <c r="D451" s="35" t="s">
        <v>195</v>
      </c>
      <c r="E451" s="110">
        <v>45586</v>
      </c>
      <c r="F451" s="110">
        <v>45586</v>
      </c>
      <c r="G451" s="35" t="s">
        <v>907</v>
      </c>
      <c r="H451" s="35" t="s">
        <v>193</v>
      </c>
      <c r="I451" s="35" t="s">
        <v>908</v>
      </c>
      <c r="J451" s="35" t="s">
        <v>189</v>
      </c>
      <c r="K451" s="35" t="s">
        <v>59</v>
      </c>
      <c r="L451" s="38" t="s">
        <v>64</v>
      </c>
      <c r="M451" s="35" t="s">
        <v>191</v>
      </c>
      <c r="N451" s="87" t="s">
        <v>909</v>
      </c>
      <c r="O451" s="35"/>
    </row>
    <row r="452" spans="1:15" ht="116.4" customHeight="1">
      <c r="A452" s="35" t="s">
        <v>15</v>
      </c>
      <c r="B452" s="7" t="s">
        <v>939</v>
      </c>
      <c r="C452" s="17" t="s">
        <v>60</v>
      </c>
      <c r="D452" s="7" t="s">
        <v>161</v>
      </c>
      <c r="E452" s="56">
        <v>45588</v>
      </c>
      <c r="F452" s="56">
        <v>45588</v>
      </c>
      <c r="G452" s="7" t="s">
        <v>160</v>
      </c>
      <c r="H452" s="7" t="s">
        <v>159</v>
      </c>
      <c r="I452" s="7" t="s">
        <v>158</v>
      </c>
      <c r="J452" s="7" t="s">
        <v>90</v>
      </c>
      <c r="K452" s="7" t="s">
        <v>59</v>
      </c>
      <c r="L452" s="23" t="s">
        <v>64</v>
      </c>
      <c r="M452" s="7" t="s">
        <v>158</v>
      </c>
      <c r="N452" s="87" t="s">
        <v>932</v>
      </c>
      <c r="O452" s="7" t="s">
        <v>157</v>
      </c>
    </row>
    <row r="453" spans="1:15" ht="99" customHeight="1">
      <c r="A453" s="7" t="s">
        <v>15</v>
      </c>
      <c r="B453" s="7" t="s">
        <v>895</v>
      </c>
      <c r="C453" s="17" t="s">
        <v>58</v>
      </c>
      <c r="D453" s="7" t="s">
        <v>887</v>
      </c>
      <c r="E453" s="56">
        <v>45591</v>
      </c>
      <c r="F453" s="56">
        <v>45591</v>
      </c>
      <c r="G453" s="7" t="s">
        <v>896</v>
      </c>
      <c r="H453" s="7" t="s">
        <v>897</v>
      </c>
      <c r="I453" s="21" t="s">
        <v>861</v>
      </c>
      <c r="J453" s="7" t="s">
        <v>898</v>
      </c>
      <c r="K453" s="7" t="s">
        <v>59</v>
      </c>
      <c r="L453" s="23" t="s">
        <v>64</v>
      </c>
      <c r="M453" s="7" t="s">
        <v>864</v>
      </c>
      <c r="N453" s="87" t="s">
        <v>865</v>
      </c>
      <c r="O453" s="7" t="s">
        <v>866</v>
      </c>
    </row>
    <row r="454" spans="1:15" ht="127.8" customHeight="1">
      <c r="A454" s="35" t="s">
        <v>15</v>
      </c>
      <c r="B454" s="7" t="s">
        <v>929</v>
      </c>
      <c r="C454" s="17" t="s">
        <v>60</v>
      </c>
      <c r="D454" s="7" t="s">
        <v>930</v>
      </c>
      <c r="E454" s="56">
        <v>45591</v>
      </c>
      <c r="F454" s="56">
        <v>45591</v>
      </c>
      <c r="G454" s="7" t="s">
        <v>176</v>
      </c>
      <c r="H454" s="7" t="s">
        <v>167</v>
      </c>
      <c r="I454" s="7" t="s">
        <v>158</v>
      </c>
      <c r="J454" s="7" t="s">
        <v>931</v>
      </c>
      <c r="K454" s="7" t="s">
        <v>59</v>
      </c>
      <c r="L454" s="23" t="s">
        <v>55</v>
      </c>
      <c r="M454" s="7" t="s">
        <v>158</v>
      </c>
      <c r="N454" s="87" t="s">
        <v>927</v>
      </c>
      <c r="O454" s="7" t="s">
        <v>168</v>
      </c>
    </row>
    <row r="455" spans="1:15" ht="127.2" customHeight="1">
      <c r="A455" s="35" t="s">
        <v>15</v>
      </c>
      <c r="B455" s="7" t="s">
        <v>174</v>
      </c>
      <c r="C455" s="17" t="s">
        <v>60</v>
      </c>
      <c r="D455" s="7" t="s">
        <v>173</v>
      </c>
      <c r="E455" s="56">
        <v>45591</v>
      </c>
      <c r="F455" s="56">
        <v>45592</v>
      </c>
      <c r="G455" s="7" t="s">
        <v>164</v>
      </c>
      <c r="H455" s="7" t="s">
        <v>159</v>
      </c>
      <c r="I455" s="7" t="s">
        <v>158</v>
      </c>
      <c r="J455" s="7" t="s">
        <v>169</v>
      </c>
      <c r="K455" s="7" t="s">
        <v>59</v>
      </c>
      <c r="L455" s="23" t="s">
        <v>172</v>
      </c>
      <c r="M455" s="7" t="s">
        <v>158</v>
      </c>
      <c r="N455" s="87" t="s">
        <v>927</v>
      </c>
      <c r="O455" s="7" t="s">
        <v>162</v>
      </c>
    </row>
    <row r="456" spans="1:15" ht="96" customHeight="1">
      <c r="A456" s="7" t="s">
        <v>15</v>
      </c>
      <c r="B456" s="7" t="s">
        <v>905</v>
      </c>
      <c r="C456" s="17" t="s">
        <v>58</v>
      </c>
      <c r="D456" s="7" t="s">
        <v>906</v>
      </c>
      <c r="E456" s="56">
        <v>45592</v>
      </c>
      <c r="F456" s="56">
        <v>45592</v>
      </c>
      <c r="G456" s="7" t="s">
        <v>888</v>
      </c>
      <c r="H456" s="7" t="s">
        <v>862</v>
      </c>
      <c r="I456" s="21" t="s">
        <v>861</v>
      </c>
      <c r="J456" s="7" t="s">
        <v>61</v>
      </c>
      <c r="K456" s="7" t="s">
        <v>59</v>
      </c>
      <c r="L456" s="23" t="s">
        <v>64</v>
      </c>
      <c r="M456" s="7" t="s">
        <v>864</v>
      </c>
      <c r="N456" s="87" t="s">
        <v>865</v>
      </c>
      <c r="O456" s="7" t="s">
        <v>71</v>
      </c>
    </row>
    <row r="457" spans="1:15" ht="92.4" customHeight="1">
      <c r="A457" s="7" t="s">
        <v>15</v>
      </c>
      <c r="B457" s="7" t="s">
        <v>190</v>
      </c>
      <c r="C457" s="17" t="s">
        <v>58</v>
      </c>
      <c r="D457" s="7" t="s">
        <v>860</v>
      </c>
      <c r="E457" s="56">
        <v>45593</v>
      </c>
      <c r="F457" s="56">
        <v>45593</v>
      </c>
      <c r="G457" s="7" t="s">
        <v>861</v>
      </c>
      <c r="H457" s="7" t="s">
        <v>862</v>
      </c>
      <c r="I457" s="21" t="s">
        <v>861</v>
      </c>
      <c r="J457" s="7" t="s">
        <v>863</v>
      </c>
      <c r="K457" s="7" t="s">
        <v>59</v>
      </c>
      <c r="L457" s="23" t="s">
        <v>55</v>
      </c>
      <c r="M457" s="7" t="s">
        <v>864</v>
      </c>
      <c r="N457" s="87" t="s">
        <v>865</v>
      </c>
      <c r="O457" s="7" t="s">
        <v>867</v>
      </c>
    </row>
    <row r="458" spans="1:15" ht="111.6" customHeight="1">
      <c r="A458" s="35" t="s">
        <v>15</v>
      </c>
      <c r="B458" s="35" t="s">
        <v>923</v>
      </c>
      <c r="C458" s="43" t="s">
        <v>58</v>
      </c>
      <c r="D458" s="35" t="s">
        <v>924</v>
      </c>
      <c r="E458" s="51">
        <v>45595</v>
      </c>
      <c r="F458" s="51">
        <v>45595</v>
      </c>
      <c r="G458" s="35" t="s">
        <v>186</v>
      </c>
      <c r="H458" s="35" t="s">
        <v>912</v>
      </c>
      <c r="I458" s="35" t="s">
        <v>908</v>
      </c>
      <c r="J458" s="35" t="s">
        <v>925</v>
      </c>
      <c r="K458" s="35" t="s">
        <v>59</v>
      </c>
      <c r="L458" s="38" t="s">
        <v>55</v>
      </c>
      <c r="M458" s="35" t="s">
        <v>186</v>
      </c>
      <c r="N458" s="87" t="s">
        <v>909</v>
      </c>
      <c r="O458" s="35"/>
    </row>
    <row r="459" spans="1:15" ht="105.6" customHeight="1">
      <c r="A459" s="7" t="s">
        <v>15</v>
      </c>
      <c r="B459" s="7" t="s">
        <v>899</v>
      </c>
      <c r="C459" s="17" t="s">
        <v>58</v>
      </c>
      <c r="D459" s="7" t="s">
        <v>887</v>
      </c>
      <c r="E459" s="56">
        <v>45598</v>
      </c>
      <c r="F459" s="56">
        <v>45598</v>
      </c>
      <c r="G459" s="7" t="s">
        <v>900</v>
      </c>
      <c r="H459" s="7" t="s">
        <v>901</v>
      </c>
      <c r="I459" s="21" t="s">
        <v>861</v>
      </c>
      <c r="J459" s="7" t="s">
        <v>889</v>
      </c>
      <c r="K459" s="7" t="s">
        <v>59</v>
      </c>
      <c r="L459" s="23" t="s">
        <v>64</v>
      </c>
      <c r="M459" s="7" t="s">
        <v>864</v>
      </c>
      <c r="N459" s="87" t="s">
        <v>865</v>
      </c>
      <c r="O459" s="7" t="s">
        <v>867</v>
      </c>
    </row>
    <row r="460" spans="1:15" ht="110.4" customHeight="1">
      <c r="A460" s="35" t="s">
        <v>15</v>
      </c>
      <c r="B460" s="35" t="s">
        <v>910</v>
      </c>
      <c r="C460" s="43" t="s">
        <v>58</v>
      </c>
      <c r="D460" s="35" t="s">
        <v>911</v>
      </c>
      <c r="E460" s="110">
        <v>45602</v>
      </c>
      <c r="F460" s="110">
        <v>45686</v>
      </c>
      <c r="G460" s="35" t="s">
        <v>186</v>
      </c>
      <c r="H460" s="35" t="s">
        <v>912</v>
      </c>
      <c r="I460" s="35" t="s">
        <v>908</v>
      </c>
      <c r="J460" s="35" t="s">
        <v>913</v>
      </c>
      <c r="K460" s="35" t="s">
        <v>56</v>
      </c>
      <c r="L460" s="38" t="s">
        <v>55</v>
      </c>
      <c r="M460" s="35" t="s">
        <v>191</v>
      </c>
      <c r="N460" s="87" t="s">
        <v>909</v>
      </c>
      <c r="O460" s="35"/>
    </row>
    <row r="461" spans="1:15" ht="126.6" customHeight="1">
      <c r="A461" s="35" t="s">
        <v>15</v>
      </c>
      <c r="B461" s="7" t="s">
        <v>171</v>
      </c>
      <c r="C461" s="17" t="s">
        <v>60</v>
      </c>
      <c r="D461" s="7" t="s">
        <v>170</v>
      </c>
      <c r="E461" s="56">
        <v>45602</v>
      </c>
      <c r="F461" s="56">
        <v>45606</v>
      </c>
      <c r="G461" s="7" t="s">
        <v>164</v>
      </c>
      <c r="H461" s="7" t="s">
        <v>159</v>
      </c>
      <c r="I461" s="7" t="s">
        <v>158</v>
      </c>
      <c r="J461" s="7" t="s">
        <v>169</v>
      </c>
      <c r="K461" s="7" t="s">
        <v>59</v>
      </c>
      <c r="L461" s="23" t="s">
        <v>55</v>
      </c>
      <c r="M461" s="7" t="s">
        <v>158</v>
      </c>
      <c r="N461" s="87" t="s">
        <v>927</v>
      </c>
      <c r="O461" s="7" t="s">
        <v>162</v>
      </c>
    </row>
    <row r="462" spans="1:15" ht="116.4" customHeight="1">
      <c r="A462" s="7" t="s">
        <v>15</v>
      </c>
      <c r="B462" s="7" t="s">
        <v>882</v>
      </c>
      <c r="C462" s="17" t="s">
        <v>58</v>
      </c>
      <c r="D462" s="7" t="s">
        <v>884</v>
      </c>
      <c r="E462" s="56">
        <v>45603</v>
      </c>
      <c r="F462" s="56">
        <v>45603</v>
      </c>
      <c r="G462" s="7" t="s">
        <v>879</v>
      </c>
      <c r="H462" s="7" t="s">
        <v>880</v>
      </c>
      <c r="I462" s="21" t="s">
        <v>861</v>
      </c>
      <c r="J462" s="7" t="s">
        <v>872</v>
      </c>
      <c r="K462" s="7" t="s">
        <v>59</v>
      </c>
      <c r="L462" s="23" t="s">
        <v>64</v>
      </c>
      <c r="M462" s="7" t="s">
        <v>879</v>
      </c>
      <c r="N462" s="87" t="s">
        <v>188</v>
      </c>
      <c r="O462" s="7" t="s">
        <v>885</v>
      </c>
    </row>
    <row r="463" spans="1:15" ht="96.6" customHeight="1">
      <c r="A463" s="7" t="s">
        <v>15</v>
      </c>
      <c r="B463" s="7" t="s">
        <v>187</v>
      </c>
      <c r="C463" s="17" t="s">
        <v>58</v>
      </c>
      <c r="D463" s="7" t="s">
        <v>887</v>
      </c>
      <c r="E463" s="56">
        <v>45603</v>
      </c>
      <c r="F463" s="56">
        <v>45603</v>
      </c>
      <c r="G463" s="7" t="s">
        <v>861</v>
      </c>
      <c r="H463" s="7" t="s">
        <v>862</v>
      </c>
      <c r="I463" s="21" t="s">
        <v>861</v>
      </c>
      <c r="J463" s="7" t="s">
        <v>891</v>
      </c>
      <c r="K463" s="7" t="s">
        <v>59</v>
      </c>
      <c r="L463" s="23" t="s">
        <v>64</v>
      </c>
      <c r="M463" s="7" t="s">
        <v>864</v>
      </c>
      <c r="N463" s="87" t="s">
        <v>865</v>
      </c>
      <c r="O463" s="7" t="s">
        <v>867</v>
      </c>
    </row>
    <row r="464" spans="1:15" ht="121.8" customHeight="1">
      <c r="A464" s="7" t="s">
        <v>15</v>
      </c>
      <c r="B464" s="7" t="s">
        <v>886</v>
      </c>
      <c r="C464" s="17" t="s">
        <v>58</v>
      </c>
      <c r="D464" s="7" t="s">
        <v>887</v>
      </c>
      <c r="E464" s="56">
        <v>45605</v>
      </c>
      <c r="F464" s="56">
        <v>45605</v>
      </c>
      <c r="G464" s="7" t="s">
        <v>888</v>
      </c>
      <c r="H464" s="7" t="s">
        <v>862</v>
      </c>
      <c r="I464" s="21" t="s">
        <v>861</v>
      </c>
      <c r="J464" s="7" t="s">
        <v>889</v>
      </c>
      <c r="K464" s="7" t="s">
        <v>59</v>
      </c>
      <c r="L464" s="23" t="s">
        <v>64</v>
      </c>
      <c r="M464" s="7" t="s">
        <v>864</v>
      </c>
      <c r="N464" s="87" t="s">
        <v>865</v>
      </c>
      <c r="O464" s="7" t="s">
        <v>867</v>
      </c>
    </row>
    <row r="465" spans="1:15" ht="124.8" customHeight="1">
      <c r="A465" s="35" t="s">
        <v>15</v>
      </c>
      <c r="B465" s="35" t="s">
        <v>194</v>
      </c>
      <c r="C465" s="43" t="s">
        <v>58</v>
      </c>
      <c r="D465" s="35" t="s">
        <v>926</v>
      </c>
      <c r="E465" s="124">
        <v>45605</v>
      </c>
      <c r="F465" s="124">
        <v>45605</v>
      </c>
      <c r="G465" s="35" t="s">
        <v>907</v>
      </c>
      <c r="H465" s="35" t="s">
        <v>193</v>
      </c>
      <c r="I465" s="35" t="s">
        <v>919</v>
      </c>
      <c r="J465" s="35" t="s">
        <v>192</v>
      </c>
      <c r="K465" s="35" t="s">
        <v>59</v>
      </c>
      <c r="L465" s="38" t="s">
        <v>55</v>
      </c>
      <c r="M465" s="35" t="s">
        <v>191</v>
      </c>
      <c r="N465" s="87" t="s">
        <v>909</v>
      </c>
      <c r="O465" s="35"/>
    </row>
    <row r="466" spans="1:15" ht="130.80000000000001" customHeight="1">
      <c r="A466" s="35" t="s">
        <v>15</v>
      </c>
      <c r="B466" s="7" t="s">
        <v>940</v>
      </c>
      <c r="C466" s="17" t="s">
        <v>60</v>
      </c>
      <c r="D466" s="7" t="s">
        <v>941</v>
      </c>
      <c r="E466" s="56">
        <v>45609</v>
      </c>
      <c r="F466" s="56">
        <v>45609</v>
      </c>
      <c r="G466" s="7" t="s">
        <v>160</v>
      </c>
      <c r="H466" s="7" t="s">
        <v>159</v>
      </c>
      <c r="I466" s="7" t="s">
        <v>158</v>
      </c>
      <c r="J466" s="7" t="s">
        <v>90</v>
      </c>
      <c r="K466" s="7" t="s">
        <v>59</v>
      </c>
      <c r="L466" s="23" t="s">
        <v>64</v>
      </c>
      <c r="M466" s="7" t="s">
        <v>158</v>
      </c>
      <c r="N466" s="87" t="s">
        <v>932</v>
      </c>
      <c r="O466" s="7" t="s">
        <v>157</v>
      </c>
    </row>
    <row r="467" spans="1:15" ht="111.6" customHeight="1">
      <c r="A467" s="7" t="s">
        <v>15</v>
      </c>
      <c r="B467" s="7" t="s">
        <v>892</v>
      </c>
      <c r="C467" s="17" t="s">
        <v>58</v>
      </c>
      <c r="D467" s="7" t="s">
        <v>887</v>
      </c>
      <c r="E467" s="56">
        <v>45612</v>
      </c>
      <c r="F467" s="56">
        <v>45612</v>
      </c>
      <c r="G467" s="7" t="s">
        <v>888</v>
      </c>
      <c r="H467" s="7" t="s">
        <v>862</v>
      </c>
      <c r="I467" s="21" t="s">
        <v>861</v>
      </c>
      <c r="J467" s="7" t="s">
        <v>893</v>
      </c>
      <c r="K467" s="7" t="s">
        <v>59</v>
      </c>
      <c r="L467" s="23" t="s">
        <v>64</v>
      </c>
      <c r="M467" s="7" t="s">
        <v>864</v>
      </c>
      <c r="N467" s="87" t="s">
        <v>865</v>
      </c>
      <c r="O467" s="7" t="s">
        <v>867</v>
      </c>
    </row>
    <row r="468" spans="1:15" ht="129.6" customHeight="1">
      <c r="A468" s="35" t="s">
        <v>15</v>
      </c>
      <c r="B468" s="7" t="s">
        <v>166</v>
      </c>
      <c r="C468" s="17" t="s">
        <v>60</v>
      </c>
      <c r="D468" s="7" t="s">
        <v>165</v>
      </c>
      <c r="E468" s="56">
        <v>45612</v>
      </c>
      <c r="F468" s="56">
        <v>45616</v>
      </c>
      <c r="G468" s="7" t="s">
        <v>164</v>
      </c>
      <c r="H468" s="7" t="s">
        <v>159</v>
      </c>
      <c r="I468" s="7" t="s">
        <v>158</v>
      </c>
      <c r="J468" s="7" t="s">
        <v>163</v>
      </c>
      <c r="K468" s="7" t="s">
        <v>59</v>
      </c>
      <c r="L468" s="23" t="s">
        <v>55</v>
      </c>
      <c r="M468" s="7" t="s">
        <v>158</v>
      </c>
      <c r="N468" s="87" t="s">
        <v>927</v>
      </c>
      <c r="O468" s="7" t="s">
        <v>162</v>
      </c>
    </row>
    <row r="469" spans="1:15" ht="75" customHeight="1">
      <c r="A469" s="7" t="s">
        <v>15</v>
      </c>
      <c r="B469" s="7" t="s">
        <v>902</v>
      </c>
      <c r="C469" s="17" t="s">
        <v>58</v>
      </c>
      <c r="D469" s="7" t="s">
        <v>887</v>
      </c>
      <c r="E469" s="56">
        <v>45613</v>
      </c>
      <c r="F469" s="56">
        <v>45613</v>
      </c>
      <c r="G469" s="7" t="s">
        <v>900</v>
      </c>
      <c r="H469" s="7" t="s">
        <v>901</v>
      </c>
      <c r="I469" s="21" t="s">
        <v>861</v>
      </c>
      <c r="J469" s="7" t="s">
        <v>898</v>
      </c>
      <c r="K469" s="7" t="s">
        <v>59</v>
      </c>
      <c r="L469" s="23" t="s">
        <v>64</v>
      </c>
      <c r="M469" s="7" t="s">
        <v>864</v>
      </c>
      <c r="N469" s="87" t="s">
        <v>865</v>
      </c>
      <c r="O469" s="7" t="s">
        <v>867</v>
      </c>
    </row>
    <row r="470" spans="1:15" ht="112.2" customHeight="1">
      <c r="A470" s="7" t="s">
        <v>16</v>
      </c>
      <c r="B470" s="7" t="s">
        <v>1218</v>
      </c>
      <c r="C470" s="17" t="s">
        <v>60</v>
      </c>
      <c r="D470" s="7" t="s">
        <v>1219</v>
      </c>
      <c r="E470" s="56" t="s">
        <v>1220</v>
      </c>
      <c r="F470" s="56" t="s">
        <v>1221</v>
      </c>
      <c r="G470" s="7" t="s">
        <v>1222</v>
      </c>
      <c r="H470" s="7" t="s">
        <v>1223</v>
      </c>
      <c r="I470" s="7" t="s">
        <v>1224</v>
      </c>
      <c r="J470" s="7" t="s">
        <v>57</v>
      </c>
      <c r="K470" s="7" t="s">
        <v>56</v>
      </c>
      <c r="L470" s="23" t="s">
        <v>64</v>
      </c>
      <c r="M470" s="7" t="s">
        <v>1225</v>
      </c>
      <c r="N470" s="87"/>
      <c r="O470" s="7" t="s">
        <v>1226</v>
      </c>
    </row>
    <row r="471" spans="1:15" ht="309.60000000000002" customHeight="1">
      <c r="A471" s="35" t="s">
        <v>16</v>
      </c>
      <c r="B471" s="35" t="s">
        <v>1455</v>
      </c>
      <c r="C471" s="43" t="s">
        <v>70</v>
      </c>
      <c r="D471" s="35" t="s">
        <v>1456</v>
      </c>
      <c r="E471" s="51">
        <v>45599</v>
      </c>
      <c r="F471" s="51">
        <v>45599</v>
      </c>
      <c r="G471" s="35" t="s">
        <v>1457</v>
      </c>
      <c r="H471" s="50" t="s">
        <v>1458</v>
      </c>
      <c r="I471" s="35" t="s">
        <v>1459</v>
      </c>
      <c r="J471" s="35" t="s">
        <v>1460</v>
      </c>
      <c r="K471" s="35" t="s">
        <v>59</v>
      </c>
      <c r="L471" s="38" t="s">
        <v>55</v>
      </c>
      <c r="M471" s="35" t="s">
        <v>1461</v>
      </c>
      <c r="N471" s="87" t="str">
        <f>HYPERLINK("#", "https://rcies.soken.ac.jp/index.html")</f>
        <v>https://rcies.soken.ac.jp/index.html</v>
      </c>
      <c r="O471" s="35" t="s">
        <v>1462</v>
      </c>
    </row>
    <row r="472" spans="1:15" ht="75" customHeight="1">
      <c r="A472" s="7" t="s">
        <v>17</v>
      </c>
      <c r="B472" s="7" t="s">
        <v>942</v>
      </c>
      <c r="C472" s="17" t="s">
        <v>60</v>
      </c>
      <c r="D472" s="7" t="s">
        <v>943</v>
      </c>
      <c r="E472" s="56">
        <v>45570</v>
      </c>
      <c r="F472" s="56">
        <v>45600</v>
      </c>
      <c r="G472" s="7" t="s">
        <v>944</v>
      </c>
      <c r="H472" s="7" t="s">
        <v>153</v>
      </c>
      <c r="I472" s="21" t="s">
        <v>156</v>
      </c>
      <c r="J472" s="7" t="s">
        <v>85</v>
      </c>
      <c r="K472" s="7" t="s">
        <v>59</v>
      </c>
      <c r="L472" s="23" t="s">
        <v>64</v>
      </c>
      <c r="M472" s="7" t="s">
        <v>945</v>
      </c>
      <c r="N472" s="87"/>
      <c r="O472" s="7"/>
    </row>
    <row r="473" spans="1:15" ht="135" customHeight="1">
      <c r="A473" s="7" t="s">
        <v>17</v>
      </c>
      <c r="B473" s="7" t="s">
        <v>946</v>
      </c>
      <c r="C473" s="17" t="s">
        <v>76</v>
      </c>
      <c r="D473" s="7" t="s">
        <v>155</v>
      </c>
      <c r="E473" s="56">
        <v>45579</v>
      </c>
      <c r="F473" s="56">
        <v>45579</v>
      </c>
      <c r="G473" s="7" t="s">
        <v>947</v>
      </c>
      <c r="H473" s="7" t="s">
        <v>153</v>
      </c>
      <c r="I473" s="21" t="s">
        <v>154</v>
      </c>
      <c r="J473" s="7" t="s">
        <v>948</v>
      </c>
      <c r="K473" s="7" t="s">
        <v>63</v>
      </c>
      <c r="L473" s="23" t="s">
        <v>64</v>
      </c>
      <c r="M473" s="7" t="s">
        <v>949</v>
      </c>
      <c r="N473" s="87"/>
      <c r="O473" s="7" t="s">
        <v>950</v>
      </c>
    </row>
    <row r="474" spans="1:15" ht="145.19999999999999" customHeight="1">
      <c r="A474" s="7" t="s">
        <v>17</v>
      </c>
      <c r="B474" s="7" t="s">
        <v>1585</v>
      </c>
      <c r="C474" s="17" t="s">
        <v>76</v>
      </c>
      <c r="D474" s="7" t="s">
        <v>1586</v>
      </c>
      <c r="E474" s="56">
        <v>45592</v>
      </c>
      <c r="F474" s="56">
        <v>45592</v>
      </c>
      <c r="G474" s="7" t="s">
        <v>1593</v>
      </c>
      <c r="H474" s="7" t="s">
        <v>1594</v>
      </c>
      <c r="I474" s="7" t="s">
        <v>1589</v>
      </c>
      <c r="J474" s="7" t="s">
        <v>1590</v>
      </c>
      <c r="K474" s="7" t="s">
        <v>59</v>
      </c>
      <c r="L474" s="23" t="s">
        <v>55</v>
      </c>
      <c r="M474" s="7" t="s">
        <v>1591</v>
      </c>
      <c r="N474" s="87"/>
      <c r="O474" s="7" t="s">
        <v>1595</v>
      </c>
    </row>
    <row r="475" spans="1:15" ht="140.4" customHeight="1">
      <c r="A475" s="7" t="s">
        <v>17</v>
      </c>
      <c r="B475" s="7" t="s">
        <v>951</v>
      </c>
      <c r="C475" s="17" t="s">
        <v>58</v>
      </c>
      <c r="D475" s="7" t="s">
        <v>952</v>
      </c>
      <c r="E475" s="56">
        <v>45598</v>
      </c>
      <c r="F475" s="56">
        <v>45598</v>
      </c>
      <c r="G475" s="7" t="s">
        <v>953</v>
      </c>
      <c r="H475" s="7" t="s">
        <v>153</v>
      </c>
      <c r="I475" s="21" t="s">
        <v>954</v>
      </c>
      <c r="J475" s="7" t="s">
        <v>85</v>
      </c>
      <c r="K475" s="7" t="s">
        <v>59</v>
      </c>
      <c r="L475" s="23" t="s">
        <v>55</v>
      </c>
      <c r="M475" s="7" t="s">
        <v>955</v>
      </c>
      <c r="N475" s="87" t="s">
        <v>956</v>
      </c>
      <c r="O475" s="7" t="s">
        <v>71</v>
      </c>
    </row>
    <row r="476" spans="1:15" ht="82.8" customHeight="1">
      <c r="A476" s="35" t="s">
        <v>18</v>
      </c>
      <c r="B476" s="35" t="s">
        <v>1810</v>
      </c>
      <c r="C476" s="43" t="s">
        <v>60</v>
      </c>
      <c r="D476" s="35" t="s">
        <v>1811</v>
      </c>
      <c r="E476" s="51">
        <v>45605</v>
      </c>
      <c r="F476" s="51">
        <v>45606</v>
      </c>
      <c r="G476" s="35" t="s">
        <v>1812</v>
      </c>
      <c r="H476" s="35" t="s">
        <v>2138</v>
      </c>
      <c r="I476" s="35" t="s">
        <v>1813</v>
      </c>
      <c r="J476" s="35" t="s">
        <v>1814</v>
      </c>
      <c r="K476" s="35" t="s">
        <v>56</v>
      </c>
      <c r="L476" s="38" t="s">
        <v>55</v>
      </c>
      <c r="M476" s="35" t="s">
        <v>1815</v>
      </c>
      <c r="N476" s="87"/>
      <c r="O476" s="35"/>
    </row>
    <row r="477" spans="1:15" ht="75" customHeight="1">
      <c r="A477" s="7" t="s">
        <v>19</v>
      </c>
      <c r="B477" s="7" t="s">
        <v>957</v>
      </c>
      <c r="C477" s="17" t="s">
        <v>76</v>
      </c>
      <c r="D477" s="7" t="s">
        <v>958</v>
      </c>
      <c r="E477" s="56">
        <v>45555</v>
      </c>
      <c r="F477" s="56">
        <v>45611</v>
      </c>
      <c r="G477" s="7" t="s">
        <v>959</v>
      </c>
      <c r="H477" s="61" t="s">
        <v>960</v>
      </c>
      <c r="I477" s="21" t="s">
        <v>961</v>
      </c>
      <c r="J477" s="7" t="s">
        <v>962</v>
      </c>
      <c r="K477" s="7" t="s">
        <v>59</v>
      </c>
      <c r="L477" s="23" t="s">
        <v>55</v>
      </c>
      <c r="M477" s="7" t="s">
        <v>963</v>
      </c>
      <c r="N477" s="87"/>
      <c r="O477" s="61" t="s">
        <v>964</v>
      </c>
    </row>
    <row r="478" spans="1:15" ht="75" customHeight="1">
      <c r="A478" s="7" t="s">
        <v>19</v>
      </c>
      <c r="B478" s="7" t="s">
        <v>965</v>
      </c>
      <c r="C478" s="17" t="s">
        <v>76</v>
      </c>
      <c r="D478" s="7" t="s">
        <v>966</v>
      </c>
      <c r="E478" s="56">
        <v>45560</v>
      </c>
      <c r="F478" s="56">
        <v>45609</v>
      </c>
      <c r="G478" s="7" t="s">
        <v>959</v>
      </c>
      <c r="H478" s="61" t="s">
        <v>960</v>
      </c>
      <c r="I478" s="21" t="s">
        <v>961</v>
      </c>
      <c r="J478" s="7" t="s">
        <v>962</v>
      </c>
      <c r="K478" s="7" t="s">
        <v>59</v>
      </c>
      <c r="L478" s="23" t="s">
        <v>55</v>
      </c>
      <c r="M478" s="7" t="s">
        <v>963</v>
      </c>
      <c r="N478" s="87"/>
      <c r="O478" s="61" t="s">
        <v>964</v>
      </c>
    </row>
    <row r="479" spans="1:15" ht="75" customHeight="1">
      <c r="A479" s="7" t="s">
        <v>19</v>
      </c>
      <c r="B479" s="7" t="s">
        <v>990</v>
      </c>
      <c r="C479" s="17" t="s">
        <v>65</v>
      </c>
      <c r="D479" s="7" t="s">
        <v>991</v>
      </c>
      <c r="E479" s="56">
        <v>45561</v>
      </c>
      <c r="F479" s="56">
        <v>45561</v>
      </c>
      <c r="G479" s="7" t="s">
        <v>992</v>
      </c>
      <c r="H479" s="61" t="s">
        <v>960</v>
      </c>
      <c r="I479" s="7" t="s">
        <v>992</v>
      </c>
      <c r="J479" s="7" t="s">
        <v>993</v>
      </c>
      <c r="K479" s="7" t="s">
        <v>59</v>
      </c>
      <c r="L479" s="23" t="s">
        <v>64</v>
      </c>
      <c r="M479" s="7" t="s">
        <v>994</v>
      </c>
      <c r="N479" s="87"/>
      <c r="O479" s="61"/>
    </row>
    <row r="480" spans="1:15" ht="75" customHeight="1">
      <c r="A480" s="7" t="s">
        <v>19</v>
      </c>
      <c r="B480" s="7" t="s">
        <v>967</v>
      </c>
      <c r="C480" s="17" t="s">
        <v>58</v>
      </c>
      <c r="D480" s="7" t="s">
        <v>968</v>
      </c>
      <c r="E480" s="56">
        <v>45562</v>
      </c>
      <c r="F480" s="56">
        <v>45604</v>
      </c>
      <c r="G480" s="7" t="s">
        <v>969</v>
      </c>
      <c r="H480" s="61" t="s">
        <v>960</v>
      </c>
      <c r="I480" s="21" t="s">
        <v>970</v>
      </c>
      <c r="J480" s="61" t="s">
        <v>971</v>
      </c>
      <c r="K480" s="7" t="s">
        <v>59</v>
      </c>
      <c r="L480" s="23" t="s">
        <v>55</v>
      </c>
      <c r="M480" s="7" t="s">
        <v>963</v>
      </c>
      <c r="N480" s="87"/>
      <c r="O480" s="61" t="s">
        <v>964</v>
      </c>
    </row>
    <row r="481" spans="1:15" ht="75" customHeight="1">
      <c r="A481" s="7" t="s">
        <v>19</v>
      </c>
      <c r="B481" s="7" t="s">
        <v>972</v>
      </c>
      <c r="C481" s="17" t="s">
        <v>58</v>
      </c>
      <c r="D481" s="7" t="s">
        <v>973</v>
      </c>
      <c r="E481" s="56">
        <v>45563</v>
      </c>
      <c r="F481" s="56">
        <v>45564</v>
      </c>
      <c r="G481" s="7" t="s">
        <v>974</v>
      </c>
      <c r="H481" s="61" t="s">
        <v>975</v>
      </c>
      <c r="I481" s="21" t="s">
        <v>976</v>
      </c>
      <c r="J481" s="7" t="s">
        <v>977</v>
      </c>
      <c r="K481" s="7" t="s">
        <v>56</v>
      </c>
      <c r="L481" s="23" t="s">
        <v>55</v>
      </c>
      <c r="M481" s="7" t="s">
        <v>963</v>
      </c>
      <c r="N481" s="87"/>
      <c r="O481" s="61" t="s">
        <v>978</v>
      </c>
    </row>
    <row r="482" spans="1:15" ht="85.8" customHeight="1">
      <c r="A482" s="7" t="s">
        <v>19</v>
      </c>
      <c r="B482" s="7" t="s">
        <v>979</v>
      </c>
      <c r="C482" s="17" t="s">
        <v>70</v>
      </c>
      <c r="D482" s="61" t="s">
        <v>980</v>
      </c>
      <c r="E482" s="56">
        <v>45563</v>
      </c>
      <c r="F482" s="56">
        <v>45563</v>
      </c>
      <c r="G482" s="61" t="s">
        <v>981</v>
      </c>
      <c r="H482" s="61" t="s">
        <v>982</v>
      </c>
      <c r="I482" s="21" t="s">
        <v>983</v>
      </c>
      <c r="J482" s="7" t="s">
        <v>984</v>
      </c>
      <c r="K482" s="7" t="s">
        <v>59</v>
      </c>
      <c r="L482" s="23" t="s">
        <v>55</v>
      </c>
      <c r="M482" s="7" t="s">
        <v>963</v>
      </c>
      <c r="N482" s="87"/>
      <c r="O482" s="61" t="s">
        <v>978</v>
      </c>
    </row>
    <row r="483" spans="1:15" ht="75" customHeight="1">
      <c r="A483" s="7" t="s">
        <v>19</v>
      </c>
      <c r="B483" s="7" t="s">
        <v>985</v>
      </c>
      <c r="C483" s="17" t="s">
        <v>60</v>
      </c>
      <c r="D483" s="61" t="s">
        <v>986</v>
      </c>
      <c r="E483" s="56">
        <v>45563</v>
      </c>
      <c r="F483" s="56">
        <v>45563</v>
      </c>
      <c r="G483" s="7" t="s">
        <v>969</v>
      </c>
      <c r="H483" s="61" t="s">
        <v>960</v>
      </c>
      <c r="I483" s="21" t="s">
        <v>970</v>
      </c>
      <c r="J483" s="7" t="s">
        <v>987</v>
      </c>
      <c r="K483" s="7" t="s">
        <v>59</v>
      </c>
      <c r="L483" s="23" t="s">
        <v>55</v>
      </c>
      <c r="M483" s="7" t="s">
        <v>963</v>
      </c>
      <c r="N483" s="87"/>
      <c r="O483" s="61" t="s">
        <v>964</v>
      </c>
    </row>
    <row r="484" spans="1:15" ht="75" customHeight="1">
      <c r="A484" s="7" t="s">
        <v>19</v>
      </c>
      <c r="B484" s="7" t="s">
        <v>988</v>
      </c>
      <c r="C484" s="17" t="s">
        <v>76</v>
      </c>
      <c r="D484" s="61" t="s">
        <v>989</v>
      </c>
      <c r="E484" s="56">
        <v>45564</v>
      </c>
      <c r="F484" s="56">
        <v>45564</v>
      </c>
      <c r="G484" s="7" t="s">
        <v>959</v>
      </c>
      <c r="H484" s="61" t="s">
        <v>960</v>
      </c>
      <c r="I484" s="21" t="s">
        <v>961</v>
      </c>
      <c r="J484" s="7" t="s">
        <v>962</v>
      </c>
      <c r="K484" s="7" t="s">
        <v>59</v>
      </c>
      <c r="L484" s="23" t="s">
        <v>55</v>
      </c>
      <c r="M484" s="7" t="s">
        <v>963</v>
      </c>
      <c r="N484" s="87"/>
      <c r="O484" s="61" t="s">
        <v>964</v>
      </c>
    </row>
    <row r="485" spans="1:15" ht="75" customHeight="1">
      <c r="A485" s="7" t="s">
        <v>19</v>
      </c>
      <c r="B485" s="7" t="s">
        <v>995</v>
      </c>
      <c r="C485" s="17" t="s">
        <v>58</v>
      </c>
      <c r="D485" s="61" t="s">
        <v>996</v>
      </c>
      <c r="E485" s="56">
        <v>45575</v>
      </c>
      <c r="F485" s="56">
        <v>45610</v>
      </c>
      <c r="G485" s="7" t="s">
        <v>969</v>
      </c>
      <c r="H485" s="61" t="s">
        <v>960</v>
      </c>
      <c r="I485" s="21" t="s">
        <v>983</v>
      </c>
      <c r="J485" s="61" t="s">
        <v>997</v>
      </c>
      <c r="K485" s="7" t="s">
        <v>59</v>
      </c>
      <c r="L485" s="23" t="s">
        <v>55</v>
      </c>
      <c r="M485" s="7" t="s">
        <v>963</v>
      </c>
      <c r="N485" s="87"/>
      <c r="O485" s="61" t="s">
        <v>964</v>
      </c>
    </row>
    <row r="486" spans="1:15" ht="75" customHeight="1">
      <c r="A486" s="7" t="s">
        <v>19</v>
      </c>
      <c r="B486" s="7" t="s">
        <v>998</v>
      </c>
      <c r="C486" s="17" t="s">
        <v>76</v>
      </c>
      <c r="D486" s="61" t="s">
        <v>999</v>
      </c>
      <c r="E486" s="56">
        <v>45578</v>
      </c>
      <c r="F486" s="56">
        <v>45578</v>
      </c>
      <c r="G486" s="7" t="s">
        <v>1000</v>
      </c>
      <c r="H486" s="61" t="s">
        <v>960</v>
      </c>
      <c r="I486" s="21" t="s">
        <v>961</v>
      </c>
      <c r="J486" s="7" t="s">
        <v>962</v>
      </c>
      <c r="K486" s="7" t="s">
        <v>59</v>
      </c>
      <c r="L486" s="23" t="s">
        <v>64</v>
      </c>
      <c r="M486" s="7" t="s">
        <v>963</v>
      </c>
      <c r="N486" s="87"/>
      <c r="O486" s="61" t="s">
        <v>964</v>
      </c>
    </row>
    <row r="487" spans="1:15" ht="85.8" customHeight="1">
      <c r="A487" s="7" t="s">
        <v>19</v>
      </c>
      <c r="B487" s="7" t="s">
        <v>1001</v>
      </c>
      <c r="C487" s="17" t="s">
        <v>76</v>
      </c>
      <c r="D487" s="61" t="s">
        <v>1002</v>
      </c>
      <c r="E487" s="56">
        <v>45578</v>
      </c>
      <c r="F487" s="56">
        <v>45578</v>
      </c>
      <c r="G487" s="7" t="s">
        <v>1003</v>
      </c>
      <c r="H487" s="61" t="s">
        <v>960</v>
      </c>
      <c r="I487" s="21" t="s">
        <v>961</v>
      </c>
      <c r="J487" s="61" t="s">
        <v>1004</v>
      </c>
      <c r="K487" s="7" t="s">
        <v>59</v>
      </c>
      <c r="L487" s="23" t="s">
        <v>55</v>
      </c>
      <c r="M487" s="7" t="s">
        <v>963</v>
      </c>
      <c r="N487" s="87"/>
      <c r="O487" s="61" t="s">
        <v>964</v>
      </c>
    </row>
    <row r="488" spans="1:15" ht="75" customHeight="1">
      <c r="A488" s="7" t="s">
        <v>19</v>
      </c>
      <c r="B488" s="7" t="s">
        <v>1005</v>
      </c>
      <c r="C488" s="17" t="s">
        <v>65</v>
      </c>
      <c r="D488" s="7" t="s">
        <v>1006</v>
      </c>
      <c r="E488" s="56">
        <v>45583</v>
      </c>
      <c r="F488" s="56">
        <v>45612</v>
      </c>
      <c r="G488" s="7" t="s">
        <v>1007</v>
      </c>
      <c r="H488" s="61" t="s">
        <v>960</v>
      </c>
      <c r="I488" s="7" t="s">
        <v>1008</v>
      </c>
      <c r="J488" s="7" t="s">
        <v>1009</v>
      </c>
      <c r="K488" s="7" t="s">
        <v>59</v>
      </c>
      <c r="L488" s="23" t="s">
        <v>64</v>
      </c>
      <c r="M488" s="7" t="s">
        <v>994</v>
      </c>
      <c r="N488" s="87"/>
      <c r="O488" s="7"/>
    </row>
    <row r="489" spans="1:15" ht="99.6" customHeight="1">
      <c r="A489" s="7" t="s">
        <v>19</v>
      </c>
      <c r="B489" s="7" t="s">
        <v>1010</v>
      </c>
      <c r="C489" s="17" t="s">
        <v>70</v>
      </c>
      <c r="D489" s="61" t="s">
        <v>1011</v>
      </c>
      <c r="E489" s="56">
        <v>45584</v>
      </c>
      <c r="F489" s="56">
        <v>45584</v>
      </c>
      <c r="G489" s="7" t="s">
        <v>1012</v>
      </c>
      <c r="H489" s="61" t="s">
        <v>1013</v>
      </c>
      <c r="I489" s="21" t="s">
        <v>983</v>
      </c>
      <c r="J489" s="7" t="s">
        <v>1014</v>
      </c>
      <c r="K489" s="7" t="s">
        <v>59</v>
      </c>
      <c r="L489" s="23" t="s">
        <v>55</v>
      </c>
      <c r="M489" s="7" t="s">
        <v>963</v>
      </c>
      <c r="N489" s="87"/>
      <c r="O489" s="61" t="s">
        <v>978</v>
      </c>
    </row>
    <row r="490" spans="1:15" ht="75" customHeight="1">
      <c r="A490" s="7" t="s">
        <v>19</v>
      </c>
      <c r="B490" s="7" t="s">
        <v>1015</v>
      </c>
      <c r="C490" s="17" t="s">
        <v>76</v>
      </c>
      <c r="D490" s="7" t="s">
        <v>1016</v>
      </c>
      <c r="E490" s="56">
        <v>45585</v>
      </c>
      <c r="F490" s="56">
        <v>45613</v>
      </c>
      <c r="G490" s="7" t="s">
        <v>969</v>
      </c>
      <c r="H490" s="61" t="s">
        <v>960</v>
      </c>
      <c r="I490" s="21" t="s">
        <v>970</v>
      </c>
      <c r="J490" s="7" t="s">
        <v>1017</v>
      </c>
      <c r="K490" s="7" t="s">
        <v>56</v>
      </c>
      <c r="L490" s="23" t="s">
        <v>55</v>
      </c>
      <c r="M490" s="7" t="s">
        <v>963</v>
      </c>
      <c r="N490" s="87"/>
      <c r="O490" s="61" t="s">
        <v>964</v>
      </c>
    </row>
    <row r="491" spans="1:15" ht="99.6" customHeight="1">
      <c r="A491" s="7" t="s">
        <v>19</v>
      </c>
      <c r="B491" s="7" t="s">
        <v>1018</v>
      </c>
      <c r="C491" s="17" t="s">
        <v>60</v>
      </c>
      <c r="D491" s="61" t="s">
        <v>1019</v>
      </c>
      <c r="E491" s="56">
        <v>45591</v>
      </c>
      <c r="F491" s="56">
        <v>45592</v>
      </c>
      <c r="G491" s="7" t="s">
        <v>1020</v>
      </c>
      <c r="H491" s="61" t="s">
        <v>960</v>
      </c>
      <c r="I491" s="21" t="s">
        <v>970</v>
      </c>
      <c r="J491" s="7" t="s">
        <v>1021</v>
      </c>
      <c r="K491" s="7" t="s">
        <v>59</v>
      </c>
      <c r="L491" s="23" t="s">
        <v>64</v>
      </c>
      <c r="M491" s="7" t="s">
        <v>963</v>
      </c>
      <c r="N491" s="87"/>
      <c r="O491" s="61" t="s">
        <v>964</v>
      </c>
    </row>
    <row r="492" spans="1:15" ht="102" customHeight="1">
      <c r="A492" s="7" t="s">
        <v>19</v>
      </c>
      <c r="B492" s="61" t="s">
        <v>1022</v>
      </c>
      <c r="C492" s="17" t="s">
        <v>60</v>
      </c>
      <c r="D492" s="61" t="s">
        <v>1023</v>
      </c>
      <c r="E492" s="56">
        <v>45591</v>
      </c>
      <c r="F492" s="56">
        <v>45606</v>
      </c>
      <c r="G492" s="7" t="s">
        <v>1024</v>
      </c>
      <c r="H492" s="61" t="s">
        <v>960</v>
      </c>
      <c r="I492" s="21" t="s">
        <v>970</v>
      </c>
      <c r="J492" s="7" t="s">
        <v>1021</v>
      </c>
      <c r="K492" s="7" t="s">
        <v>59</v>
      </c>
      <c r="L492" s="23" t="s">
        <v>64</v>
      </c>
      <c r="M492" s="7" t="s">
        <v>963</v>
      </c>
      <c r="N492" s="87"/>
      <c r="O492" s="61" t="s">
        <v>964</v>
      </c>
    </row>
    <row r="493" spans="1:15" ht="75" customHeight="1">
      <c r="A493" s="7" t="s">
        <v>19</v>
      </c>
      <c r="B493" s="61" t="s">
        <v>1025</v>
      </c>
      <c r="C493" s="17" t="s">
        <v>58</v>
      </c>
      <c r="D493" s="61" t="s">
        <v>1026</v>
      </c>
      <c r="E493" s="56">
        <v>45601</v>
      </c>
      <c r="F493" s="56">
        <v>45604</v>
      </c>
      <c r="G493" s="7" t="s">
        <v>1027</v>
      </c>
      <c r="H493" s="61" t="s">
        <v>960</v>
      </c>
      <c r="I493" s="21" t="s">
        <v>970</v>
      </c>
      <c r="J493" s="7" t="s">
        <v>962</v>
      </c>
      <c r="K493" s="7" t="s">
        <v>59</v>
      </c>
      <c r="L493" s="23" t="s">
        <v>64</v>
      </c>
      <c r="M493" s="7" t="s">
        <v>963</v>
      </c>
      <c r="N493" s="87"/>
      <c r="O493" s="61" t="s">
        <v>964</v>
      </c>
    </row>
    <row r="494" spans="1:15" ht="75" customHeight="1">
      <c r="A494" s="7" t="s">
        <v>19</v>
      </c>
      <c r="B494" s="7" t="s">
        <v>1028</v>
      </c>
      <c r="C494" s="17" t="s">
        <v>70</v>
      </c>
      <c r="D494" s="7" t="s">
        <v>1029</v>
      </c>
      <c r="E494" s="56">
        <v>45606</v>
      </c>
      <c r="F494" s="56">
        <v>45606</v>
      </c>
      <c r="G494" s="7" t="s">
        <v>1000</v>
      </c>
      <c r="H494" s="61" t="s">
        <v>960</v>
      </c>
      <c r="I494" s="21" t="s">
        <v>1030</v>
      </c>
      <c r="J494" s="7" t="s">
        <v>1021</v>
      </c>
      <c r="K494" s="7" t="s">
        <v>59</v>
      </c>
      <c r="L494" s="23" t="s">
        <v>64</v>
      </c>
      <c r="M494" s="7" t="s">
        <v>1031</v>
      </c>
      <c r="N494" s="87"/>
      <c r="O494" s="61" t="s">
        <v>964</v>
      </c>
    </row>
    <row r="495" spans="1:15" ht="75" customHeight="1">
      <c r="A495" s="7" t="s">
        <v>19</v>
      </c>
      <c r="B495" s="7" t="s">
        <v>1032</v>
      </c>
      <c r="C495" s="17" t="s">
        <v>76</v>
      </c>
      <c r="D495" s="7" t="s">
        <v>1033</v>
      </c>
      <c r="E495" s="56">
        <v>45606</v>
      </c>
      <c r="F495" s="56">
        <v>45627</v>
      </c>
      <c r="G495" s="7" t="s">
        <v>1034</v>
      </c>
      <c r="H495" s="61" t="s">
        <v>960</v>
      </c>
      <c r="I495" s="21" t="s">
        <v>970</v>
      </c>
      <c r="J495" s="7" t="s">
        <v>223</v>
      </c>
      <c r="K495" s="7" t="s">
        <v>59</v>
      </c>
      <c r="L495" s="23" t="s">
        <v>55</v>
      </c>
      <c r="M495" s="7" t="s">
        <v>963</v>
      </c>
      <c r="N495" s="87"/>
      <c r="O495" s="61" t="s">
        <v>964</v>
      </c>
    </row>
    <row r="496" spans="1:15" ht="111.6" customHeight="1">
      <c r="A496" s="7" t="s">
        <v>19</v>
      </c>
      <c r="B496" s="7" t="s">
        <v>1035</v>
      </c>
      <c r="C496" s="17" t="s">
        <v>60</v>
      </c>
      <c r="D496" s="39" t="s">
        <v>1036</v>
      </c>
      <c r="E496" s="56">
        <v>45610</v>
      </c>
      <c r="F496" s="56">
        <v>45610</v>
      </c>
      <c r="G496" s="7" t="s">
        <v>1037</v>
      </c>
      <c r="H496" s="61" t="s">
        <v>960</v>
      </c>
      <c r="I496" s="21" t="s">
        <v>970</v>
      </c>
      <c r="J496" s="7" t="s">
        <v>1038</v>
      </c>
      <c r="K496" s="7" t="s">
        <v>59</v>
      </c>
      <c r="L496" s="23" t="s">
        <v>55</v>
      </c>
      <c r="M496" s="7" t="s">
        <v>963</v>
      </c>
      <c r="N496" s="87"/>
      <c r="O496" s="61" t="s">
        <v>964</v>
      </c>
    </row>
    <row r="497" spans="1:15" ht="96.6" customHeight="1">
      <c r="A497" s="7" t="s">
        <v>19</v>
      </c>
      <c r="B497" s="7" t="s">
        <v>1039</v>
      </c>
      <c r="C497" s="17" t="s">
        <v>70</v>
      </c>
      <c r="D497" s="61" t="s">
        <v>1040</v>
      </c>
      <c r="E497" s="56">
        <v>45610</v>
      </c>
      <c r="F497" s="56">
        <v>45615</v>
      </c>
      <c r="G497" s="7" t="s">
        <v>969</v>
      </c>
      <c r="H497" s="61" t="s">
        <v>960</v>
      </c>
      <c r="I497" s="21" t="s">
        <v>970</v>
      </c>
      <c r="J497" s="7" t="s">
        <v>1021</v>
      </c>
      <c r="K497" s="7" t="s">
        <v>59</v>
      </c>
      <c r="L497" s="23" t="s">
        <v>64</v>
      </c>
      <c r="M497" s="7" t="s">
        <v>963</v>
      </c>
      <c r="N497" s="87"/>
      <c r="O497" s="61" t="s">
        <v>978</v>
      </c>
    </row>
    <row r="498" spans="1:15" ht="100.2" customHeight="1">
      <c r="A498" s="7" t="s">
        <v>19</v>
      </c>
      <c r="B498" s="7" t="s">
        <v>1041</v>
      </c>
      <c r="C498" s="17" t="s">
        <v>76</v>
      </c>
      <c r="D498" s="7" t="s">
        <v>1042</v>
      </c>
      <c r="E498" s="56">
        <v>45613</v>
      </c>
      <c r="F498" s="56">
        <v>45613</v>
      </c>
      <c r="G498" s="7" t="s">
        <v>1043</v>
      </c>
      <c r="H498" s="61" t="s">
        <v>960</v>
      </c>
      <c r="I498" s="7" t="s">
        <v>1044</v>
      </c>
      <c r="J498" s="7" t="s">
        <v>1045</v>
      </c>
      <c r="K498" s="7" t="s">
        <v>59</v>
      </c>
      <c r="L498" s="23" t="s">
        <v>64</v>
      </c>
      <c r="M498" s="7" t="s">
        <v>994</v>
      </c>
      <c r="N498" s="87"/>
      <c r="O498" s="7"/>
    </row>
    <row r="499" spans="1:15" ht="172.2" customHeight="1">
      <c r="A499" s="35" t="s">
        <v>20</v>
      </c>
      <c r="B499" s="35" t="s">
        <v>149</v>
      </c>
      <c r="C499" s="43" t="s">
        <v>60</v>
      </c>
      <c r="D499" s="35" t="s">
        <v>148</v>
      </c>
      <c r="E499" s="56">
        <v>45552</v>
      </c>
      <c r="F499" s="56">
        <v>45613</v>
      </c>
      <c r="G499" s="7" t="s">
        <v>1027</v>
      </c>
      <c r="H499" s="35" t="s">
        <v>140</v>
      </c>
      <c r="I499" s="35" t="s">
        <v>147</v>
      </c>
      <c r="J499" s="35" t="s">
        <v>146</v>
      </c>
      <c r="K499" s="35" t="s">
        <v>56</v>
      </c>
      <c r="L499" s="38" t="s">
        <v>55</v>
      </c>
      <c r="M499" s="35" t="s">
        <v>145</v>
      </c>
      <c r="N499" s="87"/>
      <c r="O499" s="7" t="s">
        <v>2112</v>
      </c>
    </row>
    <row r="500" spans="1:15" ht="150" customHeight="1">
      <c r="A500" s="7" t="s">
        <v>20</v>
      </c>
      <c r="B500" s="7" t="s">
        <v>152</v>
      </c>
      <c r="C500" s="17" t="s">
        <v>76</v>
      </c>
      <c r="D500" s="7" t="s">
        <v>151</v>
      </c>
      <c r="E500" s="56" t="s">
        <v>448</v>
      </c>
      <c r="F500" s="56" t="s">
        <v>448</v>
      </c>
      <c r="G500" s="7" t="s">
        <v>150</v>
      </c>
      <c r="H500" s="7" t="s">
        <v>140</v>
      </c>
      <c r="I500" s="21" t="s">
        <v>1046</v>
      </c>
      <c r="J500" s="7" t="s">
        <v>85</v>
      </c>
      <c r="K500" s="7" t="s">
        <v>56</v>
      </c>
      <c r="L500" s="23" t="s">
        <v>55</v>
      </c>
      <c r="M500" s="7" t="s">
        <v>145</v>
      </c>
      <c r="N500" s="87"/>
      <c r="O500" s="7"/>
    </row>
    <row r="501" spans="1:15" ht="75" customHeight="1">
      <c r="A501" s="35" t="s">
        <v>20</v>
      </c>
      <c r="B501" s="35" t="s">
        <v>2021</v>
      </c>
      <c r="C501" s="43" t="s">
        <v>76</v>
      </c>
      <c r="D501" s="35" t="s">
        <v>2022</v>
      </c>
      <c r="E501" s="100">
        <v>45591</v>
      </c>
      <c r="F501" s="100">
        <v>45591</v>
      </c>
      <c r="G501" s="35" t="s">
        <v>2016</v>
      </c>
      <c r="H501" s="35" t="s">
        <v>2017</v>
      </c>
      <c r="I501" s="35" t="s">
        <v>2018</v>
      </c>
      <c r="J501" s="35" t="s">
        <v>57</v>
      </c>
      <c r="K501" s="35" t="s">
        <v>59</v>
      </c>
      <c r="L501" s="38" t="s">
        <v>55</v>
      </c>
      <c r="M501" s="35" t="s">
        <v>2016</v>
      </c>
      <c r="N501" s="87" t="s">
        <v>2023</v>
      </c>
      <c r="O501" s="62"/>
    </row>
    <row r="502" spans="1:15" ht="85.2" customHeight="1">
      <c r="A502" s="35" t="s">
        <v>20</v>
      </c>
      <c r="B502" s="35" t="s">
        <v>2024</v>
      </c>
      <c r="C502" s="43" t="s">
        <v>76</v>
      </c>
      <c r="D502" s="35" t="s">
        <v>2025</v>
      </c>
      <c r="E502" s="100">
        <v>45592</v>
      </c>
      <c r="F502" s="100">
        <v>45592</v>
      </c>
      <c r="G502" s="35" t="s">
        <v>2016</v>
      </c>
      <c r="H502" s="35" t="s">
        <v>2017</v>
      </c>
      <c r="I502" s="35" t="s">
        <v>2018</v>
      </c>
      <c r="J502" s="35" t="s">
        <v>57</v>
      </c>
      <c r="K502" s="35" t="s">
        <v>59</v>
      </c>
      <c r="L502" s="38" t="s">
        <v>55</v>
      </c>
      <c r="M502" s="35" t="s">
        <v>2016</v>
      </c>
      <c r="N502" s="87" t="s">
        <v>2023</v>
      </c>
      <c r="O502" s="62" t="s">
        <v>2026</v>
      </c>
    </row>
    <row r="503" spans="1:15" ht="87" customHeight="1">
      <c r="A503" s="7" t="s">
        <v>20</v>
      </c>
      <c r="B503" s="7" t="s">
        <v>144</v>
      </c>
      <c r="C503" s="17" t="s">
        <v>60</v>
      </c>
      <c r="D503" s="7" t="s">
        <v>143</v>
      </c>
      <c r="E503" s="56" t="s">
        <v>1047</v>
      </c>
      <c r="F503" s="56" t="s">
        <v>408</v>
      </c>
      <c r="G503" s="7" t="s">
        <v>138</v>
      </c>
      <c r="H503" s="7" t="s">
        <v>140</v>
      </c>
      <c r="I503" s="7" t="s">
        <v>139</v>
      </c>
      <c r="J503" s="7" t="s">
        <v>85</v>
      </c>
      <c r="K503" s="7" t="s">
        <v>59</v>
      </c>
      <c r="L503" s="23" t="s">
        <v>64</v>
      </c>
      <c r="M503" s="7" t="s">
        <v>138</v>
      </c>
      <c r="N503" s="87"/>
      <c r="O503" s="7"/>
    </row>
    <row r="504" spans="1:15" ht="94.2" customHeight="1">
      <c r="A504" s="35" t="s">
        <v>20</v>
      </c>
      <c r="B504" s="35" t="s">
        <v>2027</v>
      </c>
      <c r="C504" s="43" t="s">
        <v>60</v>
      </c>
      <c r="D504" s="35" t="s">
        <v>2028</v>
      </c>
      <c r="E504" s="100">
        <v>45605</v>
      </c>
      <c r="F504" s="100">
        <v>45606</v>
      </c>
      <c r="G504" s="35" t="s">
        <v>2016</v>
      </c>
      <c r="H504" s="35" t="s">
        <v>2017</v>
      </c>
      <c r="I504" s="35" t="s">
        <v>2018</v>
      </c>
      <c r="J504" s="35" t="s">
        <v>57</v>
      </c>
      <c r="K504" s="35" t="s">
        <v>59</v>
      </c>
      <c r="L504" s="38" t="s">
        <v>64</v>
      </c>
      <c r="M504" s="35" t="s">
        <v>2016</v>
      </c>
      <c r="N504" s="87" t="s">
        <v>2023</v>
      </c>
      <c r="O504" s="63" t="s">
        <v>2029</v>
      </c>
    </row>
    <row r="505" spans="1:15" ht="95.4" customHeight="1">
      <c r="A505" s="7" t="s">
        <v>20</v>
      </c>
      <c r="B505" s="7" t="s">
        <v>142</v>
      </c>
      <c r="C505" s="17" t="s">
        <v>60</v>
      </c>
      <c r="D505" s="7" t="s">
        <v>141</v>
      </c>
      <c r="E505" s="56" t="s">
        <v>465</v>
      </c>
      <c r="F505" s="56" t="s">
        <v>465</v>
      </c>
      <c r="G505" s="7" t="s">
        <v>138</v>
      </c>
      <c r="H505" s="7" t="s">
        <v>140</v>
      </c>
      <c r="I505" s="7" t="s">
        <v>139</v>
      </c>
      <c r="J505" s="7" t="s">
        <v>85</v>
      </c>
      <c r="K505" s="7" t="s">
        <v>59</v>
      </c>
      <c r="L505" s="23" t="s">
        <v>64</v>
      </c>
      <c r="M505" s="7" t="s">
        <v>138</v>
      </c>
      <c r="N505" s="87"/>
      <c r="O505" s="7"/>
    </row>
    <row r="506" spans="1:15" ht="93.6" customHeight="1">
      <c r="A506" s="35" t="s">
        <v>20</v>
      </c>
      <c r="B506" s="35" t="s">
        <v>2013</v>
      </c>
      <c r="C506" s="43" t="s">
        <v>58</v>
      </c>
      <c r="D506" s="35" t="s">
        <v>2014</v>
      </c>
      <c r="E506" s="100" t="s">
        <v>2015</v>
      </c>
      <c r="F506" s="100">
        <v>45557</v>
      </c>
      <c r="G506" s="35" t="s">
        <v>2016</v>
      </c>
      <c r="H506" s="35" t="s">
        <v>2017</v>
      </c>
      <c r="I506" s="35" t="s">
        <v>2018</v>
      </c>
      <c r="J506" s="35" t="s">
        <v>57</v>
      </c>
      <c r="K506" s="35" t="s">
        <v>59</v>
      </c>
      <c r="L506" s="38" t="s">
        <v>55</v>
      </c>
      <c r="M506" s="35" t="s">
        <v>2016</v>
      </c>
      <c r="N506" s="87" t="s">
        <v>2019</v>
      </c>
      <c r="O506" s="62" t="s">
        <v>2020</v>
      </c>
    </row>
    <row r="507" spans="1:15" ht="119.4" customHeight="1">
      <c r="A507" s="7" t="s">
        <v>1049</v>
      </c>
      <c r="B507" s="7" t="s">
        <v>1050</v>
      </c>
      <c r="C507" s="17" t="s">
        <v>76</v>
      </c>
      <c r="D507" s="7" t="s">
        <v>1051</v>
      </c>
      <c r="E507" s="56">
        <v>45582</v>
      </c>
      <c r="F507" s="56">
        <v>45582</v>
      </c>
      <c r="G507" s="7" t="s">
        <v>1052</v>
      </c>
      <c r="H507" s="7" t="s">
        <v>1053</v>
      </c>
      <c r="I507" s="21" t="s">
        <v>1054</v>
      </c>
      <c r="J507" s="7" t="s">
        <v>1055</v>
      </c>
      <c r="K507" s="7" t="s">
        <v>56</v>
      </c>
      <c r="L507" s="23" t="s">
        <v>55</v>
      </c>
      <c r="M507" s="7" t="s">
        <v>1056</v>
      </c>
      <c r="N507" s="87"/>
      <c r="O507" s="7"/>
    </row>
    <row r="508" spans="1:15" ht="154.80000000000001" customHeight="1">
      <c r="A508" s="7" t="s">
        <v>1049</v>
      </c>
      <c r="B508" s="7" t="s">
        <v>1057</v>
      </c>
      <c r="C508" s="17" t="s">
        <v>58</v>
      </c>
      <c r="D508" s="7" t="s">
        <v>1058</v>
      </c>
      <c r="E508" s="56">
        <v>45604</v>
      </c>
      <c r="F508" s="56">
        <v>45606</v>
      </c>
      <c r="G508" s="7" t="s">
        <v>1059</v>
      </c>
      <c r="H508" s="7" t="s">
        <v>1060</v>
      </c>
      <c r="I508" s="7" t="s">
        <v>1054</v>
      </c>
      <c r="J508" s="7" t="s">
        <v>1055</v>
      </c>
      <c r="K508" s="7" t="s">
        <v>59</v>
      </c>
      <c r="L508" s="23" t="s">
        <v>55</v>
      </c>
      <c r="M508" s="7" t="s">
        <v>1061</v>
      </c>
      <c r="N508" s="87"/>
      <c r="O508" s="7"/>
    </row>
    <row r="509" spans="1:15" ht="84" customHeight="1">
      <c r="A509" s="35" t="s">
        <v>21</v>
      </c>
      <c r="B509" s="35" t="s">
        <v>2030</v>
      </c>
      <c r="C509" s="43" t="s">
        <v>58</v>
      </c>
      <c r="D509" s="35" t="s">
        <v>2031</v>
      </c>
      <c r="E509" s="126" t="s">
        <v>2032</v>
      </c>
      <c r="F509" s="126" t="s">
        <v>2032</v>
      </c>
      <c r="G509" s="35" t="s">
        <v>2033</v>
      </c>
      <c r="H509" s="35" t="s">
        <v>2034</v>
      </c>
      <c r="I509" s="35" t="s">
        <v>2033</v>
      </c>
      <c r="J509" s="35" t="s">
        <v>61</v>
      </c>
      <c r="K509" s="35" t="s">
        <v>59</v>
      </c>
      <c r="L509" s="38" t="s">
        <v>55</v>
      </c>
      <c r="M509" s="35" t="s">
        <v>2035</v>
      </c>
      <c r="N509" s="87"/>
      <c r="O509" s="35"/>
    </row>
    <row r="510" spans="1:15" ht="89.4" customHeight="1">
      <c r="A510" s="7" t="s">
        <v>22</v>
      </c>
      <c r="B510" s="21" t="s">
        <v>1062</v>
      </c>
      <c r="C510" s="17" t="s">
        <v>60</v>
      </c>
      <c r="D510" s="21" t="s">
        <v>1063</v>
      </c>
      <c r="E510" s="103">
        <v>45556</v>
      </c>
      <c r="F510" s="103">
        <v>45676</v>
      </c>
      <c r="G510" s="7" t="s">
        <v>1064</v>
      </c>
      <c r="H510" s="7" t="s">
        <v>1065</v>
      </c>
      <c r="I510" s="7" t="s">
        <v>1066</v>
      </c>
      <c r="J510" s="7" t="s">
        <v>1067</v>
      </c>
      <c r="K510" s="7" t="s">
        <v>56</v>
      </c>
      <c r="L510" s="23" t="s">
        <v>64</v>
      </c>
      <c r="M510" s="7" t="s">
        <v>1064</v>
      </c>
      <c r="N510" s="87"/>
      <c r="O510" s="7"/>
    </row>
    <row r="511" spans="1:15" ht="101.4" customHeight="1">
      <c r="A511" s="7" t="s">
        <v>22</v>
      </c>
      <c r="B511" s="7" t="s">
        <v>1068</v>
      </c>
      <c r="C511" s="17" t="s">
        <v>60</v>
      </c>
      <c r="D511" s="7" t="s">
        <v>1069</v>
      </c>
      <c r="E511" s="56">
        <v>45594</v>
      </c>
      <c r="F511" s="56">
        <v>45599</v>
      </c>
      <c r="G511" s="7" t="s">
        <v>1070</v>
      </c>
      <c r="H511" s="7" t="s">
        <v>1065</v>
      </c>
      <c r="I511" s="7" t="s">
        <v>1066</v>
      </c>
      <c r="J511" s="7" t="s">
        <v>1067</v>
      </c>
      <c r="K511" s="7" t="s">
        <v>59</v>
      </c>
      <c r="L511" s="23" t="s">
        <v>64</v>
      </c>
      <c r="M511" s="7" t="s">
        <v>1066</v>
      </c>
      <c r="N511" s="87"/>
      <c r="O511" s="7"/>
    </row>
    <row r="512" spans="1:15" ht="101.4" customHeight="1">
      <c r="A512" s="35" t="s">
        <v>1077</v>
      </c>
      <c r="B512" s="35" t="s">
        <v>1078</v>
      </c>
      <c r="C512" s="43" t="s">
        <v>41</v>
      </c>
      <c r="D512" s="35" t="s">
        <v>130</v>
      </c>
      <c r="E512" s="51">
        <v>45398</v>
      </c>
      <c r="F512" s="51">
        <v>45734</v>
      </c>
      <c r="G512" s="35" t="s">
        <v>1079</v>
      </c>
      <c r="H512" s="35" t="s">
        <v>1080</v>
      </c>
      <c r="I512" s="35" t="s">
        <v>1081</v>
      </c>
      <c r="J512" s="35" t="s">
        <v>1082</v>
      </c>
      <c r="K512" s="50" t="s">
        <v>63</v>
      </c>
      <c r="L512" s="38" t="s">
        <v>64</v>
      </c>
      <c r="M512" s="35" t="s">
        <v>1083</v>
      </c>
      <c r="N512" s="87"/>
      <c r="O512" s="35" t="s">
        <v>1084</v>
      </c>
    </row>
    <row r="513" spans="1:15" ht="93.6" customHeight="1">
      <c r="A513" s="35" t="s">
        <v>23</v>
      </c>
      <c r="B513" s="35" t="s">
        <v>133</v>
      </c>
      <c r="C513" s="43" t="s">
        <v>58</v>
      </c>
      <c r="D513" s="35" t="s">
        <v>132</v>
      </c>
      <c r="E513" s="118" t="s">
        <v>1074</v>
      </c>
      <c r="F513" s="118" t="s">
        <v>1075</v>
      </c>
      <c r="G513" s="35" t="s">
        <v>127</v>
      </c>
      <c r="H513" s="35" t="s">
        <v>126</v>
      </c>
      <c r="I513" s="35" t="s">
        <v>128</v>
      </c>
      <c r="J513" s="35" t="s">
        <v>131</v>
      </c>
      <c r="K513" s="35" t="s">
        <v>56</v>
      </c>
      <c r="L513" s="38" t="s">
        <v>55</v>
      </c>
      <c r="M513" s="35" t="s">
        <v>1072</v>
      </c>
      <c r="N513" s="87"/>
      <c r="O513" s="35" t="s">
        <v>1076</v>
      </c>
    </row>
    <row r="514" spans="1:15" ht="91.2" customHeight="1">
      <c r="A514" s="35" t="s">
        <v>1077</v>
      </c>
      <c r="B514" s="35" t="s">
        <v>1112</v>
      </c>
      <c r="C514" s="43" t="s">
        <v>60</v>
      </c>
      <c r="D514" s="35" t="s">
        <v>1113</v>
      </c>
      <c r="E514" s="51">
        <v>45471</v>
      </c>
      <c r="F514" s="51">
        <v>45558</v>
      </c>
      <c r="G514" s="35" t="s">
        <v>1114</v>
      </c>
      <c r="H514" s="35" t="s">
        <v>1102</v>
      </c>
      <c r="I514" s="35" t="s">
        <v>1115</v>
      </c>
      <c r="J514" s="35" t="s">
        <v>85</v>
      </c>
      <c r="K514" s="35" t="s">
        <v>1116</v>
      </c>
      <c r="L514" s="38" t="s">
        <v>67</v>
      </c>
      <c r="M514" s="35" t="s">
        <v>1114</v>
      </c>
      <c r="N514" s="87" t="s">
        <v>121</v>
      </c>
      <c r="O514" s="35"/>
    </row>
    <row r="515" spans="1:15" ht="84" customHeight="1">
      <c r="A515" s="35" t="s">
        <v>1077</v>
      </c>
      <c r="B515" s="35" t="s">
        <v>1117</v>
      </c>
      <c r="C515" s="43" t="s">
        <v>60</v>
      </c>
      <c r="D515" s="35" t="s">
        <v>1118</v>
      </c>
      <c r="E515" s="51">
        <v>45562</v>
      </c>
      <c r="F515" s="51">
        <v>45642</v>
      </c>
      <c r="G515" s="35" t="s">
        <v>1114</v>
      </c>
      <c r="H515" s="35" t="s">
        <v>1102</v>
      </c>
      <c r="I515" s="35" t="s">
        <v>1115</v>
      </c>
      <c r="J515" s="35" t="s">
        <v>85</v>
      </c>
      <c r="K515" s="35" t="s">
        <v>1116</v>
      </c>
      <c r="L515" s="38" t="s">
        <v>67</v>
      </c>
      <c r="M515" s="35" t="s">
        <v>1114</v>
      </c>
      <c r="N515" s="87" t="s">
        <v>121</v>
      </c>
      <c r="O515" s="35"/>
    </row>
    <row r="516" spans="1:15" ht="98.4" customHeight="1">
      <c r="A516" s="35" t="s">
        <v>23</v>
      </c>
      <c r="B516" s="35" t="s">
        <v>137</v>
      </c>
      <c r="C516" s="43" t="s">
        <v>60</v>
      </c>
      <c r="D516" s="35" t="s">
        <v>136</v>
      </c>
      <c r="E516" s="118" t="s">
        <v>720</v>
      </c>
      <c r="F516" s="118" t="s">
        <v>474</v>
      </c>
      <c r="G516" s="35" t="s">
        <v>1071</v>
      </c>
      <c r="H516" s="35" t="s">
        <v>135</v>
      </c>
      <c r="I516" s="35" t="s">
        <v>128</v>
      </c>
      <c r="J516" s="35" t="s">
        <v>85</v>
      </c>
      <c r="K516" s="35" t="s">
        <v>59</v>
      </c>
      <c r="L516" s="38" t="s">
        <v>55</v>
      </c>
      <c r="M516" s="35" t="s">
        <v>1072</v>
      </c>
      <c r="N516" s="87"/>
      <c r="O516" s="35"/>
    </row>
    <row r="517" spans="1:15" ht="109.8" customHeight="1">
      <c r="A517" s="35" t="s">
        <v>1077</v>
      </c>
      <c r="B517" s="35" t="s">
        <v>1095</v>
      </c>
      <c r="C517" s="43" t="s">
        <v>41</v>
      </c>
      <c r="D517" s="35" t="s">
        <v>1096</v>
      </c>
      <c r="E517" s="51">
        <v>45566</v>
      </c>
      <c r="F517" s="51">
        <v>45626</v>
      </c>
      <c r="G517" s="35" t="s">
        <v>1097</v>
      </c>
      <c r="H517" s="35" t="s">
        <v>1098</v>
      </c>
      <c r="I517" s="35" t="s">
        <v>1081</v>
      </c>
      <c r="J517" s="35" t="s">
        <v>1099</v>
      </c>
      <c r="K517" s="35" t="s">
        <v>63</v>
      </c>
      <c r="L517" s="38" t="s">
        <v>93</v>
      </c>
      <c r="M517" s="35" t="s">
        <v>1083</v>
      </c>
      <c r="N517" s="87"/>
      <c r="O517" s="35" t="s">
        <v>1100</v>
      </c>
    </row>
    <row r="518" spans="1:15" ht="109.8" customHeight="1">
      <c r="A518" s="35" t="s">
        <v>23</v>
      </c>
      <c r="B518" s="35" t="s">
        <v>123</v>
      </c>
      <c r="C518" s="43" t="s">
        <v>60</v>
      </c>
      <c r="D518" s="35" t="s">
        <v>1106</v>
      </c>
      <c r="E518" s="51">
        <v>45568</v>
      </c>
      <c r="F518" s="51">
        <v>45568</v>
      </c>
      <c r="G518" s="35" t="s">
        <v>1107</v>
      </c>
      <c r="H518" s="35" t="s">
        <v>1108</v>
      </c>
      <c r="I518" s="35" t="s">
        <v>1107</v>
      </c>
      <c r="J518" s="35" t="s">
        <v>57</v>
      </c>
      <c r="K518" s="35" t="s">
        <v>59</v>
      </c>
      <c r="L518" s="38" t="s">
        <v>55</v>
      </c>
      <c r="M518" s="35" t="s">
        <v>1107</v>
      </c>
      <c r="N518" s="87" t="s">
        <v>1105</v>
      </c>
      <c r="O518" s="35"/>
    </row>
    <row r="519" spans="1:15" ht="100.2" customHeight="1">
      <c r="A519" s="35" t="s">
        <v>23</v>
      </c>
      <c r="B519" s="35" t="s">
        <v>125</v>
      </c>
      <c r="C519" s="43" t="s">
        <v>58</v>
      </c>
      <c r="D519" s="35" t="s">
        <v>1101</v>
      </c>
      <c r="E519" s="51">
        <v>45576</v>
      </c>
      <c r="F519" s="51">
        <v>45604</v>
      </c>
      <c r="G519" s="35" t="s">
        <v>122</v>
      </c>
      <c r="H519" s="35" t="s">
        <v>1102</v>
      </c>
      <c r="I519" s="35" t="s">
        <v>1103</v>
      </c>
      <c r="J519" s="35" t="s">
        <v>1104</v>
      </c>
      <c r="K519" s="35" t="s">
        <v>59</v>
      </c>
      <c r="L519" s="38" t="s">
        <v>64</v>
      </c>
      <c r="M519" s="35" t="s">
        <v>122</v>
      </c>
      <c r="N519" s="87" t="s">
        <v>1105</v>
      </c>
      <c r="O519" s="35"/>
    </row>
    <row r="520" spans="1:15" ht="92.4" customHeight="1">
      <c r="A520" s="35" t="s">
        <v>23</v>
      </c>
      <c r="B520" s="35" t="s">
        <v>1109</v>
      </c>
      <c r="C520" s="43" t="s">
        <v>58</v>
      </c>
      <c r="D520" s="35" t="s">
        <v>1110</v>
      </c>
      <c r="E520" s="51">
        <v>45587</v>
      </c>
      <c r="F520" s="51">
        <v>45587</v>
      </c>
      <c r="G520" s="35" t="s">
        <v>1107</v>
      </c>
      <c r="H520" s="35" t="s">
        <v>1108</v>
      </c>
      <c r="I520" s="35" t="s">
        <v>1107</v>
      </c>
      <c r="J520" s="35" t="s">
        <v>69</v>
      </c>
      <c r="K520" s="35" t="s">
        <v>59</v>
      </c>
      <c r="L520" s="38" t="s">
        <v>64</v>
      </c>
      <c r="M520" s="35" t="s">
        <v>1111</v>
      </c>
      <c r="N520" s="87" t="s">
        <v>1105</v>
      </c>
      <c r="O520" s="35"/>
    </row>
    <row r="521" spans="1:15" ht="102" customHeight="1">
      <c r="A521" s="35" t="s">
        <v>23</v>
      </c>
      <c r="B521" s="35" t="s">
        <v>1073</v>
      </c>
      <c r="C521" s="43" t="s">
        <v>60</v>
      </c>
      <c r="D521" s="35" t="s">
        <v>134</v>
      </c>
      <c r="E521" s="118" t="s">
        <v>496</v>
      </c>
      <c r="F521" s="118" t="s">
        <v>496</v>
      </c>
      <c r="G521" s="35" t="s">
        <v>129</v>
      </c>
      <c r="H521" s="35" t="s">
        <v>126</v>
      </c>
      <c r="I521" s="35" t="s">
        <v>128</v>
      </c>
      <c r="J521" s="35" t="s">
        <v>85</v>
      </c>
      <c r="K521" s="35" t="s">
        <v>59</v>
      </c>
      <c r="L521" s="38" t="s">
        <v>55</v>
      </c>
      <c r="M521" s="35" t="s">
        <v>1072</v>
      </c>
      <c r="N521" s="87"/>
      <c r="O521" s="35"/>
    </row>
    <row r="522" spans="1:15" ht="99" customHeight="1">
      <c r="A522" s="35" t="s">
        <v>23</v>
      </c>
      <c r="B522" s="35" t="s">
        <v>1085</v>
      </c>
      <c r="C522" s="43" t="s">
        <v>41</v>
      </c>
      <c r="D522" s="35" t="s">
        <v>1086</v>
      </c>
      <c r="E522" s="51">
        <v>45606</v>
      </c>
      <c r="F522" s="51">
        <v>45606</v>
      </c>
      <c r="G522" s="35" t="s">
        <v>1087</v>
      </c>
      <c r="H522" s="35" t="s">
        <v>1088</v>
      </c>
      <c r="I522" s="35" t="s">
        <v>1081</v>
      </c>
      <c r="J522" s="35" t="s">
        <v>1089</v>
      </c>
      <c r="K522" s="35" t="s">
        <v>59</v>
      </c>
      <c r="L522" s="38" t="s">
        <v>64</v>
      </c>
      <c r="M522" s="35" t="s">
        <v>1083</v>
      </c>
      <c r="N522" s="87"/>
      <c r="O522" s="35" t="s">
        <v>1090</v>
      </c>
    </row>
    <row r="523" spans="1:15" ht="94.2" customHeight="1">
      <c r="A523" s="35" t="s">
        <v>1077</v>
      </c>
      <c r="B523" s="35" t="s">
        <v>1091</v>
      </c>
      <c r="C523" s="43" t="s">
        <v>41</v>
      </c>
      <c r="D523" s="35" t="s">
        <v>1092</v>
      </c>
      <c r="E523" s="51">
        <v>45606</v>
      </c>
      <c r="F523" s="51">
        <v>45606</v>
      </c>
      <c r="G523" s="35" t="s">
        <v>1079</v>
      </c>
      <c r="H523" s="35" t="s">
        <v>1080</v>
      </c>
      <c r="I523" s="35" t="s">
        <v>1093</v>
      </c>
      <c r="J523" s="35" t="s">
        <v>1082</v>
      </c>
      <c r="K523" s="35" t="s">
        <v>59</v>
      </c>
      <c r="L523" s="38" t="s">
        <v>64</v>
      </c>
      <c r="M523" s="35" t="s">
        <v>1083</v>
      </c>
      <c r="N523" s="87"/>
      <c r="O523" s="35" t="s">
        <v>1094</v>
      </c>
    </row>
    <row r="524" spans="1:15" ht="137.4" customHeight="1">
      <c r="A524" s="35" t="s">
        <v>24</v>
      </c>
      <c r="B524" s="35" t="s">
        <v>1138</v>
      </c>
      <c r="C524" s="43" t="s">
        <v>60</v>
      </c>
      <c r="D524" s="35" t="s">
        <v>1139</v>
      </c>
      <c r="E524" s="118" t="s">
        <v>1140</v>
      </c>
      <c r="F524" s="118" t="s">
        <v>422</v>
      </c>
      <c r="G524" s="35" t="s">
        <v>100</v>
      </c>
      <c r="H524" s="35" t="s">
        <v>1141</v>
      </c>
      <c r="I524" s="35" t="s">
        <v>101</v>
      </c>
      <c r="J524" s="35" t="s">
        <v>57</v>
      </c>
      <c r="K524" s="35" t="s">
        <v>59</v>
      </c>
      <c r="L524" s="20" t="s">
        <v>64</v>
      </c>
      <c r="M524" s="35" t="s">
        <v>100</v>
      </c>
      <c r="N524" s="87"/>
      <c r="O524" s="35" t="s">
        <v>99</v>
      </c>
    </row>
    <row r="525" spans="1:15" ht="99.6" customHeight="1">
      <c r="A525" s="35" t="s">
        <v>24</v>
      </c>
      <c r="B525" s="35" t="s">
        <v>1880</v>
      </c>
      <c r="C525" s="43" t="s">
        <v>60</v>
      </c>
      <c r="D525" s="35" t="s">
        <v>1881</v>
      </c>
      <c r="E525" s="51">
        <v>45552</v>
      </c>
      <c r="F525" s="51">
        <v>45565</v>
      </c>
      <c r="G525" s="35" t="s">
        <v>1874</v>
      </c>
      <c r="H525" s="35" t="s">
        <v>1854</v>
      </c>
      <c r="I525" s="35" t="s">
        <v>1874</v>
      </c>
      <c r="J525" s="35" t="s">
        <v>1875</v>
      </c>
      <c r="K525" s="35" t="s">
        <v>56</v>
      </c>
      <c r="L525" s="38" t="s">
        <v>55</v>
      </c>
      <c r="M525" s="35" t="s">
        <v>1874</v>
      </c>
      <c r="N525" s="87" t="s">
        <v>1876</v>
      </c>
      <c r="O525" s="35" t="s">
        <v>1877</v>
      </c>
    </row>
    <row r="526" spans="1:15" ht="89.4" customHeight="1">
      <c r="A526" s="35" t="s">
        <v>24</v>
      </c>
      <c r="B526" s="35" t="s">
        <v>1119</v>
      </c>
      <c r="C526" s="43" t="s">
        <v>76</v>
      </c>
      <c r="D526" s="35" t="s">
        <v>1120</v>
      </c>
      <c r="E526" s="118" t="s">
        <v>482</v>
      </c>
      <c r="F526" s="118" t="s">
        <v>482</v>
      </c>
      <c r="G526" s="35" t="s">
        <v>120</v>
      </c>
      <c r="H526" s="35" t="s">
        <v>119</v>
      </c>
      <c r="I526" s="35" t="s">
        <v>118</v>
      </c>
      <c r="J526" s="35" t="s">
        <v>57</v>
      </c>
      <c r="K526" s="35" t="s">
        <v>59</v>
      </c>
      <c r="L526" s="38" t="s">
        <v>64</v>
      </c>
      <c r="M526" s="35" t="s">
        <v>117</v>
      </c>
      <c r="N526" s="157"/>
      <c r="O526" s="35" t="s">
        <v>1121</v>
      </c>
    </row>
    <row r="527" spans="1:15" ht="126" customHeight="1">
      <c r="A527" s="7" t="s">
        <v>1155</v>
      </c>
      <c r="B527" s="7" t="s">
        <v>1168</v>
      </c>
      <c r="C527" s="17" t="s">
        <v>76</v>
      </c>
      <c r="D527" s="7" t="s">
        <v>1169</v>
      </c>
      <c r="E527" s="56">
        <v>45557</v>
      </c>
      <c r="F527" s="56">
        <v>45557</v>
      </c>
      <c r="G527" s="7" t="s">
        <v>1170</v>
      </c>
      <c r="H527" s="35" t="s">
        <v>1171</v>
      </c>
      <c r="I527" s="7" t="s">
        <v>101</v>
      </c>
      <c r="J527" s="7" t="s">
        <v>1172</v>
      </c>
      <c r="K527" s="7" t="s">
        <v>56</v>
      </c>
      <c r="L527" s="23" t="s">
        <v>55</v>
      </c>
      <c r="M527" s="35" t="s">
        <v>1146</v>
      </c>
      <c r="N527" s="87"/>
      <c r="O527" s="7" t="s">
        <v>1173</v>
      </c>
    </row>
    <row r="528" spans="1:15" ht="148.19999999999999" customHeight="1">
      <c r="A528" s="35" t="s">
        <v>24</v>
      </c>
      <c r="B528" s="35" t="s">
        <v>1851</v>
      </c>
      <c r="C528" s="43" t="s">
        <v>58</v>
      </c>
      <c r="D528" s="35" t="s">
        <v>1852</v>
      </c>
      <c r="E528" s="191" t="s">
        <v>482</v>
      </c>
      <c r="F528" s="191" t="s">
        <v>482</v>
      </c>
      <c r="G528" s="35" t="s">
        <v>1853</v>
      </c>
      <c r="H528" s="35" t="s">
        <v>1854</v>
      </c>
      <c r="I528" s="39" t="s">
        <v>1855</v>
      </c>
      <c r="J528" s="39" t="s">
        <v>1856</v>
      </c>
      <c r="K528" s="35" t="s">
        <v>59</v>
      </c>
      <c r="L528" s="38" t="s">
        <v>64</v>
      </c>
      <c r="M528" s="39" t="s">
        <v>1857</v>
      </c>
      <c r="N528" s="144" t="s">
        <v>1858</v>
      </c>
      <c r="O528" s="39" t="s">
        <v>1859</v>
      </c>
    </row>
    <row r="529" spans="1:15" ht="133.19999999999999" customHeight="1">
      <c r="A529" s="35" t="s">
        <v>24</v>
      </c>
      <c r="B529" s="35" t="s">
        <v>1872</v>
      </c>
      <c r="C529" s="43" t="s">
        <v>60</v>
      </c>
      <c r="D529" s="35" t="s">
        <v>1873</v>
      </c>
      <c r="E529" s="51">
        <v>45557</v>
      </c>
      <c r="F529" s="51">
        <v>45557</v>
      </c>
      <c r="G529" s="35" t="s">
        <v>1874</v>
      </c>
      <c r="H529" s="35" t="s">
        <v>1854</v>
      </c>
      <c r="I529" s="35" t="s">
        <v>1874</v>
      </c>
      <c r="J529" s="35" t="s">
        <v>1875</v>
      </c>
      <c r="K529" s="35" t="s">
        <v>56</v>
      </c>
      <c r="L529" s="38" t="s">
        <v>64</v>
      </c>
      <c r="M529" s="35" t="s">
        <v>1874</v>
      </c>
      <c r="N529" s="87" t="s">
        <v>1876</v>
      </c>
      <c r="O529" s="35" t="s">
        <v>1877</v>
      </c>
    </row>
    <row r="530" spans="1:15" ht="90.6" customHeight="1">
      <c r="A530" s="35" t="s">
        <v>24</v>
      </c>
      <c r="B530" s="35" t="s">
        <v>1119</v>
      </c>
      <c r="C530" s="43" t="s">
        <v>60</v>
      </c>
      <c r="D530" s="35" t="s">
        <v>1122</v>
      </c>
      <c r="E530" s="118" t="s">
        <v>1123</v>
      </c>
      <c r="F530" s="118" t="s">
        <v>422</v>
      </c>
      <c r="G530" s="35" t="s">
        <v>120</v>
      </c>
      <c r="H530" s="35" t="s">
        <v>119</v>
      </c>
      <c r="I530" s="35" t="s">
        <v>118</v>
      </c>
      <c r="J530" s="35" t="s">
        <v>57</v>
      </c>
      <c r="K530" s="35" t="s">
        <v>59</v>
      </c>
      <c r="L530" s="38" t="s">
        <v>64</v>
      </c>
      <c r="M530" s="35" t="s">
        <v>117</v>
      </c>
      <c r="N530" s="157"/>
      <c r="O530" s="66"/>
    </row>
    <row r="531" spans="1:15" ht="113.4" customHeight="1">
      <c r="A531" s="35" t="s">
        <v>24</v>
      </c>
      <c r="B531" s="35" t="s">
        <v>107</v>
      </c>
      <c r="C531" s="43" t="s">
        <v>58</v>
      </c>
      <c r="D531" s="35" t="s">
        <v>106</v>
      </c>
      <c r="E531" s="118" t="s">
        <v>422</v>
      </c>
      <c r="F531" s="118" t="s">
        <v>476</v>
      </c>
      <c r="G531" s="35" t="s">
        <v>1124</v>
      </c>
      <c r="H531" s="35" t="s">
        <v>1125</v>
      </c>
      <c r="I531" s="35" t="s">
        <v>105</v>
      </c>
      <c r="J531" s="35" t="s">
        <v>104</v>
      </c>
      <c r="K531" s="35" t="s">
        <v>1116</v>
      </c>
      <c r="L531" s="38" t="s">
        <v>55</v>
      </c>
      <c r="M531" s="35" t="s">
        <v>102</v>
      </c>
      <c r="N531" s="158"/>
      <c r="O531" s="35" t="s">
        <v>103</v>
      </c>
    </row>
    <row r="532" spans="1:15" ht="106.8" customHeight="1">
      <c r="A532" s="35" t="s">
        <v>24</v>
      </c>
      <c r="B532" s="35" t="s">
        <v>1878</v>
      </c>
      <c r="C532" s="43" t="s">
        <v>60</v>
      </c>
      <c r="D532" s="35" t="s">
        <v>1879</v>
      </c>
      <c r="E532" s="51">
        <v>45564</v>
      </c>
      <c r="F532" s="51">
        <v>45564</v>
      </c>
      <c r="G532" s="35" t="s">
        <v>1874</v>
      </c>
      <c r="H532" s="35" t="s">
        <v>1854</v>
      </c>
      <c r="I532" s="35" t="s">
        <v>1874</v>
      </c>
      <c r="J532" s="35" t="s">
        <v>1875</v>
      </c>
      <c r="K532" s="35" t="s">
        <v>56</v>
      </c>
      <c r="L532" s="38" t="s">
        <v>64</v>
      </c>
      <c r="M532" s="35" t="s">
        <v>1874</v>
      </c>
      <c r="N532" s="87" t="s">
        <v>1876</v>
      </c>
      <c r="O532" s="35" t="s">
        <v>1877</v>
      </c>
    </row>
    <row r="533" spans="1:15" ht="163.19999999999999" customHeight="1">
      <c r="A533" s="7" t="s">
        <v>1155</v>
      </c>
      <c r="B533" s="7" t="s">
        <v>1162</v>
      </c>
      <c r="C533" s="17" t="s">
        <v>76</v>
      </c>
      <c r="D533" s="7" t="s">
        <v>1163</v>
      </c>
      <c r="E533" s="56">
        <v>45566</v>
      </c>
      <c r="F533" s="56">
        <v>45577</v>
      </c>
      <c r="G533" s="7" t="s">
        <v>1158</v>
      </c>
      <c r="H533" s="35" t="s">
        <v>1159</v>
      </c>
      <c r="I533" s="7" t="s">
        <v>1164</v>
      </c>
      <c r="J533" s="7" t="s">
        <v>57</v>
      </c>
      <c r="K533" s="7" t="s">
        <v>63</v>
      </c>
      <c r="L533" s="23" t="s">
        <v>67</v>
      </c>
      <c r="M533" s="7" t="s">
        <v>1165</v>
      </c>
      <c r="N533" s="159" t="s">
        <v>1166</v>
      </c>
      <c r="O533" s="7" t="s">
        <v>1167</v>
      </c>
    </row>
    <row r="534" spans="1:15" ht="110.4" customHeight="1">
      <c r="A534" s="35" t="s">
        <v>24</v>
      </c>
      <c r="B534" s="35" t="s">
        <v>1888</v>
      </c>
      <c r="C534" s="43" t="s">
        <v>60</v>
      </c>
      <c r="D534" s="35" t="s">
        <v>1881</v>
      </c>
      <c r="E534" s="51">
        <v>45566</v>
      </c>
      <c r="F534" s="51">
        <v>45596</v>
      </c>
      <c r="G534" s="35" t="s">
        <v>1874</v>
      </c>
      <c r="H534" s="35" t="s">
        <v>1854</v>
      </c>
      <c r="I534" s="35" t="s">
        <v>1874</v>
      </c>
      <c r="J534" s="35" t="s">
        <v>1875</v>
      </c>
      <c r="K534" s="35" t="s">
        <v>56</v>
      </c>
      <c r="L534" s="38" t="s">
        <v>55</v>
      </c>
      <c r="M534" s="35" t="s">
        <v>1874</v>
      </c>
      <c r="N534" s="87" t="s">
        <v>1876</v>
      </c>
      <c r="O534" s="35" t="s">
        <v>1877</v>
      </c>
    </row>
    <row r="535" spans="1:15" ht="118.2" customHeight="1">
      <c r="A535" s="7" t="s">
        <v>1155</v>
      </c>
      <c r="B535" s="7" t="s">
        <v>1156</v>
      </c>
      <c r="C535" s="17" t="s">
        <v>60</v>
      </c>
      <c r="D535" s="7" t="s">
        <v>1157</v>
      </c>
      <c r="E535" s="117">
        <v>45570</v>
      </c>
      <c r="F535" s="56">
        <v>45571</v>
      </c>
      <c r="G535" s="7" t="s">
        <v>1158</v>
      </c>
      <c r="H535" s="35" t="s">
        <v>1159</v>
      </c>
      <c r="I535" s="7" t="s">
        <v>1160</v>
      </c>
      <c r="J535" s="7" t="s">
        <v>57</v>
      </c>
      <c r="K535" s="7" t="s">
        <v>63</v>
      </c>
      <c r="L535" s="23" t="s">
        <v>67</v>
      </c>
      <c r="M535" s="7" t="s">
        <v>1161</v>
      </c>
      <c r="N535" s="87"/>
      <c r="O535" s="7" t="s">
        <v>99</v>
      </c>
    </row>
    <row r="536" spans="1:15" ht="121.8" customHeight="1">
      <c r="A536" s="35" t="s">
        <v>24</v>
      </c>
      <c r="B536" s="35" t="s">
        <v>112</v>
      </c>
      <c r="C536" s="43" t="s">
        <v>58</v>
      </c>
      <c r="D536" s="35" t="s">
        <v>111</v>
      </c>
      <c r="E536" s="118" t="s">
        <v>486</v>
      </c>
      <c r="F536" s="118" t="s">
        <v>1126</v>
      </c>
      <c r="G536" s="35" t="s">
        <v>110</v>
      </c>
      <c r="H536" s="35" t="s">
        <v>2143</v>
      </c>
      <c r="I536" s="35" t="s">
        <v>105</v>
      </c>
      <c r="J536" s="35" t="s">
        <v>109</v>
      </c>
      <c r="K536" s="35" t="s">
        <v>59</v>
      </c>
      <c r="L536" s="38" t="s">
        <v>55</v>
      </c>
      <c r="M536" s="35" t="s">
        <v>102</v>
      </c>
      <c r="N536" s="158" t="s">
        <v>1127</v>
      </c>
      <c r="O536" s="35" t="s">
        <v>108</v>
      </c>
    </row>
    <row r="537" spans="1:15" ht="119.4" customHeight="1">
      <c r="A537" s="35" t="s">
        <v>24</v>
      </c>
      <c r="B537" s="35" t="s">
        <v>1882</v>
      </c>
      <c r="C537" s="43" t="s">
        <v>60</v>
      </c>
      <c r="D537" s="35" t="s">
        <v>1883</v>
      </c>
      <c r="E537" s="51">
        <v>45577</v>
      </c>
      <c r="F537" s="51">
        <v>45577</v>
      </c>
      <c r="G537" s="35" t="s">
        <v>1874</v>
      </c>
      <c r="H537" s="35" t="s">
        <v>1854</v>
      </c>
      <c r="I537" s="35" t="s">
        <v>1874</v>
      </c>
      <c r="J537" s="35" t="s">
        <v>1875</v>
      </c>
      <c r="K537" s="35" t="s">
        <v>56</v>
      </c>
      <c r="L537" s="38" t="s">
        <v>64</v>
      </c>
      <c r="M537" s="35" t="s">
        <v>1874</v>
      </c>
      <c r="N537" s="87" t="s">
        <v>1876</v>
      </c>
      <c r="O537" s="35" t="s">
        <v>1877</v>
      </c>
    </row>
    <row r="538" spans="1:15" ht="164.4" customHeight="1">
      <c r="A538" s="35" t="s">
        <v>24</v>
      </c>
      <c r="B538" s="7" t="s">
        <v>1147</v>
      </c>
      <c r="C538" s="17" t="s">
        <v>76</v>
      </c>
      <c r="D538" s="47" t="s">
        <v>1148</v>
      </c>
      <c r="E538" s="56">
        <v>45578</v>
      </c>
      <c r="F538" s="56">
        <v>45578</v>
      </c>
      <c r="G538" s="192" t="s">
        <v>1149</v>
      </c>
      <c r="H538" s="35" t="s">
        <v>2127</v>
      </c>
      <c r="I538" s="47" t="s">
        <v>1150</v>
      </c>
      <c r="J538" s="7" t="s">
        <v>1151</v>
      </c>
      <c r="K538" s="7" t="s">
        <v>59</v>
      </c>
      <c r="L538" s="20" t="s">
        <v>1152</v>
      </c>
      <c r="M538" s="35" t="s">
        <v>1153</v>
      </c>
      <c r="N538" s="87"/>
      <c r="O538" s="7" t="s">
        <v>1154</v>
      </c>
    </row>
    <row r="539" spans="1:15" ht="110.4" customHeight="1">
      <c r="A539" s="35" t="s">
        <v>24</v>
      </c>
      <c r="B539" s="35" t="s">
        <v>1861</v>
      </c>
      <c r="C539" s="43" t="s">
        <v>58</v>
      </c>
      <c r="D539" s="35" t="s">
        <v>1862</v>
      </c>
      <c r="E539" s="191" t="s">
        <v>1863</v>
      </c>
      <c r="F539" s="191" t="s">
        <v>1863</v>
      </c>
      <c r="G539" s="35" t="s">
        <v>1853</v>
      </c>
      <c r="H539" s="35" t="s">
        <v>1864</v>
      </c>
      <c r="I539" s="39" t="s">
        <v>1855</v>
      </c>
      <c r="J539" s="39" t="s">
        <v>1856</v>
      </c>
      <c r="K539" s="35" t="s">
        <v>59</v>
      </c>
      <c r="L539" s="38" t="s">
        <v>55</v>
      </c>
      <c r="M539" s="39" t="s">
        <v>1857</v>
      </c>
      <c r="N539" s="144" t="s">
        <v>1858</v>
      </c>
      <c r="O539" s="39" t="s">
        <v>1859</v>
      </c>
    </row>
    <row r="540" spans="1:15" ht="108.6" customHeight="1">
      <c r="A540" s="35" t="s">
        <v>24</v>
      </c>
      <c r="B540" s="35" t="s">
        <v>1142</v>
      </c>
      <c r="C540" s="43" t="s">
        <v>60</v>
      </c>
      <c r="D540" s="190" t="s">
        <v>1143</v>
      </c>
      <c r="E540" s="118" t="s">
        <v>495</v>
      </c>
      <c r="F540" s="118" t="s">
        <v>474</v>
      </c>
      <c r="G540" s="35" t="s">
        <v>100</v>
      </c>
      <c r="H540" s="35" t="s">
        <v>1141</v>
      </c>
      <c r="I540" s="35" t="s">
        <v>101</v>
      </c>
      <c r="J540" s="35" t="s">
        <v>57</v>
      </c>
      <c r="K540" s="35" t="s">
        <v>59</v>
      </c>
      <c r="L540" s="20" t="s">
        <v>64</v>
      </c>
      <c r="M540" s="35" t="s">
        <v>100</v>
      </c>
      <c r="N540" s="87"/>
      <c r="O540" s="35" t="s">
        <v>94</v>
      </c>
    </row>
    <row r="541" spans="1:15" ht="106.2" customHeight="1">
      <c r="A541" s="35" t="s">
        <v>24</v>
      </c>
      <c r="B541" s="35" t="s">
        <v>1144</v>
      </c>
      <c r="C541" s="43" t="s">
        <v>60</v>
      </c>
      <c r="D541" s="35" t="s">
        <v>98</v>
      </c>
      <c r="E541" s="118" t="s">
        <v>489</v>
      </c>
      <c r="F541" s="118" t="s">
        <v>1145</v>
      </c>
      <c r="G541" s="35" t="s">
        <v>97</v>
      </c>
      <c r="H541" s="35" t="s">
        <v>96</v>
      </c>
      <c r="I541" s="35" t="s">
        <v>95</v>
      </c>
      <c r="J541" s="35" t="s">
        <v>57</v>
      </c>
      <c r="K541" s="35" t="s">
        <v>63</v>
      </c>
      <c r="L541" s="20" t="s">
        <v>64</v>
      </c>
      <c r="M541" s="35" t="s">
        <v>1146</v>
      </c>
      <c r="N541" s="87"/>
      <c r="O541" s="35" t="s">
        <v>94</v>
      </c>
    </row>
    <row r="542" spans="1:15" ht="108" customHeight="1">
      <c r="A542" s="35" t="s">
        <v>24</v>
      </c>
      <c r="B542" s="35" t="s">
        <v>1865</v>
      </c>
      <c r="C542" s="43" t="s">
        <v>76</v>
      </c>
      <c r="D542" s="35" t="s">
        <v>1866</v>
      </c>
      <c r="E542" s="191" t="s">
        <v>1145</v>
      </c>
      <c r="F542" s="191" t="s">
        <v>1145</v>
      </c>
      <c r="G542" s="35" t="s">
        <v>1853</v>
      </c>
      <c r="H542" s="35" t="s">
        <v>1867</v>
      </c>
      <c r="I542" s="39" t="s">
        <v>1855</v>
      </c>
      <c r="J542" s="39" t="s">
        <v>1868</v>
      </c>
      <c r="K542" s="35" t="s">
        <v>59</v>
      </c>
      <c r="L542" s="38" t="s">
        <v>64</v>
      </c>
      <c r="M542" s="39" t="s">
        <v>1857</v>
      </c>
      <c r="N542" s="144" t="s">
        <v>1858</v>
      </c>
      <c r="O542" s="39" t="s">
        <v>1859</v>
      </c>
    </row>
    <row r="543" spans="1:15" ht="112.2" customHeight="1">
      <c r="A543" s="35" t="s">
        <v>24</v>
      </c>
      <c r="B543" s="35" t="s">
        <v>1884</v>
      </c>
      <c r="C543" s="43" t="s">
        <v>60</v>
      </c>
      <c r="D543" s="35" t="s">
        <v>1885</v>
      </c>
      <c r="E543" s="51">
        <v>45585</v>
      </c>
      <c r="F543" s="51">
        <v>45585</v>
      </c>
      <c r="G543" s="35" t="s">
        <v>1874</v>
      </c>
      <c r="H543" s="35" t="s">
        <v>1854</v>
      </c>
      <c r="I543" s="35" t="s">
        <v>1874</v>
      </c>
      <c r="J543" s="35" t="s">
        <v>1875</v>
      </c>
      <c r="K543" s="35" t="s">
        <v>56</v>
      </c>
      <c r="L543" s="38" t="s">
        <v>64</v>
      </c>
      <c r="M543" s="35" t="s">
        <v>1874</v>
      </c>
      <c r="N543" s="87" t="s">
        <v>1876</v>
      </c>
      <c r="O543" s="35" t="s">
        <v>1877</v>
      </c>
    </row>
    <row r="544" spans="1:15" ht="109.8" customHeight="1">
      <c r="A544" s="35" t="s">
        <v>24</v>
      </c>
      <c r="B544" s="35" t="s">
        <v>1878</v>
      </c>
      <c r="C544" s="43" t="s">
        <v>60</v>
      </c>
      <c r="D544" s="35" t="s">
        <v>1879</v>
      </c>
      <c r="E544" s="51">
        <v>45585</v>
      </c>
      <c r="F544" s="51">
        <v>45585</v>
      </c>
      <c r="G544" s="35" t="s">
        <v>1874</v>
      </c>
      <c r="H544" s="35" t="s">
        <v>1854</v>
      </c>
      <c r="I544" s="35" t="s">
        <v>1874</v>
      </c>
      <c r="J544" s="35" t="s">
        <v>1875</v>
      </c>
      <c r="K544" s="35" t="s">
        <v>56</v>
      </c>
      <c r="L544" s="38" t="s">
        <v>64</v>
      </c>
      <c r="M544" s="35" t="s">
        <v>1874</v>
      </c>
      <c r="N544" s="87" t="s">
        <v>1876</v>
      </c>
      <c r="O544" s="35" t="s">
        <v>1877</v>
      </c>
    </row>
    <row r="545" spans="1:15" ht="98.4" customHeight="1">
      <c r="A545" s="35" t="s">
        <v>24</v>
      </c>
      <c r="B545" s="35" t="s">
        <v>1886</v>
      </c>
      <c r="C545" s="43" t="s">
        <v>60</v>
      </c>
      <c r="D545" s="35" t="s">
        <v>1887</v>
      </c>
      <c r="E545" s="51">
        <v>45591</v>
      </c>
      <c r="F545" s="51">
        <v>45592</v>
      </c>
      <c r="G545" s="35" t="s">
        <v>1874</v>
      </c>
      <c r="H545" s="35" t="s">
        <v>1854</v>
      </c>
      <c r="I545" s="35" t="s">
        <v>1874</v>
      </c>
      <c r="J545" s="35" t="s">
        <v>1875</v>
      </c>
      <c r="K545" s="35" t="s">
        <v>56</v>
      </c>
      <c r="L545" s="38" t="s">
        <v>64</v>
      </c>
      <c r="M545" s="35" t="s">
        <v>1874</v>
      </c>
      <c r="N545" s="87" t="s">
        <v>1876</v>
      </c>
      <c r="O545" s="35" t="s">
        <v>1877</v>
      </c>
    </row>
    <row r="546" spans="1:15" ht="100.2" customHeight="1">
      <c r="A546" s="35" t="s">
        <v>24</v>
      </c>
      <c r="B546" s="35" t="s">
        <v>1851</v>
      </c>
      <c r="C546" s="43" t="s">
        <v>58</v>
      </c>
      <c r="D546" s="35" t="s">
        <v>1852</v>
      </c>
      <c r="E546" s="191" t="s">
        <v>493</v>
      </c>
      <c r="F546" s="191" t="s">
        <v>493</v>
      </c>
      <c r="G546" s="35" t="s">
        <v>1853</v>
      </c>
      <c r="H546" s="35" t="s">
        <v>1860</v>
      </c>
      <c r="I546" s="39" t="s">
        <v>1855</v>
      </c>
      <c r="J546" s="39" t="s">
        <v>1856</v>
      </c>
      <c r="K546" s="35" t="s">
        <v>59</v>
      </c>
      <c r="L546" s="38" t="s">
        <v>64</v>
      </c>
      <c r="M546" s="39" t="s">
        <v>1857</v>
      </c>
      <c r="N546" s="144" t="s">
        <v>1858</v>
      </c>
      <c r="O546" s="39" t="s">
        <v>1859</v>
      </c>
    </row>
    <row r="547" spans="1:15" ht="106.8" customHeight="1">
      <c r="A547" s="35" t="s">
        <v>24</v>
      </c>
      <c r="B547" s="35" t="s">
        <v>1892</v>
      </c>
      <c r="C547" s="43" t="s">
        <v>60</v>
      </c>
      <c r="D547" s="35" t="s">
        <v>1881</v>
      </c>
      <c r="E547" s="51">
        <v>45597</v>
      </c>
      <c r="F547" s="51">
        <v>45613</v>
      </c>
      <c r="G547" s="35" t="s">
        <v>1874</v>
      </c>
      <c r="H547" s="35" t="s">
        <v>1854</v>
      </c>
      <c r="I547" s="35" t="s">
        <v>1874</v>
      </c>
      <c r="J547" s="35" t="s">
        <v>1875</v>
      </c>
      <c r="K547" s="35" t="s">
        <v>56</v>
      </c>
      <c r="L547" s="38" t="s">
        <v>55</v>
      </c>
      <c r="M547" s="35" t="s">
        <v>1874</v>
      </c>
      <c r="N547" s="87" t="s">
        <v>1876</v>
      </c>
      <c r="O547" s="35" t="s">
        <v>1877</v>
      </c>
    </row>
    <row r="548" spans="1:15" ht="107.4" customHeight="1">
      <c r="A548" s="7" t="s">
        <v>1155</v>
      </c>
      <c r="B548" s="7" t="s">
        <v>1174</v>
      </c>
      <c r="C548" s="17" t="s">
        <v>76</v>
      </c>
      <c r="D548" s="7" t="s">
        <v>1175</v>
      </c>
      <c r="E548" s="56">
        <v>45598</v>
      </c>
      <c r="F548" s="56">
        <v>45598</v>
      </c>
      <c r="G548" s="7" t="s">
        <v>1176</v>
      </c>
      <c r="H548" s="7" t="s">
        <v>1177</v>
      </c>
      <c r="I548" s="7" t="s">
        <v>101</v>
      </c>
      <c r="J548" s="7" t="s">
        <v>1178</v>
      </c>
      <c r="K548" s="7" t="s">
        <v>59</v>
      </c>
      <c r="L548" s="23" t="s">
        <v>55</v>
      </c>
      <c r="M548" s="35" t="s">
        <v>1146</v>
      </c>
      <c r="N548" s="87"/>
      <c r="O548" s="7" t="s">
        <v>1179</v>
      </c>
    </row>
    <row r="549" spans="1:15" ht="103.2" customHeight="1">
      <c r="A549" s="35" t="s">
        <v>24</v>
      </c>
      <c r="B549" s="35" t="s">
        <v>1889</v>
      </c>
      <c r="C549" s="43" t="s">
        <v>60</v>
      </c>
      <c r="D549" s="35" t="s">
        <v>1887</v>
      </c>
      <c r="E549" s="51">
        <v>45599</v>
      </c>
      <c r="F549" s="51">
        <v>45599</v>
      </c>
      <c r="G549" s="35" t="s">
        <v>1874</v>
      </c>
      <c r="H549" s="35" t="s">
        <v>1854</v>
      </c>
      <c r="I549" s="35" t="s">
        <v>1874</v>
      </c>
      <c r="J549" s="35" t="s">
        <v>1875</v>
      </c>
      <c r="K549" s="35" t="s">
        <v>56</v>
      </c>
      <c r="L549" s="38" t="s">
        <v>64</v>
      </c>
      <c r="M549" s="35" t="s">
        <v>1874</v>
      </c>
      <c r="N549" s="87" t="s">
        <v>1876</v>
      </c>
      <c r="O549" s="35" t="s">
        <v>1877</v>
      </c>
    </row>
    <row r="550" spans="1:15" ht="111" customHeight="1">
      <c r="A550" s="35" t="s">
        <v>24</v>
      </c>
      <c r="B550" s="35" t="s">
        <v>116</v>
      </c>
      <c r="C550" s="43" t="s">
        <v>58</v>
      </c>
      <c r="D550" s="35" t="s">
        <v>1128</v>
      </c>
      <c r="E550" s="51">
        <v>45600</v>
      </c>
      <c r="F550" s="51">
        <v>45600</v>
      </c>
      <c r="G550" s="35" t="s">
        <v>1129</v>
      </c>
      <c r="H550" s="35" t="s">
        <v>1130</v>
      </c>
      <c r="I550" s="35" t="s">
        <v>1131</v>
      </c>
      <c r="J550" s="35" t="s">
        <v>69</v>
      </c>
      <c r="K550" s="35" t="s">
        <v>59</v>
      </c>
      <c r="L550" s="38" t="s">
        <v>64</v>
      </c>
      <c r="M550" s="35" t="s">
        <v>1132</v>
      </c>
      <c r="N550" s="158"/>
      <c r="O550" s="35" t="s">
        <v>1133</v>
      </c>
    </row>
    <row r="551" spans="1:15" ht="139.19999999999999" customHeight="1">
      <c r="A551" s="35" t="s">
        <v>24</v>
      </c>
      <c r="B551" s="35" t="s">
        <v>1134</v>
      </c>
      <c r="C551" s="43" t="s">
        <v>58</v>
      </c>
      <c r="D551" s="35" t="s">
        <v>115</v>
      </c>
      <c r="E551" s="51">
        <v>45605</v>
      </c>
      <c r="F551" s="51">
        <v>45605</v>
      </c>
      <c r="G551" s="35" t="s">
        <v>114</v>
      </c>
      <c r="H551" s="35" t="s">
        <v>2144</v>
      </c>
      <c r="I551" s="35" t="s">
        <v>1135</v>
      </c>
      <c r="J551" s="35" t="s">
        <v>1136</v>
      </c>
      <c r="K551" s="35" t="s">
        <v>59</v>
      </c>
      <c r="L551" s="38" t="s">
        <v>64</v>
      </c>
      <c r="M551" s="35" t="s">
        <v>1137</v>
      </c>
      <c r="N551" s="158" t="s">
        <v>113</v>
      </c>
      <c r="O551" s="35"/>
    </row>
    <row r="552" spans="1:15" ht="99.6" customHeight="1">
      <c r="A552" s="35" t="s">
        <v>24</v>
      </c>
      <c r="B552" s="35" t="s">
        <v>1869</v>
      </c>
      <c r="C552" s="43" t="s">
        <v>58</v>
      </c>
      <c r="D552" s="35" t="s">
        <v>1870</v>
      </c>
      <c r="E552" s="191" t="s">
        <v>497</v>
      </c>
      <c r="F552" s="191" t="s">
        <v>497</v>
      </c>
      <c r="G552" s="35" t="s">
        <v>1853</v>
      </c>
      <c r="H552" s="35" t="s">
        <v>1871</v>
      </c>
      <c r="I552" s="39" t="s">
        <v>1855</v>
      </c>
      <c r="J552" s="39" t="s">
        <v>1856</v>
      </c>
      <c r="K552" s="35" t="s">
        <v>59</v>
      </c>
      <c r="L552" s="38" t="s">
        <v>55</v>
      </c>
      <c r="M552" s="39" t="s">
        <v>1857</v>
      </c>
      <c r="N552" s="144" t="s">
        <v>1858</v>
      </c>
      <c r="O552" s="39" t="s">
        <v>1859</v>
      </c>
    </row>
    <row r="553" spans="1:15" ht="103.2" customHeight="1">
      <c r="A553" s="35" t="s">
        <v>24</v>
      </c>
      <c r="B553" s="35" t="s">
        <v>1890</v>
      </c>
      <c r="C553" s="43" t="s">
        <v>60</v>
      </c>
      <c r="D553" s="35" t="s">
        <v>1885</v>
      </c>
      <c r="E553" s="51">
        <v>45613</v>
      </c>
      <c r="F553" s="51" t="s">
        <v>1891</v>
      </c>
      <c r="G553" s="35" t="s">
        <v>1874</v>
      </c>
      <c r="H553" s="35" t="s">
        <v>1854</v>
      </c>
      <c r="I553" s="35" t="s">
        <v>1874</v>
      </c>
      <c r="J553" s="35" t="s">
        <v>1875</v>
      </c>
      <c r="K553" s="35" t="s">
        <v>56</v>
      </c>
      <c r="L553" s="38" t="s">
        <v>64</v>
      </c>
      <c r="M553" s="35" t="s">
        <v>1874</v>
      </c>
      <c r="N553" s="87" t="s">
        <v>1876</v>
      </c>
      <c r="O553" s="35" t="s">
        <v>1877</v>
      </c>
    </row>
    <row r="554" spans="1:15" ht="168.6" customHeight="1">
      <c r="A554" s="7" t="s">
        <v>25</v>
      </c>
      <c r="B554" s="7" t="s">
        <v>1576</v>
      </c>
      <c r="C554" s="17" t="s">
        <v>70</v>
      </c>
      <c r="D554" s="7" t="s">
        <v>1577</v>
      </c>
      <c r="E554" s="56">
        <v>45486</v>
      </c>
      <c r="F554" s="56">
        <v>45596</v>
      </c>
      <c r="G554" s="7" t="s">
        <v>1578</v>
      </c>
      <c r="H554" s="7" t="s">
        <v>1578</v>
      </c>
      <c r="I554" s="21" t="s">
        <v>1579</v>
      </c>
      <c r="J554" s="7" t="s">
        <v>1580</v>
      </c>
      <c r="K554" s="7" t="s">
        <v>1581</v>
      </c>
      <c r="L554" s="23" t="s">
        <v>1581</v>
      </c>
      <c r="M554" s="7" t="s">
        <v>1582</v>
      </c>
      <c r="N554" s="87" t="s">
        <v>1583</v>
      </c>
      <c r="O554" s="7" t="s">
        <v>1584</v>
      </c>
    </row>
    <row r="555" spans="1:15" ht="90.6" customHeight="1">
      <c r="A555" s="7" t="s">
        <v>25</v>
      </c>
      <c r="B555" s="7" t="s">
        <v>1316</v>
      </c>
      <c r="C555" s="17" t="s">
        <v>58</v>
      </c>
      <c r="D555" s="193" t="s">
        <v>1317</v>
      </c>
      <c r="E555" s="194">
        <v>45556</v>
      </c>
      <c r="F555" s="194">
        <v>45556</v>
      </c>
      <c r="G555" s="61" t="s">
        <v>1318</v>
      </c>
      <c r="H555" s="61" t="s">
        <v>1319</v>
      </c>
      <c r="I555" s="61" t="s">
        <v>1320</v>
      </c>
      <c r="J555" s="61" t="s">
        <v>85</v>
      </c>
      <c r="K555" s="7" t="s">
        <v>59</v>
      </c>
      <c r="L555" s="23" t="s">
        <v>55</v>
      </c>
      <c r="M555" s="61" t="s">
        <v>1321</v>
      </c>
      <c r="N555" s="160" t="s">
        <v>1322</v>
      </c>
      <c r="O555" s="17" t="s">
        <v>1323</v>
      </c>
    </row>
    <row r="556" spans="1:15" ht="105" customHeight="1">
      <c r="A556" s="7" t="s">
        <v>25</v>
      </c>
      <c r="B556" s="7" t="s">
        <v>1694</v>
      </c>
      <c r="C556" s="17" t="s">
        <v>58</v>
      </c>
      <c r="D556" s="7" t="s">
        <v>1695</v>
      </c>
      <c r="E556" s="102" t="s">
        <v>706</v>
      </c>
      <c r="F556" s="102" t="s">
        <v>492</v>
      </c>
      <c r="G556" s="7" t="s">
        <v>1689</v>
      </c>
      <c r="H556" s="167" t="s">
        <v>2146</v>
      </c>
      <c r="I556" s="7" t="s">
        <v>1690</v>
      </c>
      <c r="J556" s="7" t="s">
        <v>1691</v>
      </c>
      <c r="K556" s="7" t="s">
        <v>59</v>
      </c>
      <c r="L556" s="23" t="s">
        <v>55</v>
      </c>
      <c r="M556" s="7" t="s">
        <v>1690</v>
      </c>
      <c r="N556" s="87" t="s">
        <v>1692</v>
      </c>
      <c r="O556" s="7" t="s">
        <v>1696</v>
      </c>
    </row>
    <row r="557" spans="1:15" ht="122.4" customHeight="1">
      <c r="A557" s="7" t="s">
        <v>25</v>
      </c>
      <c r="B557" s="7" t="s">
        <v>1771</v>
      </c>
      <c r="C557" s="17" t="s">
        <v>65</v>
      </c>
      <c r="D557" s="7" t="s">
        <v>1772</v>
      </c>
      <c r="E557" s="56">
        <v>45564</v>
      </c>
      <c r="F557" s="56">
        <v>45564</v>
      </c>
      <c r="G557" s="7" t="s">
        <v>1773</v>
      </c>
      <c r="H557" s="7" t="s">
        <v>1495</v>
      </c>
      <c r="I557" s="7" t="s">
        <v>2126</v>
      </c>
      <c r="J557" s="7" t="s">
        <v>1774</v>
      </c>
      <c r="K557" s="7" t="s">
        <v>59</v>
      </c>
      <c r="L557" s="23" t="s">
        <v>55</v>
      </c>
      <c r="M557" s="7" t="s">
        <v>1775</v>
      </c>
      <c r="N557" s="87" t="s">
        <v>1776</v>
      </c>
      <c r="O557" s="7"/>
    </row>
    <row r="558" spans="1:15" ht="125.4" customHeight="1">
      <c r="A558" s="7" t="s">
        <v>25</v>
      </c>
      <c r="B558" s="7" t="s">
        <v>1405</v>
      </c>
      <c r="C558" s="17" t="s">
        <v>58</v>
      </c>
      <c r="D558" s="7" t="s">
        <v>1406</v>
      </c>
      <c r="E558" s="119">
        <v>45565</v>
      </c>
      <c r="F558" s="119">
        <v>45747</v>
      </c>
      <c r="G558" s="7" t="s">
        <v>1407</v>
      </c>
      <c r="H558" s="7" t="s">
        <v>1408</v>
      </c>
      <c r="I558" s="21" t="s">
        <v>1409</v>
      </c>
      <c r="J558" s="7" t="s">
        <v>1410</v>
      </c>
      <c r="K558" s="7" t="s">
        <v>56</v>
      </c>
      <c r="L558" s="23" t="s">
        <v>55</v>
      </c>
      <c r="M558" s="7" t="s">
        <v>1411</v>
      </c>
      <c r="N558" s="87" t="str">
        <f>HYPERLINK("#", "https://univ.kanto-gakuin.ac.jp/education/open-lecture/information.html")</f>
        <v>https://univ.kanto-gakuin.ac.jp/education/open-lecture/information.html</v>
      </c>
      <c r="O558" s="7" t="s">
        <v>362</v>
      </c>
    </row>
    <row r="559" spans="1:15" ht="91.8" customHeight="1">
      <c r="A559" s="7" t="s">
        <v>25</v>
      </c>
      <c r="B559" s="7" t="s">
        <v>1686</v>
      </c>
      <c r="C559" s="17" t="s">
        <v>58</v>
      </c>
      <c r="D559" s="7" t="s">
        <v>1687</v>
      </c>
      <c r="E559" s="102" t="s">
        <v>720</v>
      </c>
      <c r="F559" s="102" t="s">
        <v>1688</v>
      </c>
      <c r="G559" s="7" t="s">
        <v>1689</v>
      </c>
      <c r="H559" s="167" t="s">
        <v>2146</v>
      </c>
      <c r="I559" s="7" t="s">
        <v>1690</v>
      </c>
      <c r="J559" s="7" t="s">
        <v>1691</v>
      </c>
      <c r="K559" s="7" t="s">
        <v>59</v>
      </c>
      <c r="L559" s="23" t="s">
        <v>55</v>
      </c>
      <c r="M559" s="7" t="s">
        <v>1690</v>
      </c>
      <c r="N559" s="87" t="s">
        <v>1692</v>
      </c>
      <c r="O559" s="7" t="s">
        <v>1693</v>
      </c>
    </row>
    <row r="560" spans="1:15" ht="130.80000000000001" customHeight="1">
      <c r="A560" s="7" t="s">
        <v>25</v>
      </c>
      <c r="B560" s="7" t="s">
        <v>1471</v>
      </c>
      <c r="C560" s="17" t="s">
        <v>60</v>
      </c>
      <c r="D560" s="7" t="s">
        <v>1472</v>
      </c>
      <c r="E560" s="56">
        <v>45577</v>
      </c>
      <c r="F560" s="56">
        <v>45591</v>
      </c>
      <c r="G560" s="7" t="s">
        <v>1473</v>
      </c>
      <c r="H560" s="39" t="s">
        <v>1474</v>
      </c>
      <c r="I560" s="7" t="s">
        <v>1475</v>
      </c>
      <c r="J560" s="7" t="s">
        <v>57</v>
      </c>
      <c r="K560" s="7" t="s">
        <v>56</v>
      </c>
      <c r="L560" s="23" t="s">
        <v>55</v>
      </c>
      <c r="M560" s="7" t="s">
        <v>1476</v>
      </c>
      <c r="N560" s="87" t="str">
        <f>HYPERLINK("#", "https://www.meijigakuin.ac.jp/extension/yokohama.html")</f>
        <v>https://www.meijigakuin.ac.jp/extension/yokohama.html</v>
      </c>
      <c r="O560" s="7" t="s">
        <v>1477</v>
      </c>
    </row>
    <row r="561" spans="1:15" ht="115.2" customHeight="1">
      <c r="A561" s="7" t="s">
        <v>25</v>
      </c>
      <c r="B561" s="7" t="s">
        <v>1324</v>
      </c>
      <c r="C561" s="17" t="s">
        <v>58</v>
      </c>
      <c r="D561" s="61" t="s">
        <v>1325</v>
      </c>
      <c r="E561" s="189" t="s">
        <v>489</v>
      </c>
      <c r="F561" s="189" t="s">
        <v>1126</v>
      </c>
      <c r="G561" s="61" t="s">
        <v>1318</v>
      </c>
      <c r="H561" s="61" t="s">
        <v>1319</v>
      </c>
      <c r="I561" s="61" t="s">
        <v>1320</v>
      </c>
      <c r="J561" s="61" t="s">
        <v>85</v>
      </c>
      <c r="K561" s="7" t="s">
        <v>59</v>
      </c>
      <c r="L561" s="23" t="s">
        <v>55</v>
      </c>
      <c r="M561" s="61" t="s">
        <v>1321</v>
      </c>
      <c r="N561" s="160" t="s">
        <v>1322</v>
      </c>
      <c r="O561" s="17" t="s">
        <v>1326</v>
      </c>
    </row>
    <row r="562" spans="1:15" ht="122.4" customHeight="1">
      <c r="A562" s="7" t="s">
        <v>25</v>
      </c>
      <c r="B562" s="7" t="s">
        <v>2069</v>
      </c>
      <c r="C562" s="17" t="s">
        <v>58</v>
      </c>
      <c r="D562" s="7" t="s">
        <v>2070</v>
      </c>
      <c r="E562" s="56">
        <v>45597</v>
      </c>
      <c r="F562" s="56">
        <v>45597</v>
      </c>
      <c r="G562" s="7" t="s">
        <v>1414</v>
      </c>
      <c r="H562" s="7" t="s">
        <v>2071</v>
      </c>
      <c r="I562" s="21" t="s">
        <v>2072</v>
      </c>
      <c r="J562" s="7" t="s">
        <v>69</v>
      </c>
      <c r="K562" s="7" t="s">
        <v>59</v>
      </c>
      <c r="L562" s="23" t="s">
        <v>64</v>
      </c>
      <c r="M562" s="7" t="s">
        <v>2073</v>
      </c>
      <c r="N562" s="87"/>
      <c r="O562" s="7" t="s">
        <v>71</v>
      </c>
    </row>
  </sheetData>
  <sheetProtection insertRows="0" insertHyperlinks="0" deleteRows="0" sort="0" autoFilter="0"/>
  <autoFilter ref="A2:O562"/>
  <mergeCells count="1">
    <mergeCell ref="A1:O1"/>
  </mergeCells>
  <phoneticPr fontId="2"/>
  <dataValidations count="21">
    <dataValidation type="list" allowBlank="1" showErrorMessage="1" sqref="K559:K560">
      <formula1>"有料,無料,その他"</formula1>
    </dataValidation>
    <dataValidation type="list" allowBlank="1" showErrorMessage="1" sqref="L559:L560">
      <formula1>"要,不要"</formula1>
    </dataValidation>
    <dataValidation type="list" allowBlank="1" showErrorMessage="1" sqref="C396:C401">
      <formula1>#REF!</formula1>
    </dataValidation>
    <dataValidation imeMode="halfAlpha" allowBlank="1" showInputMessage="1" showErrorMessage="1" sqref="N339 N367:N368 N374 N383 O381 N442:N445 N377 N492:N496"/>
    <dataValidation imeMode="disabled" allowBlank="1" showInputMessage="1" showErrorMessage="1" sqref="N330:N335 N337:N338 E368:F392 N369 D373 D375 N379 D380:D383 N389:N395 E394:F395 E402:F402 N406:N413 E406:F413 E415 F414:H415 N416:N441 E416:F441 N446:N476 E446:F465 G466:H466 N480 F481 N482:N491 E482:F550 N497:N558 E552:F558 N561:N562 E562:F562 E472:F479 E76 E480:H480 E551:G551 N327:N328 N340:N366 E3:F75 N3:N121 E77:F158 N123:N324 E160:F366"/>
    <dataValidation type="list" allowBlank="1" showInputMessage="1" showErrorMessage="1" sqref="ID325:ID330 RZ325:RZ330 ABV325:ABV330 ALR325:ALR330 AVN325:AVN330 BFJ325:BFJ330 BPF325:BPF330 BZB325:BZB330 CIX325:CIX330 CST325:CST330 DCP325:DCP330 DML325:DML330 DWH325:DWH330 EGD325:EGD330 EPZ325:EPZ330 EZV325:EZV330 FJR325:FJR330 FTN325:FTN330 GDJ325:GDJ330 GNF325:GNF330 GXB325:GXB330 HGX325:HGX330 HQT325:HQT330 IAP325:IAP330 IKL325:IKL330 IUH325:IUH330 JED325:JED330 JNZ325:JNZ330 JXV325:JXV330 KHR325:KHR330 KRN325:KRN330 LBJ325:LBJ330 LLF325:LLF330 LVB325:LVB330 MEX325:MEX330 MOT325:MOT330 MYP325:MYP330 NIL325:NIL330 NSH325:NSH330 OCD325:OCD330 OLZ325:OLZ330 OVV325:OVV330 PFR325:PFR330 PPN325:PPN330 PZJ325:PZJ330 QJF325:QJF330 QTB325:QTB330 RCX325:RCX330 RMT325:RMT330 RWP325:RWP330 SGL325:SGL330 SQH325:SQH330 TAD325:TAD330 TJZ325:TJZ330 TTV325:TTV330 UDR325:UDR330 UNN325:UNN330 UXJ325:UXJ330 VHF325:VHF330 VRB325:VRB330 WAX325:WAX330 WKT325:WKT330 WUP325:WUP330 SA278:SA324 ABW278:ABW324 ALS278:ALS324 AVO278:AVO324 BFK278:BFK324 BPG278:BPG324 BZC278:BZC324 CIY278:CIY324 CSU278:CSU324 DCQ278:DCQ324 DMM278:DMM324 DWI278:DWI324 EGE278:EGE324 EQA278:EQA324 EZW278:EZW324 FJS278:FJS324 FTO278:FTO324 GDK278:GDK324 GNG278:GNG324 GXC278:GXC324 HGY278:HGY324 HQU278:HQU324 IAQ278:IAQ324 IKM278:IKM324 IUI278:IUI324 JEE278:JEE324 JOA278:JOA324 JXW278:JXW324 KHS278:KHS324 KRO278:KRO324 LBK278:LBK324 LLG278:LLG324 LVC278:LVC324 MEY278:MEY324 MOU278:MOU324 MYQ278:MYQ324 NIM278:NIM324 NSI278:NSI324 OCE278:OCE324 OMA278:OMA324 OVW278:OVW324 PFS278:PFS324 PPO278:PPO324 PZK278:PZK324 QJG278:QJG324 QTC278:QTC324 RCY278:RCY324 RMU278:RMU324 RWQ278:RWQ324 SGM278:SGM324 SQI278:SQI324 TAE278:TAE324 TKA278:TKA324 TTW278:TTW324 UDS278:UDS324 UNO278:UNO324 UXK278:UXK324 VHG278:VHG324 VRC278:VRC324 WAY278:WAY324 WKU278:WKU324 WUQ278:WUQ324 IE278:IE324 IE2:IE11 WUQ2:WUQ11 WKU2:WKU11 WAY2:WAY11 VRC2:VRC11 VHG2:VHG11 UXK2:UXK11 UNO2:UNO11 UDS2:UDS11 TTW2:TTW11 TKA2:TKA11 TAE2:TAE11 SQI2:SQI11 SGM2:SGM11 RWQ2:RWQ11 RMU2:RMU11 RCY2:RCY11 QTC2:QTC11 QJG2:QJG11 PZK2:PZK11 PPO2:PPO11 PFS2:PFS11 OVW2:OVW11 OMA2:OMA11 OCE2:OCE11 NSI2:NSI11 NIM2:NIM11 MYQ2:MYQ11 MOU2:MOU11 MEY2:MEY11 LVC2:LVC11 LLG2:LLG11 LBK2:LBK11 KRO2:KRO11 KHS2:KHS11 JXW2:JXW11 JOA2:JOA11 JEE2:JEE11 IUI2:IUI11 IKM2:IKM11 IAQ2:IAQ11 HQU2:HQU11 HGY2:HGY11 GXC2:GXC11 GNG2:GNG11 GDK2:GDK11 FTO2:FTO11 FJS2:FJS11 EZW2:EZW11 EQA2:EQA11 EGE2:EGE11 DWI2:DWI11 DMM2:DMM11 DCQ2:DCQ11 CSU2:CSU11 CIY2:CIY11 BZC2:BZC11 BPG2:BPG11 BFK2:BFK11 AVO2:AVO11 ALS2:ALS11 ABW2:ABW11 SA2:SA11 IF12:IF23 WUR12:WUR23 WKV12:WKV23 WAZ12:WAZ23 VRD12:VRD23 VHH12:VHH23 UXL12:UXL23 UNP12:UNP23 UDT12:UDT23 TTX12:TTX23 TKB12:TKB23 TAF12:TAF23 SQJ12:SQJ23 SGN12:SGN23 RWR12:RWR23 RMV12:RMV23 RCZ12:RCZ23 QTD12:QTD23 QJH12:QJH23 PZL12:PZL23 PPP12:PPP23 PFT12:PFT23 OVX12:OVX23 OMB12:OMB23 OCF12:OCF23 NSJ12:NSJ23 NIN12:NIN23 MYR12:MYR23 MOV12:MOV23 MEZ12:MEZ23 LVD12:LVD23 LLH12:LLH23 LBL12:LBL23 KRP12:KRP23 KHT12:KHT23 JXX12:JXX23 JOB12:JOB23 JEF12:JEF23 IUJ12:IUJ23 IKN12:IKN23 IAR12:IAR23 HQV12:HQV23 HGZ12:HGZ23 GXD12:GXD23 GNH12:GNH23 GDL12:GDL23 FTP12:FTP23 FJT12:FJT23 EZX12:EZX23 EQB12:EQB23 EGF12:EGF23 DWJ12:DWJ23 DMN12:DMN23 DCR12:DCR23 CSV12:CSV23 CIZ12:CIZ23 BZD12:BZD23 BPH12:BPH23 BFL12:BFL23 AVP12:AVP23 ALT12:ALT23 ABX12:ABX23 SB12:SB23 SA24:SA25 IE24:IE25 WUQ24:WUQ25 WKU24:WKU25 WAY24:WAY25 VRC24:VRC25 VHG24:VHG25 UXK24:UXK25 UNO24:UNO25 UDS24:UDS25 TTW24:TTW25 TKA24:TKA25 TAE24:TAE25 SQI24:SQI25 SGM24:SGM25 RWQ24:RWQ25 RMU24:RMU25 RCY24:RCY25 QTC24:QTC25 QJG24:QJG25 PZK24:PZK25 PPO24:PPO25 PFS24:PFS25 OVW24:OVW25 OMA24:OMA25 OCE24:OCE25 NSI24:NSI25 NIM24:NIM25 MYQ24:MYQ25 MOU24:MOU25 MEY24:MEY25 LVC24:LVC25 LLG24:LLG25 LBK24:LBK25 KRO24:KRO25 KHS24:KHS25 JXW24:JXW25 JOA24:JOA25 JEE24:JEE25 IUI24:IUI25 IKM24:IKM25 IAQ24:IAQ25 HQU24:HQU25 HGY24:HGY25 GXC24:GXC25 GNG24:GNG25 GDK24:GDK25 FTO24:FTO25 FJS24:FJS25 EZW24:EZW25 EQA24:EQA25 EGE24:EGE25 DWI24:DWI25 DMM24:DMM25 DCQ24:DCQ25 CSU24:CSU25 CIY24:CIY25 BZC24:BZC25 BPG24:BPG25 BFK24:BFK25 AVO24:AVO25 ALS24:ALS25 ABW24:ABW25 WUR26:WUR36 IF26:IF36 SB26:SB36 ABX26:ABX36 ALT26:ALT36 AVP26:AVP36 BFL26:BFL36 BPH26:BPH36 BZD26:BZD36 CIZ26:CIZ36 CSV26:CSV36 DCR26:DCR36 DMN26:DMN36 DWJ26:DWJ36 EGF26:EGF36 EQB26:EQB36 EZX26:EZX36 FJT26:FJT36 FTP26:FTP36 GDL26:GDL36 GNH26:GNH36 GXD26:GXD36 HGZ26:HGZ36 HQV26:HQV36 IAR26:IAR36 IKN26:IKN36 IUJ26:IUJ36 JEF26:JEF36 JOB26:JOB36 JXX26:JXX36 KHT26:KHT36 KRP26:KRP36 LBL26:LBL36 LLH26:LLH36 LVD26:LVD36 MEZ26:MEZ36 MOV26:MOV36 MYR26:MYR36 NIN26:NIN36 NSJ26:NSJ36 OCF26:OCF36 OMB26:OMB36 OVX26:OVX36 PFT26:PFT36 PPP26:PPP36 PZL26:PZL36 QJH26:QJH36 QTD26:QTD36 RCZ26:RCZ36 RMV26:RMV36 RWR26:RWR36 SGN26:SGN36 SQJ26:SQJ36 TAF26:TAF36 TKB26:TKB36 TTX26:TTX36 UDT26:UDT36 UNP26:UNP36 UXL26:UXL36 VHH26:VHH36 VRD26:VRD36 WAZ26:WAZ36 WKV26:WKV36 ABW37 SA37 IE37 WUQ37 WKU37 WAY37 VRC37 VHG37 UXK37 UNO37 UDS37 TTW37 TKA37 TAE37 SQI37 SGM37 RWQ37 RMU37 RCY37 QTC37 QJG37 PZK37 PPO37 PFS37 OVW37 OMA37 OCE37 NSI37 NIM37 MYQ37 MOU37 MEY37 LVC37 LLG37 LBK37 KRO37 KHS37 JXW37 JOA37 JEE37 IUI37 IKM37 IAQ37 HQU37 HGY37 GXC37 GNG37 GDK37 FTO37 FJS37 EZW37 EQA37 EGE37 DWI37 DMM37 DCQ37 CSU37 CIY37 BZC37 BPG37 BFK37 AVO37 ALS37 SB38:SB48 ABX38:ABX48 ALT38:ALT48 AVP38:AVP48 BFL38:BFL48 BPH38:BPH48 BZD38:BZD48 CIZ38:CIZ48 CSV38:CSV48 DCR38:DCR48 DMN38:DMN48 DWJ38:DWJ48 EGF38:EGF48 EQB38:EQB48 EZX38:EZX48 FJT38:FJT48 FTP38:FTP48 GDL38:GDL48 GNH38:GNH48 GXD38:GXD48 HGZ38:HGZ48 HQV38:HQV48 IAR38:IAR48 IKN38:IKN48 IUJ38:IUJ48 JEF38:JEF48 JOB38:JOB48 JXX38:JXX48 KHT38:KHT48 KRP38:KRP48 LBL38:LBL48 LLH38:LLH48 LVD38:LVD48 MEZ38:MEZ48 MOV38:MOV48 MYR38:MYR48 NIN38:NIN48 NSJ38:NSJ48 OCF38:OCF48 OMB38:OMB48 OVX38:OVX48 PFT38:PFT48 PPP38:PPP48 PZL38:PZL48 QJH38:QJH48 QTD38:QTD48 RCZ38:RCZ48 RMV38:RMV48 RWR38:RWR48 SGN38:SGN48 SQJ38:SQJ48 TAF38:TAF48 TKB38:TKB48 TTX38:TTX48 UDT38:UDT48 UNP38:UNP48 UXL38:UXL48 VHH38:VHH48 VRD38:VRD48 WAZ38:WAZ48 WKV38:WKV48 WUR38:WUR48 IF38:IF48 ALS49 ABW49 SA49 IE49 WUQ49 WKU49 WAY49 VRC49 VHG49 UXK49 UNO49 UDS49 TTW49 TKA49 TAE49 SQI49 SGM49 RWQ49 RMU49 RCY49 QTC49 QJG49 PZK49 PPO49 PFS49 OVW49 OMA49 OCE49 NSI49 NIM49 MYQ49 MOU49 MEY49 LVC49 LLG49 LBK49 KRO49 KHS49 JXW49 JOA49 JEE49 IUI49 IKM49 IAQ49 HQU49 HGY49 GXC49 GNG49 GDK49 FTO49 FJS49 EZW49 EQA49 EGE49 DWI49 DMM49 DCQ49 CSU49 CIY49 BZC49 BPG49 BFK49 AVO49 IF50:IF51 SB50:SB51 ABX50:ABX51 ALT50:ALT51 AVP50:AVP51 BFL50:BFL51 BPH50:BPH51 BZD50:BZD51 CIZ50:CIZ51 CSV50:CSV51 DCR50:DCR51 DMN50:DMN51 DWJ50:DWJ51 EGF50:EGF51 EQB50:EQB51 EZX50:EZX51 FJT50:FJT51 FTP50:FTP51 GDL50:GDL51 GNH50:GNH51 GXD50:GXD51 HGZ50:HGZ51 HQV50:HQV51 IAR50:IAR51 IKN50:IKN51 IUJ50:IUJ51 JEF50:JEF51 JOB50:JOB51 JXX50:JXX51 KHT50:KHT51 KRP50:KRP51 LBL50:LBL51 LLH50:LLH51 LVD50:LVD51 MEZ50:MEZ51 MOV50:MOV51 MYR50:MYR51 NIN50:NIN51 NSJ50:NSJ51 OCF50:OCF51 OMB50:OMB51 OVX50:OVX51 PFT50:PFT51 PPP50:PPP51 PZL50:PZL51 QJH50:QJH51 QTD50:QTD51 RCZ50:RCZ51 RMV50:RMV51 RWR50:RWR51 SGN50:SGN51 SQJ50:SQJ51 TAF50:TAF51 TKB50:TKB51 TTX50:TTX51 UDT50:UDT51 UNP50:UNP51 UXL50:UXL51 VHH50:VHH51 VRD50:VRD51 WAZ50:WAZ51 WKV50:WKV51 WUR50:WUR51 AVO52 ALS52 ABW52 SA52 IE52 WUQ52 WKU52 WAY52 VRC52 VHG52 UXK52 UNO52 UDS52 TTW52 TKA52 TAE52 SQI52 SGM52 RWQ52 RMU52 RCY52 QTC52 QJG52 PZK52 PPO52 PFS52 OVW52 OMA52 OCE52 NSI52 NIM52 MYQ52 MOU52 MEY52 LVC52 LLG52 LBK52 KRO52 KHS52 JXW52 JOA52 JEE52 IUI52 IKM52 IAQ52 HQU52 HGY52 GXC52 GNG52 GDK52 FTO52 FJS52 EZW52 EQA52 EGE52 DWI52 DMM52 DCQ52 CSU52 CIY52 BZC52 BPG52 BFK52 WUR53 IF53 SB53 ABX53 ALT53 AVP53 BFL53 BPH53 BZD53 CIZ53 CSV53 DCR53 DMN53 DWJ53 EGF53 EQB53 EZX53 FJT53 FTP53 GDL53 GNH53 GXD53 HGZ53 HQV53 IAR53 IKN53 IUJ53 JEF53 JOB53 JXX53 KHT53 KRP53 LBL53 LLH53 LVD53 MEZ53 MOV53 MYR53 NIN53 NSJ53 OCF53 OMB53 OVX53 PFT53 PPP53 PZL53 QJH53 QTD53 RCZ53 RMV53 RWR53 SGN53 SQJ53 TAF53 TKB53 TTX53 UDT53 UNP53 UXL53 VHH53 VRD53 WAZ53 WKV53 BFK54 AVO54 ALS54 ABW54 SA54 IE54 WUQ54 WKU54 WAY54 VRC54 VHG54 UXK54 UNO54 UDS54 TTW54 TKA54 TAE54 SQI54 SGM54 RWQ54 RMU54 RCY54 QTC54 QJG54 PZK54 PPO54 PFS54 OVW54 OMA54 OCE54 NSI54 NIM54 MYQ54 MOU54 MEY54 LVC54 LLG54 LBK54 KRO54 KHS54 JXW54 JOA54 JEE54 IUI54 IKM54 IAQ54 HQU54 HGY54 GXC54 GNG54 GDK54 FTO54 FJS54 EZW54 EQA54 EGE54 DWI54 DMM54 DCQ54 CSU54 CIY54 BZC54 BPG54 ABX55:ABX58 ALT55:ALT58 AVP55:AVP58 BFL55:BFL58 BPH55:BPH58 BZD55:BZD58 CIZ55:CIZ58 CSV55:CSV58 DCR55:DCR58 DMN55:DMN58 DWJ55:DWJ58 EGF55:EGF58 EQB55:EQB58 EZX55:EZX58 FJT55:FJT58 FTP55:FTP58 GDL55:GDL58 GNH55:GNH58 GXD55:GXD58 HGZ55:HGZ58 HQV55:HQV58 IAR55:IAR58 IKN55:IKN58 IUJ55:IUJ58 JEF55:JEF58 JOB55:JOB58 JXX55:JXX58 KHT55:KHT58 KRP55:KRP58 LBL55:LBL58 LLH55:LLH58 LVD55:LVD58 MEZ55:MEZ58 MOV55:MOV58 MYR55:MYR58 NIN55:NIN58 NSJ55:NSJ58 OCF55:OCF58 OMB55:OMB58 OVX55:OVX58 PFT55:PFT58 PPP55:PPP58 PZL55:PZL58 QJH55:QJH58 QTD55:QTD58 RCZ55:RCZ58 RMV55:RMV58 RWR55:RWR58 SGN55:SGN58 SQJ55:SQJ58 TAF55:TAF58 TKB55:TKB58 TTX55:TTX58 UDT55:UDT58 UNP55:UNP58 UXL55:UXL58 VHH55:VHH58 VRD55:VRD58 WAZ55:WAZ58 WKV55:WKV58 WUR55:WUR58 IF55:IF58 SB55:SB58 BPG59:BPG60 BFK59:BFK60 AVO59:AVO60 ALS59:ALS60 ABW59:ABW60 SA59:SA60 IE59:IE60 WUQ59:WUQ60 WKU59:WKU60 WAY59:WAY60 VRC59:VRC60 VHG59:VHG60 UXK59:UXK60 UNO59:UNO60 UDS59:UDS60 TTW59:TTW60 TKA59:TKA60 TAE59:TAE60 SQI59:SQI60 SGM59:SGM60 RWQ59:RWQ60 RMU59:RMU60 RCY59:RCY60 QTC59:QTC60 QJG59:QJG60 PZK59:PZK60 PPO59:PPO60 PFS59:PFS60 OVW59:OVW60 OMA59:OMA60 OCE59:OCE60 NSI59:NSI60 NIM59:NIM60 MYQ59:MYQ60 MOU59:MOU60 MEY59:MEY60 LVC59:LVC60 LLG59:LLG60 LBK59:LBK60 KRO59:KRO60 KHS59:KHS60 JXW59:JXW60 JOA59:JOA60 JEE59:JEE60 IUI59:IUI60 IKM59:IKM60 IAQ59:IAQ60 HQU59:HQU60 HGY59:HGY60 GXC59:GXC60 GNG59:GNG60 GDK59:GDK60 FTO59:FTO60 FJS59:FJS60 EZW59:EZW60 EQA59:EQA60 EGE59:EGE60 DWI59:DWI60 DMM59:DMM60 DCQ59:DCQ60 CSU59:CSU60 CIY59:CIY60 BZC59:BZC60 WUR61:WUR64 IF61:IF64 SB61:SB64 ABX61:ABX64 ALT61:ALT64 AVP61:AVP64 BFL61:BFL64 BPH61:BPH64 BZD61:BZD64 CIZ61:CIZ64 CSV61:CSV64 DCR61:DCR64 DMN61:DMN64 DWJ61:DWJ64 EGF61:EGF64 EQB61:EQB64 EZX61:EZX64 FJT61:FJT64 FTP61:FTP64 GDL61:GDL64 GNH61:GNH64 GXD61:GXD64 HGZ61:HGZ64 HQV61:HQV64 IAR61:IAR64 IKN61:IKN64 IUJ61:IUJ64 JEF61:JEF64 JOB61:JOB64 JXX61:JXX64 KHT61:KHT64 KRP61:KRP64 LBL61:LBL64 LLH61:LLH64 LVD61:LVD64 MEZ61:MEZ64 MOV61:MOV64 MYR61:MYR64 NIN61:NIN64 NSJ61:NSJ64 OCF61:OCF64 OMB61:OMB64 OVX61:OVX64 PFT61:PFT64 PPP61:PPP64 PZL61:PZL64 QJH61:QJH64 QTD61:QTD64 RCZ61:RCZ64 RMV61:RMV64 RWR61:RWR64 SGN61:SGN64 SQJ61:SQJ64 TAF61:TAF64 TKB61:TKB64 TTX61:TTX64 UDT61:UDT64 UNP61:UNP64 UXL61:UXL64 VHH61:VHH64 VRD61:VRD64 WAZ61:WAZ64 WKV61:WKV64 BZC65 BPG65 BFK65 AVO65 ALS65 ABW65 SA65 IE65 WUQ65 WKU65 WAY65 VRC65 VHG65 UXK65 UNO65 UDS65 TTW65 TKA65 TAE65 SQI65 SGM65 RWQ65 RMU65 RCY65 QTC65 QJG65 PZK65 PPO65 PFS65 OVW65 OMA65 OCE65 NSI65 NIM65 MYQ65 MOU65 MEY65 LVC65 LLG65 LBK65 KRO65 KHS65 JXW65 JOA65 JEE65 IUI65 IKM65 IAQ65 HQU65 HGY65 GXC65 GNG65 GDK65 FTO65 FJS65 EZW65 EQA65 EGE65 DWI65 DMM65 DCQ65 CSU65 CIY65 IE331:IE1048576 WUR66:WUR75 WKV66:WKV75 WAZ66:WAZ75 VRD66:VRD75 VHH66:VHH75 UXL66:UXL75 UNP66:UNP75 UDT66:UDT75 TTX66:TTX75 TKB66:TKB75 TAF66:TAF75 SQJ66:SQJ75 SGN66:SGN75 RWR66:RWR75 RMV66:RMV75 RCZ66:RCZ75 QTD66:QTD75 QJH66:QJH75 PZL66:PZL75 PPP66:PPP75 PFT66:PFT75 OVX66:OVX75 OMB66:OMB75 OCF66:OCF75 NSJ66:NSJ75 NIN66:NIN75 MYR66:MYR75 MOV66:MOV75 MEZ66:MEZ75 LVD66:LVD75 LLH66:LLH75 LBL66:LBL75 KRP66:KRP75 KHT66:KHT75 JXX66:JXX75 JOB66:JOB75 JEF66:JEF75 IUJ66:IUJ75 IKN66:IKN75 IAR66:IAR75 HQV66:HQV75 HGZ66:HGZ75 GXD66:GXD75 GNH66:GNH75 GDL66:GDL75 FTP66:FTP75 FJT66:FJT75 EZX66:EZX75 EQB66:EQB75 EGF66:EGF75 DWJ66:DWJ75 DMN66:DMN75 DCR66:DCR75 CSV66:CSV75 CIZ66:CIZ75 BZD66:BZD75 BPH66:BPH75 BFL66:BFL75 AVP66:AVP75 ALT66:ALT75 ABX66:ABX75 SB66:SB75 IF66:IF75 SA331:SA1048576 ABW331:ABW1048576 ALS331:ALS1048576 AVO331:AVO1048576 BFK331:BFK1048576 BPG331:BPG1048576 BZC331:BZC1048576 CIY331:CIY1048576 CSU331:CSU1048576 DCQ331:DCQ1048576 DMM331:DMM1048576 DWI331:DWI1048576 EGE331:EGE1048576 EQA331:EQA1048576 EZW331:EZW1048576 FJS331:FJS1048576 FTO331:FTO1048576 GDK331:GDK1048576 GNG331:GNG1048576 GXC331:GXC1048576 HGY331:HGY1048576 HQU331:HQU1048576 IAQ331:IAQ1048576 IKM331:IKM1048576 IUI331:IUI1048576 JEE331:JEE1048576 JOA331:JOA1048576 JXW331:JXW1048576 KHS331:KHS1048576 KRO331:KRO1048576 LBK331:LBK1048576 LLG331:LLG1048576 LVC331:LVC1048576 MEY331:MEY1048576 MOU331:MOU1048576 MYQ331:MYQ1048576 NIM331:NIM1048576 NSI331:NSI1048576 OCE331:OCE1048576 OMA331:OMA1048576 OVW331:OVW1048576 PFS331:PFS1048576 PPO331:PPO1048576 PZK331:PZK1048576 QJG331:QJG1048576 QTC331:QTC1048576 RCY331:RCY1048576 RMU331:RMU1048576 RWQ331:RWQ1048576 SGM331:SGM1048576 SQI331:SQI1048576 TAE331:TAE1048576 TKA331:TKA1048576 TTW331:TTW1048576 UDS331:UDS1048576 UNO331:UNO1048576 UXK331:UXK1048576 VHG331:VHG1048576 VRC331:VRC1048576 WAY331:WAY1048576 WKU331:WKU1048576 WUQ331:WUQ1048576 CSU76:CSU177 DCQ76:DCQ177 DMM76:DMM177 DWI76:DWI177 EGE76:EGE177 EQA76:EQA177 EZW76:EZW177 FJS76:FJS177 FTO76:FTO177 GDK76:GDK177 GNG76:GNG177 GXC76:GXC177 HGY76:HGY177 HQU76:HQU177 IAQ76:IAQ177 IKM76:IKM177 IUI76:IUI177 JEE76:JEE177 JOA76:JOA177 JXW76:JXW177 KHS76:KHS177 KRO76:KRO177 LBK76:LBK177 LLG76:LLG177 LVC76:LVC177 MEY76:MEY177 MOU76:MOU177 MYQ76:MYQ177 NIM76:NIM177 NSI76:NSI177 OCE76:OCE177 OMA76:OMA177 OVW76:OVW177 PFS76:PFS177 PPO76:PPO177 PZK76:PZK177 QJG76:QJG177 QTC76:QTC177 RCY76:RCY177 RMU76:RMU177 RWQ76:RWQ177 SGM76:SGM177 SQI76:SQI177 TAE76:TAE177 TKA76:TKA177 TTW76:TTW177 UDS76:UDS177 UNO76:UNO177 UXK76:UXK177 VHG76:VHG177 VRC76:VRC177 WAY76:WAY177 WKU76:WKU177 WUQ76:WUQ177 IE76:IE177 SA76:SA177 ABW76:ABW177 ALS76:ALS177 AVO76:AVO177 BFK76:BFK177 BPG76:BPG177 BZC76:BZC177 CIY76:CIY177 CIY179 CSU179 DCQ179 DMM179 DWI179 EGE179 EQA179 EZW179 FJS179 FTO179 GDK179 GNG179 GXC179 HGY179 HQU179 IAQ179 IKM179 IUI179 JEE179 JOA179 JXW179 KHS179 KRO179 LBK179 LLG179 LVC179 MEY179 MOU179 MYQ179 NIM179 NSI179 OCE179 OMA179 OVW179 PFS179 PPO179 PZK179 QJG179 QTC179 RCY179 RMU179 RWQ179 SGM179 SQI179 TAE179 TKA179 TTW179 UDS179 UNO179 UXK179 VHG179 VRC179 WAY179 WKU179 WUQ179 IE179 SA179 ABW179 ALS179 AVO179 BFK179 BPG179 BZC179 BZC181 CIY181 CSU181 DCQ181 DMM181 DWI181 EGE181 EQA181 EZW181 FJS181 FTO181 GDK181 GNG181 GXC181 HGY181 HQU181 IAQ181 IKM181 IUI181 JEE181 JOA181 JXW181 KHS181 KRO181 LBK181 LLG181 LVC181 MEY181 MOU181 MYQ181 NIM181 NSI181 OCE181 OMA181 OVW181 PFS181 PPO181 PZK181 QJG181 QTC181 RCY181 RMU181 RWQ181 SGM181 SQI181 TAE181 TKA181 TTW181 UDS181 UNO181 UXK181 VHG181 VRC181 WAY181 WKU181 WUQ181 IE181 SA181 ABW181 ALS181 AVO181 BFK181 BPG181 BPG184:BPG276 BZC184:BZC276 CIY184:CIY276 CSU184:CSU276 DCQ184:DCQ276 DMM184:DMM276 DWI184:DWI276 EGE184:EGE276 EQA184:EQA276 EZW184:EZW276 FJS184:FJS276 FTO184:FTO276 GDK184:GDK276 GNG184:GNG276 GXC184:GXC276 HGY184:HGY276 HQU184:HQU276 IAQ184:IAQ276 IKM184:IKM276 IUI184:IUI276 JEE184:JEE276 JOA184:JOA276 JXW184:JXW276 KHS184:KHS276 KRO184:KRO276 LBK184:LBK276 LLG184:LLG276 LVC184:LVC276 MEY184:MEY276 MOU184:MOU276 MYQ184:MYQ276 NIM184:NIM276 NSI184:NSI276 OCE184:OCE276 OMA184:OMA276 OVW184:OVW276 PFS184:PFS276 PPO184:PPO276 PZK184:PZK276 QJG184:QJG276 QTC184:QTC276 RCY184:RCY276 RMU184:RMU276 RWQ184:RWQ276 SGM184:SGM276 SQI184:SQI276 TAE184:TAE276 TKA184:TKA276 TTW184:TTW276 UDS184:UDS276 UNO184:UNO276 UXK184:UXK276 VHG184:VHG276 VRC184:VRC276 WAY184:WAY276 WKU184:WKU276 WUQ184:WUQ276 IE184:IE276 SA184:SA276 ABW184:ABW276 ALS184:ALS276 AVO184:AVO276 BFK184:BFK276">
      <formula1>"講座,催し物(イベント),講座・催し物,講座・催し物(ボランティア),KSIO(神奈川県広域スポーツ講座･催し物情報)"</formula1>
    </dataValidation>
    <dataValidation type="list" allowBlank="1" showInputMessage="1" showErrorMessage="1" sqref="SA325:SA330 ABW325:ABW330 ALS325:ALS330 AVO325:AVO330 BFK325:BFK330 BPG325:BPG330 BZC325:BZC330 CIY325:CIY330 CSU325:CSU330 DCQ325:DCQ330 DMM325:DMM330 DWI325:DWI330 EGE325:EGE330 EQA325:EQA330 EZW325:EZW330 FJS325:FJS330 FTO325:FTO330 GDK325:GDK330 GNG325:GNG330 GXC325:GXC330 HGY325:HGY330 HQU325:HQU330 IAQ325:IAQ330 IKM325:IKM330 IUI325:IUI330 JEE325:JEE330 JOA325:JOA330 JXW325:JXW330 KHS325:KHS330 KRO325:KRO330 LBK325:LBK330 LLG325:LLG330 LVC325:LVC330 MEY325:MEY330 MOU325:MOU330 MYQ325:MYQ330 NIM325:NIM330 NSI325:NSI330 OCE325:OCE330 OMA325:OMA330 OVW325:OVW330 PFS325:PFS330 PPO325:PPO330 PZK325:PZK330 QJG325:QJG330 QTC325:QTC330 RCY325:RCY330 RMU325:RMU330 RWQ325:RWQ330 SGM325:SGM330 SQI325:SQI330 TAE325:TAE330 TKA325:TKA330 TTW325:TTW330 UDS325:UDS330 UNO325:UNO330 UXK325:UXK330 VHG325:VHG330 VRC325:VRC330 WAY325:WAY330 WKU325:WKU330 WUQ325:WUQ330 IE325:IE330 ABX278:ABX324 ALT278:ALT324 AVP278:AVP324 BFL278:BFL324 BPH278:BPH324 BZD278:BZD324 CIZ278:CIZ324 CSV278:CSV324 DCR278:DCR324 DMN278:DMN324 DWJ278:DWJ324 EGF278:EGF324 EQB278:EQB324 EZX278:EZX324 FJT278:FJT324 FTP278:FTP324 GDL278:GDL324 GNH278:GNH324 GXD278:GXD324 HGZ278:HGZ324 HQV278:HQV324 IAR278:IAR324 IKN278:IKN324 IUJ278:IUJ324 JEF278:JEF324 JOB278:JOB324 JXX278:JXX324 KHT278:KHT324 KRP278:KRP324 LBL278:LBL324 LLH278:LLH324 LVD278:LVD324 MEZ278:MEZ324 MOV278:MOV324 MYR278:MYR324 NIN278:NIN324 NSJ278:NSJ324 OCF278:OCF324 OMB278:OMB324 OVX278:OVX324 PFT278:PFT324 PPP278:PPP324 PZL278:PZL324 QJH278:QJH324 QTD278:QTD324 RCZ278:RCZ324 RMV278:RMV324 RWR278:RWR324 SGN278:SGN324 SQJ278:SQJ324 TAF278:TAF324 TKB278:TKB324 TTX278:TTX324 UDT278:UDT324 UNP278:UNP324 UXL278:UXL324 VHH278:VHH324 VRD278:VRD324 WAZ278:WAZ324 WKV278:WKV324 WUR278:WUR324 IF278:IF324 SB278:SB324 SB2:SB11 IF2:IF11 WUR2:WUR11 WKV2:WKV11 WAZ2:WAZ11 VRD2:VRD11 VHH2:VHH11 UXL2:UXL11 UNP2:UNP11 UDT2:UDT11 TTX2:TTX11 TKB2:TKB11 TAF2:TAF11 SQJ2:SQJ11 SGN2:SGN11 RWR2:RWR11 RMV2:RMV11 RCZ2:RCZ11 QTD2:QTD11 QJH2:QJH11 PZL2:PZL11 PPP2:PPP11 PFT2:PFT11 OVX2:OVX11 OMB2:OMB11 OCF2:OCF11 NSJ2:NSJ11 NIN2:NIN11 MYR2:MYR11 MOV2:MOV11 MEZ2:MEZ11 LVD2:LVD11 LLH2:LLH11 LBL2:LBL11 KRP2:KRP11 KHT2:KHT11 JXX2:JXX11 JOB2:JOB11 JEF2:JEF11 IUJ2:IUJ11 IKN2:IKN11 IAR2:IAR11 HQV2:HQV11 HGZ2:HGZ11 GXD2:GXD11 GNH2:GNH11 GDL2:GDL11 FTP2:FTP11 FJT2:FJT11 EZX2:EZX11 EQB2:EQB11 EGF2:EGF11 DWJ2:DWJ11 DMN2:DMN11 DCR2:DCR11 CSV2:CSV11 CIZ2:CIZ11 BZD2:BZD11 BPH2:BPH11 BFL2:BFL11 AVP2:AVP11 ALT2:ALT11 ABX2:ABX11 SC12:SC23 IG12:IG23 WUS12:WUS23 WKW12:WKW23 WBA12:WBA23 VRE12:VRE23 VHI12:VHI23 UXM12:UXM23 UNQ12:UNQ23 UDU12:UDU23 TTY12:TTY23 TKC12:TKC23 TAG12:TAG23 SQK12:SQK23 SGO12:SGO23 RWS12:RWS23 RMW12:RMW23 RDA12:RDA23 QTE12:QTE23 QJI12:QJI23 PZM12:PZM23 PPQ12:PPQ23 PFU12:PFU23 OVY12:OVY23 OMC12:OMC23 OCG12:OCG23 NSK12:NSK23 NIO12:NIO23 MYS12:MYS23 MOW12:MOW23 MFA12:MFA23 LVE12:LVE23 LLI12:LLI23 LBM12:LBM23 KRQ12:KRQ23 KHU12:KHU23 JXY12:JXY23 JOC12:JOC23 JEG12:JEG23 IUK12:IUK23 IKO12:IKO23 IAS12:IAS23 HQW12:HQW23 HHA12:HHA23 GXE12:GXE23 GNI12:GNI23 GDM12:GDM23 FTQ12:FTQ23 FJU12:FJU23 EZY12:EZY23 EQC12:EQC23 EGG12:EGG23 DWK12:DWK23 DMO12:DMO23 DCS12:DCS23 CSW12:CSW23 CJA12:CJA23 BZE12:BZE23 BPI12:BPI23 BFM12:BFM23 AVQ12:AVQ23 ALU12:ALU23 ABY12:ABY23 ABX24:ABX25 SB24:SB25 IF24:IF25 WUR24:WUR25 WKV24:WKV25 WAZ24:WAZ25 VRD24:VRD25 VHH24:VHH25 UXL24:UXL25 UNP24:UNP25 UDT24:UDT25 TTX24:TTX25 TKB24:TKB25 TAF24:TAF25 SQJ24:SQJ25 SGN24:SGN25 RWR24:RWR25 RMV24:RMV25 RCZ24:RCZ25 QTD24:QTD25 QJH24:QJH25 PZL24:PZL25 PPP24:PPP25 PFT24:PFT25 OVX24:OVX25 OMB24:OMB25 OCF24:OCF25 NSJ24:NSJ25 NIN24:NIN25 MYR24:MYR25 MOV24:MOV25 MEZ24:MEZ25 LVD24:LVD25 LLH24:LLH25 LBL24:LBL25 KRP24:KRP25 KHT24:KHT25 JXX24:JXX25 JOB24:JOB25 JEF24:JEF25 IUJ24:IUJ25 IKN24:IKN25 IAR24:IAR25 HQV24:HQV25 HGZ24:HGZ25 GXD24:GXD25 GNH24:GNH25 GDL24:GDL25 FTP24:FTP25 FJT24:FJT25 EZX24:EZX25 EQB24:EQB25 EGF24:EGF25 DWJ24:DWJ25 DMN24:DMN25 DCR24:DCR25 CSV24:CSV25 CIZ24:CIZ25 BZD24:BZD25 BPH24:BPH25 BFL24:BFL25 AVP24:AVP25 ALT24:ALT25 IG26:IG36 SC26:SC36 ABY26:ABY36 ALU26:ALU36 AVQ26:AVQ36 BFM26:BFM36 BPI26:BPI36 BZE26:BZE36 CJA26:CJA36 CSW26:CSW36 DCS26:DCS36 DMO26:DMO36 DWK26:DWK36 EGG26:EGG36 EQC26:EQC36 EZY26:EZY36 FJU26:FJU36 FTQ26:FTQ36 GDM26:GDM36 GNI26:GNI36 GXE26:GXE36 HHA26:HHA36 HQW26:HQW36 IAS26:IAS36 IKO26:IKO36 IUK26:IUK36 JEG26:JEG36 JOC26:JOC36 JXY26:JXY36 KHU26:KHU36 KRQ26:KRQ36 LBM26:LBM36 LLI26:LLI36 LVE26:LVE36 MFA26:MFA36 MOW26:MOW36 MYS26:MYS36 NIO26:NIO36 NSK26:NSK36 OCG26:OCG36 OMC26:OMC36 OVY26:OVY36 PFU26:PFU36 PPQ26:PPQ36 PZM26:PZM36 QJI26:QJI36 QTE26:QTE36 RDA26:RDA36 RMW26:RMW36 RWS26:RWS36 SGO26:SGO36 SQK26:SQK36 TAG26:TAG36 TKC26:TKC36 TTY26:TTY36 UDU26:UDU36 UNQ26:UNQ36 UXM26:UXM36 VHI26:VHI36 VRE26:VRE36 WBA26:WBA36 WKW26:WKW36 WUS26:WUS36 ALT37 ABX37 SB37 IF37 WUR37 WKV37 WAZ37 VRD37 VHH37 UXL37 UNP37 UDT37 TTX37 TKB37 TAF37 SQJ37 SGN37 RWR37 RMV37 RCZ37 QTD37 QJH37 PZL37 PPP37 PFT37 OVX37 OMB37 OCF37 NSJ37 NIN37 MYR37 MOV37 MEZ37 LVD37 LLH37 LBL37 KRP37 KHT37 JXX37 JOB37 JEF37 IUJ37 IKN37 IAR37 HQV37 HGZ37 GXD37 GNH37 GDL37 FTP37 FJT37 EZX37 EQB37 EGF37 DWJ37 DMN37 DCR37 CSV37 CIZ37 BZD37 BPH37 BFL37 AVP37 ABY38:ABY48 ALU38:ALU48 AVQ38:AVQ48 BFM38:BFM48 BPI38:BPI48 BZE38:BZE48 CJA38:CJA48 CSW38:CSW48 DCS38:DCS48 DMO38:DMO48 DWK38:DWK48 EGG38:EGG48 EQC38:EQC48 EZY38:EZY48 FJU38:FJU48 FTQ38:FTQ48 GDM38:GDM48 GNI38:GNI48 GXE38:GXE48 HHA38:HHA48 HQW38:HQW48 IAS38:IAS48 IKO38:IKO48 IUK38:IUK48 JEG38:JEG48 JOC38:JOC48 JXY38:JXY48 KHU38:KHU48 KRQ38:KRQ48 LBM38:LBM48 LLI38:LLI48 LVE38:LVE48 MFA38:MFA48 MOW38:MOW48 MYS38:MYS48 NIO38:NIO48 NSK38:NSK48 OCG38:OCG48 OMC38:OMC48 OVY38:OVY48 PFU38:PFU48 PPQ38:PPQ48 PZM38:PZM48 QJI38:QJI48 QTE38:QTE48 RDA38:RDA48 RMW38:RMW48 RWS38:RWS48 SGO38:SGO48 SQK38:SQK48 TAG38:TAG48 TKC38:TKC48 TTY38:TTY48 UDU38:UDU48 UNQ38:UNQ48 UXM38:UXM48 VHI38:VHI48 VRE38:VRE48 WBA38:WBA48 WKW38:WKW48 WUS38:WUS48 IG38:IG48 SC38:SC48 AVP49 ALT49 ABX49 SB49 IF49 WUR49 WKV49 WAZ49 VRD49 VHH49 UXL49 UNP49 UDT49 TTX49 TKB49 TAF49 SQJ49 SGN49 RWR49 RMV49 RCZ49 QTD49 QJH49 PZL49 PPP49 PFT49 OVX49 OMB49 OCF49 NSJ49 NIN49 MYR49 MOV49 MEZ49 LVD49 LLH49 LBL49 KRP49 KHT49 JXX49 JOB49 JEF49 IUJ49 IKN49 IAR49 HQV49 HGZ49 GXD49 GNH49 GDL49 FTP49 FJT49 EZX49 EQB49 EGF49 DWJ49 DMN49 DCR49 CSV49 CIZ49 BZD49 BPH49 BFL49 SC50:SC51 ABY50:ABY51 ALU50:ALU51 AVQ50:AVQ51 BFM50:BFM51 BPI50:BPI51 BZE50:BZE51 CJA50:CJA51 CSW50:CSW51 DCS50:DCS51 DMO50:DMO51 DWK50:DWK51 EGG50:EGG51 EQC50:EQC51 EZY50:EZY51 FJU50:FJU51 FTQ50:FTQ51 GDM50:GDM51 GNI50:GNI51 GXE50:GXE51 HHA50:HHA51 HQW50:HQW51 IAS50:IAS51 IKO50:IKO51 IUK50:IUK51 JEG50:JEG51 JOC50:JOC51 JXY50:JXY51 KHU50:KHU51 KRQ50:KRQ51 LBM50:LBM51 LLI50:LLI51 LVE50:LVE51 MFA50:MFA51 MOW50:MOW51 MYS50:MYS51 NIO50:NIO51 NSK50:NSK51 OCG50:OCG51 OMC50:OMC51 OVY50:OVY51 PFU50:PFU51 PPQ50:PPQ51 PZM50:PZM51 QJI50:QJI51 QTE50:QTE51 RDA50:RDA51 RMW50:RMW51 RWS50:RWS51 SGO50:SGO51 SQK50:SQK51 TAG50:TAG51 TKC50:TKC51 TTY50:TTY51 UDU50:UDU51 UNQ50:UNQ51 UXM50:UXM51 VHI50:VHI51 VRE50:VRE51 WBA50:WBA51 WKW50:WKW51 WUS50:WUS51 IG50:IG51 BFL52 AVP52 ALT52 ABX52 SB52 IF52 WUR52 WKV52 WAZ52 VRD52 VHH52 UXL52 UNP52 UDT52 TTX52 TKB52 TAF52 SQJ52 SGN52 RWR52 RMV52 RCZ52 QTD52 QJH52 PZL52 PPP52 PFT52 OVX52 OMB52 OCF52 NSJ52 NIN52 MYR52 MOV52 MEZ52 LVD52 LLH52 LBL52 KRP52 KHT52 JXX52 JOB52 JEF52 IUJ52 IKN52 IAR52 HQV52 HGZ52 GXD52 GNH52 GDL52 FTP52 FJT52 EZX52 EQB52 EGF52 DWJ52 DMN52 DCR52 CSV52 CIZ52 BZD52 BPH52 IG53 SC53 ABY53 ALU53 AVQ53 BFM53 BPI53 BZE53 CJA53 CSW53 DCS53 DMO53 DWK53 EGG53 EQC53 EZY53 FJU53 FTQ53 GDM53 GNI53 GXE53 HHA53 HQW53 IAS53 IKO53 IUK53 JEG53 JOC53 JXY53 KHU53 KRQ53 LBM53 LLI53 LVE53 MFA53 MOW53 MYS53 NIO53 NSK53 OCG53 OMC53 OVY53 PFU53 PPQ53 PZM53 QJI53 QTE53 RDA53 RMW53 RWS53 SGO53 SQK53 TAG53 TKC53 TTY53 UDU53 UNQ53 UXM53 VHI53 VRE53 WBA53 WKW53 WUS53 BPH54 BFL54 AVP54 ALT54 ABX54 SB54 IF54 WUR54 WKV54 WAZ54 VRD54 VHH54 UXL54 UNP54 UDT54 TTX54 TKB54 TAF54 SQJ54 SGN54 RWR54 RMV54 RCZ54 QTD54 QJH54 PZL54 PPP54 PFT54 OVX54 OMB54 OCF54 NSJ54 NIN54 MYR54 MOV54 MEZ54 LVD54 LLH54 LBL54 KRP54 KHT54 JXX54 JOB54 JEF54 IUJ54 IKN54 IAR54 HQV54 HGZ54 GXD54 GNH54 GDL54 FTP54 FJT54 EZX54 EQB54 EGF54 DWJ54 DMN54 DCR54 CSV54 CIZ54 BZD54 ALU55:ALU58 AVQ55:AVQ58 BFM55:BFM58 BPI55:BPI58 BZE55:BZE58 CJA55:CJA58 CSW55:CSW58 DCS55:DCS58 DMO55:DMO58 DWK55:DWK58 EGG55:EGG58 EQC55:EQC58 EZY55:EZY58 FJU55:FJU58 FTQ55:FTQ58 GDM55:GDM58 GNI55:GNI58 GXE55:GXE58 HHA55:HHA58 HQW55:HQW58 IAS55:IAS58 IKO55:IKO58 IUK55:IUK58 JEG55:JEG58 JOC55:JOC58 JXY55:JXY58 KHU55:KHU58 KRQ55:KRQ58 LBM55:LBM58 LLI55:LLI58 LVE55:LVE58 MFA55:MFA58 MOW55:MOW58 MYS55:MYS58 NIO55:NIO58 NSK55:NSK58 OCG55:OCG58 OMC55:OMC58 OVY55:OVY58 PFU55:PFU58 PPQ55:PPQ58 PZM55:PZM58 QJI55:QJI58 QTE55:QTE58 RDA55:RDA58 RMW55:RMW58 RWS55:RWS58 SGO55:SGO58 SQK55:SQK58 TAG55:TAG58 TKC55:TKC58 TTY55:TTY58 UDU55:UDU58 UNQ55:UNQ58 UXM55:UXM58 VHI55:VHI58 VRE55:VRE58 WBA55:WBA58 WKW55:WKW58 WUS55:WUS58 IG55:IG58 SC55:SC58 ABY55:ABY58 BZD59:BZD60 BPH59:BPH60 BFL59:BFL60 AVP59:AVP60 ALT59:ALT60 ABX59:ABX60 SB59:SB60 IF59:IF60 WUR59:WUR60 WKV59:WKV60 WAZ59:WAZ60 VRD59:VRD60 VHH59:VHH60 UXL59:UXL60 UNP59:UNP60 UDT59:UDT60 TTX59:TTX60 TKB59:TKB60 TAF59:TAF60 SQJ59:SQJ60 SGN59:SGN60 RWR59:RWR60 RMV59:RMV60 RCZ59:RCZ60 QTD59:QTD60 QJH59:QJH60 PZL59:PZL60 PPP59:PPP60 PFT59:PFT60 OVX59:OVX60 OMB59:OMB60 OCF59:OCF60 NSJ59:NSJ60 NIN59:NIN60 MYR59:MYR60 MOV59:MOV60 MEZ59:MEZ60 LVD59:LVD60 LLH59:LLH60 LBL59:LBL60 KRP59:KRP60 KHT59:KHT60 JXX59:JXX60 JOB59:JOB60 JEF59:JEF60 IUJ59:IUJ60 IKN59:IKN60 IAR59:IAR60 HQV59:HQV60 HGZ59:HGZ60 GXD59:GXD60 GNH59:GNH60 GDL59:GDL60 FTP59:FTP60 FJT59:FJT60 EZX59:EZX60 EQB59:EQB60 EGF59:EGF60 DWJ59:DWJ60 DMN59:DMN60 DCR59:DCR60 CSV59:CSV60 CIZ59:CIZ60 IG61:IG64 SC61:SC64 ABY61:ABY64 ALU61:ALU64 AVQ61:AVQ64 BFM61:BFM64 BPI61:BPI64 BZE61:BZE64 CJA61:CJA64 CSW61:CSW64 DCS61:DCS64 DMO61:DMO64 DWK61:DWK64 EGG61:EGG64 EQC61:EQC64 EZY61:EZY64 FJU61:FJU64 FTQ61:FTQ64 GDM61:GDM64 GNI61:GNI64 GXE61:GXE64 HHA61:HHA64 HQW61:HQW64 IAS61:IAS64 IKO61:IKO64 IUK61:IUK64 JEG61:JEG64 JOC61:JOC64 JXY61:JXY64 KHU61:KHU64 KRQ61:KRQ64 LBM61:LBM64 LLI61:LLI64 LVE61:LVE64 MFA61:MFA64 MOW61:MOW64 MYS61:MYS64 NIO61:NIO64 NSK61:NSK64 OCG61:OCG64 OMC61:OMC64 OVY61:OVY64 PFU61:PFU64 PPQ61:PPQ64 PZM61:PZM64 QJI61:QJI64 QTE61:QTE64 RDA61:RDA64 RMW61:RMW64 RWS61:RWS64 SGO61:SGO64 SQK61:SQK64 TAG61:TAG64 TKC61:TKC64 TTY61:TTY64 UDU61:UDU64 UNQ61:UNQ64 UXM61:UXM64 VHI61:VHI64 VRE61:VRE64 WBA61:WBA64 WKW61:WKW64 WUS61:WUS64 CIZ65 BZD65 BPH65 BFL65 AVP65 ALT65 ABX65 SB65 IF65 WUR65 WKV65 WAZ65 VRD65 VHH65 UXL65 UNP65 UDT65 TTX65 TKB65 TAF65 SQJ65 SGN65 RWR65 RMV65 RCZ65 QTD65 QJH65 PZL65 PPP65 PFT65 OVX65 OMB65 OCF65 NSJ65 NIN65 MYR65 MOV65 MEZ65 LVD65 LLH65 LBL65 KRP65 KHT65 JXX65 JOB65 JEF65 IUJ65 IKN65 IAR65 HQV65 HGZ65 GXD65 GNH65 GDL65 FTP65 FJT65 EZX65 EQB65 EGF65 DWJ65 DMN65 DCR65 CSV65 SB331:SB1048576 IG66:IG75 WUS66:WUS75 WKW66:WKW75 WBA66:WBA75 VRE66:VRE75 VHI66:VHI75 UXM66:UXM75 UNQ66:UNQ75 UDU66:UDU75 TTY66:TTY75 TKC66:TKC75 TAG66:TAG75 SQK66:SQK75 SGO66:SGO75 RWS66:RWS75 RMW66:RMW75 RDA66:RDA75 QTE66:QTE75 QJI66:QJI75 PZM66:PZM75 PPQ66:PPQ75 PFU66:PFU75 OVY66:OVY75 OMC66:OMC75 OCG66:OCG75 NSK66:NSK75 NIO66:NIO75 MYS66:MYS75 MOW66:MOW75 MFA66:MFA75 LVE66:LVE75 LLI66:LLI75 LBM66:LBM75 KRQ66:KRQ75 KHU66:KHU75 JXY66:JXY75 JOC66:JOC75 JEG66:JEG75 IUK66:IUK75 IKO66:IKO75 IAS66:IAS75 HQW66:HQW75 HHA66:HHA75 GXE66:GXE75 GNI66:GNI75 GDM66:GDM75 FTQ66:FTQ75 FJU66:FJU75 EZY66:EZY75 EQC66:EQC75 EGG66:EGG75 DWK66:DWK75 DMO66:DMO75 DCS66:DCS75 CSW66:CSW75 CJA66:CJA75 BZE66:BZE75 BPI66:BPI75 BFM66:BFM75 AVQ66:AVQ75 ALU66:ALU75 ABY66:ABY75 SC66:SC75 ABX331:ABX1048576 ALT331:ALT1048576 AVP331:AVP1048576 BFL331:BFL1048576 BPH331:BPH1048576 BZD331:BZD1048576 CIZ331:CIZ1048576 CSV331:CSV1048576 DCR331:DCR1048576 DMN331:DMN1048576 DWJ331:DWJ1048576 EGF331:EGF1048576 EQB331:EQB1048576 EZX331:EZX1048576 FJT331:FJT1048576 FTP331:FTP1048576 GDL331:GDL1048576 GNH331:GNH1048576 GXD331:GXD1048576 HGZ331:HGZ1048576 HQV331:HQV1048576 IAR331:IAR1048576 IKN331:IKN1048576 IUJ331:IUJ1048576 JEF331:JEF1048576 JOB331:JOB1048576 JXX331:JXX1048576 KHT331:KHT1048576 KRP331:KRP1048576 LBL331:LBL1048576 LLH331:LLH1048576 LVD331:LVD1048576 MEZ331:MEZ1048576 MOV331:MOV1048576 MYR331:MYR1048576 NIN331:NIN1048576 NSJ331:NSJ1048576 OCF331:OCF1048576 OMB331:OMB1048576 OVX331:OVX1048576 PFT331:PFT1048576 PPP331:PPP1048576 PZL331:PZL1048576 QJH331:QJH1048576 QTD331:QTD1048576 RCZ331:RCZ1048576 RMV331:RMV1048576 RWR331:RWR1048576 SGN331:SGN1048576 SQJ331:SQJ1048576 TAF331:TAF1048576 TKB331:TKB1048576 TTX331:TTX1048576 UDT331:UDT1048576 UNP331:UNP1048576 UXL331:UXL1048576 VHH331:VHH1048576 VRD331:VRD1048576 WAZ331:WAZ1048576 WKV331:WKV1048576 WUR331:WUR1048576 IF331:IF1048576 DCR76:DCR177 DMN76:DMN177 DWJ76:DWJ177 EGF76:EGF177 EQB76:EQB177 EZX76:EZX177 FJT76:FJT177 FTP76:FTP177 GDL76:GDL177 GNH76:GNH177 GXD76:GXD177 HGZ76:HGZ177 HQV76:HQV177 IAR76:IAR177 IKN76:IKN177 IUJ76:IUJ177 JEF76:JEF177 JOB76:JOB177 JXX76:JXX177 KHT76:KHT177 KRP76:KRP177 LBL76:LBL177 LLH76:LLH177 LVD76:LVD177 MEZ76:MEZ177 MOV76:MOV177 MYR76:MYR177 NIN76:NIN177 NSJ76:NSJ177 OCF76:OCF177 OMB76:OMB177 OVX76:OVX177 PFT76:PFT177 PPP76:PPP177 PZL76:PZL177 QJH76:QJH177 QTD76:QTD177 RCZ76:RCZ177 RMV76:RMV177 RWR76:RWR177 SGN76:SGN177 SQJ76:SQJ177 TAF76:TAF177 TKB76:TKB177 TTX76:TTX177 UDT76:UDT177 UNP76:UNP177 UXL76:UXL177 VHH76:VHH177 VRD76:VRD177 WAZ76:WAZ177 WKV76:WKV177 WUR76:WUR177 IF76:IF177 SB76:SB177 ABX76:ABX177 ALT76:ALT177 AVP76:AVP177 BFL76:BFL177 BPH76:BPH177 BZD76:BZD177 CIZ76:CIZ177 CSV76:CSV177 CSV179 DCR179 DMN179 DWJ179 EGF179 EQB179 EZX179 FJT179 FTP179 GDL179 GNH179 GXD179 HGZ179 HQV179 IAR179 IKN179 IUJ179 JEF179 JOB179 JXX179 KHT179 KRP179 LBL179 LLH179 LVD179 MEZ179 MOV179 MYR179 NIN179 NSJ179 OCF179 OMB179 OVX179 PFT179 PPP179 PZL179 QJH179 QTD179 RCZ179 RMV179 RWR179 SGN179 SQJ179 TAF179 TKB179 TTX179 UDT179 UNP179 UXL179 VHH179 VRD179 WAZ179 WKV179 WUR179 IF179 SB179 ABX179 ALT179 AVP179 BFL179 BPH179 BZD179 CIZ179 CIZ181 CSV181 DCR181 DMN181 DWJ181 EGF181 EQB181 EZX181 FJT181 FTP181 GDL181 GNH181 GXD181 HGZ181 HQV181 IAR181 IKN181 IUJ181 JEF181 JOB181 JXX181 KHT181 KRP181 LBL181 LLH181 LVD181 MEZ181 MOV181 MYR181 NIN181 NSJ181 OCF181 OMB181 OVX181 PFT181 PPP181 PZL181 QJH181 QTD181 RCZ181 RMV181 RWR181 SGN181 SQJ181 TAF181 TKB181 TTX181 UDT181 UNP181 UXL181 VHH181 VRD181 WAZ181 WKV181 WUR181 IF181 SB181 ABX181 ALT181 AVP181 BFL181 BPH181 BZD181 BZD184:BZD276 CIZ184:CIZ276 CSV184:CSV276 DCR184:DCR276 DMN184:DMN276 DWJ184:DWJ276 EGF184:EGF276 EQB184:EQB276 EZX184:EZX276 FJT184:FJT276 FTP184:FTP276 GDL184:GDL276 GNH184:GNH276 GXD184:GXD276 HGZ184:HGZ276 HQV184:HQV276 IAR184:IAR276 IKN184:IKN276 IUJ184:IUJ276 JEF184:JEF276 JOB184:JOB276 JXX184:JXX276 KHT184:KHT276 KRP184:KRP276 LBL184:LBL276 LLH184:LLH276 LVD184:LVD276 MEZ184:MEZ276 MOV184:MOV276 MYR184:MYR276 NIN184:NIN276 NSJ184:NSJ276 OCF184:OCF276 OMB184:OMB276 OVX184:OVX276 PFT184:PFT276 PPP184:PPP276 PZL184:PZL276 QJH184:QJH276 QTD184:QTD276 RCZ184:RCZ276 RMV184:RMV276 RWR184:RWR276 SGN184:SGN276 SQJ184:SQJ276 TAF184:TAF276 TKB184:TKB276 TTX184:TTX276 UDT184:UDT276 UNP184:UNP276 UXL184:UXL276 VHH184:VHH276 VRD184:VRD276 WAZ184:WAZ276 WKV184:WKV276 WUR184:WUR276 IF184:IF276 SB184:SB276 ABX184:ABX276 ALT184:ALT276 AVP184:AVP276 BFL184:BFL276 BPH184:BPH276">
      <formula1>"現代的課題学習,ビジネスライフ,教養・文化,国際交流・語学,情報処理・情報通信,神奈川再発見,スポーツ・健康"</formula1>
    </dataValidation>
    <dataValidation type="list" allowBlank="1" showInputMessage="1" showErrorMessage="1" sqref="SB325:SB330 ABX325:ABX330 ALT325:ALT330 AVP325:AVP330 BFL325:BFL330 BPH325:BPH330 BZD325:BZD330 CIZ325:CIZ330 CSV325:CSV330 DCR325:DCR330 DMN325:DMN330 DWJ325:DWJ330 EGF325:EGF330 EQB325:EQB330 EZX325:EZX330 FJT325:FJT330 FTP325:FTP330 GDL325:GDL330 GNH325:GNH330 GXD325:GXD330 HGZ325:HGZ330 HQV325:HQV330 IAR325:IAR330 IKN325:IKN330 IUJ325:IUJ330 JEF325:JEF330 JOB325:JOB330 JXX325:JXX330 KHT325:KHT330 KRP325:KRP330 LBL325:LBL330 LLH325:LLH330 LVD325:LVD330 MEZ325:MEZ330 MOV325:MOV330 MYR325:MYR330 NIN325:NIN330 NSJ325:NSJ330 OCF325:OCF330 OMB325:OMB330 OVX325:OVX330 PFT325:PFT330 PPP325:PPP330 PZL325:PZL330 QJH325:QJH330 QTD325:QTD330 RCZ325:RCZ330 RMV325:RMV330 RWR325:RWR330 SGN325:SGN330 SQJ325:SQJ330 TAF325:TAF330 TKB325:TKB330 TTX325:TTX330 UDT325:UDT330 UNP325:UNP330 UXL325:UXL330 VHH325:VHH330 VRD325:VRD330 WAZ325:WAZ330 WKV325:WKV330 WUR325:WUR330 IF325:IF330 ABY278:ABY324 ALU278:ALU324 AVQ278:AVQ324 BFM278:BFM324 BPI278:BPI324 BZE278:BZE324 CJA278:CJA324 CSW278:CSW324 DCS278:DCS324 DMO278:DMO324 DWK278:DWK324 EGG278:EGG324 EQC278:EQC324 EZY278:EZY324 FJU278:FJU324 FTQ278:FTQ324 GDM278:GDM324 GNI278:GNI324 GXE278:GXE324 HHA278:HHA324 HQW278:HQW324 IAS278:IAS324 IKO278:IKO324 IUK278:IUK324 JEG278:JEG324 JOC278:JOC324 JXY278:JXY324 KHU278:KHU324 KRQ278:KRQ324 LBM278:LBM324 LLI278:LLI324 LVE278:LVE324 MFA278:MFA324 MOW278:MOW324 MYS278:MYS324 NIO278:NIO324 NSK278:NSK324 OCG278:OCG324 OMC278:OMC324 OVY278:OVY324 PFU278:PFU324 PPQ278:PPQ324 PZM278:PZM324 QJI278:QJI324 QTE278:QTE324 RDA278:RDA324 RMW278:RMW324 RWS278:RWS324 SGO278:SGO324 SQK278:SQK324 TAG278:TAG324 TKC278:TKC324 TTY278:TTY324 UDU278:UDU324 UNQ278:UNQ324 UXM278:UXM324 VHI278:VHI324 VRE278:VRE324 WBA278:WBA324 WKW278:WKW324 WUS278:WUS324 IG278:IG324 SC278:SC324 SC2:SC11 IG2:IG11 WUS2:WUS11 WKW2:WKW11 WBA2:WBA11 VRE2:VRE11 VHI2:VHI11 UXM2:UXM11 UNQ2:UNQ11 UDU2:UDU11 TTY2:TTY11 TKC2:TKC11 TAG2:TAG11 SQK2:SQK11 SGO2:SGO11 RWS2:RWS11 RMW2:RMW11 RDA2:RDA11 QTE2:QTE11 QJI2:QJI11 PZM2:PZM11 PPQ2:PPQ11 PFU2:PFU11 OVY2:OVY11 OMC2:OMC11 OCG2:OCG11 NSK2:NSK11 NIO2:NIO11 MYS2:MYS11 MOW2:MOW11 MFA2:MFA11 LVE2:LVE11 LLI2:LLI11 LBM2:LBM11 KRQ2:KRQ11 KHU2:KHU11 JXY2:JXY11 JOC2:JOC11 JEG2:JEG11 IUK2:IUK11 IKO2:IKO11 IAS2:IAS11 HQW2:HQW11 HHA2:HHA11 GXE2:GXE11 GNI2:GNI11 GDM2:GDM11 FTQ2:FTQ11 FJU2:FJU11 EZY2:EZY11 EQC2:EQC11 EGG2:EGG11 DWK2:DWK11 DMO2:DMO11 DCS2:DCS11 CSW2:CSW11 CJA2:CJA11 BZE2:BZE11 BPI2:BPI11 BFM2:BFM11 AVQ2:AVQ11 ALU2:ALU11 ABY2:ABY11 SD12:SD23 IH12:IH23 WUT12:WUT23 WKX12:WKX23 WBB12:WBB23 VRF12:VRF23 VHJ12:VHJ23 UXN12:UXN23 UNR12:UNR23 UDV12:UDV23 TTZ12:TTZ23 TKD12:TKD23 TAH12:TAH23 SQL12:SQL23 SGP12:SGP23 RWT12:RWT23 RMX12:RMX23 RDB12:RDB23 QTF12:QTF23 QJJ12:QJJ23 PZN12:PZN23 PPR12:PPR23 PFV12:PFV23 OVZ12:OVZ23 OMD12:OMD23 OCH12:OCH23 NSL12:NSL23 NIP12:NIP23 MYT12:MYT23 MOX12:MOX23 MFB12:MFB23 LVF12:LVF23 LLJ12:LLJ23 LBN12:LBN23 KRR12:KRR23 KHV12:KHV23 JXZ12:JXZ23 JOD12:JOD23 JEH12:JEH23 IUL12:IUL23 IKP12:IKP23 IAT12:IAT23 HQX12:HQX23 HHB12:HHB23 GXF12:GXF23 GNJ12:GNJ23 GDN12:GDN23 FTR12:FTR23 FJV12:FJV23 EZZ12:EZZ23 EQD12:EQD23 EGH12:EGH23 DWL12:DWL23 DMP12:DMP23 DCT12:DCT23 CSX12:CSX23 CJB12:CJB23 BZF12:BZF23 BPJ12:BPJ23 BFN12:BFN23 AVR12:AVR23 ALV12:ALV23 ABZ12:ABZ23 ABY24:ABY25 SC24:SC25 IG24:IG25 WUS24:WUS25 WKW24:WKW25 WBA24:WBA25 VRE24:VRE25 VHI24:VHI25 UXM24:UXM25 UNQ24:UNQ25 UDU24:UDU25 TTY24:TTY25 TKC24:TKC25 TAG24:TAG25 SQK24:SQK25 SGO24:SGO25 RWS24:RWS25 RMW24:RMW25 RDA24:RDA25 QTE24:QTE25 QJI24:QJI25 PZM24:PZM25 PPQ24:PPQ25 PFU24:PFU25 OVY24:OVY25 OMC24:OMC25 OCG24:OCG25 NSK24:NSK25 NIO24:NIO25 MYS24:MYS25 MOW24:MOW25 MFA24:MFA25 LVE24:LVE25 LLI24:LLI25 LBM24:LBM25 KRQ24:KRQ25 KHU24:KHU25 JXY24:JXY25 JOC24:JOC25 JEG24:JEG25 IUK24:IUK25 IKO24:IKO25 IAS24:IAS25 HQW24:HQW25 HHA24:HHA25 GXE24:GXE25 GNI24:GNI25 GDM24:GDM25 FTQ24:FTQ25 FJU24:FJU25 EZY24:EZY25 EQC24:EQC25 EGG24:EGG25 DWK24:DWK25 DMO24:DMO25 DCS24:DCS25 CSW24:CSW25 CJA24:CJA25 BZE24:BZE25 BPI24:BPI25 BFM24:BFM25 AVQ24:AVQ25 ALU24:ALU25 IH26:IH36 SD26:SD36 ABZ26:ABZ36 ALV26:ALV36 AVR26:AVR36 BFN26:BFN36 BPJ26:BPJ36 BZF26:BZF36 CJB26:CJB36 CSX26:CSX36 DCT26:DCT36 DMP26:DMP36 DWL26:DWL36 EGH26:EGH36 EQD26:EQD36 EZZ26:EZZ36 FJV26:FJV36 FTR26:FTR36 GDN26:GDN36 GNJ26:GNJ36 GXF26:GXF36 HHB26:HHB36 HQX26:HQX36 IAT26:IAT36 IKP26:IKP36 IUL26:IUL36 JEH26:JEH36 JOD26:JOD36 JXZ26:JXZ36 KHV26:KHV36 KRR26:KRR36 LBN26:LBN36 LLJ26:LLJ36 LVF26:LVF36 MFB26:MFB36 MOX26:MOX36 MYT26:MYT36 NIP26:NIP36 NSL26:NSL36 OCH26:OCH36 OMD26:OMD36 OVZ26:OVZ36 PFV26:PFV36 PPR26:PPR36 PZN26:PZN36 QJJ26:QJJ36 QTF26:QTF36 RDB26:RDB36 RMX26:RMX36 RWT26:RWT36 SGP26:SGP36 SQL26:SQL36 TAH26:TAH36 TKD26:TKD36 TTZ26:TTZ36 UDV26:UDV36 UNR26:UNR36 UXN26:UXN36 VHJ26:VHJ36 VRF26:VRF36 WBB26:WBB36 WKX26:WKX36 WUT26:WUT36 ALU37 ABY37 SC37 IG37 WUS37 WKW37 WBA37 VRE37 VHI37 UXM37 UNQ37 UDU37 TTY37 TKC37 TAG37 SQK37 SGO37 RWS37 RMW37 RDA37 QTE37 QJI37 PZM37 PPQ37 PFU37 OVY37 OMC37 OCG37 NSK37 NIO37 MYS37 MOW37 MFA37 LVE37 LLI37 LBM37 KRQ37 KHU37 JXY37 JOC37 JEG37 IUK37 IKO37 IAS37 HQW37 HHA37 GXE37 GNI37 GDM37 FTQ37 FJU37 EZY37 EQC37 EGG37 DWK37 DMO37 DCS37 CSW37 CJA37 BZE37 BPI37 BFM37 AVQ37 ABZ38:ABZ48 ALV38:ALV48 AVR38:AVR48 BFN38:BFN48 BPJ38:BPJ48 BZF38:BZF48 CJB38:CJB48 CSX38:CSX48 DCT38:DCT48 DMP38:DMP48 DWL38:DWL48 EGH38:EGH48 EQD38:EQD48 EZZ38:EZZ48 FJV38:FJV48 FTR38:FTR48 GDN38:GDN48 GNJ38:GNJ48 GXF38:GXF48 HHB38:HHB48 HQX38:HQX48 IAT38:IAT48 IKP38:IKP48 IUL38:IUL48 JEH38:JEH48 JOD38:JOD48 JXZ38:JXZ48 KHV38:KHV48 KRR38:KRR48 LBN38:LBN48 LLJ38:LLJ48 LVF38:LVF48 MFB38:MFB48 MOX38:MOX48 MYT38:MYT48 NIP38:NIP48 NSL38:NSL48 OCH38:OCH48 OMD38:OMD48 OVZ38:OVZ48 PFV38:PFV48 PPR38:PPR48 PZN38:PZN48 QJJ38:QJJ48 QTF38:QTF48 RDB38:RDB48 RMX38:RMX48 RWT38:RWT48 SGP38:SGP48 SQL38:SQL48 TAH38:TAH48 TKD38:TKD48 TTZ38:TTZ48 UDV38:UDV48 UNR38:UNR48 UXN38:UXN48 VHJ38:VHJ48 VRF38:VRF48 WBB38:WBB48 WKX38:WKX48 WUT38:WUT48 IH38:IH48 SD38:SD48 AVQ49 ALU49 ABY49 SC49 IG49 WUS49 WKW49 WBA49 VRE49 VHI49 UXM49 UNQ49 UDU49 TTY49 TKC49 TAG49 SQK49 SGO49 RWS49 RMW49 RDA49 QTE49 QJI49 PZM49 PPQ49 PFU49 OVY49 OMC49 OCG49 NSK49 NIO49 MYS49 MOW49 MFA49 LVE49 LLI49 LBM49 KRQ49 KHU49 JXY49 JOC49 JEG49 IUK49 IKO49 IAS49 HQW49 HHA49 GXE49 GNI49 GDM49 FTQ49 FJU49 EZY49 EQC49 EGG49 DWK49 DMO49 DCS49 CSW49 CJA49 BZE49 BPI49 BFM49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50:IH51 BFM52 AVQ52 ALU52 ABY52 SC52 IG52 WUS52 WKW52 WBA52 VRE52 VHI52 UXM52 UNQ52 UDU52 TTY52 TKC52 TAG52 SQK52 SGO52 RWS52 RMW52 RDA52 QTE52 QJI52 PZM52 PPQ52 PFU52 OVY52 OMC52 OCG52 NSK52 NIO52 MYS52 MOW52 MFA52 LVE52 LLI52 LBM52 KRQ52 KHU52 JXY52 JOC52 JEG52 IUK52 IKO52 IAS52 HQW52 HHA52 GXE52 GNI52 GDM52 FTQ52 FJU52 EZY52 EQC52 EGG52 DWK52 DMO52 DCS52 CSW52 CJA52 BZE52 BPI52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BPI54 BFM54 AVQ54 ALU54 ABY54 SC54 IG54 WUS54 WKW54 WBA54 VRE54 VHI54 UXM54 UNQ54 UDU54 TTY54 TKC54 TAG54 SQK54 SGO54 RWS54 RMW54 RDA54 QTE54 QJI54 PZM54 PPQ54 PFU54 OVY54 OMC54 OCG54 NSK54 NIO54 MYS54 MOW54 MFA54 LVE54 LLI54 LBM54 KRQ54 KHU54 JXY54 JOC54 JEG54 IUK54 IKO54 IAS54 HQW54 HHA54 GXE54 GNI54 GDM54 FTQ54 FJU54 EZY54 EQC54 EGG54 DWK54 DMO54 DCS54 CSW54 CJA54 BZE54 ALV55:ALV58 AVR55:AVR58 BFN55:BFN58 BPJ55:BPJ58 BZF55:BZF58 CJB55:CJB58 CSX55:CSX58 DCT55:DCT58 DMP55:DMP58 DWL55:DWL58 EGH55:EGH58 EQD55:EQD58 EZZ55:EZZ58 FJV55:FJV58 FTR55:FTR58 GDN55:GDN58 GNJ55:GNJ58 GXF55:GXF58 HHB55:HHB58 HQX55:HQX58 IAT55:IAT58 IKP55:IKP58 IUL55:IUL58 JEH55:JEH58 JOD55:JOD58 JXZ55:JXZ58 KHV55:KHV58 KRR55:KRR58 LBN55:LBN58 LLJ55:LLJ58 LVF55:LVF58 MFB55:MFB58 MOX55:MOX58 MYT55:MYT58 NIP55:NIP58 NSL55:NSL58 OCH55:OCH58 OMD55:OMD58 OVZ55:OVZ58 PFV55:PFV58 PPR55:PPR58 PZN55:PZN58 QJJ55:QJJ58 QTF55:QTF58 RDB55:RDB58 RMX55:RMX58 RWT55:RWT58 SGP55:SGP58 SQL55:SQL58 TAH55:TAH58 TKD55:TKD58 TTZ55:TTZ58 UDV55:UDV58 UNR55:UNR58 UXN55:UXN58 VHJ55:VHJ58 VRF55:VRF58 WBB55:WBB58 WKX55:WKX58 WUT55:WUT58 IH55:IH58 SD55:SD58 ABZ55:ABZ58 BZE59:BZE60 BPI59:BPI60 BFM59:BFM60 AVQ59:AVQ60 ALU59:ALU60 ABY59:ABY60 SC59:SC60 IG59:IG60 WUS59:WUS60 WKW59:WKW60 WBA59:WBA60 VRE59:VRE60 VHI59:VHI60 UXM59:UXM60 UNQ59:UNQ60 UDU59:UDU60 TTY59:TTY60 TKC59:TKC60 TAG59:TAG60 SQK59:SQK60 SGO59:SGO60 RWS59:RWS60 RMW59:RMW60 RDA59:RDA60 QTE59:QTE60 QJI59:QJI60 PZM59:PZM60 PPQ59:PPQ60 PFU59:PFU60 OVY59:OVY60 OMC59:OMC60 OCG59:OCG60 NSK59:NSK60 NIO59:NIO60 MYS59:MYS60 MOW59:MOW60 MFA59:MFA60 LVE59:LVE60 LLI59:LLI60 LBM59:LBM60 KRQ59:KRQ60 KHU59:KHU60 JXY59:JXY60 JOC59:JOC60 JEG59:JEG60 IUK59:IUK60 IKO59:IKO60 IAS59:IAS60 HQW59:HQW60 HHA59:HHA60 GXE59:GXE60 GNI59:GNI60 GDM59:GDM60 FTQ59:FTQ60 FJU59:FJU60 EZY59:EZY60 EQC59:EQC60 EGG59:EGG60 DWK59:DWK60 DMO59:DMO60 DCS59:DCS60 CSW59:CSW60 CJA59:CJA60 IH61:IH64 SD61:SD64 ABZ61:ABZ64 ALV61:ALV64 AVR61:AVR64 BFN61:BFN64 BPJ61:BPJ64 BZF61:BZF64 CJB61:CJB64 CSX61:CSX64 DCT61:DCT64 DMP61:DMP64 DWL61:DWL64 EGH61:EGH64 EQD61:EQD64 EZZ61:EZZ64 FJV61:FJV64 FTR61:FTR64 GDN61:GDN64 GNJ61:GNJ64 GXF61:GXF64 HHB61:HHB64 HQX61:HQX64 IAT61:IAT64 IKP61:IKP64 IUL61:IUL64 JEH61:JEH64 JOD61:JOD64 JXZ61:JXZ64 KHV61:KHV64 KRR61:KRR64 LBN61:LBN64 LLJ61:LLJ64 LVF61:LVF64 MFB61:MFB64 MOX61:MOX64 MYT61:MYT64 NIP61:NIP64 NSL61:NSL64 OCH61:OCH64 OMD61:OMD64 OVZ61:OVZ64 PFV61:PFV64 PPR61:PPR64 PZN61:PZN64 QJJ61:QJJ64 QTF61:QTF64 RDB61:RDB64 RMX61:RMX64 RWT61:RWT64 SGP61:SGP64 SQL61:SQL64 TAH61:TAH64 TKD61:TKD64 TTZ61:TTZ64 UDV61:UDV64 UNR61:UNR64 UXN61:UXN64 VHJ61:VHJ64 VRF61:VRF64 WBB61:WBB64 WKX61:WKX64 WUT61:WUT64 CJA65 BZE65 BPI65 BFM65 AVQ65 ALU65 ABY65 SC65 IG65 WUS65 WKW65 WBA65 VRE65 VHI65 UXM65 UNQ65 UDU65 TTY65 TKC65 TAG65 SQK65 SGO65 RWS65 RMW65 RDA65 QTE65 QJI65 PZM65 PPQ65 PFU65 OVY65 OMC65 OCG65 NSK65 NIO65 MYS65 MOW65 MFA65 LVE65 LLI65 LBM65 KRQ65 KHU65 JXY65 JOC65 JEG65 IUK65 IKO65 IAS65 HQW65 HHA65 GXE65 GNI65 GDM65 FTQ65 FJU65 EZY65 EQC65 EGG65 DWK65 DMO65 DCS65 CSW65 SC331:SC1048576 IH66:IH75 WUT66:WUT75 WKX66:WKX75 WBB66:WBB75 VRF66:VRF75 VHJ66:VHJ75 UXN66:UXN75 UNR66:UNR75 UDV66:UDV75 TTZ66:TTZ75 TKD66:TKD75 TAH66:TAH75 SQL66:SQL75 SGP66:SGP75 RWT66:RWT75 RMX66:RMX75 RDB66:RDB75 QTF66:QTF75 QJJ66:QJJ75 PZN66:PZN75 PPR66:PPR75 PFV66:PFV75 OVZ66:OVZ75 OMD66:OMD75 OCH66:OCH75 NSL66:NSL75 NIP66:NIP75 MYT66:MYT75 MOX66:MOX75 MFB66:MFB75 LVF66:LVF75 LLJ66:LLJ75 LBN66:LBN75 KRR66:KRR75 KHV66:KHV75 JXZ66:JXZ75 JOD66:JOD75 JEH66:JEH75 IUL66:IUL75 IKP66:IKP75 IAT66:IAT75 HQX66:HQX75 HHB66:HHB75 GXF66:GXF75 GNJ66:GNJ75 GDN66:GDN75 FTR66:FTR75 FJV66:FJV75 EZZ66:EZZ75 EQD66:EQD75 EGH66:EGH75 DWL66:DWL75 DMP66:DMP75 DCT66:DCT75 CSX66:CSX75 CJB66:CJB75 BZF66:BZF75 BPJ66:BPJ75 BFN66:BFN75 AVR66:AVR75 ALV66:ALV75 ABZ66:ABZ75 SD66:SD75 ABY331:ABY1048576 ALU331:ALU1048576 AVQ331:AVQ1048576 BFM331:BFM1048576 BPI331:BPI1048576 BZE331:BZE1048576 CJA331:CJA1048576 CSW331:CSW1048576 DCS331:DCS1048576 DMO331:DMO1048576 DWK331:DWK1048576 EGG331:EGG1048576 EQC331:EQC1048576 EZY331:EZY1048576 FJU331:FJU1048576 FTQ331:FTQ1048576 GDM331:GDM1048576 GNI331:GNI1048576 GXE331:GXE1048576 HHA331:HHA1048576 HQW331:HQW1048576 IAS331:IAS1048576 IKO331:IKO1048576 IUK331:IUK1048576 JEG331:JEG1048576 JOC331:JOC1048576 JXY331:JXY1048576 KHU331:KHU1048576 KRQ331:KRQ1048576 LBM331:LBM1048576 LLI331:LLI1048576 LVE331:LVE1048576 MFA331:MFA1048576 MOW331:MOW1048576 MYS331:MYS1048576 NIO331:NIO1048576 NSK331:NSK1048576 OCG331:OCG1048576 OMC331:OMC1048576 OVY331:OVY1048576 PFU331:PFU1048576 PPQ331:PPQ1048576 PZM331:PZM1048576 QJI331:QJI1048576 QTE331:QTE1048576 RDA331:RDA1048576 RMW331:RMW1048576 RWS331:RWS1048576 SGO331:SGO1048576 SQK331:SQK1048576 TAG331:TAG1048576 TKC331:TKC1048576 TTY331:TTY1048576 UDU331:UDU1048576 UNQ331:UNQ1048576 UXM331:UXM1048576 VHI331:VHI1048576 VRE331:VRE1048576 WBA331:WBA1048576 WKW331:WKW1048576 WUS331:WUS1048576 IG331:IG1048576 DCS76:DCS177 DMO76:DMO177 DWK76:DWK177 EGG76:EGG177 EQC76:EQC177 EZY76:EZY177 FJU76:FJU177 FTQ76:FTQ177 GDM76:GDM177 GNI76:GNI177 GXE76:GXE177 HHA76:HHA177 HQW76:HQW177 IAS76:IAS177 IKO76:IKO177 IUK76:IUK177 JEG76:JEG177 JOC76:JOC177 JXY76:JXY177 KHU76:KHU177 KRQ76:KRQ177 LBM76:LBM177 LLI76:LLI177 LVE76:LVE177 MFA76:MFA177 MOW76:MOW177 MYS76:MYS177 NIO76:NIO177 NSK76:NSK177 OCG76:OCG177 OMC76:OMC177 OVY76:OVY177 PFU76:PFU177 PPQ76:PPQ177 PZM76:PZM177 QJI76:QJI177 QTE76:QTE177 RDA76:RDA177 RMW76:RMW177 RWS76:RWS177 SGO76:SGO177 SQK76:SQK177 TAG76:TAG177 TKC76:TKC177 TTY76:TTY177 UDU76:UDU177 UNQ76:UNQ177 UXM76:UXM177 VHI76:VHI177 VRE76:VRE177 WBA76:WBA177 WKW76:WKW177 WUS76:WUS177 IG76:IG177 SC76:SC177 ABY76:ABY177 ALU76:ALU177 AVQ76:AVQ177 BFM76:BFM177 BPI76:BPI177 BZE76:BZE177 CJA76:CJA177 CSW76:CSW177 CSW179 DCS179 DMO179 DWK179 EGG179 EQC179 EZY179 FJU179 FTQ179 GDM179 GNI179 GXE179 HHA179 HQW179 IAS179 IKO179 IUK179 JEG179 JOC179 JXY179 KHU179 KRQ179 LBM179 LLI179 LVE179 MFA179 MOW179 MYS179 NIO179 NSK179 OCG179 OMC179 OVY179 PFU179 PPQ179 PZM179 QJI179 QTE179 RDA179 RMW179 RWS179 SGO179 SQK179 TAG179 TKC179 TTY179 UDU179 UNQ179 UXM179 VHI179 VRE179 WBA179 WKW179 WUS179 IG179 SC179 ABY179 ALU179 AVQ179 BFM179 BPI179 BZE179 CJA179 CJA181 CSW181 DCS181 DMO181 DWK181 EGG181 EQC181 EZY181 FJU181 FTQ181 GDM181 GNI181 GXE181 HHA181 HQW181 IAS181 IKO181 IUK181 JEG181 JOC181 JXY181 KHU181 KRQ181 LBM181 LLI181 LVE181 MFA181 MOW181 MYS181 NIO181 NSK181 OCG181 OMC181 OVY181 PFU181 PPQ181 PZM181 QJI181 QTE181 RDA181 RMW181 RWS181 SGO181 SQK181 TAG181 TKC181 TTY181 UDU181 UNQ181 UXM181 VHI181 VRE181 WBA181 WKW181 WUS181 IG181 SC181 ABY181 ALU181 AVQ181 BFM181 BPI181 BZE181 BZE184:BZE276 CJA184:CJA276 CSW184:CSW276 DCS184:DCS276 DMO184:DMO276 DWK184:DWK276 EGG184:EGG276 EQC184:EQC276 EZY184:EZY276 FJU184:FJU276 FTQ184:FTQ276 GDM184:GDM276 GNI184:GNI276 GXE184:GXE276 HHA184:HHA276 HQW184:HQW276 IAS184:IAS276 IKO184:IKO276 IUK184:IUK276 JEG184:JEG276 JOC184:JOC276 JXY184:JXY276 KHU184:KHU276 KRQ184:KRQ276 LBM184:LBM276 LLI184:LLI276 LVE184:LVE276 MFA184:MFA276 MOW184:MOW276 MYS184:MYS276 NIO184:NIO276 NSK184:NSK276 OCG184:OCG276 OMC184:OMC276 OVY184:OVY276 PFU184:PFU276 PPQ184:PPQ276 PZM184:PZM276 QJI184:QJI276 QTE184:QTE276 RDA184:RDA276 RMW184:RMW276 RWS184:RWS276 SGO184:SGO276 SQK184:SQK276 TAG184:TAG276 TKC184:TKC276 TTY184:TTY276 UDU184:UDU276 UNQ184:UNQ276 UXM184:UXM276 VHI184:VHI276 VRE184:VRE276 WBA184:WBA276 WKW184:WKW276 WUS184:WUS276 IG184:IG276 SC184:SC276 ABY184:ABY276 ALU184:ALU276 AVQ184:AVQ276 BFM184:BFM276 BPI184:BPI2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325:SC330 ABY325:ABY330 ALU325:ALU330 AVQ325:AVQ330 BFM325:BFM330 BPI325:BPI330 BZE325:BZE330 CJA325:CJA330 CSW325:CSW330 DCS325:DCS330 DMO325:DMO330 DWK325:DWK330 EGG325:EGG330 EQC325:EQC330 EZY325:EZY330 FJU325:FJU330 FTQ325:FTQ330 GDM325:GDM330 GNI325:GNI330 GXE325:GXE330 HHA325:HHA330 HQW325:HQW330 IAS325:IAS330 IKO325:IKO330 IUK325:IUK330 JEG325:JEG330 JOC325:JOC330 JXY325:JXY330 KHU325:KHU330 KRQ325:KRQ330 LBM325:LBM330 LLI325:LLI330 LVE325:LVE330 MFA325:MFA330 MOW325:MOW330 MYS325:MYS330 NIO325:NIO330 NSK325:NSK330 OCG325:OCG330 OMC325:OMC330 OVY325:OVY330 PFU325:PFU330 PPQ325:PPQ330 PZM325:PZM330 QJI325:QJI330 QTE325:QTE330 RDA325:RDA330 RMW325:RMW330 RWS325:RWS330 SGO325:SGO330 SQK325:SQK330 TAG325:TAG330 TKC325:TKC330 TTY325:TTY330 UDU325:UDU330 UNQ325:UNQ330 UXM325:UXM330 VHI325:VHI330 VRE325:VRE330 WBA325:WBA330 WKW325:WKW330 WUS325:WUS330 IG325:IG330 ABZ278:ABZ324 ALV278:ALV324 AVR278:AVR324 BFN278:BFN324 BPJ278:BPJ324 BZF278:BZF324 CJB278:CJB324 CSX278:CSX324 DCT278:DCT324 DMP278:DMP324 DWL278:DWL324 EGH278:EGH324 EQD278:EQD324 EZZ278:EZZ324 FJV278:FJV324 FTR278:FTR324 GDN278:GDN324 GNJ278:GNJ324 GXF278:GXF324 HHB278:HHB324 HQX278:HQX324 IAT278:IAT324 IKP278:IKP324 IUL278:IUL324 JEH278:JEH324 JOD278:JOD324 JXZ278:JXZ324 KHV278:KHV324 KRR278:KRR324 LBN278:LBN324 LLJ278:LLJ324 LVF278:LVF324 MFB278:MFB324 MOX278:MOX324 MYT278:MYT324 NIP278:NIP324 NSL278:NSL324 OCH278:OCH324 OMD278:OMD324 OVZ278:OVZ324 PFV278:PFV324 PPR278:PPR324 PZN278:PZN324 QJJ278:QJJ324 QTF278:QTF324 RDB278:RDB324 RMX278:RMX324 RWT278:RWT324 SGP278:SGP324 SQL278:SQL324 TAH278:TAH324 TKD278:TKD324 TTZ278:TTZ324 UDV278:UDV324 UNR278:UNR324 UXN278:UXN324 VHJ278:VHJ324 VRF278:VRF324 WBB278:WBB324 WKX278:WKX324 WUT278:WUT324 IH278:IH324 SD278:SD324 SD2:SD11 IH2:IH11 WUT2:WUT11 WKX2:WKX11 WBB2:WBB11 VRF2:VRF11 VHJ2:VHJ11 UXN2:UXN11 UNR2:UNR11 UDV2:UDV11 TTZ2:TTZ11 TKD2:TKD11 TAH2:TAH11 SQL2:SQL11 SGP2:SGP11 RWT2:RWT11 RMX2:RMX11 RDB2:RDB11 QTF2:QTF11 QJJ2:QJJ11 PZN2:PZN11 PPR2:PPR11 PFV2:PFV11 OVZ2:OVZ11 OMD2:OMD11 OCH2:OCH11 NSL2:NSL11 NIP2:NIP11 MYT2:MYT11 MOX2:MOX11 MFB2:MFB11 LVF2:LVF11 LLJ2:LLJ11 LBN2:LBN11 KRR2:KRR11 KHV2:KHV11 JXZ2:JXZ11 JOD2:JOD11 JEH2:JEH11 IUL2:IUL11 IKP2:IKP11 IAT2:IAT11 HQX2:HQX11 HHB2:HHB11 GXF2:GXF11 GNJ2:GNJ11 GDN2:GDN11 FTR2:FTR11 FJV2:FJV11 EZZ2:EZZ11 EQD2:EQD11 EGH2:EGH11 DWL2:DWL11 DMP2:DMP11 DCT2:DCT11 CSX2:CSX11 CJB2:CJB11 BZF2:BZF11 BPJ2:BPJ11 BFN2:BFN11 AVR2:AVR11 ALV2:ALV11 ABZ2:ABZ11 SE12:SE23 II12:II23 WUU12:WUU23 WKY12:WKY23 WBC12:WBC23 VRG12:VRG23 VHK12:VHK23 UXO12:UXO23 UNS12:UNS23 UDW12:UDW23 TUA12:TUA23 TKE12:TKE23 TAI12:TAI23 SQM12:SQM23 SGQ12:SGQ23 RWU12:RWU23 RMY12:RMY23 RDC12:RDC23 QTG12:QTG23 QJK12:QJK23 PZO12:PZO23 PPS12:PPS23 PFW12:PFW23 OWA12:OWA23 OME12:OME23 OCI12:OCI23 NSM12:NSM23 NIQ12:NIQ23 MYU12:MYU23 MOY12:MOY23 MFC12:MFC23 LVG12:LVG23 LLK12:LLK23 LBO12:LBO23 KRS12:KRS23 KHW12:KHW23 JYA12:JYA23 JOE12:JOE23 JEI12:JEI23 IUM12:IUM23 IKQ12:IKQ23 IAU12:IAU23 HQY12:HQY23 HHC12:HHC23 GXG12:GXG23 GNK12:GNK23 GDO12:GDO23 FTS12:FTS23 FJW12:FJW23 FAA12:FAA23 EQE12:EQE23 EGI12:EGI23 DWM12:DWM23 DMQ12:DMQ23 DCU12:DCU23 CSY12:CSY23 CJC12:CJC23 BZG12:BZG23 BPK12:BPK23 BFO12:BFO23 AVS12:AVS23 ALW12:ALW23 ACA12:ACA23 ABZ24:ABZ25 SD24:SD25 IH24:IH25 WUT24:WUT25 WKX24:WKX25 WBB24:WBB25 VRF24:VRF25 VHJ24:VHJ25 UXN24:UXN25 UNR24:UNR25 UDV24:UDV25 TTZ24:TTZ25 TKD24:TKD25 TAH24:TAH25 SQL24:SQL25 SGP24:SGP25 RWT24:RWT25 RMX24:RMX25 RDB24:RDB25 QTF24:QTF25 QJJ24:QJJ25 PZN24:PZN25 PPR24:PPR25 PFV24:PFV25 OVZ24:OVZ25 OMD24:OMD25 OCH24:OCH25 NSL24:NSL25 NIP24:NIP25 MYT24:MYT25 MOX24:MOX25 MFB24:MFB25 LVF24:LVF25 LLJ24:LLJ25 LBN24:LBN25 KRR24:KRR25 KHV24:KHV25 JXZ24:JXZ25 JOD24:JOD25 JEH24:JEH25 IUL24:IUL25 IKP24:IKP25 IAT24:IAT25 HQX24:HQX25 HHB24:HHB25 GXF24:GXF25 GNJ24:GNJ25 GDN24:GDN25 FTR24:FTR25 FJV24:FJV25 EZZ24:EZZ25 EQD24:EQD25 EGH24:EGH25 DWL24:DWL25 DMP24:DMP25 DCT24:DCT25 CSX24:CSX25 CJB24:CJB25 BZF24:BZF25 BPJ24:BPJ25 BFN24:BFN25 AVR24:AVR25 ALV24:ALV25 II26:II36 SE26:SE36 ACA26:ACA36 ALW26:ALW36 AVS26:AVS36 BFO26:BFO36 BPK26:BPK36 BZG26:BZG36 CJC26:CJC36 CSY26:CSY36 DCU26:DCU36 DMQ26:DMQ36 DWM26:DWM36 EGI26:EGI36 EQE26:EQE36 FAA26:FAA36 FJW26:FJW36 FTS26:FTS36 GDO26:GDO36 GNK26:GNK36 GXG26:GXG36 HHC26:HHC36 HQY26:HQY36 IAU26:IAU36 IKQ26:IKQ36 IUM26:IUM36 JEI26:JEI36 JOE26:JOE36 JYA26:JYA36 KHW26:KHW36 KRS26:KRS36 LBO26:LBO36 LLK26:LLK36 LVG26:LVG36 MFC26:MFC36 MOY26:MOY36 MYU26:MYU36 NIQ26:NIQ36 NSM26:NSM36 OCI26:OCI36 OME26:OME36 OWA26:OWA36 PFW26:PFW36 PPS26:PPS36 PZO26:PZO36 QJK26:QJK36 QTG26:QTG36 RDC26:RDC36 RMY26:RMY36 RWU26:RWU36 SGQ26:SGQ36 SQM26:SQM36 TAI26:TAI36 TKE26:TKE36 TUA26:TUA36 UDW26:UDW36 UNS26:UNS36 UXO26:UXO36 VHK26:VHK36 VRG26:VRG36 WBC26:WBC36 WKY26:WKY36 WUU26:WUU36 ALV37 ABZ37 SD37 IH37 WUT37 WKX37 WBB37 VRF37 VHJ37 UXN37 UNR37 UDV37 TTZ37 TKD37 TAH37 SQL37 SGP37 RWT37 RMX37 RDB37 QTF37 QJJ37 PZN37 PPR37 PFV37 OVZ37 OMD37 OCH37 NSL37 NIP37 MYT37 MOX37 MFB37 LVF37 LLJ37 LBN37 KRR37 KHV37 JXZ37 JOD37 JEH37 IUL37 IKP37 IAT37 HQX37 HHB37 GXF37 GNJ37 GDN37 FTR37 FJV37 EZZ37 EQD37 EGH37 DWL37 DMP37 DCT37 CSX37 CJB37 BZF37 BPJ37 BFN37 AVR37 ACA38:ACA48 ALW38:ALW48 AVS38:AVS48 BFO38:BFO48 BPK38:BPK48 BZG38:BZG48 CJC38:CJC48 CSY38:CSY48 DCU38:DCU48 DMQ38:DMQ48 DWM38:DWM48 EGI38:EGI48 EQE38:EQE48 FAA38:FAA48 FJW38:FJW48 FTS38:FTS48 GDO38:GDO48 GNK38:GNK48 GXG38:GXG48 HHC38:HHC48 HQY38:HQY48 IAU38:IAU48 IKQ38:IKQ48 IUM38:IUM48 JEI38:JEI48 JOE38:JOE48 JYA38:JYA48 KHW38:KHW48 KRS38:KRS48 LBO38:LBO48 LLK38:LLK48 LVG38:LVG48 MFC38:MFC48 MOY38:MOY48 MYU38:MYU48 NIQ38:NIQ48 NSM38:NSM48 OCI38:OCI48 OME38:OME48 OWA38:OWA48 PFW38:PFW48 PPS38:PPS48 PZO38:PZO48 QJK38:QJK48 QTG38:QTG48 RDC38:RDC48 RMY38:RMY48 RWU38:RWU48 SGQ38:SGQ48 SQM38:SQM48 TAI38:TAI48 TKE38:TKE48 TUA38:TUA48 UDW38:UDW48 UNS38:UNS48 UXO38:UXO48 VHK38:VHK48 VRG38:VRG48 WBC38:WBC48 WKY38:WKY48 WUU38:WUU48 II38:II48 SE38:SE48 AVR49 ALV49 ABZ49 SD49 IH49 WUT49 WKX49 WBB49 VRF49 VHJ49 UXN49 UNR49 UDV49 TTZ49 TKD49 TAH49 SQL49 SGP49 RWT49 RMX49 RDB49 QTF49 QJJ49 PZN49 PPR49 PFV49 OVZ49 OMD49 OCH49 NSL49 NIP49 MYT49 MOX49 MFB49 LVF49 LLJ49 LBN49 KRR49 KHV49 JXZ49 JOD49 JEH49 IUL49 IKP49 IAT49 HQX49 HHB49 GXF49 GNJ49 GDN49 FTR49 FJV49 EZZ49 EQD49 EGH49 DWL49 DMP49 DCT49 CSX49 CJB49 BZF49 BPJ49 BFN49 SE50:SE51 ACA50:ACA51 ALW50:ALW51 AVS50:AVS51 BFO50:BFO51 BPK50:BPK51 BZG50:BZG51 CJC50:CJC51 CSY50:CSY51 DCU50:DCU51 DMQ50:DMQ51 DWM50:DWM51 EGI50:EGI51 EQE50:EQE51 FAA50:FAA51 FJW50:FJW51 FTS50:FTS51 GDO50:GDO51 GNK50:GNK51 GXG50:GXG51 HHC50:HHC51 HQY50:HQY51 IAU50:IAU51 IKQ50:IKQ51 IUM50:IUM51 JEI50:JEI51 JOE50:JOE51 JYA50:JYA51 KHW50:KHW51 KRS50:KRS51 LBO50:LBO51 LLK50:LLK51 LVG50:LVG51 MFC50:MFC51 MOY50:MOY51 MYU50:MYU51 NIQ50:NIQ51 NSM50:NSM51 OCI50:OCI51 OME50:OME51 OWA50:OWA51 PFW50:PFW51 PPS50:PPS51 PZO50:PZO51 QJK50:QJK51 QTG50:QTG51 RDC50:RDC51 RMY50:RMY51 RWU50:RWU51 SGQ50:SGQ51 SQM50:SQM51 TAI50:TAI51 TKE50:TKE51 TUA50:TUA51 UDW50:UDW51 UNS50:UNS51 UXO50:UXO51 VHK50:VHK51 VRG50:VRG51 WBC50:WBC51 WKY50:WKY51 WUU50:WUU51 II50:II51 BFN52 AVR52 ALV52 ABZ52 SD52 IH52 WUT52 WKX52 WBB52 VRF52 VHJ52 UXN52 UNR52 UDV52 TTZ52 TKD52 TAH52 SQL52 SGP52 RWT52 RMX52 RDB52 QTF52 QJJ52 PZN52 PPR52 PFV52 OVZ52 OMD52 OCH52 NSL52 NIP52 MYT52 MOX52 MFB52 LVF52 LLJ52 LBN52 KRR52 KHV52 JXZ52 JOD52 JEH52 IUL52 IKP52 IAT52 HQX52 HHB52 GXF52 GNJ52 GDN52 FTR52 FJV52 EZZ52 EQD52 EGH52 DWL52 DMP52 DCT52 CSX52 CJB52 BZF52 BPJ52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BPJ54 BFN54 AVR54 ALV54 ABZ54 SD54 IH54 WUT54 WKX54 WBB54 VRF54 VHJ54 UXN54 UNR54 UDV54 TTZ54 TKD54 TAH54 SQL54 SGP54 RWT54 RMX54 RDB54 QTF54 QJJ54 PZN54 PPR54 PFV54 OVZ54 OMD54 OCH54 NSL54 NIP54 MYT54 MOX54 MFB54 LVF54 LLJ54 LBN54 KRR54 KHV54 JXZ54 JOD54 JEH54 IUL54 IKP54 IAT54 HQX54 HHB54 GXF54 GNJ54 GDN54 FTR54 FJV54 EZZ54 EQD54 EGH54 DWL54 DMP54 DCT54 CSX54 CJB54 BZF54 ALW55:ALW58 AVS55:AVS58 BFO55:BFO58 BPK55:BPK58 BZG55:BZG58 CJC55:CJC58 CSY55:CSY58 DCU55:DCU58 DMQ55:DMQ58 DWM55:DWM58 EGI55:EGI58 EQE55:EQE58 FAA55:FAA58 FJW55:FJW58 FTS55:FTS58 GDO55:GDO58 GNK55:GNK58 GXG55:GXG58 HHC55:HHC58 HQY55:HQY58 IAU55:IAU58 IKQ55:IKQ58 IUM55:IUM58 JEI55:JEI58 JOE55:JOE58 JYA55:JYA58 KHW55:KHW58 KRS55:KRS58 LBO55:LBO58 LLK55:LLK58 LVG55:LVG58 MFC55:MFC58 MOY55:MOY58 MYU55:MYU58 NIQ55:NIQ58 NSM55:NSM58 OCI55:OCI58 OME55:OME58 OWA55:OWA58 PFW55:PFW58 PPS55:PPS58 PZO55:PZO58 QJK55:QJK58 QTG55:QTG58 RDC55:RDC58 RMY55:RMY58 RWU55:RWU58 SGQ55:SGQ58 SQM55:SQM58 TAI55:TAI58 TKE55:TKE58 TUA55:TUA58 UDW55:UDW58 UNS55:UNS58 UXO55:UXO58 VHK55:VHK58 VRG55:VRG58 WBC55:WBC58 WKY55:WKY58 WUU55:WUU58 II55:II58 SE55:SE58 ACA55:ACA58 BZF59:BZF60 BPJ59:BPJ60 BFN59:BFN60 AVR59:AVR60 ALV59:ALV60 ABZ59:ABZ60 SD59:SD60 IH59:IH60 WUT59:WUT60 WKX59:WKX60 WBB59:WBB60 VRF59:VRF60 VHJ59:VHJ60 UXN59:UXN60 UNR59:UNR60 UDV59:UDV60 TTZ59:TTZ60 TKD59:TKD60 TAH59:TAH60 SQL59:SQL60 SGP59:SGP60 RWT59:RWT60 RMX59:RMX60 RDB59:RDB60 QTF59:QTF60 QJJ59:QJJ60 PZN59:PZN60 PPR59:PPR60 PFV59:PFV60 OVZ59:OVZ60 OMD59:OMD60 OCH59:OCH60 NSL59:NSL60 NIP59:NIP60 MYT59:MYT60 MOX59:MOX60 MFB59:MFB60 LVF59:LVF60 LLJ59:LLJ60 LBN59:LBN60 KRR59:KRR60 KHV59:KHV60 JXZ59:JXZ60 JOD59:JOD60 JEH59:JEH60 IUL59:IUL60 IKP59:IKP60 IAT59:IAT60 HQX59:HQX60 HHB59:HHB60 GXF59:GXF60 GNJ59:GNJ60 GDN59:GDN60 FTR59:FTR60 FJV59:FJV60 EZZ59:EZZ60 EQD59:EQD60 EGH59:EGH60 DWL59:DWL60 DMP59:DMP60 DCT59:DCT60 CSX59:CSX60 CJB59:CJB60 II61:II64 SE61:SE64 ACA61:ACA64 ALW61:ALW64 AVS61:AVS64 BFO61:BFO64 BPK61:BPK64 BZG61:BZG64 CJC61:CJC64 CSY61:CSY64 DCU61:DCU64 DMQ61:DMQ64 DWM61:DWM64 EGI61:EGI64 EQE61:EQE64 FAA61:FAA64 FJW61:FJW64 FTS61:FTS64 GDO61:GDO64 GNK61:GNK64 GXG61:GXG64 HHC61:HHC64 HQY61:HQY64 IAU61:IAU64 IKQ61:IKQ64 IUM61:IUM64 JEI61:JEI64 JOE61:JOE64 JYA61:JYA64 KHW61:KHW64 KRS61:KRS64 LBO61:LBO64 LLK61:LLK64 LVG61:LVG64 MFC61:MFC64 MOY61:MOY64 MYU61:MYU64 NIQ61:NIQ64 NSM61:NSM64 OCI61:OCI64 OME61:OME64 OWA61:OWA64 PFW61:PFW64 PPS61:PPS64 PZO61:PZO64 QJK61:QJK64 QTG61:QTG64 RDC61:RDC64 RMY61:RMY64 RWU61:RWU64 SGQ61:SGQ64 SQM61:SQM64 TAI61:TAI64 TKE61:TKE64 TUA61:TUA64 UDW61:UDW64 UNS61:UNS64 UXO61:UXO64 VHK61:VHK64 VRG61:VRG64 WBC61:WBC64 WKY61:WKY64 WUU61:WUU64 CJB65 BZF65 BPJ65 BFN65 AVR65 ALV65 ABZ65 SD65 IH65 WUT65 WKX65 WBB65 VRF65 VHJ65 UXN65 UNR65 UDV65 TTZ65 TKD65 TAH65 SQL65 SGP65 RWT65 RMX65 RDB65 QTF65 QJJ65 PZN65 PPR65 PFV65 OVZ65 OMD65 OCH65 NSL65 NIP65 MYT65 MOX65 MFB65 LVF65 LLJ65 LBN65 KRR65 KHV65 JXZ65 JOD65 JEH65 IUL65 IKP65 IAT65 HQX65 HHB65 GXF65 GNJ65 GDN65 FTR65 FJV65 EZZ65 EQD65 EGH65 DWL65 DMP65 DCT65 CSX65 SD331:SD1048576 II66:II75 WUU66:WUU75 WKY66:WKY75 WBC66:WBC75 VRG66:VRG75 VHK66:VHK75 UXO66:UXO75 UNS66:UNS75 UDW66:UDW75 TUA66:TUA75 TKE66:TKE75 TAI66:TAI75 SQM66:SQM75 SGQ66:SGQ75 RWU66:RWU75 RMY66:RMY75 RDC66:RDC75 QTG66:QTG75 QJK66:QJK75 PZO66:PZO75 PPS66:PPS75 PFW66:PFW75 OWA66:OWA75 OME66:OME75 OCI66:OCI75 NSM66:NSM75 NIQ66:NIQ75 MYU66:MYU75 MOY66:MOY75 MFC66:MFC75 LVG66:LVG75 LLK66:LLK75 LBO66:LBO75 KRS66:KRS75 KHW66:KHW75 JYA66:JYA75 JOE66:JOE75 JEI66:JEI75 IUM66:IUM75 IKQ66:IKQ75 IAU66:IAU75 HQY66:HQY75 HHC66:HHC75 GXG66:GXG75 GNK66:GNK75 GDO66:GDO75 FTS66:FTS75 FJW66:FJW75 FAA66:FAA75 EQE66:EQE75 EGI66:EGI75 DWM66:DWM75 DMQ66:DMQ75 DCU66:DCU75 CSY66:CSY75 CJC66:CJC75 BZG66:BZG75 BPK66:BPK75 BFO66:BFO75 AVS66:AVS75 ALW66:ALW75 ACA66:ACA75 SE66:SE75 ABZ331:ABZ1048576 ALV331:ALV1048576 AVR331:AVR1048576 BFN331:BFN1048576 BPJ331:BPJ1048576 BZF331:BZF1048576 CJB331:CJB1048576 CSX331:CSX1048576 DCT331:DCT1048576 DMP331:DMP1048576 DWL331:DWL1048576 EGH331:EGH1048576 EQD331:EQD1048576 EZZ331:EZZ1048576 FJV331:FJV1048576 FTR331:FTR1048576 GDN331:GDN1048576 GNJ331:GNJ1048576 GXF331:GXF1048576 HHB331:HHB1048576 HQX331:HQX1048576 IAT331:IAT1048576 IKP331:IKP1048576 IUL331:IUL1048576 JEH331:JEH1048576 JOD331:JOD1048576 JXZ331:JXZ1048576 KHV331:KHV1048576 KRR331:KRR1048576 LBN331:LBN1048576 LLJ331:LLJ1048576 LVF331:LVF1048576 MFB331:MFB1048576 MOX331:MOX1048576 MYT331:MYT1048576 NIP331:NIP1048576 NSL331:NSL1048576 OCH331:OCH1048576 OMD331:OMD1048576 OVZ331:OVZ1048576 PFV331:PFV1048576 PPR331:PPR1048576 PZN331:PZN1048576 QJJ331:QJJ1048576 QTF331:QTF1048576 RDB331:RDB1048576 RMX331:RMX1048576 RWT331:RWT1048576 SGP331:SGP1048576 SQL331:SQL1048576 TAH331:TAH1048576 TKD331:TKD1048576 TTZ331:TTZ1048576 UDV331:UDV1048576 UNR331:UNR1048576 UXN331:UXN1048576 VHJ331:VHJ1048576 VRF331:VRF1048576 WBB331:WBB1048576 WKX331:WKX1048576 WUT331:WUT1048576 IH331:IH1048576 DCT76:DCT177 DMP76:DMP177 DWL76:DWL177 EGH76:EGH177 EQD76:EQD177 EZZ76:EZZ177 FJV76:FJV177 FTR76:FTR177 GDN76:GDN177 GNJ76:GNJ177 GXF76:GXF177 HHB76:HHB177 HQX76:HQX177 IAT76:IAT177 IKP76:IKP177 IUL76:IUL177 JEH76:JEH177 JOD76:JOD177 JXZ76:JXZ177 KHV76:KHV177 KRR76:KRR177 LBN76:LBN177 LLJ76:LLJ177 LVF76:LVF177 MFB76:MFB177 MOX76:MOX177 MYT76:MYT177 NIP76:NIP177 NSL76:NSL177 OCH76:OCH177 OMD76:OMD177 OVZ76:OVZ177 PFV76:PFV177 PPR76:PPR177 PZN76:PZN177 QJJ76:QJJ177 QTF76:QTF177 RDB76:RDB177 RMX76:RMX177 RWT76:RWT177 SGP76:SGP177 SQL76:SQL177 TAH76:TAH177 TKD76:TKD177 TTZ76:TTZ177 UDV76:UDV177 UNR76:UNR177 UXN76:UXN177 VHJ76:VHJ177 VRF76:VRF177 WBB76:WBB177 WKX76:WKX177 WUT76:WUT177 IH76:IH177 SD76:SD177 ABZ76:ABZ177 ALV76:ALV177 AVR76:AVR177 BFN76:BFN177 BPJ76:BPJ177 BZF76:BZF177 CJB76:CJB177 CSX76:CSX177 CSX179 DCT179 DMP179 DWL179 EGH179 EQD179 EZZ179 FJV179 FTR179 GDN179 GNJ179 GXF179 HHB179 HQX179 IAT179 IKP179 IUL179 JEH179 JOD179 JXZ179 KHV179 KRR179 LBN179 LLJ179 LVF179 MFB179 MOX179 MYT179 NIP179 NSL179 OCH179 OMD179 OVZ179 PFV179 PPR179 PZN179 QJJ179 QTF179 RDB179 RMX179 RWT179 SGP179 SQL179 TAH179 TKD179 TTZ179 UDV179 UNR179 UXN179 VHJ179 VRF179 WBB179 WKX179 WUT179 IH179 SD179 ABZ179 ALV179 AVR179 BFN179 BPJ179 BZF179 CJB179 CJB181 CSX181 DCT181 DMP181 DWL181 EGH181 EQD181 EZZ181 FJV181 FTR181 GDN181 GNJ181 GXF181 HHB181 HQX181 IAT181 IKP181 IUL181 JEH181 JOD181 JXZ181 KHV181 KRR181 LBN181 LLJ181 LVF181 MFB181 MOX181 MYT181 NIP181 NSL181 OCH181 OMD181 OVZ181 PFV181 PPR181 PZN181 QJJ181 QTF181 RDB181 RMX181 RWT181 SGP181 SQL181 TAH181 TKD181 TTZ181 UDV181 UNR181 UXN181 VHJ181 VRF181 WBB181 WKX181 WUT181 IH181 SD181 ABZ181 ALV181 AVR181 BFN181 BPJ181 BZF181 BZF184:BZF276 CJB184:CJB276 CSX184:CSX276 DCT184:DCT276 DMP184:DMP276 DWL184:DWL276 EGH184:EGH276 EQD184:EQD276 EZZ184:EZZ276 FJV184:FJV276 FTR184:FTR276 GDN184:GDN276 GNJ184:GNJ276 GXF184:GXF276 HHB184:HHB276 HQX184:HQX276 IAT184:IAT276 IKP184:IKP276 IUL184:IUL276 JEH184:JEH276 JOD184:JOD276 JXZ184:JXZ276 KHV184:KHV276 KRR184:KRR276 LBN184:LBN276 LLJ184:LLJ276 LVF184:LVF276 MFB184:MFB276 MOX184:MOX276 MYT184:MYT276 NIP184:NIP276 NSL184:NSL276 OCH184:OCH276 OMD184:OMD276 OVZ184:OVZ276 PFV184:PFV276 PPR184:PPR276 PZN184:PZN276 QJJ184:QJJ276 QTF184:QTF276 RDB184:RDB276 RMX184:RMX276 RWT184:RWT276 SGP184:SGP276 SQL184:SQL276 TAH184:TAH276 TKD184:TKD276 TTZ184:TTZ276 UDV184:UDV276 UNR184:UNR276 UXN184:UXN276 VHJ184:VHJ276 VRF184:VRF276 WBB184:WBB276 WKX184:WKX276 WUT184:WUT276 IH184:IH276 SD184:SD276 ABZ184:ABZ276 ALV184:ALV276 AVR184:AVR276 BFN184:BFN276 BPJ184:BPJ2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325:SD330 ABZ325:ABZ330 ALV325:ALV330 AVR325:AVR330 BFN325:BFN330 BPJ325:BPJ330 BZF325:BZF330 CJB325:CJB330 CSX325:CSX330 DCT325:DCT330 DMP325:DMP330 DWL325:DWL330 EGH325:EGH330 EQD325:EQD330 EZZ325:EZZ330 FJV325:FJV330 FTR325:FTR330 GDN325:GDN330 GNJ325:GNJ330 GXF325:GXF330 HHB325:HHB330 HQX325:HQX330 IAT325:IAT330 IKP325:IKP330 IUL325:IUL330 JEH325:JEH330 JOD325:JOD330 JXZ325:JXZ330 KHV325:KHV330 KRR325:KRR330 LBN325:LBN330 LLJ325:LLJ330 LVF325:LVF330 MFB325:MFB330 MOX325:MOX330 MYT325:MYT330 NIP325:NIP330 NSL325:NSL330 OCH325:OCH330 OMD325:OMD330 OVZ325:OVZ330 PFV325:PFV330 PPR325:PPR330 PZN325:PZN330 QJJ325:QJJ330 QTF325:QTF330 RDB325:RDB330 RMX325:RMX330 RWT325:RWT330 SGP325:SGP330 SQL325:SQL330 TAH325:TAH330 TKD325:TKD330 TTZ325:TTZ330 UDV325:UDV330 UNR325:UNR330 UXN325:UXN330 VHJ325:VHJ330 VRF325:VRF330 WBB325:WBB330 WKX325:WKX330 WUT325:WUT330 IH325:IH330 ACA278:ACA324 ALW278:ALW324 AVS278:AVS324 BFO278:BFO324 BPK278:BPK324 BZG278:BZG324 CJC278:CJC324 CSY278:CSY324 DCU278:DCU324 DMQ278:DMQ324 DWM278:DWM324 EGI278:EGI324 EQE278:EQE324 FAA278:FAA324 FJW278:FJW324 FTS278:FTS324 GDO278:GDO324 GNK278:GNK324 GXG278:GXG324 HHC278:HHC324 HQY278:HQY324 IAU278:IAU324 IKQ278:IKQ324 IUM278:IUM324 JEI278:JEI324 JOE278:JOE324 JYA278:JYA324 KHW278:KHW324 KRS278:KRS324 LBO278:LBO324 LLK278:LLK324 LVG278:LVG324 MFC278:MFC324 MOY278:MOY324 MYU278:MYU324 NIQ278:NIQ324 NSM278:NSM324 OCI278:OCI324 OME278:OME324 OWA278:OWA324 PFW278:PFW324 PPS278:PPS324 PZO278:PZO324 QJK278:QJK324 QTG278:QTG324 RDC278:RDC324 RMY278:RMY324 RWU278:RWU324 SGQ278:SGQ324 SQM278:SQM324 TAI278:TAI324 TKE278:TKE324 TUA278:TUA324 UDW278:UDW324 UNS278:UNS324 UXO278:UXO324 VHK278:VHK324 VRG278:VRG324 WBC278:WBC324 WKY278:WKY324 WUU278:WUU324 II278:II324 SE278:SE324 SE2:SE11 II2:II11 WUU2:WUU11 WKY2:WKY11 WBC2:WBC11 VRG2:VRG11 VHK2:VHK11 UXO2:UXO11 UNS2:UNS11 UDW2:UDW11 TUA2:TUA11 TKE2:TKE11 TAI2:TAI11 SQM2:SQM11 SGQ2:SGQ11 RWU2:RWU11 RMY2:RMY11 RDC2:RDC11 QTG2:QTG11 QJK2:QJK11 PZO2:PZO11 PPS2:PPS11 PFW2:PFW11 OWA2:OWA11 OME2:OME11 OCI2:OCI11 NSM2:NSM11 NIQ2:NIQ11 MYU2:MYU11 MOY2:MOY11 MFC2:MFC11 LVG2:LVG11 LLK2:LLK11 LBO2:LBO11 KRS2:KRS11 KHW2:KHW11 JYA2:JYA11 JOE2:JOE11 JEI2:JEI11 IUM2:IUM11 IKQ2:IKQ11 IAU2:IAU11 HQY2:HQY11 HHC2:HHC11 GXG2:GXG11 GNK2:GNK11 GDO2:GDO11 FTS2:FTS11 FJW2:FJW11 FAA2:FAA11 EQE2:EQE11 EGI2:EGI11 DWM2:DWM11 DMQ2:DMQ11 DCU2:DCU11 CSY2:CSY11 CJC2:CJC11 BZG2:BZG11 BPK2:BPK11 BFO2:BFO11 AVS2:AVS11 ALW2:ALW11 ACA2:ACA11 SF12:SF23 IJ12:IJ23 WUV12:WUV23 WKZ12:WKZ23 WBD12:WBD23 VRH12:VRH23 VHL12:VHL23 UXP12:UXP23 UNT12:UNT23 UDX12:UDX23 TUB12:TUB23 TKF12:TKF23 TAJ12:TAJ23 SQN12:SQN23 SGR12:SGR23 RWV12:RWV23 RMZ12:RMZ23 RDD12:RDD23 QTH12:QTH23 QJL12:QJL23 PZP12:PZP23 PPT12:PPT23 PFX12:PFX23 OWB12:OWB23 OMF12:OMF23 OCJ12:OCJ23 NSN12:NSN23 NIR12:NIR23 MYV12:MYV23 MOZ12:MOZ23 MFD12:MFD23 LVH12:LVH23 LLL12:LLL23 LBP12:LBP23 KRT12:KRT23 KHX12:KHX23 JYB12:JYB23 JOF12:JOF23 JEJ12:JEJ23 IUN12:IUN23 IKR12:IKR23 IAV12:IAV23 HQZ12:HQZ23 HHD12:HHD23 GXH12:GXH23 GNL12:GNL23 GDP12:GDP23 FTT12:FTT23 FJX12:FJX23 FAB12:FAB23 EQF12:EQF23 EGJ12:EGJ23 DWN12:DWN23 DMR12:DMR23 DCV12:DCV23 CSZ12:CSZ23 CJD12:CJD23 BZH12:BZH23 BPL12:BPL23 BFP12:BFP23 AVT12:AVT23 ALX12:ALX23 ACB12:ACB23 ACA24:ACA25 SE24:SE25 II24:II25 WUU24:WUU25 WKY24:WKY25 WBC24:WBC25 VRG24:VRG25 VHK24:VHK25 UXO24:UXO25 UNS24:UNS25 UDW24:UDW25 TUA24:TUA25 TKE24:TKE25 TAI24:TAI25 SQM24:SQM25 SGQ24:SGQ25 RWU24:RWU25 RMY24:RMY25 RDC24:RDC25 QTG24:QTG25 QJK24:QJK25 PZO24:PZO25 PPS24:PPS25 PFW24:PFW25 OWA24:OWA25 OME24:OME25 OCI24:OCI25 NSM24:NSM25 NIQ24:NIQ25 MYU24:MYU25 MOY24:MOY25 MFC24:MFC25 LVG24:LVG25 LLK24:LLK25 LBO24:LBO25 KRS24:KRS25 KHW24:KHW25 JYA24:JYA25 JOE24:JOE25 JEI24:JEI25 IUM24:IUM25 IKQ24:IKQ25 IAU24:IAU25 HQY24:HQY25 HHC24:HHC25 GXG24:GXG25 GNK24:GNK25 GDO24:GDO25 FTS24:FTS25 FJW24:FJW25 FAA24:FAA25 EQE24:EQE25 EGI24:EGI25 DWM24:DWM25 DMQ24:DMQ25 DCU24:DCU25 CSY24:CSY25 CJC24:CJC25 BZG24:BZG25 BPK24:BPK25 BFO24:BFO25 AVS24:AVS25 ALW24:ALW25 IJ26:IJ36 SF26:SF36 ACB26:ACB36 ALX26:ALX36 AVT26:AVT36 BFP26:BFP36 BPL26:BPL36 BZH26:BZH36 CJD26:CJD36 CSZ26:CSZ36 DCV26:DCV36 DMR26:DMR36 DWN26:DWN36 EGJ26:EGJ36 EQF26:EQF36 FAB26:FAB36 FJX26:FJX36 FTT26:FTT36 GDP26:GDP36 GNL26:GNL36 GXH26:GXH36 HHD26:HHD36 HQZ26:HQZ36 IAV26:IAV36 IKR26:IKR36 IUN26:IUN36 JEJ26:JEJ36 JOF26:JOF36 JYB26:JYB36 KHX26:KHX36 KRT26:KRT36 LBP26:LBP36 LLL26:LLL36 LVH26:LVH36 MFD26:MFD36 MOZ26:MOZ36 MYV26:MYV36 NIR26:NIR36 NSN26:NSN36 OCJ26:OCJ36 OMF26:OMF36 OWB26:OWB36 PFX26:PFX36 PPT26:PPT36 PZP26:PZP36 QJL26:QJL36 QTH26:QTH36 RDD26:RDD36 RMZ26:RMZ36 RWV26:RWV36 SGR26:SGR36 SQN26:SQN36 TAJ26:TAJ36 TKF26:TKF36 TUB26:TUB36 UDX26:UDX36 UNT26:UNT36 UXP26:UXP36 VHL26:VHL36 VRH26:VRH36 WBD26:WBD36 WKZ26:WKZ36 WUV26:WUV36 ALW37 ACA37 SE37 II37 WUU37 WKY37 WBC37 VRG37 VHK37 UXO37 UNS37 UDW37 TUA37 TKE37 TAI37 SQM37 SGQ37 RWU37 RMY37 RDC37 QTG37 QJK37 PZO37 PPS37 PFW37 OWA37 OME37 OCI37 NSM37 NIQ37 MYU37 MOY37 MFC37 LVG37 LLK37 LBO37 KRS37 KHW37 JYA37 JOE37 JEI37 IUM37 IKQ37 IAU37 HQY37 HHC37 GXG37 GNK37 GDO37 FTS37 FJW37 FAA37 EQE37 EGI37 DWM37 DMQ37 DCU37 CSY37 CJC37 BZG37 BPK37 BFO37 AVS37 ACB38:ACB48 ALX38:ALX48 AVT38:AVT48 BFP38:BFP48 BPL38:BPL48 BZH38:BZH48 CJD38:CJD48 CSZ38:CSZ48 DCV38:DCV48 DMR38:DMR48 DWN38:DWN48 EGJ38:EGJ48 EQF38:EQF48 FAB38:FAB48 FJX38:FJX48 FTT38:FTT48 GDP38:GDP48 GNL38:GNL48 GXH38:GXH48 HHD38:HHD48 HQZ38:HQZ48 IAV38:IAV48 IKR38:IKR48 IUN38:IUN48 JEJ38:JEJ48 JOF38:JOF48 JYB38:JYB48 KHX38:KHX48 KRT38:KRT48 LBP38:LBP48 LLL38:LLL48 LVH38:LVH48 MFD38:MFD48 MOZ38:MOZ48 MYV38:MYV48 NIR38:NIR48 NSN38:NSN48 OCJ38:OCJ48 OMF38:OMF48 OWB38:OWB48 PFX38:PFX48 PPT38:PPT48 PZP38:PZP48 QJL38:QJL48 QTH38:QTH48 RDD38:RDD48 RMZ38:RMZ48 RWV38:RWV48 SGR38:SGR48 SQN38:SQN48 TAJ38:TAJ48 TKF38:TKF48 TUB38:TUB48 UDX38:UDX48 UNT38:UNT48 UXP38:UXP48 VHL38:VHL48 VRH38:VRH48 WBD38:WBD48 WKZ38:WKZ48 WUV38:WUV48 IJ38:IJ48 SF38:SF48 AVS49 ALW49 ACA49 SE49 II49 WUU49 WKY49 WBC49 VRG49 VHK49 UXO49 UNS49 UDW49 TUA49 TKE49 TAI49 SQM49 SGQ49 RWU49 RMY49 RDC49 QTG49 QJK49 PZO49 PPS49 PFW49 OWA49 OME49 OCI49 NSM49 NIQ49 MYU49 MOY49 MFC49 LVG49 LLK49 LBO49 KRS49 KHW49 JYA49 JOE49 JEI49 IUM49 IKQ49 IAU49 HQY49 HHC49 GXG49 GNK49 GDO49 FTS49 FJW49 FAA49 EQE49 EGI49 DWM49 DMQ49 DCU49 CSY49 CJC49 BZG49 BPK49 BFO49 SF50:SF51 ACB50:ACB51 ALX50:ALX51 AVT50:AVT51 BFP50:BFP51 BPL50:BPL51 BZH50:BZH51 CJD50:CJD51 CSZ50:CSZ51 DCV50:DCV51 DMR50:DMR51 DWN50:DWN51 EGJ50:EGJ51 EQF50:EQF51 FAB50:FAB51 FJX50:FJX51 FTT50:FTT51 GDP50:GDP51 GNL50:GNL51 GXH50:GXH51 HHD50:HHD51 HQZ50:HQZ51 IAV50:IAV51 IKR50:IKR51 IUN50:IUN51 JEJ50:JEJ51 JOF50:JOF51 JYB50:JYB51 KHX50:KHX51 KRT50:KRT51 LBP50:LBP51 LLL50:LLL51 LVH50:LVH51 MFD50:MFD51 MOZ50:MOZ51 MYV50:MYV51 NIR50:NIR51 NSN50:NSN51 OCJ50:OCJ51 OMF50:OMF51 OWB50:OWB51 PFX50:PFX51 PPT50:PPT51 PZP50:PZP51 QJL50:QJL51 QTH50:QTH51 RDD50:RDD51 RMZ50:RMZ51 RWV50:RWV51 SGR50:SGR51 SQN50:SQN51 TAJ50:TAJ51 TKF50:TKF51 TUB50:TUB51 UDX50:UDX51 UNT50:UNT51 UXP50:UXP51 VHL50:VHL51 VRH50:VRH51 WBD50:WBD51 WKZ50:WKZ51 WUV50:WUV51 IJ50:IJ51 BFO52 AVS52 ALW52 ACA52 SE52 II52 WUU52 WKY52 WBC52 VRG52 VHK52 UXO52 UNS52 UDW52 TUA52 TKE52 TAI52 SQM52 SGQ52 RWU52 RMY52 RDC52 QTG52 QJK52 PZO52 PPS52 PFW52 OWA52 OME52 OCI52 NSM52 NIQ52 MYU52 MOY52 MFC52 LVG52 LLK52 LBO52 KRS52 KHW52 JYA52 JOE52 JEI52 IUM52 IKQ52 IAU52 HQY52 HHC52 GXG52 GNK52 GDO52 FTS52 FJW52 FAA52 EQE52 EGI52 DWM52 DMQ52 DCU52 CSY52 CJC52 BZG52 BPK52 IJ53 SF53 ACB53 ALX53 AVT53 BFP53 BPL53 BZH53 CJD53 CSZ53 DCV53 DMR53 DWN53 EGJ53 EQF53 FAB53 FJX53 FTT53 GDP53 GNL53 GXH53 HHD53 HQZ53 IAV53 IKR53 IUN53 JEJ53 JOF53 JYB53 KHX53 KRT53 LBP53 LLL53 LVH53 MFD53 MOZ53 MYV53 NIR53 NSN53 OCJ53 OMF53 OWB53 PFX53 PPT53 PZP53 QJL53 QTH53 RDD53 RMZ53 RWV53 SGR53 SQN53 TAJ53 TKF53 TUB53 UDX53 UNT53 UXP53 VHL53 VRH53 WBD53 WKZ53 WUV53 BPK54 BFO54 AVS54 ALW54 ACA54 SE54 II54 WUU54 WKY54 WBC54 VRG54 VHK54 UXO54 UNS54 UDW54 TUA54 TKE54 TAI54 SQM54 SGQ54 RWU54 RMY54 RDC54 QTG54 QJK54 PZO54 PPS54 PFW54 OWA54 OME54 OCI54 NSM54 NIQ54 MYU54 MOY54 MFC54 LVG54 LLK54 LBO54 KRS54 KHW54 JYA54 JOE54 JEI54 IUM54 IKQ54 IAU54 HQY54 HHC54 GXG54 GNK54 GDO54 FTS54 FJW54 FAA54 EQE54 EGI54 DWM54 DMQ54 DCU54 CSY54 CJC54 BZG54 ALX55:ALX58 AVT55:AVT58 BFP55:BFP58 BPL55:BPL58 BZH55:BZH58 CJD55:CJD58 CSZ55:CSZ58 DCV55:DCV58 DMR55:DMR58 DWN55:DWN58 EGJ55:EGJ58 EQF55:EQF58 FAB55:FAB58 FJX55:FJX58 FTT55:FTT58 GDP55:GDP58 GNL55:GNL58 GXH55:GXH58 HHD55:HHD58 HQZ55:HQZ58 IAV55:IAV58 IKR55:IKR58 IUN55:IUN58 JEJ55:JEJ58 JOF55:JOF58 JYB55:JYB58 KHX55:KHX58 KRT55:KRT58 LBP55:LBP58 LLL55:LLL58 LVH55:LVH58 MFD55:MFD58 MOZ55:MOZ58 MYV55:MYV58 NIR55:NIR58 NSN55:NSN58 OCJ55:OCJ58 OMF55:OMF58 OWB55:OWB58 PFX55:PFX58 PPT55:PPT58 PZP55:PZP58 QJL55:QJL58 QTH55:QTH58 RDD55:RDD58 RMZ55:RMZ58 RWV55:RWV58 SGR55:SGR58 SQN55:SQN58 TAJ55:TAJ58 TKF55:TKF58 TUB55:TUB58 UDX55:UDX58 UNT55:UNT58 UXP55:UXP58 VHL55:VHL58 VRH55:VRH58 WBD55:WBD58 WKZ55:WKZ58 WUV55:WUV58 IJ55:IJ58 SF55:SF58 ACB55:ACB58 BZG59:BZG60 BPK59:BPK60 BFO59:BFO60 AVS59:AVS60 ALW59:ALW60 ACA59:ACA60 SE59:SE60 II59:II60 WUU59:WUU60 WKY59:WKY60 WBC59:WBC60 VRG59:VRG60 VHK59:VHK60 UXO59:UXO60 UNS59:UNS60 UDW59:UDW60 TUA59:TUA60 TKE59:TKE60 TAI59:TAI60 SQM59:SQM60 SGQ59:SGQ60 RWU59:RWU60 RMY59:RMY60 RDC59:RDC60 QTG59:QTG60 QJK59:QJK60 PZO59:PZO60 PPS59:PPS60 PFW59:PFW60 OWA59:OWA60 OME59:OME60 OCI59:OCI60 NSM59:NSM60 NIQ59:NIQ60 MYU59:MYU60 MOY59:MOY60 MFC59:MFC60 LVG59:LVG60 LLK59:LLK60 LBO59:LBO60 KRS59:KRS60 KHW59:KHW60 JYA59:JYA60 JOE59:JOE60 JEI59:JEI60 IUM59:IUM60 IKQ59:IKQ60 IAU59:IAU60 HQY59:HQY60 HHC59:HHC60 GXG59:GXG60 GNK59:GNK60 GDO59:GDO60 FTS59:FTS60 FJW59:FJW60 FAA59:FAA60 EQE59:EQE60 EGI59:EGI60 DWM59:DWM60 DMQ59:DMQ60 DCU59:DCU60 CSY59:CSY60 CJC59:CJC60 IJ61:IJ64 SF61:SF64 ACB61:ACB64 ALX61:ALX64 AVT61:AVT64 BFP61:BFP64 BPL61:BPL64 BZH61:BZH64 CJD61:CJD64 CSZ61:CSZ64 DCV61:DCV64 DMR61:DMR64 DWN61:DWN64 EGJ61:EGJ64 EQF61:EQF64 FAB61:FAB64 FJX61:FJX64 FTT61:FTT64 GDP61:GDP64 GNL61:GNL64 GXH61:GXH64 HHD61:HHD64 HQZ61:HQZ64 IAV61:IAV64 IKR61:IKR64 IUN61:IUN64 JEJ61:JEJ64 JOF61:JOF64 JYB61:JYB64 KHX61:KHX64 KRT61:KRT64 LBP61:LBP64 LLL61:LLL64 LVH61:LVH64 MFD61:MFD64 MOZ61:MOZ64 MYV61:MYV64 NIR61:NIR64 NSN61:NSN64 OCJ61:OCJ64 OMF61:OMF64 OWB61:OWB64 PFX61:PFX64 PPT61:PPT64 PZP61:PZP64 QJL61:QJL64 QTH61:QTH64 RDD61:RDD64 RMZ61:RMZ64 RWV61:RWV64 SGR61:SGR64 SQN61:SQN64 TAJ61:TAJ64 TKF61:TKF64 TUB61:TUB64 UDX61:UDX64 UNT61:UNT64 UXP61:UXP64 VHL61:VHL64 VRH61:VRH64 WBD61:WBD64 WKZ61:WKZ64 WUV61:WUV64 CJC65 BZG65 BPK65 BFO65 AVS65 ALW65 ACA65 SE65 II65 WUU65 WKY65 WBC65 VRG65 VHK65 UXO65 UNS65 UDW65 TUA65 TKE65 TAI65 SQM65 SGQ65 RWU65 RMY65 RDC65 QTG65 QJK65 PZO65 PPS65 PFW65 OWA65 OME65 OCI65 NSM65 NIQ65 MYU65 MOY65 MFC65 LVG65 LLK65 LBO65 KRS65 KHW65 JYA65 JOE65 JEI65 IUM65 IKQ65 IAU65 HQY65 HHC65 GXG65 GNK65 GDO65 FTS65 FJW65 FAA65 EQE65 EGI65 DWM65 DMQ65 DCU65 CSY65 SE331:SE1048576 IJ66:IJ75 WUV66:WUV75 WKZ66:WKZ75 WBD66:WBD75 VRH66:VRH75 VHL66:VHL75 UXP66:UXP75 UNT66:UNT75 UDX66:UDX75 TUB66:TUB75 TKF66:TKF75 TAJ66:TAJ75 SQN66:SQN75 SGR66:SGR75 RWV66:RWV75 RMZ66:RMZ75 RDD66:RDD75 QTH66:QTH75 QJL66:QJL75 PZP66:PZP75 PPT66:PPT75 PFX66:PFX75 OWB66:OWB75 OMF66:OMF75 OCJ66:OCJ75 NSN66:NSN75 NIR66:NIR75 MYV66:MYV75 MOZ66:MOZ75 MFD66:MFD75 LVH66:LVH75 LLL66:LLL75 LBP66:LBP75 KRT66:KRT75 KHX66:KHX75 JYB66:JYB75 JOF66:JOF75 JEJ66:JEJ75 IUN66:IUN75 IKR66:IKR75 IAV66:IAV75 HQZ66:HQZ75 HHD66:HHD75 GXH66:GXH75 GNL66:GNL75 GDP66:GDP75 FTT66:FTT75 FJX66:FJX75 FAB66:FAB75 EQF66:EQF75 EGJ66:EGJ75 DWN66:DWN75 DMR66:DMR75 DCV66:DCV75 CSZ66:CSZ75 CJD66:CJD75 BZH66:BZH75 BPL66:BPL75 BFP66:BFP75 AVT66:AVT75 ALX66:ALX75 ACB66:ACB75 SF66:SF75 ACA331:ACA1048576 ALW331:ALW1048576 AVS331:AVS1048576 BFO331:BFO1048576 BPK331:BPK1048576 BZG331:BZG1048576 CJC331:CJC1048576 CSY331:CSY1048576 DCU331:DCU1048576 DMQ331:DMQ1048576 DWM331:DWM1048576 EGI331:EGI1048576 EQE331:EQE1048576 FAA331:FAA1048576 FJW331:FJW1048576 FTS331:FTS1048576 GDO331:GDO1048576 GNK331:GNK1048576 GXG331:GXG1048576 HHC331:HHC1048576 HQY331:HQY1048576 IAU331:IAU1048576 IKQ331:IKQ1048576 IUM331:IUM1048576 JEI331:JEI1048576 JOE331:JOE1048576 JYA331:JYA1048576 KHW331:KHW1048576 KRS331:KRS1048576 LBO331:LBO1048576 LLK331:LLK1048576 LVG331:LVG1048576 MFC331:MFC1048576 MOY331:MOY1048576 MYU331:MYU1048576 NIQ331:NIQ1048576 NSM331:NSM1048576 OCI331:OCI1048576 OME331:OME1048576 OWA331:OWA1048576 PFW331:PFW1048576 PPS331:PPS1048576 PZO331:PZO1048576 QJK331:QJK1048576 QTG331:QTG1048576 RDC331:RDC1048576 RMY331:RMY1048576 RWU331:RWU1048576 SGQ331:SGQ1048576 SQM331:SQM1048576 TAI331:TAI1048576 TKE331:TKE1048576 TUA331:TUA1048576 UDW331:UDW1048576 UNS331:UNS1048576 UXO331:UXO1048576 VHK331:VHK1048576 VRG331:VRG1048576 WBC331:WBC1048576 WKY331:WKY1048576 WUU331:WUU1048576 II331:II1048576 DCU76:DCU177 DMQ76:DMQ177 DWM76:DWM177 EGI76:EGI177 EQE76:EQE177 FAA76:FAA177 FJW76:FJW177 FTS76:FTS177 GDO76:GDO177 GNK76:GNK177 GXG76:GXG177 HHC76:HHC177 HQY76:HQY177 IAU76:IAU177 IKQ76:IKQ177 IUM76:IUM177 JEI76:JEI177 JOE76:JOE177 JYA76:JYA177 KHW76:KHW177 KRS76:KRS177 LBO76:LBO177 LLK76:LLK177 LVG76:LVG177 MFC76:MFC177 MOY76:MOY177 MYU76:MYU177 NIQ76:NIQ177 NSM76:NSM177 OCI76:OCI177 OME76:OME177 OWA76:OWA177 PFW76:PFW177 PPS76:PPS177 PZO76:PZO177 QJK76:QJK177 QTG76:QTG177 RDC76:RDC177 RMY76:RMY177 RWU76:RWU177 SGQ76:SGQ177 SQM76:SQM177 TAI76:TAI177 TKE76:TKE177 TUA76:TUA177 UDW76:UDW177 UNS76:UNS177 UXO76:UXO177 VHK76:VHK177 VRG76:VRG177 WBC76:WBC177 WKY76:WKY177 WUU76:WUU177 II76:II177 SE76:SE177 ACA76:ACA177 ALW76:ALW177 AVS76:AVS177 BFO76:BFO177 BPK76:BPK177 BZG76:BZG177 CJC76:CJC177 CSY76:CSY177 CSY179 DCU179 DMQ179 DWM179 EGI179 EQE179 FAA179 FJW179 FTS179 GDO179 GNK179 GXG179 HHC179 HQY179 IAU179 IKQ179 IUM179 JEI179 JOE179 JYA179 KHW179 KRS179 LBO179 LLK179 LVG179 MFC179 MOY179 MYU179 NIQ179 NSM179 OCI179 OME179 OWA179 PFW179 PPS179 PZO179 QJK179 QTG179 RDC179 RMY179 RWU179 SGQ179 SQM179 TAI179 TKE179 TUA179 UDW179 UNS179 UXO179 VHK179 VRG179 WBC179 WKY179 WUU179 II179 SE179 ACA179 ALW179 AVS179 BFO179 BPK179 BZG179 CJC179 CJC181 CSY181 DCU181 DMQ181 DWM181 EGI181 EQE181 FAA181 FJW181 FTS181 GDO181 GNK181 GXG181 HHC181 HQY181 IAU181 IKQ181 IUM181 JEI181 JOE181 JYA181 KHW181 KRS181 LBO181 LLK181 LVG181 MFC181 MOY181 MYU181 NIQ181 NSM181 OCI181 OME181 OWA181 PFW181 PPS181 PZO181 QJK181 QTG181 RDC181 RMY181 RWU181 SGQ181 SQM181 TAI181 TKE181 TUA181 UDW181 UNS181 UXO181 VHK181 VRG181 WBC181 WKY181 WUU181 II181 SE181 ACA181 ALW181 AVS181 BFO181 BPK181 BZG181 BZG184:BZG276 CJC184:CJC276 CSY184:CSY276 DCU184:DCU276 DMQ184:DMQ276 DWM184:DWM276 EGI184:EGI276 EQE184:EQE276 FAA184:FAA276 FJW184:FJW276 FTS184:FTS276 GDO184:GDO276 GNK184:GNK276 GXG184:GXG276 HHC184:HHC276 HQY184:HQY276 IAU184:IAU276 IKQ184:IKQ276 IUM184:IUM276 JEI184:JEI276 JOE184:JOE276 JYA184:JYA276 KHW184:KHW276 KRS184:KRS276 LBO184:LBO276 LLK184:LLK276 LVG184:LVG276 MFC184:MFC276 MOY184:MOY276 MYU184:MYU276 NIQ184:NIQ276 NSM184:NSM276 OCI184:OCI276 OME184:OME276 OWA184:OWA276 PFW184:PFW276 PPS184:PPS276 PZO184:PZO276 QJK184:QJK276 QTG184:QTG276 RDC184:RDC276 RMY184:RMY276 RWU184:RWU276 SGQ184:SGQ276 SQM184:SQM276 TAI184:TAI276 TKE184:TKE276 TUA184:TUA276 UDW184:UDW276 UNS184:UNS276 UXO184:UXO276 VHK184:VHK276 VRG184:VRG276 WBC184:WBC276 WKY184:WKY276 WUU184:WUU276 II184:II276 SE184:SE276 ACA184:ACA276 ALW184:ALW276 AVS184:AVS276 BFO184:BFO276 BPK184:BPK276">
      <formula1>" 県機関,市町村機関,大学・短大,高校,専修・各種学校,カルチャー・センター,その他の機関"</formula1>
    </dataValidation>
    <dataValidation type="list" allowBlank="1" showInputMessage="1" showErrorMessage="1" sqref="SN325:SN330 ACJ325:ACJ330 AMF325:AMF330 AWB325:AWB330 BFX325:BFX330 BPT325:BPT330 BZP325:BZP330 CJL325:CJL330 CTH325:CTH330 DDD325:DDD330 DMZ325:DMZ330 DWV325:DWV330 EGR325:EGR330 EQN325:EQN330 FAJ325:FAJ330 FKF325:FKF330 FUB325:FUB330 GDX325:GDX330 GNT325:GNT330 GXP325:GXP330 HHL325:HHL330 HRH325:HRH330 IBD325:IBD330 IKZ325:IKZ330 IUV325:IUV330 JER325:JER330 JON325:JON330 JYJ325:JYJ330 KIF325:KIF330 KSB325:KSB330 LBX325:LBX330 LLT325:LLT330 LVP325:LVP330 MFL325:MFL330 MPH325:MPH330 MZD325:MZD330 NIZ325:NIZ330 NSV325:NSV330 OCR325:OCR330 OMN325:OMN330 OWJ325:OWJ330 PGF325:PGF330 PQB325:PQB330 PZX325:PZX330 QJT325:QJT330 QTP325:QTP330 RDL325:RDL330 RNH325:RNH330 RXD325:RXD330 SGZ325:SGZ330 SQV325:SQV330 TAR325:TAR330 TKN325:TKN330 TUJ325:TUJ330 UEF325:UEF330 UOB325:UOB330 UXX325:UXX330 VHT325:VHT330 VRP325:VRP330 WBL325:WBL330 WLH325:WLH330 WVD325:WVD330 IR325:IR330 ACK278:ACK324 AMG278:AMG324 AWC278:AWC324 BFY278:BFY324 BPU278:BPU324 BZQ278:BZQ324 CJM278:CJM324 CTI278:CTI324 DDE278:DDE324 DNA278:DNA324 DWW278:DWW324 EGS278:EGS324 EQO278:EQO324 FAK278:FAK324 FKG278:FKG324 FUC278:FUC324 GDY278:GDY324 GNU278:GNU324 GXQ278:GXQ324 HHM278:HHM324 HRI278:HRI324 IBE278:IBE324 ILA278:ILA324 IUW278:IUW324 JES278:JES324 JOO278:JOO324 JYK278:JYK324 KIG278:KIG324 KSC278:KSC324 LBY278:LBY324 LLU278:LLU324 LVQ278:LVQ324 MFM278:MFM324 MPI278:MPI324 MZE278:MZE324 NJA278:NJA324 NSW278:NSW324 OCS278:OCS324 OMO278:OMO324 OWK278:OWK324 PGG278:PGG324 PQC278:PQC324 PZY278:PZY324 QJU278:QJU324 QTQ278:QTQ324 RDM278:RDM324 RNI278:RNI324 RXE278:RXE324 SHA278:SHA324 SQW278:SQW324 TAS278:TAS324 TKO278:TKO324 TUK278:TUK324 UEG278:UEG324 UOC278:UOC324 UXY278:UXY324 VHU278:VHU324 VRQ278:VRQ324 WBM278:WBM324 WLI278:WLI324 WVE278:WVE324 IS278:IS324 SO278:SO324 SO2:SO11 IS2:IS11 WVE2:WVE11 WLI2:WLI11 WBM2:WBM11 VRQ2:VRQ11 VHU2:VHU11 UXY2:UXY11 UOC2:UOC11 UEG2:UEG11 TUK2:TUK11 TKO2:TKO11 TAS2:TAS11 SQW2:SQW11 SHA2:SHA11 RXE2:RXE11 RNI2:RNI11 RDM2:RDM11 QTQ2:QTQ11 QJU2:QJU11 PZY2:PZY11 PQC2:PQC11 PGG2:PGG11 OWK2:OWK11 OMO2:OMO11 OCS2:OCS11 NSW2:NSW11 NJA2:NJA11 MZE2:MZE11 MPI2:MPI11 MFM2:MFM11 LVQ2:LVQ11 LLU2:LLU11 LBY2:LBY11 KSC2:KSC11 KIG2:KIG11 JYK2:JYK11 JOO2:JOO11 JES2:JES11 IUW2:IUW11 ILA2:ILA11 IBE2:IBE11 HRI2:HRI11 HHM2:HHM11 GXQ2:GXQ11 GNU2:GNU11 GDY2:GDY11 FUC2:FUC11 FKG2:FKG11 FAK2:FAK11 EQO2:EQO11 EGS2:EGS11 DWW2:DWW11 DNA2:DNA11 DDE2:DDE11 CTI2:CTI11 CJM2:CJM11 BZQ2:BZQ11 BPU2:BPU11 BFY2:BFY11 AWC2:AWC11 AMG2:AMG11 ACK2:ACK11 SP12:SP23 IT12:IT23 WVF12:WVF23 WLJ12:WLJ23 WBN12:WBN23 VRR12:VRR23 VHV12:VHV23 UXZ12:UXZ23 UOD12:UOD23 UEH12:UEH23 TUL12:TUL23 TKP12:TKP23 TAT12:TAT23 SQX12:SQX23 SHB12:SHB23 RXF12:RXF23 RNJ12:RNJ23 RDN12:RDN23 QTR12:QTR23 QJV12:QJV23 PZZ12:PZZ23 PQD12:PQD23 PGH12:PGH23 OWL12:OWL23 OMP12:OMP23 OCT12:OCT23 NSX12:NSX23 NJB12:NJB23 MZF12:MZF23 MPJ12:MPJ23 MFN12:MFN23 LVR12:LVR23 LLV12:LLV23 LBZ12:LBZ23 KSD12:KSD23 KIH12:KIH23 JYL12:JYL23 JOP12:JOP23 JET12:JET23 IUX12:IUX23 ILB12:ILB23 IBF12:IBF23 HRJ12:HRJ23 HHN12:HHN23 GXR12:GXR23 GNV12:GNV23 GDZ12:GDZ23 FUD12:FUD23 FKH12:FKH23 FAL12:FAL23 EQP12:EQP23 EGT12:EGT23 DWX12:DWX23 DNB12:DNB23 DDF12:DDF23 CTJ12:CTJ23 CJN12:CJN23 BZR12:BZR23 BPV12:BPV23 BFZ12:BFZ23 AWD12:AWD23 AMH12:AMH23 ACL12:ACL23 ACK24:ACK25 SO24:SO25 IS24:IS25 WVE24:WVE25 WLI24:WLI25 WBM24:WBM25 VRQ24:VRQ25 VHU24:VHU25 UXY24:UXY25 UOC24:UOC25 UEG24:UEG25 TUK24:TUK25 TKO24:TKO25 TAS24:TAS25 SQW24:SQW25 SHA24:SHA25 RXE24:RXE25 RNI24:RNI25 RDM24:RDM25 QTQ24:QTQ25 QJU24:QJU25 PZY24:PZY25 PQC24:PQC25 PGG24:PGG25 OWK24:OWK25 OMO24:OMO25 OCS24:OCS25 NSW24:NSW25 NJA24:NJA25 MZE24:MZE25 MPI24:MPI25 MFM24:MFM25 LVQ24:LVQ25 LLU24:LLU25 LBY24:LBY25 KSC24:KSC25 KIG24:KIG25 JYK24:JYK25 JOO24:JOO25 JES24:JES25 IUW24:IUW25 ILA24:ILA25 IBE24:IBE25 HRI24:HRI25 HHM24:HHM25 GXQ24:GXQ25 GNU24:GNU25 GDY24:GDY25 FUC24:FUC25 FKG24:FKG25 FAK24:FAK25 EQO24:EQO25 EGS24:EGS25 DWW24:DWW25 DNA24:DNA25 DDE24:DDE25 CTI24:CTI25 CJM24:CJM25 BZQ24:BZQ25 BPU24:BPU25 BFY24:BFY25 AWC24:AWC25 AMG24:AMG25 IT26:IT36 SP26:SP36 ACL26:ACL36 AMH26:AMH36 AWD26:AWD36 BFZ26:BFZ36 BPV26:BPV36 BZR26:BZR36 CJN26:CJN36 CTJ26:CTJ36 DDF26:DDF36 DNB26:DNB36 DWX26:DWX36 EGT26:EGT36 EQP26:EQP36 FAL26:FAL36 FKH26:FKH36 FUD26:FUD36 GDZ26:GDZ36 GNV26:GNV36 GXR26:GXR36 HHN26:HHN36 HRJ26:HRJ36 IBF26:IBF36 ILB26:ILB36 IUX26:IUX36 JET26:JET36 JOP26:JOP36 JYL26:JYL36 KIH26:KIH36 KSD26:KSD36 LBZ26:LBZ36 LLV26:LLV36 LVR26:LVR36 MFN26:MFN36 MPJ26:MPJ36 MZF26:MZF36 NJB26:NJB36 NSX26:NSX36 OCT26:OCT36 OMP26:OMP36 OWL26:OWL36 PGH26:PGH36 PQD26:PQD36 PZZ26:PZZ36 QJV26:QJV36 QTR26:QTR36 RDN26:RDN36 RNJ26:RNJ36 RXF26:RXF36 SHB26:SHB36 SQX26:SQX36 TAT26:TAT36 TKP26:TKP36 TUL26:TUL36 UEH26:UEH36 UOD26:UOD36 UXZ26:UXZ36 VHV26:VHV36 VRR26:VRR36 WBN26:WBN36 WLJ26:WLJ36 WVF26:WVF36 AMG37 ACK37 SO37 IS37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CL38:ACL48 AMH38:AMH48 AWD38:AWD48 BFZ38:BFZ48 BPV38:BPV48 BZR38:BZR48 CJN38:CJN48 CTJ38:CTJ48 DDF38:DDF48 DNB38:DNB48 DWX38:DWX48 EGT38:EGT48 EQP38:EQP48 FAL38:FAL48 FKH38:FKH48 FUD38:FUD48 GDZ38:GDZ48 GNV38:GNV48 GXR38:GXR48 HHN38:HHN48 HRJ38:HRJ48 IBF38:IBF48 ILB38:ILB48 IUX38:IUX48 JET38:JET48 JOP38:JOP48 JYL38:JYL48 KIH38:KIH48 KSD38:KSD48 LBZ38:LBZ48 LLV38:LLV48 LVR38:LVR48 MFN38:MFN48 MPJ38:MPJ48 MZF38:MZF48 NJB38:NJB48 NSX38:NSX48 OCT38:OCT48 OMP38:OMP48 OWL38:OWL48 PGH38:PGH48 PQD38:PQD48 PZZ38:PZZ48 QJV38:QJV48 QTR38:QTR48 RDN38:RDN48 RNJ38:RNJ48 RXF38:RXF48 SHB38:SHB48 SQX38:SQX48 TAT38:TAT48 TKP38:TKP48 TUL38:TUL48 UEH38:UEH48 UOD38:UOD48 UXZ38:UXZ48 VHV38:VHV48 VRR38:VRR48 WBN38:WBN48 WLJ38:WLJ48 WVF38:WVF48 IT38:IT48 SP38:SP48 AWC49 AMG49 ACK49 SO49 IS49 WVE49 WLI49 WBM49 VRQ49 VHU49 UXY49 UOC49 UEG49 TUK49 TKO49 TAS49 SQW49 SHA49 RXE49 RNI49 RDM49 QTQ49 QJU49 PZY49 PQC49 PGG49 OWK49 OMO49 OCS49 NSW49 NJA49 MZE49 MPI49 MFM49 LVQ49 LLU49 LBY49 KSC49 KIG49 JYK49 JOO49 JES49 IUW49 ILA49 IBE49 HRI49 HHM49 GXQ49 GNU49 GDY49 FUC49 FKG49 FAK49 EQO49 EGS49 DWW49 DNA49 DDE49 CTI49 CJM49 BZQ49 BPU49 BFY49 SP50:SP51 ACL50:ACL51 AMH50:AMH51 AWD50:AWD51 BFZ50:BFZ51 BPV50:BPV51 BZR50:BZR51 CJN50:CJN51 CTJ50:CTJ51 DDF50:DDF51 DNB50:DNB51 DWX50:DWX51 EGT50:EGT51 EQP50:EQP51 FAL50:FAL51 FKH50:FKH51 FUD50:FUD51 GDZ50:GDZ51 GNV50:GNV51 GXR50:GXR51 HHN50:HHN51 HRJ50:HRJ51 IBF50:IBF51 ILB50:ILB51 IUX50:IUX51 JET50:JET51 JOP50:JOP51 JYL50:JYL51 KIH50:KIH51 KSD50:KSD51 LBZ50:LBZ51 LLV50:LLV51 LVR50:LVR51 MFN50:MFN51 MPJ50:MPJ51 MZF50:MZF51 NJB50:NJB51 NSX50:NSX51 OCT50:OCT51 OMP50:OMP51 OWL50:OWL51 PGH50:PGH51 PQD50:PQD51 PZZ50:PZZ51 QJV50:QJV51 QTR50:QTR51 RDN50:RDN51 RNJ50:RNJ51 RXF50:RXF51 SHB50:SHB51 SQX50:SQX51 TAT50:TAT51 TKP50:TKP51 TUL50:TUL51 UEH50:UEH51 UOD50:UOD51 UXZ50:UXZ51 VHV50:VHV51 VRR50:VRR51 WBN50:WBN51 WLJ50:WLJ51 WVF50:WVF51 IT50:IT51 BFY52 AWC52 AMG52 ACK52 SO52 IS52 WVE52 WLI52 WBM52 VRQ52 VHU52 UXY52 UOC52 UEG52 TUK52 TKO52 TAS52 SQW52 SHA52 RXE52 RNI52 RDM52 QTQ52 QJU52 PZY52 PQC52 PGG52 OWK52 OMO52 OCS52 NSW52 NJA52 MZE52 MPI52 MFM52 LVQ52 LLU52 LBY52 KSC52 KIG52 JYK52 JOO52 JES52 IUW52 ILA52 IBE52 HRI52 HHM52 GXQ52 GNU52 GDY52 FUC52 FKG52 FAK52 EQO52 EGS52 DWW52 DNA52 DDE52 CTI52 CJM52 BZQ52 BPU52 IT53 SP53 ACL53 AMH53 AWD53 BFZ53 BPV53 BZR53 CJN53 CTJ53 DDF53 DNB53 DWX53 EGT53 EQP53 FAL53 FKH53 FUD53 GDZ53 GNV53 GXR53 HHN53 HRJ53 IBF53 ILB53 IUX53 JET53 JOP53 JYL53 KIH53 KSD53 LBZ53 LLV53 LVR53 MFN53 MPJ53 MZF53 NJB53 NSX53 OCT53 OMP53 OWL53 PGH53 PQD53 PZZ53 QJV53 QTR53 RDN53 RNJ53 RXF53 SHB53 SQX53 TAT53 TKP53 TUL53 UEH53 UOD53 UXZ53 VHV53 VRR53 WBN53 WLJ53 WVF53 BPU54 BFY54 AWC54 AMG54 ACK54 SO54 IS54 WVE54 WLI54 WBM54 VRQ54 VHU54 UXY54 UOC54 UEG54 TUK54 TKO54 TAS54 SQW54 SHA54 RXE54 RNI54 RDM54 QTQ54 QJU54 PZY54 PQC54 PGG54 OWK54 OMO54 OCS54 NSW54 NJA54 MZE54 MPI54 MFM54 LVQ54 LLU54 LBY54 KSC54 KIG54 JYK54 JOO54 JES54 IUW54 ILA54 IBE54 HRI54 HHM54 GXQ54 GNU54 GDY54 FUC54 FKG54 FAK54 EQO54 EGS54 DWW54 DNA54 DDE54 CTI54 CJM54 BZQ54 AMH55:AMH58 AWD55:AWD58 BFZ55:BFZ58 BPV55:BPV58 BZR55:BZR58 CJN55:CJN58 CTJ55:CTJ58 DDF55:DDF58 DNB55:DNB58 DWX55:DWX58 EGT55:EGT58 EQP55:EQP58 FAL55:FAL58 FKH55:FKH58 FUD55:FUD58 GDZ55:GDZ58 GNV55:GNV58 GXR55:GXR58 HHN55:HHN58 HRJ55:HRJ58 IBF55:IBF58 ILB55:ILB58 IUX55:IUX58 JET55:JET58 JOP55:JOP58 JYL55:JYL58 KIH55:KIH58 KSD55:KSD58 LBZ55:LBZ58 LLV55:LLV58 LVR55:LVR58 MFN55:MFN58 MPJ55:MPJ58 MZF55:MZF58 NJB55:NJB58 NSX55:NSX58 OCT55:OCT58 OMP55:OMP58 OWL55:OWL58 PGH55:PGH58 PQD55:PQD58 PZZ55:PZZ58 QJV55:QJV58 QTR55:QTR58 RDN55:RDN58 RNJ55:RNJ58 RXF55:RXF58 SHB55:SHB58 SQX55:SQX58 TAT55:TAT58 TKP55:TKP58 TUL55:TUL58 UEH55:UEH58 UOD55:UOD58 UXZ55:UXZ58 VHV55:VHV58 VRR55:VRR58 WBN55:WBN58 WLJ55:WLJ58 WVF55:WVF58 IT55:IT58 SP55:SP58 ACL55:ACL58 BZQ59:BZQ60 BPU59:BPU60 BFY59:BFY60 AWC59:AWC60 AMG59:AMG60 ACK59:ACK60 SO59:SO60 IS59:IS60 WVE59:WVE60 WLI59:WLI60 WBM59:WBM60 VRQ59:VRQ60 VHU59:VHU60 UXY59:UXY60 UOC59:UOC60 UEG59:UEG60 TUK59:TUK60 TKO59:TKO60 TAS59:TAS60 SQW59:SQW60 SHA59:SHA60 RXE59:RXE60 RNI59:RNI60 RDM59:RDM60 QTQ59:QTQ60 QJU59:QJU60 PZY59:PZY60 PQC59:PQC60 PGG59:PGG60 OWK59:OWK60 OMO59:OMO60 OCS59:OCS60 NSW59:NSW60 NJA59:NJA60 MZE59:MZE60 MPI59:MPI60 MFM59:MFM60 LVQ59:LVQ60 LLU59:LLU60 LBY59:LBY60 KSC59:KSC60 KIG59:KIG60 JYK59:JYK60 JOO59:JOO60 JES59:JES60 IUW59:IUW60 ILA59:ILA60 IBE59:IBE60 HRI59:HRI60 HHM59:HHM60 GXQ59:GXQ60 GNU59:GNU60 GDY59:GDY60 FUC59:FUC60 FKG59:FKG60 FAK59:FAK60 EQO59:EQO60 EGS59:EGS60 DWW59:DWW60 DNA59:DNA60 DDE59:DDE60 CTI59:CTI60 CJM59:CJM60 IT61:IT64 SP61:SP64 ACL61:ACL64 AMH61:AMH64 AWD61:AWD64 BFZ61:BFZ64 BPV61:BPV64 BZR61:BZR64 CJN61:CJN64 CTJ61:CTJ64 DDF61:DDF64 DNB61:DNB64 DWX61:DWX64 EGT61:EGT64 EQP61:EQP64 FAL61:FAL64 FKH61:FKH64 FUD61:FUD64 GDZ61:GDZ64 GNV61:GNV64 GXR61:GXR64 HHN61:HHN64 HRJ61:HRJ64 IBF61:IBF64 ILB61:ILB64 IUX61:IUX64 JET61:JET64 JOP61:JOP64 JYL61:JYL64 KIH61:KIH64 KSD61:KSD64 LBZ61:LBZ64 LLV61:LLV64 LVR61:LVR64 MFN61:MFN64 MPJ61:MPJ64 MZF61:MZF64 NJB61:NJB64 NSX61:NSX64 OCT61:OCT64 OMP61:OMP64 OWL61:OWL64 PGH61:PGH64 PQD61:PQD64 PZZ61:PZZ64 QJV61:QJV64 QTR61:QTR64 RDN61:RDN64 RNJ61:RNJ64 RXF61:RXF64 SHB61:SHB64 SQX61:SQX64 TAT61:TAT64 TKP61:TKP64 TUL61:TUL64 UEH61:UEH64 UOD61:UOD64 UXZ61:UXZ64 VHV61:VHV64 VRR61:VRR64 WBN61:WBN64 WLJ61:WLJ64 WVF61:WVF64 CJM65 BZQ65 BPU65 BFY65 AWC65 AMG65 ACK65 SO65 IS65 WVE65 WLI65 WBM65 VRQ65 VHU65 UXY65 UOC65 UEG65 TUK65 TKO65 TAS65 SQW65 SHA65 RXE65 RNI65 RDM65 QTQ65 QJU65 PZY65 PQC65 PGG65 OWK65 OMO65 OCS65 NSW65 NJA65 MZE65 MPI65 MFM65 LVQ65 LLU65 LBY65 KSC65 KIG65 JYK65 JOO65 JES65 IUW65 ILA65 IBE65 HRI65 HHM65 GXQ65 GNU65 GDY65 FUC65 FKG65 FAK65 EQO65 EGS65 DWW65 DNA65 DDE65 CTI65 SO331:SO1048576 IT66:IT75 WVF66:WVF75 WLJ66:WLJ75 WBN66:WBN75 VRR66:VRR75 VHV66:VHV75 UXZ66:UXZ75 UOD66:UOD75 UEH66:UEH75 TUL66:TUL75 TKP66:TKP75 TAT66:TAT75 SQX66:SQX75 SHB66:SHB75 RXF66:RXF75 RNJ66:RNJ75 RDN66:RDN75 QTR66:QTR75 QJV66:QJV75 PZZ66:PZZ75 PQD66:PQD75 PGH66:PGH75 OWL66:OWL75 OMP66:OMP75 OCT66:OCT75 NSX66:NSX75 NJB66:NJB75 MZF66:MZF75 MPJ66:MPJ75 MFN66:MFN75 LVR66:LVR75 LLV66:LLV75 LBZ66:LBZ75 KSD66:KSD75 KIH66:KIH75 JYL66:JYL75 JOP66:JOP75 JET66:JET75 IUX66:IUX75 ILB66:ILB75 IBF66:IBF75 HRJ66:HRJ75 HHN66:HHN75 GXR66:GXR75 GNV66:GNV75 GDZ66:GDZ75 FUD66:FUD75 FKH66:FKH75 FAL66:FAL75 EQP66:EQP75 EGT66:EGT75 DWX66:DWX75 DNB66:DNB75 DDF66:DDF75 CTJ66:CTJ75 CJN66:CJN75 BZR66:BZR75 BPV66:BPV75 BFZ66:BFZ75 AWD66:AWD75 AMH66:AMH75 ACL66:ACL75 SP66:SP75 ACK331:ACK1048576 AMG331:AMG1048576 AWC331:AWC1048576 BFY331:BFY1048576 BPU331:BPU1048576 BZQ331:BZQ1048576 CJM331:CJM1048576 CTI331:CTI1048576 DDE331:DDE1048576 DNA331:DNA1048576 DWW331:DWW1048576 EGS331:EGS1048576 EQO331:EQO1048576 FAK331:FAK1048576 FKG331:FKG1048576 FUC331:FUC1048576 GDY331:GDY1048576 GNU331:GNU1048576 GXQ331:GXQ1048576 HHM331:HHM1048576 HRI331:HRI1048576 IBE331:IBE1048576 ILA331:ILA1048576 IUW331:IUW1048576 JES331:JES1048576 JOO331:JOO1048576 JYK331:JYK1048576 KIG331:KIG1048576 KSC331:KSC1048576 LBY331:LBY1048576 LLU331:LLU1048576 LVQ331:LVQ1048576 MFM331:MFM1048576 MPI331:MPI1048576 MZE331:MZE1048576 NJA331:NJA1048576 NSW331:NSW1048576 OCS331:OCS1048576 OMO331:OMO1048576 OWK331:OWK1048576 PGG331:PGG1048576 PQC331:PQC1048576 PZY331:PZY1048576 QJU331:QJU1048576 QTQ331:QTQ1048576 RDM331:RDM1048576 RNI331:RNI1048576 RXE331:RXE1048576 SHA331:SHA1048576 SQW331:SQW1048576 TAS331:TAS1048576 TKO331:TKO1048576 TUK331:TUK1048576 UEG331:UEG1048576 UOC331:UOC1048576 UXY331:UXY1048576 VHU331:VHU1048576 VRQ331:VRQ1048576 WBM331:WBM1048576 WLI331:WLI1048576 WVE331:WVE1048576 IS331:IS1048576 DDE76:DDE177 DNA76:DNA177 DWW76:DWW177 EGS76:EGS177 EQO76:EQO177 FAK76:FAK177 FKG76:FKG177 FUC76:FUC177 GDY76:GDY177 GNU76:GNU177 GXQ76:GXQ177 HHM76:HHM177 HRI76:HRI177 IBE76:IBE177 ILA76:ILA177 IUW76:IUW177 JES76:JES177 JOO76:JOO177 JYK76:JYK177 KIG76:KIG177 KSC76:KSC177 LBY76:LBY177 LLU76:LLU177 LVQ76:LVQ177 MFM76:MFM177 MPI76:MPI177 MZE76:MZE177 NJA76:NJA177 NSW76:NSW177 OCS76:OCS177 OMO76:OMO177 OWK76:OWK177 PGG76:PGG177 PQC76:PQC177 PZY76:PZY177 QJU76:QJU177 QTQ76:QTQ177 RDM76:RDM177 RNI76:RNI177 RXE76:RXE177 SHA76:SHA177 SQW76:SQW177 TAS76:TAS177 TKO76:TKO177 TUK76:TUK177 UEG76:UEG177 UOC76:UOC177 UXY76:UXY177 VHU76:VHU177 VRQ76:VRQ177 WBM76:WBM177 WLI76:WLI177 WVE76:WVE177 IS76:IS177 SO76:SO177 ACK76:ACK177 AMG76:AMG177 AWC76:AWC177 BFY76:BFY177 BPU76:BPU177 BZQ76:BZQ177 CJM76:CJM177 CTI76:CTI177 CTI179 DDE179 DNA179 DWW179 EGS179 EQO179 FAK179 FKG179 FUC179 GDY179 GNU179 GXQ179 HHM179 HRI179 IBE179 ILA179 IUW179 JES179 JOO179 JYK179 KIG179 KSC179 LBY179 LLU179 LVQ179 MFM179 MPI179 MZE179 NJA179 NSW179 OCS179 OMO179 OWK179 PGG179 PQC179 PZY179 QJU179 QTQ179 RDM179 RNI179 RXE179 SHA179 SQW179 TAS179 TKO179 TUK179 UEG179 UOC179 UXY179 VHU179 VRQ179 WBM179 WLI179 WVE179 IS179 SO179 ACK179 AMG179 AWC179 BFY179 BPU179 BZQ179 CJM179 CJM181 CTI181 DDE181 DNA181 DWW181 EGS181 EQO181 FAK181 FKG181 FUC181 GDY181 GNU181 GXQ181 HHM181 HRI181 IBE181 ILA181 IUW181 JES181 JOO181 JYK181 KIG181 KSC181 LBY181 LLU181 LVQ181 MFM181 MPI181 MZE181 NJA181 NSW181 OCS181 OMO181 OWK181 PGG181 PQC181 PZY181 QJU181 QTQ181 RDM181 RNI181 RXE181 SHA181 SQW181 TAS181 TKO181 TUK181 UEG181 UOC181 UXY181 VHU181 VRQ181 WBM181 WLI181 WVE181 IS181 SO181 ACK181 AMG181 AWC181 BFY181 BPU181 BZQ181 BZQ184:BZQ276 CJM184:CJM276 CTI184:CTI276 DDE184:DDE276 DNA184:DNA276 DWW184:DWW276 EGS184:EGS276 EQO184:EQO276 FAK184:FAK276 FKG184:FKG276 FUC184:FUC276 GDY184:GDY276 GNU184:GNU276 GXQ184:GXQ276 HHM184:HHM276 HRI184:HRI276 IBE184:IBE276 ILA184:ILA276 IUW184:IUW276 JES184:JES276 JOO184:JOO276 JYK184:JYK276 KIG184:KIG276 KSC184:KSC276 LBY184:LBY276 LLU184:LLU276 LVQ184:LVQ276 MFM184:MFM276 MPI184:MPI276 MZE184:MZE276 NJA184:NJA276 NSW184:NSW276 OCS184:OCS276 OMO184:OMO276 OWK184:OWK276 PGG184:PGG276 PQC184:PQC276 PZY184:PZY276 QJU184:QJU276 QTQ184:QTQ276 RDM184:RDM276 RNI184:RNI276 RXE184:RXE276 SHA184:SHA276 SQW184:SQW276 TAS184:TAS276 TKO184:TKO276 TUK184:TUK276 UEG184:UEG276 UOC184:UOC276 UXY184:UXY276 VHU184:VHU276 VRQ184:VRQ276 WBM184:WBM276 WLI184:WLI276 WVE184:WVE276 IS184:IS276 SO184:SO276 ACK184:ACK276 AMG184:AMG276 AWC184:AWC276 BFY184:BFY276 BPU184:BPU276">
      <formula1>"在住・在勤条件あり,在住・在勤条件なし"</formula1>
    </dataValidation>
    <dataValidation type="list" allowBlank="1" showInputMessage="1" showErrorMessage="1" sqref="K563:K1048576 SR325:SR330 ACN325:ACN330 AMJ325:AMJ330 AWF325:AWF330 BGB325:BGB330 BPX325:BPX330 BZT325:BZT330 CJP325:CJP330 CTL325:CTL330 DDH325:DDH330 DND325:DND330 DWZ325:DWZ330 EGV325:EGV330 EQR325:EQR330 FAN325:FAN330 FKJ325:FKJ330 FUF325:FUF330 GEB325:GEB330 GNX325:GNX330 GXT325:GXT330 HHP325:HHP330 HRL325:HRL330 IBH325:IBH330 ILD325:ILD330 IUZ325:IUZ330 JEV325:JEV330 JOR325:JOR330 JYN325:JYN330 KIJ325:KIJ330 KSF325:KSF330 LCB325:LCB330 LLX325:LLX330 LVT325:LVT330 MFP325:MFP330 MPL325:MPL330 MZH325:MZH330 NJD325:NJD330 NSZ325:NSZ330 OCV325:OCV330 OMR325:OMR330 OWN325:OWN330 PGJ325:PGJ330 PQF325:PQF330 QAB325:QAB330 QJX325:QJX330 QTT325:QTT330 RDP325:RDP330 RNL325:RNL330 RXH325:RXH330 SHD325:SHD330 SQZ325:SQZ330 TAV325:TAV330 TKR325:TKR330 TUN325:TUN330 UEJ325:UEJ330 UOF325:UOF330 UYB325:UYB330 VHX325:VHX330 VRT325:VRT330 WBP325:WBP330 WLL325:WLL330 WVH325:WVH330 IV325:IV330 M381 K373:K375 K377 K379:K380 K382:K383 K389:K395 K402:K413 M414:M415 K415:K465 L479 K467:K507 M480 K516:K558 K561 ACO278:ACO324 AMK278:AMK324 AWG278:AWG324 BGC278:BGC324 BPY278:BPY324 BZU278:BZU324 CJQ278:CJQ324 CTM278:CTM324 DDI278:DDI324 DNE278:DNE324 DXA278:DXA324 EGW278:EGW324 EQS278:EQS324 FAO278:FAO324 FKK278:FKK324 FUG278:FUG324 GEC278:GEC324 GNY278:GNY324 GXU278:GXU324 HHQ278:HHQ324 HRM278:HRM324 IBI278:IBI324 ILE278:ILE324 IVA278:IVA324 JEW278:JEW324 JOS278:JOS324 JYO278:JYO324 KIK278:KIK324 KSG278:KSG324 LCC278:LCC324 LLY278:LLY324 LVU278:LVU324 MFQ278:MFQ324 MPM278:MPM324 MZI278:MZI324 NJE278:NJE324 NTA278:NTA324 OCW278:OCW324 OMS278:OMS324 OWO278:OWO324 PGK278:PGK324 PQG278:PQG324 QAC278:QAC324 QJY278:QJY324 QTU278:QTU324 RDQ278:RDQ324 RNM278:RNM324 RXI278:RXI324 SHE278:SHE324 SRA278:SRA324 TAW278:TAW324 TKS278:TKS324 TUO278:TUO324 UEK278:UEK324 UOG278:UOG324 UYC278:UYC324 VHY278:VHY324 VRU278:VRU324 WBQ278:WBQ324 WLM278:WLM324 WVI278:WVI324 IW278:IW324 SS278:SS324 K328:K368 SS2:SS11 K3:K11 IW2:IW11 WVI2:WVI11 WLM2:WLM11 WBQ2:WBQ11 VRU2:VRU11 VHY2:VHY11 UYC2:UYC11 UOG2:UOG11 UEK2:UEK11 TUO2:TUO11 TKS2:TKS11 TAW2:TAW11 SRA2:SRA11 SHE2:SHE11 RXI2:RXI11 RNM2:RNM11 RDQ2:RDQ11 QTU2:QTU11 QJY2:QJY11 QAC2:QAC11 PQG2:PQG11 PGK2:PGK11 OWO2:OWO11 OMS2:OMS11 OCW2:OCW11 NTA2:NTA11 NJE2:NJE11 MZI2:MZI11 MPM2:MPM11 MFQ2:MFQ11 LVU2:LVU11 LLY2:LLY11 LCC2:LCC11 KSG2:KSG11 KIK2:KIK11 JYO2:JYO11 JOS2:JOS11 JEW2:JEW11 IVA2:IVA11 ILE2:ILE11 IBI2:IBI11 HRM2:HRM11 HHQ2:HHQ11 GXU2:GXU11 GNY2:GNY11 GEC2:GEC11 FUG2:FUG11 FKK2:FKK11 FAO2:FAO11 EQS2:EQS11 EGW2:EGW11 DXA2:DXA11 DNE2:DNE11 DDI2:DDI11 CTM2:CTM11 CJQ2:CJQ11 BZU2:BZU11 BPY2:BPY11 BGC2:BGC11 AWG2:AWG11 AMK2:AMK11 ACO2:ACO11 ST12:ST23 IX12:IX23 WVJ12:WVJ23 WLN12:WLN23 WBR12:WBR23 VRV12:VRV23 VHZ12:VHZ23 UYD12:UYD23 UOH12:UOH23 UEL12:UEL23 TUP12:TUP23 TKT12:TKT23 TAX12:TAX23 SRB12:SRB23 SHF12:SHF23 RXJ12:RXJ23 RNN12:RNN23 RDR12:RDR23 QTV12:QTV23 QJZ12:QJZ23 QAD12:QAD23 PQH12:PQH23 PGL12:PGL23 OWP12:OWP23 OMT12:OMT23 OCX12:OCX23 NTB12:NTB23 NJF12:NJF23 MZJ12:MZJ23 MPN12:MPN23 MFR12:MFR23 LVV12:LVV23 LLZ12:LLZ23 LCD12:LCD23 KSH12:KSH23 KIL12:KIL23 JYP12:JYP23 JOT12:JOT23 JEX12:JEX23 IVB12:IVB23 ILF12:ILF23 IBJ12:IBJ23 HRN12:HRN23 HHR12:HHR23 GXV12:GXV23 GNZ12:GNZ23 GED12:GED23 FUH12:FUH23 FKL12:FKL23 FAP12:FAP23 EQT12:EQT23 EGX12:EGX23 DXB12:DXB23 DNF12:DNF23 DDJ12:DDJ23 CTN12:CTN23 CJR12:CJR23 BZV12:BZV23 BPZ12:BPZ23 BGD12:BGD23 AWH12:AWH23 AML12:AML23 ACP12:ACP23 ACO24:ACO25 SS24:SS25 IW24:IW25 WVI24:WVI25 WLM24:WLM25 WBQ24:WBQ25 VRU24:VRU25 VHY24:VHY25 UYC24:UYC25 UOG24:UOG25 UEK24:UEK25 TUO24:TUO25 TKS24:TKS25 TAW24:TAW25 SRA24:SRA25 SHE24:SHE25 RXI24:RXI25 RNM24:RNM25 RDQ24:RDQ25 QTU24:QTU25 QJY24:QJY25 QAC24:QAC25 PQG24:PQG25 PGK24:PGK25 OWO24:OWO25 OMS24:OMS25 OCW24:OCW25 NTA24:NTA25 NJE24:NJE25 MZI24:MZI25 MPM24:MPM25 MFQ24:MFQ25 LVU24:LVU25 LLY24:LLY25 LCC24:LCC25 KSG24:KSG25 KIK24:KIK25 JYO24:JYO25 JOS24:JOS25 JEW24:JEW25 IVA24:IVA25 ILE24:ILE25 IBI24:IBI25 HRM24:HRM25 HHQ24:HHQ25 GXU24:GXU25 GNY24:GNY25 GEC24:GEC25 FUG24:FUG25 FKK24:FKK25 FAO24:FAO25 EQS24:EQS25 EGW24:EGW25 DXA24:DXA25 DNE24:DNE25 DDI24:DDI25 CTM24:CTM25 CJQ24:CJQ25 BZU24:BZU25 BPY24:BPY25 BGC24:BGC25 AWG24:AWG25 AMK24:AMK25 IX26:IX36 ST26:ST36 ACP26:ACP36 AML26:AML36 AWH26:AWH36 BGD26:BGD36 BPZ26:BPZ36 BZV26:BZV36 CJR26:CJR36 CTN26:CTN36 DDJ26:DDJ36 DNF26:DNF36 DXB26:DXB36 EGX26:EGX36 EQT26:EQT36 FAP26:FAP36 FKL26:FKL36 FUH26:FUH36 GED26:GED36 GNZ26:GNZ36 GXV26:GXV36 HHR26:HHR36 HRN26:HRN36 IBJ26:IBJ36 ILF26:ILF36 IVB26:IVB36 JEX26:JEX36 JOT26:JOT36 JYP26:JYP36 KIL26:KIL36 KSH26:KSH36 LCD26:LCD36 LLZ26:LLZ36 LVV26:LVV36 MFR26:MFR36 MPN26:MPN36 MZJ26:MZJ36 NJF26:NJF36 NTB26:NTB36 OCX26:OCX36 OMT26:OMT36 OWP26:OWP36 PGL26:PGL36 PQH26:PQH36 QAD26:QAD36 QJZ26:QJZ36 QTV26:QTV36 RDR26:RDR36 RNN26:RNN36 RXJ26:RXJ36 SHF26:SHF36 SRB26:SRB36 TAX26:TAX36 TKT26:TKT36 TUP26:TUP36 UEL26:UEL36 UOH26:UOH36 UYD26:UYD36 VHZ26:VHZ36 VRV26:VRV36 WBR26:WBR36 WLN26:WLN36 WVJ26:WVJ36 AMK37 ACP38:ACP48 ACO37 SS37 IW37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L38:AML48 AWH38:AWH48 BGD38:BGD48 BPZ38:BPZ48 BZV38:BZV48 CJR38:CJR48 CTN38:CTN48 DDJ38:DDJ48 DNF38:DNF48 DXB38:DXB48 EGX38:EGX48 EQT38:EQT48 FAP38:FAP48 FKL38:FKL48 FUH38:FUH48 GED38:GED48 GNZ38:GNZ48 GXV38:GXV48 HHR38:HHR48 HRN38:HRN48 IBJ38:IBJ48 ILF38:ILF48 IVB38:IVB48 JEX38:JEX48 JOT38:JOT48 JYP38:JYP48 KIL38:KIL48 KSH38:KSH48 LCD38:LCD48 LLZ38:LLZ48 LVV38:LVV48 MFR38:MFR48 MPN38:MPN48 MZJ38:MZJ48 NJF38:NJF48 NTB38:NTB48 OCX38:OCX48 OMT38:OMT48 OWP38:OWP48 PGL38:PGL48 PQH38:PQH48 QAD38:QAD48 QJZ38:QJZ48 QTV38:QTV48 RDR38:RDR48 RNN38:RNN48 RXJ38:RXJ48 SHF38:SHF48 SRB38:SRB48 TAX38:TAX48 TKT38:TKT48 TUP38:TUP48 UEL38:UEL48 UOH38:UOH48 UYD38:UYD48 VHZ38:VHZ48 VRV38:VRV48 WBR38:WBR48 WLN38:WLN48 WVJ38:WVJ48 IX38:IX48 ST38:ST48 ST50:ST51 AWG49 AMK49 ACO49 SS49 IW49 WVI49 WLM49 WBQ49 VRU49 VHY49 UYC49 UOG49 UEK49 TUO49 TKS49 TAW49 SRA49 SHE49 RXI49 RNM49 RDQ49 QTU49 QJY49 QAC49 PQG49 PGK49 OWO49 OMS49 OCW49 NTA49 NJE49 MZI49 MPM49 MFQ49 LVU49 LLY49 LCC49 KSG49 KIK49 JYO49 JOS49 JEW49 IVA49 ILE49 IBI49 HRM49 HHQ49 GXU49 GNY49 GEC49 FUG49 FKK49 FAO49 EQS49 EGW49 DXA49 DNE49 DDI49 CTM49 CJQ49 BZU49 BPY49 BGC49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IX50:IX51 BGC52 AWG52 AMK52 ACO52 SS52 IW52 WVI52 WLM52 WBQ52 VRU52 VHY52 UYC52 UOG52 UEK52 TUO52 TKS52 TAW52 SRA52 SHE52 RXI52 RNM52 RDQ52 QTU52 QJY52 QAC52 PQG52 PGK52 OWO52 OMS52 OCW52 NTA52 NJE52 MZI52 MPM52 MFQ52 LVU52 LLY52 LCC52 KSG52 KIK52 JYO52 JOS52 JEW52 IVA52 ILE52 IBI52 HRM52 HHQ52 GXU52 GNY52 GEC52 FUG52 FKK52 FAO52 EQS52 EGW52 DXA52 DNE52 DDI52 CTM52 CJQ52 BZU52 BPY52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PY54 AML55:AML58 BGC54 AWG54 AMK54 ACO54 SS54 IW54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AWH55:AWH58 BGD55:BGD58 BPZ55:BPZ58 BZV55:BZV58 CJR55:CJR58 CTN55:CTN58 DDJ55:DDJ58 DNF55:DNF58 DXB55:DXB58 EGX55:EGX58 EQT55:EQT58 FAP55:FAP58 FKL55:FKL58 FUH55:FUH58 GED55:GED58 GNZ55:GNZ58 GXV55:GXV58 HHR55:HHR58 HRN55:HRN58 IBJ55:IBJ58 ILF55:ILF58 IVB55:IVB58 JEX55:JEX58 JOT55:JOT58 JYP55:JYP58 KIL55:KIL58 KSH55:KSH58 LCD55:LCD58 LLZ55:LLZ58 LVV55:LVV58 MFR55:MFR58 MPN55:MPN58 MZJ55:MZJ58 NJF55:NJF58 NTB55:NTB58 OCX55:OCX58 OMT55:OMT58 OWP55:OWP58 PGL55:PGL58 PQH55:PQH58 QAD55:QAD58 QJZ55:QJZ58 QTV55:QTV58 RDR55:RDR58 RNN55:RNN58 RXJ55:RXJ58 SHF55:SHF58 SRB55:SRB58 TAX55:TAX58 TKT55:TKT58 TUP55:TUP58 UEL55:UEL58 UOH55:UOH58 UYD55:UYD58 VHZ55:VHZ58 VRV55:VRV58 WBR55:WBR58 WLN55:WLN58 WVJ55:WVJ58 IX55:IX58 ST55:ST58 ACP55:ACP58 BZU59:BZU60 BPY59:BPY60 BGC59:BGC60 AWG59:AWG60 AMK59:AMK60 ACO59:ACO60 SS59:SS60 IW59:IW60 WVI59:WVI60 WLM59:WLM60 WBQ59:WBQ60 VRU59:VRU60 VHY59:VHY60 UYC59:UYC60 UOG59:UOG60 UEK59:UEK60 TUO59:TUO60 TKS59:TKS60 TAW59:TAW60 SRA59:SRA60 SHE59:SHE60 RXI59:RXI60 RNM59:RNM60 RDQ59:RDQ60 QTU59:QTU60 QJY59:QJY60 QAC59:QAC60 PQG59:PQG60 PGK59:PGK60 OWO59:OWO60 OMS59:OMS60 OCW59:OCW60 NTA59:NTA60 NJE59:NJE60 MZI59:MZI60 MPM59:MPM60 MFQ59:MFQ60 LVU59:LVU60 LLY59:LLY60 LCC59:LCC60 KSG59:KSG60 KIK59:KIK60 JYO59:JYO60 JOS59:JOS60 JEW59:JEW60 IVA59:IVA60 ILE59:ILE60 IBI59:IBI60 HRM59:HRM60 HHQ59:HHQ60 GXU59:GXU60 GNY59:GNY60 GEC59:GEC60 FUG59:FUG60 FKK59:FKK60 FAO59:FAO60 EQS59:EQS60 EGW59:EGW60 DXA59:DXA60 DNE59:DNE60 DDI59:DDI60 CTM59:CTM60 CJQ59:CJQ60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JQ65 BZU65 BPY65 BGC65 AWG65 AMK65 ACO65 SS65 IW65 WVI65 WLM65 WBQ65 VRU65 VHY65 UYC65 UOG65 UEK65 TUO65 TKS65 TAW65 SRA65 SHE65 RXI65 RNM65 RDQ65 QTU65 QJY65 QAC65 PQG65 PGK65 OWO65 OMS65 OCW65 NTA65 NJE65 MZI65 MPM65 MFQ65 LVU65 LLY65 LCC65 KSG65 KIK65 JYO65 JOS65 JEW65 IVA65 ILE65 IBI65 HRM65 HHQ65 GXU65 GNY65 GEC65 FUG65 FKK65 FAO65 EQS65 EGW65 DXA65 DNE65 DDI65 CTM65 IX66:IX75 WVJ66:WVJ75 WLN66:WLN75 WBR66:WBR75 VRV66:VRV75 VHZ66:VHZ75 UYD66:UYD75 UOH66:UOH75 UEL66:UEL75 TUP66:TUP75 TKT66:TKT75 TAX66:TAX75 SRB66:SRB75 SHF66:SHF75 RXJ66:RXJ75 RNN66:RNN75 RDR66:RDR75 QTV66:QTV75 QJZ66:QJZ75 QAD66:QAD75 PQH66:PQH75 PGL66:PGL75 OWP66:OWP75 OMT66:OMT75 OCX66:OCX75 NTB66:NTB75 NJF66:NJF75 MZJ66:MZJ75 MPN66:MPN75 MFR66:MFR75 LVV66:LVV75 LLZ66:LLZ75 LCD66:LCD75 KSH66:KSH75 KIL66:KIL75 JYP66:JYP75 JOT66:JOT75 JEX66:JEX75 IVB66:IVB75 ILF66:ILF75 IBJ66:IBJ75 HRN66:HRN75 HHR66:HHR75 GXV66:GXV75 GNZ66:GNZ75 GED66:GED75 FUH66:FUH75 FKL66:FKL75 FAP66:FAP75 EQT66:EQT75 EGX66:EGX75 DXB66:DXB75 DNF66:DNF75 DDJ66:DDJ75 CTN66:CTN75 CJR66:CJR75 BZV66:BZV75 BPZ66:BPZ75 BGD66:BGD75 AWH66:AWH75 AML66:AML75 ACP66:ACP75 ST66:ST75 WVI331:WVI1048576 IW331:IW1048576 SS331:SS1048576 ACO331:ACO1048576 AMK331:AMK1048576 AWG331:AWG1048576 BGC331:BGC1048576 BPY331:BPY1048576 BZU331:BZU1048576 CJQ331:CJQ1048576 CTM331:CTM1048576 DDI331:DDI1048576 DNE331:DNE1048576 DXA331:DXA1048576 EGW331:EGW1048576 EQS331:EQS1048576 FAO331:FAO1048576 FKK331:FKK1048576 FUG331:FUG1048576 GEC331:GEC1048576 GNY331:GNY1048576 GXU331:GXU1048576 HHQ331:HHQ1048576 HRM331:HRM1048576 IBI331:IBI1048576 ILE331:ILE1048576 IVA331:IVA1048576 JEW331:JEW1048576 JOS331:JOS1048576 JYO331:JYO1048576 KIK331:KIK1048576 KSG331:KSG1048576 LCC331:LCC1048576 LLY331:LLY1048576 LVU331:LVU1048576 MFQ331:MFQ1048576 MPM331:MPM1048576 MZI331:MZI1048576 NJE331:NJE1048576 NTA331:NTA1048576 OCW331:OCW1048576 OMS331:OMS1048576 OWO331:OWO1048576 PGK331:PGK1048576 PQG331:PQG1048576 QAC331:QAC1048576 QJY331:QJY1048576 QTU331:QTU1048576 RDQ331:RDQ1048576 RNM331:RNM1048576 RXI331:RXI1048576 SHE331:SHE1048576 SRA331:SRA1048576 TAW331:TAW1048576 TKS331:TKS1048576 TUO331:TUO1048576 UEK331:UEK1048576 UOG331:UOG1048576 UYC331:UYC1048576 VHY331:VHY1048576 VRU331:VRU1048576 WBQ331:WBQ1048576 WLM331:WLM1048576 DNE76:DNE177 DXA76:DXA177 EGW76:EGW177 EQS76:EQS177 FAO76:FAO177 FKK76:FKK177 FUG76:FUG177 GEC76:GEC177 GNY76:GNY177 GXU76:GXU177 HHQ76:HHQ177 HRM76:HRM177 IBI76:IBI177 ILE76:ILE177 IVA76:IVA177 JEW76:JEW177 JOS76:JOS177 JYO76:JYO177 KIK76:KIK177 KSG76:KSG177 LCC76:LCC177 LLY76:LLY177 LVU76:LVU177 MFQ76:MFQ177 MPM76:MPM177 MZI76:MZI177 NJE76:NJE177 NTA76:NTA177 OCW76:OCW177 OMS76:OMS177 OWO76:OWO177 PGK76:PGK177 PQG76:PQG177 QAC76:QAC177 QJY76:QJY177 QTU76:QTU177 RDQ76:RDQ177 RNM76:RNM177 RXI76:RXI177 SHE76:SHE177 SRA76:SRA177 TAW76:TAW177 TKS76:TKS177 TUO76:TUO177 UEK76:UEK177 UOG76:UOG177 UYC76:UYC177 VHY76:VHY177 VRU76:VRU177 WBQ76:WBQ177 WLM76:WLM177 WVI76:WVI177 IW76:IW177 SS76:SS177 ACO76:ACO177 AMK76:AMK177 AWG76:AWG177 BGC76:BGC177 BPY76:BPY177 BZU76:BZU177 CJQ76:CJQ177 CTM76:CTM177 DDI76:DDI177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IW179 SS179 ACO179 AMK179 AWG179 BGC179 BPY179 BZU179 CJQ179 CTM179 CTM181 DDI181 DNE181 DXA181 EGW181 EQS181 FAO181 FKK181 FUG181 GEC181 GNY181 GXU181 HHQ181 HRM181 IBI181 ILE181 IVA181 JEW181 JOS181 JYO181 KIK181 KSG181 LCC181 LLY181 LVU181 MFQ181 MPM181 MZI181 NJE181 NTA181 OCW181 OMS181 OWO181 PGK181 PQG181 QAC181 QJY181 QTU181 RDQ181 RNM181 RXI181 SHE181 SRA181 TAW181 TKS181 TUO181 UEK181 UOG181 UYC181 VHY181 VRU181 WBQ181 WLM181 WVI181 IW181 SS181 ACO181 AMK181 AWG181 BGC181 BPY181 BZU181 CJQ181 K13:K326 CJQ184:CJQ276 CTM184:CTM276 DDI184:DDI276 DNE184:DNE276 DXA184:DXA276 EGW184:EGW276 EQS184:EQS276 FAO184:FAO276 FKK184:FKK276 FUG184:FUG276 GEC184:GEC276 GNY184:GNY276 GXU184:GXU276 HHQ184:HHQ276 HRM184:HRM276 IBI184:IBI276 ILE184:ILE276 IVA184:IVA276 JEW184:JEW276 JOS184:JOS276 JYO184:JYO276 KIK184:KIK276 KSG184:KSG276 LCC184:LCC276 LLY184:LLY276 LVU184:LVU276 MFQ184:MFQ276 MPM184:MPM276 MZI184:MZI276 NJE184:NJE276 NTA184:NTA276 OCW184:OCW276 OMS184:OMS276 OWO184:OWO276 PGK184:PGK276 PQG184:PQG276 QAC184:QAC276 QJY184:QJY276 QTU184:QTU276 RDQ184:RDQ276 RNM184:RNM276 RXI184:RXI276 SHE184:SHE276 SRA184:SRA276 TAW184:TAW276 TKS184:TKS276 TUO184:TUO276 UEK184:UEK276 UOG184:UOG276 UYC184:UYC276 VHY184:VHY276 VRU184:VRU276 WBQ184:WBQ276 WLM184:WLM276 WVI184:WVI276 IW184:IW276 SS184:SS276 ACO184:ACO276 AMK184:AMK276 AWG184:AWG276 BGC184:BGC276 BPY184:BPY276 BZU184:BZU276">
      <formula1>"有料,無料,その他"</formula1>
    </dataValidation>
    <dataValidation type="list" allowBlank="1" showInputMessage="1" showErrorMessage="1" sqref="L373:L375 L377 L379:L380 L382:L383 L389:L395 L402 L406:L478 L480:L558 L561:L562 L335:L369 L3:L330">
      <formula1>"要,不要"</formula1>
    </dataValidation>
    <dataValidation type="list" allowBlank="1" showInputMessage="1" showErrorMessage="1" sqref="L331:L334">
      <formula1>"要,不要,不要（一部必要なものもあり）"</formula1>
    </dataValidation>
    <dataValidation allowBlank="1" showInputMessage="1" showErrorMessage="1" promptTitle="日時" prompt="開催日時を記入してください。" sqref="E367:F367"/>
    <dataValidation allowBlank="1" showInputMessage="1" showErrorMessage="1" promptTitle="内容" prompt="Twitterの掲載内容を140文字以内で記入してください。_x000a_※画像は23文字分、URL（リンク）は24文字分占有します。_x000a_※画像を同時に掲載したい場合は、お知らせ原稿ファイルとはあわせて画像ファイルを送付してください。_x000a_画像ファイル名は、「掲載希望日＋所属名」（例：280701知事室.jpg）" sqref="D367"/>
    <dataValidation type="list" allowBlank="1" showInputMessage="1" showErrorMessage="1" sqref="K369 K508:K515 K562 K12">
      <formula1>"有料,無料"</formula1>
    </dataValidation>
    <dataValidation type="list" allowBlank="1" showErrorMessage="1" sqref="L396:L401">
      <formula1>$O$2:$O$2</formula1>
    </dataValidation>
    <dataValidation type="list" allowBlank="1" showInputMessage="1" showErrorMessage="1" sqref="C477:C479 A477:A479"/>
    <dataValidation imeMode="hiragana" allowBlank="1" showInputMessage="1" showErrorMessage="1" sqref="D511 B511"/>
    <dataValidation type="list" allowBlank="1" showErrorMessage="1" sqref="K396:K401">
      <formula1>$N$2:$N$2</formula1>
    </dataValidation>
  </dataValidations>
  <hyperlinks>
    <hyperlink ref="N102" r:id="rId1"/>
    <hyperlink ref="N104" r:id="rId2"/>
    <hyperlink ref="N105" r:id="rId3"/>
    <hyperlink ref="N155" r:id="rId4"/>
    <hyperlink ref="N240" r:id="rId5"/>
    <hyperlink ref="N205" r:id="rId6"/>
    <hyperlink ref="N235" r:id="rId7"/>
    <hyperlink ref="N236" r:id="rId8"/>
    <hyperlink ref="N238" r:id="rId9"/>
    <hyperlink ref="N241" r:id="rId10"/>
    <hyperlink ref="N331" r:id="rId11"/>
    <hyperlink ref="N357" r:id="rId12" display="https://www.city.yamato.lg.jp/gyosei/soshik/2017/bunka_geijutsu/bunka_geizyutu_zigyou/4088.html_x000a_"/>
    <hyperlink ref="N377" r:id="rId13"/>
    <hyperlink ref="N451" r:id="rId14" location="1684376737-74577"/>
    <hyperlink ref="N460" r:id="rId15" location="1684376737-74577"/>
    <hyperlink ref="N429" r:id="rId16" location="1684376737-74577"/>
    <hyperlink ref="N436" r:id="rId17" location="1684376737-74577"/>
    <hyperlink ref="N447" r:id="rId18" location="1684376737-74577"/>
    <hyperlink ref="N458" r:id="rId19" location="1684376737-74577"/>
    <hyperlink ref="N465" r:id="rId20" location="1684376737-74577"/>
    <hyperlink ref="N475" r:id="rId21"/>
    <hyperlink ref="N519" r:id="rId22"/>
    <hyperlink ref="N518" r:id="rId23"/>
    <hyperlink ref="N520" r:id="rId24"/>
    <hyperlink ref="N139"/>
    <hyperlink ref="N140"/>
    <hyperlink ref="N141"/>
    <hyperlink ref="N143"/>
    <hyperlink ref="N149"/>
    <hyperlink ref="N146"/>
    <hyperlink ref="N145"/>
    <hyperlink ref="N558"/>
    <hyperlink ref="N326"/>
    <hyperlink ref="N127" location="pickup" display="pickup"/>
    <hyperlink ref="N471"/>
    <hyperlink ref="N86"/>
    <hyperlink ref="N96"/>
    <hyperlink ref="N59"/>
    <hyperlink ref="N78"/>
    <hyperlink ref="N80"/>
    <hyperlink ref="N106"/>
    <hyperlink ref="N77"/>
    <hyperlink ref="N9" r:id="rId25"/>
    <hyperlink ref="N337" r:id="rId26"/>
    <hyperlink ref="N269" r:id="rId27"/>
    <hyperlink ref="N275" r:id="rId28"/>
    <hyperlink ref="N316" r:id="rId29"/>
    <hyperlink ref="N271" r:id="rId30"/>
    <hyperlink ref="N443:N445" r:id="rId31" display="https://www.pref.kanagawa.jp/docs/tz5/pub/r6-sailing-taiken.html"/>
    <hyperlink ref="N283" r:id="rId32"/>
    <hyperlink ref="N330" r:id="rId33"/>
    <hyperlink ref="N315" r:id="rId34"/>
    <hyperlink ref="N559" r:id="rId35"/>
    <hyperlink ref="N556" r:id="rId36"/>
    <hyperlink ref="N112" r:id="rId37"/>
    <hyperlink ref="N113" r:id="rId38"/>
    <hyperlink ref="N114" r:id="rId39"/>
    <hyperlink ref="N115" r:id="rId40"/>
    <hyperlink ref="N156"/>
    <hyperlink ref="N166"/>
    <hyperlink ref="N360" display="https://tohnoyama.org/"/>
    <hyperlink ref="N270" display="https://www.s-n-p.jp/park-events/index.html"/>
    <hyperlink ref="N272" display="https://www.s-n-p.jp/park-events/index.html"/>
    <hyperlink ref="N129" display="https://sakaigawanoevent.blogspot.com/"/>
    <hyperlink ref="N130" display="https://sakaigawanoevent.blogspot.com/"/>
    <hyperlink ref="N131" display="https://sakaigawanoevent.blogspot.com/"/>
    <hyperlink ref="N529" display="http://www.aikawa-park.jp/publics/index/37/"/>
    <hyperlink ref="N498:N507" display="http://www.aikawa-park.jp/publics/index/37/"/>
    <hyperlink ref="N528" display="http://www.aikawa-park.jp/publics/index/94/"/>
    <hyperlink ref="N546" display="http://www.aikawa-park.jp/publics/index/94/"/>
    <hyperlink ref="N539" display="http://www.aikawa-park.jp/publics/index/94/"/>
    <hyperlink ref="N542" display="http://www.aikawa-park.jp/publics/index/94/"/>
    <hyperlink ref="N552" display="http://www.aikawa-park.jp/publics/index/94/"/>
    <hyperlink ref="N418" display="http://anycolor360.sakura.ne.jp/hui_hua_jiao_shidan_caisuketchiwu_waisuketchiatorie_zhong_songxiang_mo_da_ye_yi_qian/dan_caisuketchi.html"/>
    <hyperlink ref="N320" display="https://www.kanagawaparks.com/suwanohara/event/"/>
    <hyperlink ref="N4" display="http://www.kanagawa-park.or.jp/mitsuike/"/>
    <hyperlink ref="N343"/>
    <hyperlink ref="N277" r:id="rId41" display="http://www.pref.kanagawa.jp/docs/u5t/gekkan/gekkan_top.html"/>
    <hyperlink ref="N49" r:id="rId42" display="http://www.pref.kanagawa.jp/docs/yi4/dentougeinou/bunraku2024.html"/>
    <hyperlink ref="N25" r:id="rId43"/>
    <hyperlink ref="N24" r:id="rId44"/>
    <hyperlink ref="N54"/>
    <hyperlink ref="N169" r:id="rId45"/>
  </hyperlinks>
  <pageMargins left="0.31496062992125984" right="0.31496062992125984" top="0.35433070866141736" bottom="0.15748031496062992" header="0.31496062992125984" footer="0.31496062992125984"/>
  <pageSetup paperSize="9" scale="52" fitToHeight="0" orientation="landscape" r:id="rId46"/>
  <headerFooter alignWithMargins="0"/>
  <extLst>
    <ext xmlns:x14="http://schemas.microsoft.com/office/spreadsheetml/2009/9/main" uri="{CCE6A557-97BC-4b89-ADB6-D9C93CAAB3DF}">
      <x14:dataValidations xmlns:xm="http://schemas.microsoft.com/office/excel/2006/main" count="87">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C559:C560 A559:A560</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A92:A96 C92:C96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A76:A78 A49 A25 C80:C91 C49 A80:A91 C25 C60 A60 A65 C65 C76:C78</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回答\[03_【様式】調査票（貴市町村名）（博物館運営課）.xlsx]別表1コード表'!#REF!</xm:f>
          </x14:formula1>
          <xm:sqref>A142:A146 C142:C146</xm:sqref>
        </x14:dataValidation>
        <x14:dataValidation type="list" allowBlank="1" showInputMessage="1" showErrorMessage="1">
          <x14:formula1>
            <xm:f>'\\V2-FILESRV-06\fs6-e$\Redirect\0870041\Downloads\[20240611赤字修正（児童図書館）かながわ教育月間 (1).xlsx]別表1コード表'!#REF!</xm:f>
          </x14:formula1>
          <xm:sqref>C99:C100 C102:C103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04【済】横須賀市\[【横須賀市】03_【様式】調査票.xlsx]別表1コード表'!#REF!</xm:f>
          </x14:formula1>
          <xm:sqref>A97 C97</xm:sqref>
        </x14:dataValidation>
        <x14:dataValidation type="list" allowBlank="1" showInputMessage="1" showErrorMessage="1">
          <x14:formula1>
            <xm:f>'C:\Users\122181\Desktop\[R6かながわ教育月間03_【様式】調査票（教育指導課）.xlsx]別表1コード表'!#REF!</xm:f>
          </x14:formula1>
          <xm:sqref>A155 C155</xm:sqref>
        </x14:dataValidation>
        <x14:dataValidation type="list" allowBlank="1" showInputMessage="1" showErrorMessage="1">
          <x14:formula1>
            <xm:f>'\\hnfl01\Share\社会教育部\照会・回答\令和６年度\教育月間\[03_【様式】調査票（平塚市スポーツ課）.xlsx]別表1コード表'!#REF!</xm:f>
          </x14:formula1>
          <xm:sqref>C151:C154 A151:A154 C147:C148 A147:A148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05【済】平塚市\[【様式】R6調査票（平塚市）.xlsx]別表1コード表'!#REF!</xm:f>
          </x14:formula1>
          <xm:sqref>C149:C150 A149:A150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C184:C187 C163:C169 A163:A169 A174 C174 C176:C177 A176:A177 A179 C179 C181 A181 A184:A187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10【済】逗子市\[R6【様式】調査票（逗子市）.xlsx]別表1コード表'!#REF!</xm:f>
          </x14:formula1>
          <xm:sqref>C188 A188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11【済】三浦市\[03_【様式】調査票（三浦市）.xlsx]別表1コード表'!#REF!</xm:f>
          </x14:formula1>
          <xm:sqref>C189 A189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C215:C239 A215:A239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18【済】南足柄市\[【様式】調査票（南足柄市）.xlsx]別表1コード表'!#REF!</xm:f>
          </x14:formula1>
          <xm:sqref>C240 A240</xm:sqref>
        </x14:dataValidation>
        <x14:dataValidation type="list" allowBlank="1" showInputMessage="1" showErrorMessage="1">
          <x14:formula1>
            <xm:f>'\\AYASE00P\ak60\R04～\01.共通\01.庶務\06.庁内照会・回答(４～６月)\20240626_令和６年度「かながわ教育月間」の取り組みについて（依頼）\回答\[（案の２）03_【様式】調査票（生涯学習課）.xlsx]別表1コード表'!#REF!</xm:f>
          </x14:formula1>
          <xm:sqref>C282</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C265:C266 C268:C269 A264:A276 A278:A282</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C241:C263 A241:A263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C271:C276 C278:C281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C283:C285 A283:A285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C305:C307 A305:A307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C309:C310 A309:A310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30【済】真鶴町\[03_【様式】調査票（真鶴町）.xlsx]別表1コード表'!#REF!</xm:f>
          </x14:formula1>
          <xm:sqref>C311:C312 A311:A312</xm:sqref>
        </x14:dataValidation>
        <x14:dataValidation type="list" allowBlank="1" showInputMessage="1" showErrorMessage="1">
          <x14:formula1>
            <xm:f>'Y:\24_生涯学習課\74 その他\報告関係\R6報告関係\04教育総務課\06令和6年度「かながわ教育月間」の取り組みについて\回答\[04【中津公民館】03_【様式】調査票（貴市町村名） - コピー (3).xlsx]別表1コード表'!#REF!</xm:f>
          </x14:formula1>
          <xm:sqref>C329 A329</xm:sqref>
        </x14:dataValidation>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C330 A330</xm:sqref>
        </x14:dataValidation>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C325:C328 A325:A328</xm:sqref>
        </x14:dataValidation>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C331:C332 A331:A332</xm:sqref>
        </x14:dataValidation>
        <x14:dataValidation type="list" allowBlank="1" showInputMessage="1" showErrorMessage="1">
          <x14:formula1>
            <xm:f>'C:\USERS\2201\APPDATA\LOCAL\TEMP\SOWDIR0\[かながわ教育月間（スポ文課）.xlsx]別表1コード表'!#REF!</xm:f>
          </x14:formula1>
          <xm:sqref>C333 A333:A334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C334:C338 A335:A338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学校支援課）.XLSX]別表1コード表'!#REF!</xm:f>
          </x14:formula1>
          <xm:sqref>C339 A339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文化遺産課）.XLSX]別表1コード表'!#REF!</xm:f>
          </x14:formula1>
          <xm:sqref>C367:C368 A367:A368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C369:C372 C376 C384:C388 C378 A369:A372 A376 A384:A388 A378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[03【様式】調査票（68NPO教育かながわフォーラム④).xlsx]別表1コード表'!#REF!</xm:f>
          </x14:formula1>
          <xm:sqref>C389 A389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横浜市立大学）.xlsx]別表1コード表'!#REF!</xm:f>
          </x14:formula1>
          <xm:sqref>C390:C392 A390:A392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関東学院大学）.xlsx]別表1コード表'!#REF!</xm:f>
          </x14:formula1>
          <xm:sqref>C393 A393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県立保健福祉大学）.xlsx]別表1コード表'!#REF!</xm:f>
          </x14:formula1>
          <xm:sqref>C394 A394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国際医療福祉大学）.xlsx]別表1コード表'!#REF!</xm:f>
          </x14:formula1>
          <xm:sqref>C395 A395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小田原短期大学）.xlsx]別表1コード表'!#REF!</xm:f>
          </x14:formula1>
          <xm:sqref>C402 A402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総合研究大学院大学）.xlsx]別表1コード表'!#REF!</xm:f>
          </x14:formula1>
          <xm:sqref>C406 A406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業大学）.xlsx]別表1コード表'!#REF!</xm:f>
          </x14:formula1>
          <xm:sqref>C407 A407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明治学院大学）.xlsx]別表1コード表'!#REF!</xm:f>
          </x14:formula1>
          <xm:sqref>C408 A408</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A416:A423 C416:C423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C428:C429 A428:A429</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C424:C427 A424:A427</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'W:\01_文化企画グループ\令和６年度\04_照会・回答\01_庁内照会\14_教育局\総務室\240530_令和６年度「かながわ教育月間」の取組みについて\回答\[momiji_03_【様式】調査票（所属名）.XLSX]別表1コード表'!#REF!</xm:f>
          </x14:formula1>
          <xm:sqref>C414:C415 A414:A415</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'W:\01_文化企画グループ\令和６年度\04_照会・回答\01_庁内照会\14_教育局\総務室\240530_令和６年度「かながわ教育月間」の取組みについて\回答\[(マグG)03_【様式】調査票（文化課）.XLSX]別表1コード表'!#REF!</xm:f>
          </x14:formula1>
          <xm:sqref>C413 A413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'W:\01_文化企画グループ\令和６年度\04_照会・回答\01_庁内照会\14_教育局\総務室\240530_令和６年度「かながわ教育月間」の取組みについて\回答\[事業G回答03_【様式】調査票（所属名）.XLSX]別表1コード表'!#REF!</xm:f>
          </x14:formula1>
          <xm:sqref>A410</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C410 A409</xm:sqref>
        </x14:dataValidation>
        <x14:dataValidation type="list" allowBlank="1" showInputMessage="1" showErrorMessage="1">
          <x14:formula1>
            <xm:f>'\\192.168.20.100\03.総務課\総務課共通(膨大なデータ)\指定管理（年度管理）及び県契約関係\R5(2023)指定管理\かながわ教育月間\[03_【様式】「かながわ教育月間」調査票（神奈川県民ホール）.xlsx]別表1コード表'!#REF!</xm:f>
          </x14:formula1>
          <xm:sqref>C409</xm:sqref>
        </x14:dataValidation>
        <x14:dataValidation type="list" allowBlank="1" showInputMessage="1" showErrorMessage="1">
          <x14:formula1>
            <xm:f>'\\kfs01\s0204\02_文化事業グループ\25_照会・回答\R6\0614_【照会】令和６年度「かながわ教育月間」の取組みについて\[【かな音(トップコンサート)】03_【様式】調査票（文化課）.XLSX]別表1コード表'!#REF!</xm:f>
          </x14:formula1>
          <xm:sqref>A411 C411</xm:sqref>
        </x14:dataValidation>
        <x14:dataValidation type="list" allowBlank="1" showInputMessage="1" showErrorMessage="1">
          <x14:formula1>
            <xm:f>'\\kfs01\s0204\02_文化事業グループ\25_照会・回答\R6\0614_【照会】令和６年度「かながわ教育月間」の取組みについて\[【太鼓追加】03_【様式】調査票（所属名）.XLSX]別表1コード表'!#REF!</xm:f>
          </x14:formula1>
          <xm:sqref>A412 C412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いのち・未来戦略本部室）.XLSX]別表1コード表'!#REF!</xm:f>
          </x14:formula1>
          <xm:sqref>C430 A430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くらし安全交通課）.XLSX]別表1コード表'!#REF!</xm:f>
          </x14:formula1>
          <xm:sqref>C431 A431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スポーツセンター）.XLSX]別表1コード表'!#REF!</xm:f>
          </x14:formula1>
          <xm:sqref>C432:C441 A432:A441</xm:sqref>
        </x14:dataValidation>
        <x14:dataValidation type="list" allowBlank="1" showInputMessage="1" showErrorMessage="1">
          <x14:formula1>
            <xm:f>'[差替（提出）【健康・パラSG】03_【様式】調査票（所属名） (2).XLSX]別表1コード表'!#REF!</xm:f>
          </x14:formula1>
          <xm:sqref>A446:A449 C446:C449</xm:sqref>
        </x14:dataValidation>
        <x14:dataValidation type="list" allowBlank="1" showInputMessage="1" showErrorMessage="1">
          <x14:formula1>
            <xm:f>'\\kfs01\s0802\common\照会関係\★R6年06月作業\【依頼中R6.6.24〆】R6.6.28〆(教育局総務室)令和６年度「かながわ教育月間」の取組み\02_各Gから\[施行_【様式】調査票（競技スポーツグループ）.XLSX]別表1コード表'!#REF!</xm:f>
          </x14:formula1>
          <xm:sqref>A442:A445 C442:C445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下水道課）.XLSX]別表1コード表'!#REF!</xm:f>
          </x14:formula1>
          <xm:sqref>C450:C451 A450:A451</xm:sqref>
        </x14:dataValidation>
        <x14:dataValidation type="list" allowBlank="1" showInputMessage="1" showErrorMessage="1">
          <x14:formula1>
            <xm:f>'\\kfs01\ダウンロード\令和６年度「かながわ教育月間」の取組みについて\[(R5回答）03_【様式】調査票（環境科学センター）.XLSX]別表1コード表'!#REF!</xm:f>
          </x14:formula1>
          <xm:sqref>A452:A453 C452:C453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公文書館）.XLSX]別表1コード表'!#REF!</xm:f>
          </x14:formula1>
          <xm:sqref>C454:C457 A454:A457</xm:sqref>
        </x14:dataValidation>
        <x14:dataValidation type="list" allowBlank="1" showInputMessage="1" showErrorMessage="1">
          <x14:formula1>
            <xm:f>'[01申込【様式】調査票（青少年センター科学部）0706.XLSX]別表1コード表'!#REF!</xm:f>
          </x14:formula1>
          <xm:sqref>A464:A465 C464:C465 C468:C475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C458:C463 C466:C467 C476 A458:A463 A466:A476</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A554:A557 C554:C557</xm:sqref>
        </x14:dataValidation>
        <x14:dataValidation type="list" allowBlank="1" showInputMessage="1" showErrorMessage="1">
          <x14:formula1>
            <xm:f>'J:\02 GROUP\08 公園課\13_R6  ＜編集中＞\30_調査・回答、情報公開\02_調査・回答\Ｒ６年度\20240621_【教育】教育月間調査\03_指定管→事務所\[保土ケ谷　03_【様式】調査票（所属名）.XLSX]別表1コード表'!#REF!</xm:f>
          </x14:formula1>
          <xm:sqref>A552:A553 C552:C553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庁内他局\240607_（教育局総務室）令和6年度「かながわ教育月間」の取組みについて\02_事務所より\[03_【様式】調査票（小田原土木センター）.xlsx]別表1コード表'!#REF!</xm:f>
          </x14:formula1>
          <xm:sqref>A550 C550</xm:sqref>
        </x14:dataValidation>
        <x14:dataValidation type="list" allowBlank="1" showInputMessage="1" showErrorMessage="1">
          <x14:formula1>
            <xm:f>'[03_【様式】調査票（おだわら諏訪の原公園）.XLSX]別表1コード表'!#REF!</xm:f>
          </x14:formula1>
          <xm:sqref>A551 C551</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A546:A549 C546:C549</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A529:A545 C529:C545</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A525:A528 C525:C528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庁内他局\240607_（教育局総務室）令和6年度「かながわ教育月間」の取組みについて\02_事務所より\[03_【様式】調査票（座間谷戸山公園）.XLSX]別表1コード表'!#REF!</xm:f>
          </x14:formula1>
          <xm:sqref>A522:A523 C522:C523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庁内他局\240607_（教育局総務室）令和6年度「かながわ教育月間」の取組みについて\02_事務所より\[03_【様式】調査票（厚土）.XLSX]別表1コード表'!#REF!</xm:f>
          </x14:formula1>
          <xm:sqref>A492:A496 C492:C496</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C508:C515</xm:sqref>
        </x14:dataValidation>
        <x14:dataValidation type="list" allowBlank="1" showInputMessage="1" showErrorMessage="1">
          <x14:formula1>
            <xm:f>'\\kfs01\s0717\01_共用\05　照会\04  庁内他局\240607_（教育局総務室）令和6年度「かながわ教育月間」の取組みについて\02_事務所より\[240621「かながわ教育月間」03_【様式】調査票（藤土河2-1）.XLSX]別表1コード表'!#REF!</xm:f>
          </x14:formula1>
          <xm:sqref>A488:A491 C488:C491</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庁内他局\240607_（教育局総務室）令和6年度「かながわ教育月間」の取組みについて\02_事務所より\[03_【様式】調査票（藤土公園）：湘南海岸のみ.XLSX]別表1コード表'!#REF!</xm:f>
          </x14:formula1>
          <xm:sqref>A483:A487 C483:C487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庁内他局\240607_（教育局総務室）令和6年度「かながわ教育月間」の取組みについて\02_事務所より\[03_【様式】調査票（平塚土木事務所）.XLSX]別表1コード表'!#REF!</xm:f>
          </x14:formula1>
          <xm:sqref>A481 C481</xm:sqref>
        </x14:dataValidation>
        <x14:dataValidation type="list" allowBlank="1" showInputMessage="1" showErrorMessage="1">
          <x14:formula1>
            <xm:f>'A:\group\009_道路都市課\03_街路公園班(公園)\09_調査物\060607【依頼：6.21（金〆）】令和6年度「かながわ教育月間」の取組みについて\大磯\[03_【様式】調査票（所属名）.XLSX]別表1コード表'!#REF!</xm:f>
          </x14:formula1>
          <xm:sqref>C482 A482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都市公園課）.XLSX]別表1コード表'!#REF!</xm:f>
          </x14:formula1>
          <xm:sqref>C480 A480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文スポ総務）.XLSX]別表1コード表'!#REF!</xm:f>
          </x14:formula1>
          <xm:sqref>C558 A558</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A3:A4 C3:C4 A340:A366 C340:C366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芸大学-庶務課）.xlsx]別表1コード表'!#REF!</xm:f>
          </x14:formula1>
          <xm:sqref>A561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99_横浜市連合退職校長会\[R6061401_【様式】調査票（貴団体名）.xlsx]別表1コード表'!#REF!</xm:f>
          </x14:formula1>
          <xm:sqref>C562 A562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15【済】伊勢原市\[【様式】調査票（伊勢原市）.xlsx]別表1コード表'!#REF!</xm:f>
          </x14:formula1>
          <xm:sqref>C190 A190</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C104:C141 A99:A100 A102:A141</xm:sqref>
        </x14:dataValidation>
        <x14:dataValidation type="list" allowBlank="1" showInputMessage="1" showErrorMessage="1">
          <x14:formula1>
            <xm:f>'\\jack\fsroot\fs\81_教育委員会事務局教育総務部\8110_教育総務部総務課\課共有\総務担当\02_照会回答関係書類（④種３年）\★府川\050628【神奈川県教育委員会：7月28日〆】令和５年度「かながわ教育月間」の取組みについて（依頼）\各課\[03_【様式】調査票（中央図書館）.xlsx]別表1コード表'!#REF!</xm:f>
          </x14:formula1>
          <xm:sqref>C277</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A156:A159 C156:C159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A286:A304 C286:C304</xm:sqref>
        </x14:dataValidation>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A55:A58 A61:A64 A66:A75 C55:C58 C61:C64 C66:C75 C12:C23 C26:C36 A12:A23 A26:A36 A38:A48 A50:A51 A53 C38:C48 C50:C51 C53</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回答\[03_【様式】調査票（横須賀市）(支援教育課).xlsx]別表1コード表'!#REF!</xm:f>
          </x14:formula1>
          <xm:sqref>A98 C101 C98 A101</xm:sqref>
        </x14:dataValidation>
        <x14:dataValidation type="list" allowBlank="1" showInputMessage="1" showErrorMessage="1">
          <x14:formula1>
            <xm:f>'C:\Users\0102222\AppData\Local\Microsoft\Windows\INetCache\Content.Outlook\0GRHNXL0\[（回答）03_【様式】調査票（相模原市） 【図書館】 (003).xlsx]別表1コード表'!#REF!</xm:f>
          </x14:formula1>
          <xm:sqref>A175 C175 A178 C178 A180 C180 A182:A183 C182:C183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9" customHeight="1" thickTop="1">
      <c r="B3" s="7" t="s">
        <v>5</v>
      </c>
      <c r="C3" s="39" t="s">
        <v>1675</v>
      </c>
      <c r="D3" s="24" t="s">
        <v>58</v>
      </c>
      <c r="E3" s="39" t="s">
        <v>1676</v>
      </c>
      <c r="F3" s="56">
        <v>45584</v>
      </c>
      <c r="G3" s="56">
        <v>45584</v>
      </c>
      <c r="H3" s="7" t="s">
        <v>1677</v>
      </c>
      <c r="I3" s="7" t="s">
        <v>1678</v>
      </c>
      <c r="J3" s="7" t="s">
        <v>1679</v>
      </c>
      <c r="K3" s="39" t="s">
        <v>57</v>
      </c>
      <c r="L3" s="7" t="s">
        <v>59</v>
      </c>
      <c r="M3" s="23" t="s">
        <v>64</v>
      </c>
      <c r="N3" s="42" t="s">
        <v>1680</v>
      </c>
      <c r="O3" s="67" t="s">
        <v>1681</v>
      </c>
      <c r="P3" s="21" t="s">
        <v>1682</v>
      </c>
    </row>
  </sheetData>
  <sheetProtection insertRows="0" insertHyperlinks="0" deleteRows="0" sort="0" autoFilter="0"/>
  <autoFilter ref="B2:P3">
    <sortState ref="B3:T510">
      <sortCondition ref="F3:F510"/>
    </sortState>
  </autoFilter>
  <mergeCells count="1">
    <mergeCell ref="B1:P1"/>
  </mergeCells>
  <phoneticPr fontId="2"/>
  <dataValidations count="9">
    <dataValidation imeMode="disabled" allowBlank="1" showInputMessage="1" showErrorMessage="1" sqref="O3 F3:G3"/>
    <dataValidation type="list" allowBlank="1" showInputMessage="1" showErrorMessage="1" sqref="IF2 SB2 ABX2 ALT2 AVP2 BFL2 BPH2 BZD2 CIZ2 CSV2 DCR2 DMN2 DWJ2 EGF2 EQB2 EZX2 FJT2 FTP2 GDL2 GNH2 GXD2 HGZ2 HQV2 IAR2 IKN2 IUJ2 JEF2 JOB2 JXX2 KHT2 KRP2 LBL2 LLH2 LVD2 MEZ2 MOV2 MYR2 NIN2 NSJ2 OCF2 OMB2 OVX2 PFT2 PPP2 PZL2 QJH2 QTD2 RCZ2 RMV2 RWR2 SGN2 SQJ2 TAF2 TKB2 TTX2 UDT2 UNP2 UXL2 VHH2 VRD2 WAZ2 WKV2 WUR2 WUQ3 WKU3 WAY3 VRC3 VHG3 UXK3 UNO3 UDS3 TTW3 TKA3 TAE3 SQI3 SGM3 RWQ3 RMU3 RCY3 QTC3 QJG3 PZK3 PPO3 PFS3 OVW3 OMA3 OCE3 NSI3 NIM3 MYQ3 MOU3 MEY3 LVC3 LLG3 LBK3 KRO3 KHS3 JXW3 JOA3 JEE3 IUI3 IKM3 IAQ3 HQU3 HGY3 GXC3 GNG3 GDK3 FTO3 FJS3 EZW3 EQA3 EGE3 DWI3 DMM3 DCQ3 CSU3 CIY3 BZC3 BPG3 BFK3 AVO3 ALS3 ABW3 SA3 IE3 WUR4:WUR1048576 WKV4:WKV1048576 WAZ4:WAZ1048576 VRD4:VRD1048576 VHH4:VHH1048576 UXL4:UXL1048576 UNP4:UNP1048576 UDT4:UDT1048576 TTX4:TTX1048576 TKB4:TKB1048576 TAF4:TAF1048576 SQJ4:SQJ1048576 SGN4:SGN1048576 RWR4:RWR1048576 RMV4:RMV1048576 RCZ4:RCZ1048576 QTD4:QTD1048576 QJH4:QJH1048576 PZL4:PZL1048576 PPP4:PPP1048576 PFT4:PFT1048576 OVX4:OVX1048576 OMB4:OMB1048576 OCF4:OCF1048576 NSJ4:NSJ1048576 NIN4:NIN1048576 MYR4:MYR1048576 MOV4:MOV1048576 MEZ4:MEZ1048576 LVD4:LVD1048576 LLH4:LLH1048576 LBL4:LBL1048576 KRP4:KRP1048576 KHT4:KHT1048576 JXX4:JXX1048576 JOB4:JOB1048576 JEF4:JEF1048576 IUJ4:IUJ1048576 IKN4:IKN1048576 IAR4:IAR1048576 HQV4:HQV1048576 HGZ4:HGZ1048576 GXD4:GXD1048576 GNH4:GNH1048576 GDL4:GDL1048576 FTP4:FTP1048576 FJT4:FJT1048576 EZX4:EZX1048576 EQB4:EQB1048576 EGF4:EGF1048576 DWJ4:DWJ1048576 DMN4:DMN1048576 DCR4:DCR1048576 CSV4:CSV1048576 CIZ4:CIZ1048576 BZD4:BZD1048576 BPH4:BPH1048576 BFL4:BFL1048576 AVP4:AVP1048576 ALT4:ALT1048576 ABX4:ABX1048576 SB4:SB1048576 IF4:IF1048576">
      <formula1>"講座,催し物(イベント),講座・催し物,講座・催し物(ボランティア),KSIO(神奈川県広域スポーツ講座･催し物情報)"</formula1>
    </dataValidation>
    <dataValidation type="list" allowBlank="1" showInputMessage="1" showErrorMessage="1" sqref="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IG2 IF3 WUR3 WKV3 WAZ3 VRD3 VHH3 UXL3 UNP3 UDT3 TTX3 TKB3 TAF3 SQJ3 SGN3 RWR3 RMV3 RCZ3 QTD3 QJH3 PZL3 PPP3 PFT3 OVX3 OMB3 OCF3 NSJ3 NIN3 MYR3 MOV3 MEZ3 LVD3 LLH3 LBL3 KRP3 KHT3 JXX3 JOB3 JEF3 IUJ3 IKN3 IAR3 HQV3 HGZ3 GXD3 GNH3 GDL3 FTP3 FJT3 EZX3 EQB3 EGF3 DWJ3 DMN3 DCR3 CSV3 CIZ3 BZD3 BPH3 BFL3 AVP3 ALT3 ABX3 SB3 IG4:IG1048576 WUS4:WUS1048576 WKW4:WKW1048576 WBA4:WBA1048576 VRE4:VRE1048576 VHI4:VHI1048576 UXM4:UXM1048576 UNQ4:UNQ1048576 UDU4:UDU1048576 TTY4:TTY1048576 TKC4:TKC1048576 TAG4:TAG1048576 SQK4:SQK1048576 SGO4:SGO1048576 RWS4:RWS1048576 RMW4:RMW1048576 RDA4:RDA1048576 QTE4:QTE1048576 QJI4:QJI1048576 PZM4:PZM1048576 PPQ4:PPQ1048576 PFU4:PFU1048576 OVY4:OVY1048576 OMC4:OMC1048576 OCG4:OCG1048576 NSK4:NSK1048576 NIO4:NIO1048576 MYS4:MYS1048576 MOW4:MOW1048576 MFA4:MFA1048576 LVE4:LVE1048576 LLI4:LLI1048576 LBM4:LBM1048576 KRQ4:KRQ1048576 KHU4:KHU1048576 JXY4:JXY1048576 JOC4:JOC1048576 JEG4:JEG1048576 IUK4:IUK1048576 IKO4:IKO1048576 IAS4:IAS1048576 HQW4:HQW1048576 HHA4:HHA1048576 GXE4:GXE1048576 GNI4:GNI1048576 GDM4:GDM1048576 FTQ4:FTQ1048576 FJU4:FJU1048576 EZY4:EZY1048576 EQC4:EQC1048576 EGG4:EGG1048576 DWK4:DWK1048576 DMO4:DMO1048576 DCS4:DCS1048576 CSW4:CSW1048576 CJA4:CJA1048576 BZE4:BZE1048576 BPI4:BPI1048576 BFM4:BFM1048576 AVQ4:AVQ1048576 ALU4:ALU1048576 ABY4:ABY1048576 SC4:SC1048576">
      <formula1>"現代的課題学習,ビジネスライフ,教養・文化,国際交流・語学,情報処理・情報通信,神奈川再発見,スポーツ・健康"</formula1>
    </dataValidation>
    <dataValidation type="list" allowBlank="1" showInputMessage="1" showErrorMessage="1" sqref="SD2 ABZ2 ALV2 AVR2 BFN2 BPJ2 BZF2 CJB2 CSX2 DCT2 DMP2 DWL2 EGH2 EQD2 EZZ2 FJV2 FTR2 GDN2 GNJ2 GXF2 HHB2 HQX2 IAT2 IKP2 IUL2 JEH2 JOD2 JXZ2 KHV2 KRR2 LBN2 LLJ2 LVF2 MFB2 MOX2 MYT2 NIP2 NSL2 OCH2 OMD2 OVZ2 PFV2 PPR2 PZN2 QJJ2 QTF2 RDB2 RMX2 RWT2 SGP2 SQL2 TAH2 TKD2 TTZ2 UDV2 UNR2 UXN2 VHJ2 VRF2 WBB2 WKX2 WUT2 IH2 IG3 WUS3 WKW3 WBA3 VRE3 VHI3 UXM3 UNQ3 UDU3 TTY3 TKC3 TAG3 SQK3 SGO3 RWS3 RMW3 RDA3 QTE3 QJI3 PZM3 PPQ3 PFU3 OVY3 OMC3 OCG3 NSK3 NIO3 MYS3 MOW3 MFA3 LVE3 LLI3 LBM3 KRQ3 KHU3 JXY3 JOC3 JEG3 IUK3 IKO3 IAS3 HQW3 HHA3 GXE3 GNI3 GDM3 FTQ3 FJU3 EZY3 EQC3 EGG3 DWK3 DMO3 DCS3 CSW3 CJA3 BZE3 BPI3 BFM3 AVQ3 ALU3 ABY3 SC3 IH4:IH1048576 WUT4:WUT1048576 WKX4:WKX1048576 WBB4:WBB1048576 VRF4:VRF1048576 VHJ4:VHJ1048576 UXN4:UXN1048576 UNR4:UNR1048576 UDV4:UDV1048576 TTZ4:TTZ1048576 TKD4:TKD1048576 TAH4:TAH1048576 SQL4:SQL1048576 SGP4:SGP1048576 RWT4:RWT1048576 RMX4:RMX1048576 RDB4:RDB1048576 QTF4:QTF1048576 QJJ4:QJJ1048576 PZN4:PZN1048576 PPR4:PPR1048576 PFV4:PFV1048576 OVZ4:OVZ1048576 OMD4:OMD1048576 OCH4:OCH1048576 NSL4:NSL1048576 NIP4:NIP1048576 MYT4:MYT1048576 MOX4:MOX1048576 MFB4:MFB1048576 LVF4:LVF1048576 LLJ4:LLJ1048576 LBN4:LBN1048576 KRR4:KRR1048576 KHV4:KHV1048576 JXZ4:JXZ1048576 JOD4:JOD1048576 JEH4:JEH1048576 IUL4:IUL1048576 IKP4:IKP1048576 IAT4:IAT1048576 HQX4:HQX1048576 HHB4:HHB1048576 GXF4:GXF1048576 GNJ4:GNJ1048576 GDN4:GDN1048576 FTR4:FTR1048576 FJV4:FJV1048576 EZZ4:EZZ1048576 EQD4:EQD1048576 EGH4:EGH1048576 DWL4:DWL1048576 DMP4:DMP1048576 DCT4:DCT1048576 CSX4:CSX1048576 CJB4:CJB1048576 BZF4:BZF1048576 BPJ4:BPJ1048576 BFN4:BFN1048576 AVR4:AVR1048576 ALV4:ALV1048576 ABZ4:ABZ1048576 SD4: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 ACA2 ALW2 AVS2 BFO2 BPK2 BZG2 CJC2 CSY2 DCU2 DMQ2 DWM2 EGI2 EQE2 FAA2 FJW2 FTS2 GDO2 GNK2 GXG2 HHC2 HQY2 IAU2 IKQ2 IUM2 JEI2 JOE2 JYA2 KHW2 KRS2 LBO2 LLK2 LVG2 MFC2 MOY2 MYU2 NIQ2 NSM2 OCI2 OME2 OWA2 PFW2 PPS2 PZO2 QJK2 QTG2 RDC2 RMY2 RWU2 SGQ2 SQM2 TAI2 TKE2 TUA2 UDW2 UNS2 UXO2 VHK2 VRG2 WBC2 WKY2 WUU2 II2 IH3 WUT3 WKX3 WBB3 VRF3 VHJ3 UXN3 UNR3 UDV3 TTZ3 TKD3 TAH3 SQL3 SGP3 RWT3 RMX3 RDB3 QTF3 QJJ3 PZN3 PPR3 PFV3 OVZ3 OMD3 OCH3 NSL3 NIP3 MYT3 MOX3 MFB3 LVF3 LLJ3 LBN3 KRR3 KHV3 JXZ3 JOD3 JEH3 IUL3 IKP3 IAT3 HQX3 HHB3 GXF3 GNJ3 GDN3 FTR3 FJV3 EZZ3 EQD3 EGH3 DWL3 DMP3 DCT3 CSX3 CJB3 BZF3 BPJ3 BFN3 AVR3 ALV3 ABZ3 SD3 II4:II1048576 WUU4:WUU1048576 WKY4:WKY1048576 WBC4:WBC1048576 VRG4:VRG1048576 VHK4:VHK1048576 UXO4:UXO1048576 UNS4:UNS1048576 UDW4:UDW1048576 TUA4:TUA1048576 TKE4:TKE1048576 TAI4:TAI1048576 SQM4:SQM1048576 SGQ4:SGQ1048576 RWU4:RWU1048576 RMY4:RMY1048576 RDC4:RDC1048576 QTG4:QTG1048576 QJK4:QJK1048576 PZO4:PZO1048576 PPS4:PPS1048576 PFW4:PFW1048576 OWA4:OWA1048576 OME4:OME1048576 OCI4:OCI1048576 NSM4:NSM1048576 NIQ4:NIQ1048576 MYU4:MYU1048576 MOY4:MOY1048576 MFC4:MFC1048576 LVG4:LVG1048576 LLK4:LLK1048576 LBO4:LBO1048576 KRS4:KRS1048576 KHW4:KHW1048576 JYA4:JYA1048576 JOE4:JOE1048576 JEI4:JEI1048576 IUM4:IUM1048576 IKQ4:IKQ1048576 IAU4:IAU1048576 HQY4:HQY1048576 HHC4:HHC1048576 GXG4:GXG1048576 GNK4:GNK1048576 GDO4:GDO1048576 FTS4:FTS1048576 FJW4:FJW1048576 FAA4:FAA1048576 EQE4:EQE1048576 EGI4:EGI1048576 DWM4:DWM1048576 DMQ4:DMQ1048576 DCU4:DCU1048576 CSY4:CSY1048576 CJC4:CJC1048576 BZG4:BZG1048576 BPK4:BPK1048576 BFO4:BFO1048576 AVS4:AVS1048576 ALW4:ALW1048576 ACA4:ACA1048576 SE4: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 ACB2 ALX2 AVT2 BFP2 BPL2 BZH2 CJD2 CSZ2 DCV2 DMR2 DWN2 EGJ2 EQF2 FAB2 FJX2 FTT2 GDP2 GNL2 GXH2 HHD2 HQZ2 IAV2 IKR2 IUN2 JEJ2 JOF2 JYB2 KHX2 KRT2 LBP2 LLL2 LVH2 MFD2 MOZ2 MYV2 NIR2 NSN2 OCJ2 OMF2 OWB2 PFX2 PPT2 PZP2 QJL2 QTH2 RDD2 RMZ2 RWV2 SGR2 SQN2 TAJ2 TKF2 TUB2 UDX2 UNT2 UXP2 VHL2 VRH2 WBD2 WKZ2 WUV2 IJ2 II3 WUU3 WKY3 WBC3 VRG3 VHK3 UXO3 UNS3 UDW3 TUA3 TKE3 TAI3 SQM3 SGQ3 RWU3 RMY3 RDC3 QTG3 QJK3 PZO3 PPS3 PFW3 OWA3 OME3 OCI3 NSM3 NIQ3 MYU3 MOY3 MFC3 LVG3 LLK3 LBO3 KRS3 KHW3 JYA3 JOE3 JEI3 IUM3 IKQ3 IAU3 HQY3 HHC3 GXG3 GNK3 GDO3 FTS3 FJW3 FAA3 EQE3 EGI3 DWM3 DMQ3 DCU3 CSY3 CJC3 BZG3 BPK3 BFO3 AVS3 ALW3 ACA3 SE3 IJ4:IJ1048576 WUV4:WUV1048576 WKZ4:WKZ1048576 WBD4:WBD1048576 VRH4:VRH1048576 VHL4:VHL1048576 UXP4:UXP1048576 UNT4:UNT1048576 UDX4:UDX1048576 TUB4:TUB1048576 TKF4:TKF1048576 TAJ4:TAJ1048576 SQN4:SQN1048576 SGR4:SGR1048576 RWV4:RWV1048576 RMZ4:RMZ1048576 RDD4:RDD1048576 QTH4:QTH1048576 QJL4:QJL1048576 PZP4:PZP1048576 PPT4:PPT1048576 PFX4:PFX1048576 OWB4:OWB1048576 OMF4:OMF1048576 OCJ4:OCJ1048576 NSN4:NSN1048576 NIR4:NIR1048576 MYV4:MYV1048576 MOZ4:MOZ1048576 MFD4:MFD1048576 LVH4:LVH1048576 LLL4:LLL1048576 LBP4:LBP1048576 KRT4:KRT1048576 KHX4:KHX1048576 JYB4:JYB1048576 JOF4:JOF1048576 JEJ4:JEJ1048576 IUN4:IUN1048576 IKR4:IKR1048576 IAV4:IAV1048576 HQZ4:HQZ1048576 HHD4:HHD1048576 GXH4:GXH1048576 GNL4:GNL1048576 GDP4:GDP1048576 FTT4:FTT1048576 FJX4:FJX1048576 FAB4:FAB1048576 EQF4:EQF1048576 EGJ4:EGJ1048576 DWN4:DWN1048576 DMR4:DMR1048576 DCV4:DCV1048576 CSZ4:CSZ1048576 CJD4:CJD1048576 BZH4:BZH1048576 BPL4:BPL1048576 BFP4:BFP1048576 AVT4:AVT1048576 ALX4:ALX1048576 ACB4:ACB1048576 SF4:SF1048576">
      <formula1>" 県機関,市町村機関,大学・短大,高校,専修・各種学校,カルチャー・センター,その他の機関"</formula1>
    </dataValidation>
    <dataValidation type="list" allowBlank="1" showInputMessage="1" showErrorMessage="1" sqref="SP2 ACL2 AMH2 AWD2 BFZ2 BPV2 BZR2 CJN2 CTJ2 DDF2 DNB2 DWX2 EGT2 EQP2 FAL2 FKH2 FUD2 GDZ2 GNV2 GXR2 HHN2 HRJ2 IBF2 ILB2 IUX2 JET2 JOP2 JYL2 KIH2 KSD2 LBZ2 LLV2 LVR2 MFN2 MPJ2 MZF2 NJB2 NSX2 OCT2 OMP2 OWL2 PGH2 PQD2 PZZ2 QJV2 QTR2 RDN2 RNJ2 RXF2 SHB2 SQX2 TAT2 TKP2 TUL2 UEH2 UOD2 UXZ2 VHV2 VRR2 WBN2 WLJ2 WVF2 IT2 IS3 WVE3 WLI3 WBM3 VRQ3 VHU3 UXY3 UOC3 UEG3 TUK3 TKO3 TAS3 SQW3 SHA3 RXE3 RNI3 RDM3 QTQ3 QJU3 PZY3 PQC3 PGG3 OWK3 OMO3 OCS3 NSW3 NJA3 MZE3 MPI3 MFM3 LVQ3 LLU3 LBY3 KSC3 KIG3 JYK3 JOO3 JES3 IUW3 ILA3 IBE3 HRI3 HHM3 GXQ3 GNU3 GDY3 FUC3 FKG3 FAK3 EQO3 EGS3 DWW3 DNA3 DDE3 CTI3 CJM3 BZQ3 BPU3 BFY3 AWC3 AMG3 ACK3 SO3 IT4:IT1048576 WVF4:WVF1048576 WLJ4:WLJ1048576 WBN4:WBN1048576 VRR4:VRR1048576 VHV4:VHV1048576 UXZ4:UXZ1048576 UOD4:UOD1048576 UEH4:UEH1048576 TUL4:TUL1048576 TKP4:TKP1048576 TAT4:TAT1048576 SQX4:SQX1048576 SHB4:SHB1048576 RXF4:RXF1048576 RNJ4:RNJ1048576 RDN4:RDN1048576 QTR4:QTR1048576 QJV4:QJV1048576 PZZ4:PZZ1048576 PQD4:PQD1048576 PGH4:PGH1048576 OWL4:OWL1048576 OMP4:OMP1048576 OCT4:OCT1048576 NSX4:NSX1048576 NJB4:NJB1048576 MZF4:MZF1048576 MPJ4:MPJ1048576 MFN4:MFN1048576 LVR4:LVR1048576 LLV4:LLV1048576 LBZ4:LBZ1048576 KSD4:KSD1048576 KIH4:KIH1048576 JYL4:JYL1048576 JOP4:JOP1048576 JET4:JET1048576 IUX4:IUX1048576 ILB4:ILB1048576 IBF4:IBF1048576 HRJ4:HRJ1048576 HHN4:HHN1048576 GXR4:GXR1048576 GNV4:GNV1048576 GDZ4:GDZ1048576 FUD4:FUD1048576 FKH4:FKH1048576 FAL4:FAL1048576 EQP4:EQP1048576 EGT4:EGT1048576 DWX4:DWX1048576 DNB4:DNB1048576 DDF4:DDF1048576 CTJ4:CTJ1048576 CJN4:CJN1048576 BZR4:BZR1048576 BPV4:BPV1048576 BFZ4:BFZ1048576 AWD4:AWD1048576 AMH4:AMH1048576 ACL4:ACL1048576 SP4:SP1048576">
      <formula1>"在住・在勤条件あり,在住・在勤条件なし"</formula1>
    </dataValidation>
    <dataValidation type="list" allowBlank="1" showInputMessage="1" showErrorMessage="1" sqref="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IX2 L3:L1048576 IW3 WVI3 WLM3 WBQ3 VRU3 VHY3 UYC3 UOG3 UEK3 TUO3 TKS3 TAW3 SRA3 SHE3 RXI3 RNM3 RDQ3 QTU3 QJY3 QAC3 PQG3 PGK3 OWO3 OMS3 OCW3 NTA3 NJE3 MZI3 MPM3 MFQ3 LVU3 LLY3 LCC3 KSG3 KIK3 JYO3 JOS3 JEW3 IVA3 ILE3 IBI3 HRM3 HHQ3 GXU3 GNY3 GEC3 FUG3 FKK3 FAO3 EQS3 EGW3 DXA3 DNE3 DDI3 CTM3 CJQ3 BZU3 BPY3 BGC3 AWG3 AMK3 ACO3 SS3 WLN4:WLN1048576 WBR4:WBR1048576 VRV4:VRV1048576 VHZ4:VHZ1048576 UYD4:UYD1048576 UOH4:UOH1048576 UEL4:UEL1048576 TUP4:TUP1048576 TKT4:TKT1048576 TAX4:TAX1048576 SRB4:SRB1048576 SHF4:SHF1048576 RXJ4:RXJ1048576 RNN4:RNN1048576 RDR4:RDR1048576 QTV4:QTV1048576 QJZ4:QJZ1048576 QAD4:QAD1048576 PQH4:PQH1048576 PGL4:PGL1048576 OWP4:OWP1048576 OMT4:OMT1048576 OCX4:OCX1048576 NTB4:NTB1048576 NJF4:NJF1048576 MZJ4:MZJ1048576 MPN4:MPN1048576 MFR4:MFR1048576 LVV4:LVV1048576 LLZ4:LLZ1048576 LCD4:LCD1048576 KSH4:KSH1048576 KIL4:KIL1048576 JYP4:JYP1048576 JOT4:JOT1048576 JEX4:JEX1048576 IVB4:IVB1048576 ILF4:ILF1048576 IBJ4:IBJ1048576 HRN4:HRN1048576 HHR4:HHR1048576 GXV4:GXV1048576 GNZ4:GNZ1048576 GED4:GED1048576 FUH4:FUH1048576 FKL4:FKL1048576 FAP4:FAP1048576 EQT4:EQT1048576 EGX4:EGX1048576 DXB4:DXB1048576 DNF4:DNF1048576 DDJ4:DDJ1048576 CTN4:CTN1048576 CJR4:CJR1048576 BZV4:BZV1048576 BPZ4:BPZ1048576 BGD4:BGD1048576 AWH4:AWH1048576 AML4:AML1048576 ACP4:ACP1048576 ST4:ST1048576 IX4:IX1048576 WVJ4:WVJ1048576">
      <formula1>"有料,無料,その他"</formula1>
    </dataValidation>
    <dataValidation type="list" allowBlank="1" showInputMessage="1" showErrorMessage="1" sqref="M3">
      <formula1>"要,不要"</formula1>
    </dataValidation>
  </dataValidations>
  <hyperlinks>
    <hyperlink ref="O3"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D3 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E4" sqref="E4"/>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07.4" customHeight="1" thickTop="1">
      <c r="B3" s="7" t="s">
        <v>6</v>
      </c>
      <c r="C3" s="7" t="s">
        <v>646</v>
      </c>
      <c r="D3" s="24" t="s">
        <v>60</v>
      </c>
      <c r="E3" s="7" t="s">
        <v>647</v>
      </c>
      <c r="F3" s="56">
        <v>45584</v>
      </c>
      <c r="G3" s="56">
        <v>45642</v>
      </c>
      <c r="H3" s="7" t="s">
        <v>644</v>
      </c>
      <c r="I3" s="7" t="s">
        <v>645</v>
      </c>
      <c r="J3" s="21" t="s">
        <v>648</v>
      </c>
      <c r="K3" s="7" t="s">
        <v>296</v>
      </c>
      <c r="L3" s="7" t="s">
        <v>66</v>
      </c>
      <c r="M3" s="29" t="s">
        <v>64</v>
      </c>
      <c r="N3" s="7" t="s">
        <v>649</v>
      </c>
      <c r="O3" s="67" t="s">
        <v>650</v>
      </c>
      <c r="P3" s="7" t="s">
        <v>651</v>
      </c>
    </row>
    <row r="4" spans="2:16" ht="93.6" customHeight="1">
      <c r="B4" s="7" t="s">
        <v>6</v>
      </c>
      <c r="C4" s="7" t="s">
        <v>1721</v>
      </c>
      <c r="D4" s="24" t="s">
        <v>70</v>
      </c>
      <c r="E4" s="7" t="s">
        <v>1713</v>
      </c>
      <c r="F4" s="56">
        <v>45613</v>
      </c>
      <c r="G4" s="56">
        <v>45613</v>
      </c>
      <c r="H4" s="7" t="s">
        <v>1722</v>
      </c>
      <c r="I4" s="7" t="s">
        <v>1723</v>
      </c>
      <c r="J4" s="7" t="s">
        <v>1716</v>
      </c>
      <c r="K4" s="7" t="s">
        <v>1717</v>
      </c>
      <c r="L4" s="7" t="s">
        <v>56</v>
      </c>
      <c r="M4" s="29" t="s">
        <v>55</v>
      </c>
      <c r="N4" s="7" t="s">
        <v>1718</v>
      </c>
      <c r="O4" s="67" t="s">
        <v>1719</v>
      </c>
      <c r="P4" s="7" t="s">
        <v>1720</v>
      </c>
    </row>
  </sheetData>
  <sheetProtection insertRows="0" insertHyperlinks="0" deleteRows="0" sort="0" autoFilter="0"/>
  <autoFilter ref="B2:P4">
    <sortState ref="B3:T510">
      <sortCondition ref="F3:F510"/>
    </sortState>
  </autoFilter>
  <mergeCells count="1">
    <mergeCell ref="B1:P1"/>
  </mergeCells>
  <phoneticPr fontId="2"/>
  <dataValidations count="9">
    <dataValidation imeMode="disabled" allowBlank="1" showInputMessage="1" showErrorMessage="1" sqref="F3:G4 O3:O4"/>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L3:L1048576 IX2:IX1048576 WVJ2:WVJ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formula1>"有料,無料,その他"</formula1>
    </dataValidation>
    <dataValidation type="list" allowBlank="1" showInputMessage="1" showErrorMessage="1" sqref="M3:M4">
      <formula1>"要,不要,不要（一部必要なものもあり）"</formula1>
    </dataValidation>
  </dataValidations>
  <hyperlinks>
    <hyperlink ref="O3"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D3:D4 B3:B4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0.6" customHeight="1" thickTop="1">
      <c r="B3" s="7" t="s">
        <v>7</v>
      </c>
      <c r="C3" s="7" t="s">
        <v>217</v>
      </c>
      <c r="D3" s="24" t="s">
        <v>58</v>
      </c>
      <c r="E3" s="7" t="s">
        <v>653</v>
      </c>
      <c r="F3" s="56" t="s">
        <v>406</v>
      </c>
      <c r="G3" s="56" t="s">
        <v>406</v>
      </c>
      <c r="H3" s="7" t="s">
        <v>213</v>
      </c>
      <c r="I3" s="7" t="s">
        <v>212</v>
      </c>
      <c r="J3" s="21" t="s">
        <v>216</v>
      </c>
      <c r="K3" s="7" t="s">
        <v>215</v>
      </c>
      <c r="L3" s="7" t="s">
        <v>56</v>
      </c>
      <c r="M3" s="29" t="s">
        <v>55</v>
      </c>
      <c r="N3" s="7" t="s">
        <v>209</v>
      </c>
      <c r="O3" s="67" t="s">
        <v>652</v>
      </c>
      <c r="P3" s="7"/>
    </row>
    <row r="4" spans="2:16" ht="92.4" customHeight="1">
      <c r="B4" s="7" t="s">
        <v>7</v>
      </c>
      <c r="C4" s="7" t="s">
        <v>214</v>
      </c>
      <c r="D4" s="24" t="s">
        <v>60</v>
      </c>
      <c r="E4" s="7" t="s">
        <v>654</v>
      </c>
      <c r="F4" s="56" t="s">
        <v>407</v>
      </c>
      <c r="G4" s="56" t="s">
        <v>464</v>
      </c>
      <c r="H4" s="53" t="s">
        <v>213</v>
      </c>
      <c r="I4" s="7" t="s">
        <v>212</v>
      </c>
      <c r="J4" s="53" t="s">
        <v>211</v>
      </c>
      <c r="K4" s="7" t="s">
        <v>210</v>
      </c>
      <c r="L4" s="7" t="s">
        <v>59</v>
      </c>
      <c r="M4" s="29" t="s">
        <v>55</v>
      </c>
      <c r="N4" s="7" t="s">
        <v>209</v>
      </c>
      <c r="O4" s="67" t="s">
        <v>652</v>
      </c>
      <c r="P4" s="7" t="s">
        <v>208</v>
      </c>
    </row>
    <row r="5" spans="2:16" ht="90.6" customHeight="1">
      <c r="B5" s="7" t="s">
        <v>7</v>
      </c>
      <c r="C5" s="7" t="s">
        <v>1640</v>
      </c>
      <c r="D5" s="24" t="s">
        <v>76</v>
      </c>
      <c r="E5" s="7" t="s">
        <v>1641</v>
      </c>
      <c r="F5" s="107" t="s">
        <v>1126</v>
      </c>
      <c r="G5" s="107" t="s">
        <v>1126</v>
      </c>
      <c r="H5" s="7" t="s">
        <v>1652</v>
      </c>
      <c r="I5" s="7" t="s">
        <v>1653</v>
      </c>
      <c r="J5" s="7" t="s">
        <v>1644</v>
      </c>
      <c r="K5" s="39" t="s">
        <v>1654</v>
      </c>
      <c r="L5" s="7" t="s">
        <v>59</v>
      </c>
      <c r="M5" s="23" t="s">
        <v>55</v>
      </c>
      <c r="N5" s="39" t="s">
        <v>1646</v>
      </c>
      <c r="O5" s="70" t="s">
        <v>1647</v>
      </c>
      <c r="P5" s="39" t="s">
        <v>1655</v>
      </c>
    </row>
    <row r="6" spans="2:16" ht="91.2" customHeight="1">
      <c r="B6" s="7" t="s">
        <v>1656</v>
      </c>
      <c r="C6" s="7" t="s">
        <v>1640</v>
      </c>
      <c r="D6" s="24" t="s">
        <v>76</v>
      </c>
      <c r="E6" s="7" t="s">
        <v>1641</v>
      </c>
      <c r="F6" s="107" t="s">
        <v>1657</v>
      </c>
      <c r="G6" s="107" t="s">
        <v>1657</v>
      </c>
      <c r="H6" s="7" t="s">
        <v>1652</v>
      </c>
      <c r="I6" s="7" t="s">
        <v>1653</v>
      </c>
      <c r="J6" s="7" t="s">
        <v>1644</v>
      </c>
      <c r="K6" s="39" t="s">
        <v>1654</v>
      </c>
      <c r="L6" s="7" t="s">
        <v>59</v>
      </c>
      <c r="M6" s="23" t="s">
        <v>55</v>
      </c>
      <c r="N6" s="39" t="s">
        <v>1646</v>
      </c>
      <c r="O6" s="90" t="s">
        <v>1647</v>
      </c>
      <c r="P6" s="39" t="s">
        <v>1658</v>
      </c>
    </row>
  </sheetData>
  <sheetProtection insertRows="0" insertHyperlinks="0" deleteRows="0" sort="0" autoFilter="0"/>
  <autoFilter ref="B2:P6">
    <sortState ref="B3:T510">
      <sortCondition ref="F3:F510"/>
    </sortState>
  </autoFilter>
  <mergeCells count="1">
    <mergeCell ref="B1:P1"/>
  </mergeCells>
  <phoneticPr fontId="2"/>
  <dataValidations count="10">
    <dataValidation type="list" allowBlank="1" showInputMessage="1" showErrorMessage="1" sqref="M5:M6">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3:G6 O3:O5"/>
    <dataValidation type="list" allowBlank="1" showInputMessage="1" showErrorMessage="1" sqref="M3:M4">
      <formula1>"要,不要,不要（一部必要なものもあり）"</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D4:D6 B5:B6</xm:sqref>
        </x14:dataValidation>
        <x14:dataValidation type="list" allowBlank="1" showInputMessage="1" showErrorMessage="1">
          <x14:formula1>
            <xm:f>'C:\USERS\2201\APPDATA\LOCAL\TEMP\SOWDIR0\[かながわ教育月間（スポ文課）.xlsx]別表1コード表'!#REF!</xm:f>
          </x14:formula1>
          <xm:sqref>D3 B3:B4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F9" sqref="F9"/>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82.4" customHeight="1" thickTop="1">
      <c r="B3" s="11" t="s">
        <v>8</v>
      </c>
      <c r="C3" s="11" t="s">
        <v>1617</v>
      </c>
      <c r="D3" s="12" t="s">
        <v>76</v>
      </c>
      <c r="E3" s="11" t="s">
        <v>1618</v>
      </c>
      <c r="F3" s="101">
        <v>45563</v>
      </c>
      <c r="G3" s="101">
        <v>45563</v>
      </c>
      <c r="H3" s="11" t="s">
        <v>1619</v>
      </c>
      <c r="I3" s="11" t="s">
        <v>1620</v>
      </c>
      <c r="J3" s="11" t="s">
        <v>1621</v>
      </c>
      <c r="K3" s="11" t="s">
        <v>1622</v>
      </c>
      <c r="L3" s="11" t="s">
        <v>56</v>
      </c>
      <c r="M3" s="13" t="s">
        <v>55</v>
      </c>
      <c r="N3" s="11" t="s">
        <v>1614</v>
      </c>
      <c r="O3" s="67" t="s">
        <v>1623</v>
      </c>
      <c r="P3" s="11" t="s">
        <v>1624</v>
      </c>
    </row>
  </sheetData>
  <sheetProtection insertRows="0" insertHyperlinks="0" deleteRows="0" sort="0" autoFilter="0"/>
  <autoFilter ref="B2:P3">
    <sortState ref="B3:T510">
      <sortCondition ref="F3:F510"/>
    </sortState>
  </autoFilter>
  <mergeCells count="1">
    <mergeCell ref="B1:P1"/>
  </mergeCells>
  <phoneticPr fontId="2"/>
  <dataValidations count="9">
    <dataValidation type="list" allowBlank="1" showInputMessage="1" showErrorMessage="1" sqref="M3">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 F3:G3"/>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3"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D3 B3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0"/>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9.4" customHeight="1" thickTop="1">
      <c r="B3" s="7" t="s">
        <v>9</v>
      </c>
      <c r="C3" s="7" t="s">
        <v>1729</v>
      </c>
      <c r="D3" s="24" t="s">
        <v>70</v>
      </c>
      <c r="E3" s="7" t="s">
        <v>1730</v>
      </c>
      <c r="F3" s="56">
        <v>45577</v>
      </c>
      <c r="G3" s="56">
        <v>45577</v>
      </c>
      <c r="H3" s="7" t="s">
        <v>1726</v>
      </c>
      <c r="I3" s="7" t="s">
        <v>1727</v>
      </c>
      <c r="J3" s="7" t="s">
        <v>1716</v>
      </c>
      <c r="K3" s="7" t="s">
        <v>1717</v>
      </c>
      <c r="L3" s="7" t="s">
        <v>59</v>
      </c>
      <c r="M3" s="23" t="s">
        <v>55</v>
      </c>
      <c r="N3" s="7" t="s">
        <v>1718</v>
      </c>
      <c r="O3" s="67" t="s">
        <v>1719</v>
      </c>
      <c r="P3" s="7" t="s">
        <v>1720</v>
      </c>
    </row>
    <row r="4" spans="2:16" ht="86.4" customHeight="1">
      <c r="B4" s="7" t="s">
        <v>9</v>
      </c>
      <c r="C4" s="7" t="s">
        <v>1731</v>
      </c>
      <c r="D4" s="24" t="s">
        <v>70</v>
      </c>
      <c r="E4" s="7" t="s">
        <v>1730</v>
      </c>
      <c r="F4" s="56">
        <v>45577</v>
      </c>
      <c r="G4" s="56">
        <v>45577</v>
      </c>
      <c r="H4" s="7" t="s">
        <v>1726</v>
      </c>
      <c r="I4" s="7" t="s">
        <v>1727</v>
      </c>
      <c r="J4" s="7" t="s">
        <v>1716</v>
      </c>
      <c r="K4" s="7" t="s">
        <v>1717</v>
      </c>
      <c r="L4" s="7" t="s">
        <v>59</v>
      </c>
      <c r="M4" s="23" t="s">
        <v>55</v>
      </c>
      <c r="N4" s="7" t="s">
        <v>1718</v>
      </c>
      <c r="O4" s="87" t="s">
        <v>1719</v>
      </c>
      <c r="P4" s="7" t="s">
        <v>1720</v>
      </c>
    </row>
    <row r="5" spans="2:16" ht="91.8" customHeight="1">
      <c r="B5" s="39" t="s">
        <v>9</v>
      </c>
      <c r="C5" s="35" t="s">
        <v>1893</v>
      </c>
      <c r="D5" s="37" t="s">
        <v>60</v>
      </c>
      <c r="E5" s="35" t="s">
        <v>1894</v>
      </c>
      <c r="F5" s="118" t="s">
        <v>486</v>
      </c>
      <c r="G5" s="118" t="s">
        <v>486</v>
      </c>
      <c r="H5" s="35" t="s">
        <v>1895</v>
      </c>
      <c r="I5" s="35" t="s">
        <v>1896</v>
      </c>
      <c r="J5" s="39" t="s">
        <v>1897</v>
      </c>
      <c r="K5" s="39" t="s">
        <v>84</v>
      </c>
      <c r="L5" s="54" t="s">
        <v>59</v>
      </c>
      <c r="M5" s="55" t="s">
        <v>64</v>
      </c>
      <c r="N5" s="35" t="s">
        <v>1898</v>
      </c>
      <c r="O5" s="67" t="s">
        <v>1899</v>
      </c>
      <c r="P5" s="35"/>
    </row>
    <row r="6" spans="2:16" ht="86.4" customHeight="1">
      <c r="B6" s="39" t="s">
        <v>9</v>
      </c>
      <c r="C6" s="35" t="s">
        <v>1906</v>
      </c>
      <c r="D6" s="37" t="s">
        <v>76</v>
      </c>
      <c r="E6" s="35" t="s">
        <v>1907</v>
      </c>
      <c r="F6" s="118" t="s">
        <v>1863</v>
      </c>
      <c r="G6" s="118" t="s">
        <v>1863</v>
      </c>
      <c r="H6" s="35" t="s">
        <v>1903</v>
      </c>
      <c r="I6" s="35" t="s">
        <v>1904</v>
      </c>
      <c r="J6" s="39" t="s">
        <v>1897</v>
      </c>
      <c r="K6" s="39" t="s">
        <v>1908</v>
      </c>
      <c r="L6" s="54" t="s">
        <v>56</v>
      </c>
      <c r="M6" s="55" t="s">
        <v>55</v>
      </c>
      <c r="N6" s="35" t="s">
        <v>1898</v>
      </c>
      <c r="O6" s="67" t="s">
        <v>1899</v>
      </c>
      <c r="P6" s="39" t="s">
        <v>1909</v>
      </c>
    </row>
    <row r="7" spans="2:16" ht="87" customHeight="1">
      <c r="B7" s="7" t="s">
        <v>9</v>
      </c>
      <c r="C7" s="7" t="s">
        <v>1742</v>
      </c>
      <c r="D7" s="24" t="s">
        <v>70</v>
      </c>
      <c r="E7" s="7" t="s">
        <v>1743</v>
      </c>
      <c r="F7" s="119">
        <v>45584</v>
      </c>
      <c r="G7" s="119">
        <v>45584</v>
      </c>
      <c r="H7" s="7" t="s">
        <v>1726</v>
      </c>
      <c r="I7" s="7" t="s">
        <v>1727</v>
      </c>
      <c r="J7" s="7" t="s">
        <v>1716</v>
      </c>
      <c r="K7" s="7" t="s">
        <v>1744</v>
      </c>
      <c r="L7" s="7" t="s">
        <v>59</v>
      </c>
      <c r="M7" s="23" t="s">
        <v>55</v>
      </c>
      <c r="N7" s="7" t="s">
        <v>1718</v>
      </c>
      <c r="O7" s="67" t="s">
        <v>1719</v>
      </c>
      <c r="P7" s="7" t="s">
        <v>1720</v>
      </c>
    </row>
    <row r="8" spans="2:16" ht="160.19999999999999" customHeight="1">
      <c r="B8" s="7" t="s">
        <v>9</v>
      </c>
      <c r="C8" s="7" t="s">
        <v>2097</v>
      </c>
      <c r="D8" s="37" t="s">
        <v>2098</v>
      </c>
      <c r="E8" s="7" t="s">
        <v>2099</v>
      </c>
      <c r="F8" s="103">
        <v>45584</v>
      </c>
      <c r="G8" s="103">
        <v>45640</v>
      </c>
      <c r="H8" s="7" t="s">
        <v>2100</v>
      </c>
      <c r="I8" s="7" t="s">
        <v>1727</v>
      </c>
      <c r="J8" s="7" t="s">
        <v>2101</v>
      </c>
      <c r="K8" s="7" t="s">
        <v>2102</v>
      </c>
      <c r="L8" s="7" t="s">
        <v>59</v>
      </c>
      <c r="M8" s="23" t="s">
        <v>55</v>
      </c>
      <c r="N8" s="35" t="s">
        <v>2103</v>
      </c>
      <c r="O8" s="67" t="str">
        <f>HYPERLINK("#", "https://www.t-kougei.ac.jp/activity/extension/notice/")</f>
        <v>https://www.t-kougei.ac.jp/activity/extension/notice/</v>
      </c>
      <c r="P8" s="35" t="s">
        <v>2104</v>
      </c>
    </row>
    <row r="9" spans="2:16" ht="87" customHeight="1">
      <c r="B9" s="7" t="s">
        <v>9</v>
      </c>
      <c r="C9" s="7" t="s">
        <v>1724</v>
      </c>
      <c r="D9" s="24" t="s">
        <v>70</v>
      </c>
      <c r="E9" s="7" t="s">
        <v>1725</v>
      </c>
      <c r="F9" s="56">
        <v>45585</v>
      </c>
      <c r="G9" s="56">
        <v>45585</v>
      </c>
      <c r="H9" s="7" t="s">
        <v>1726</v>
      </c>
      <c r="I9" s="7" t="s">
        <v>1727</v>
      </c>
      <c r="J9" s="7" t="s">
        <v>1716</v>
      </c>
      <c r="K9" s="7" t="s">
        <v>1717</v>
      </c>
      <c r="L9" s="7" t="s">
        <v>59</v>
      </c>
      <c r="M9" s="23" t="s">
        <v>55</v>
      </c>
      <c r="N9" s="7" t="s">
        <v>1718</v>
      </c>
      <c r="O9" s="67" t="s">
        <v>1719</v>
      </c>
      <c r="P9" s="7" t="s">
        <v>1720</v>
      </c>
    </row>
    <row r="10" spans="2:16" ht="87" customHeight="1">
      <c r="B10" s="7" t="s">
        <v>9</v>
      </c>
      <c r="C10" s="7" t="s">
        <v>1728</v>
      </c>
      <c r="D10" s="24" t="s">
        <v>70</v>
      </c>
      <c r="E10" s="7" t="s">
        <v>1725</v>
      </c>
      <c r="F10" s="56">
        <v>45585</v>
      </c>
      <c r="G10" s="56">
        <v>45585</v>
      </c>
      <c r="H10" s="7" t="s">
        <v>1726</v>
      </c>
      <c r="I10" s="7" t="s">
        <v>1727</v>
      </c>
      <c r="J10" s="7" t="s">
        <v>1716</v>
      </c>
      <c r="K10" s="7" t="s">
        <v>1717</v>
      </c>
      <c r="L10" s="7" t="s">
        <v>59</v>
      </c>
      <c r="M10" s="23" t="s">
        <v>55</v>
      </c>
      <c r="N10" s="7" t="s">
        <v>1718</v>
      </c>
      <c r="O10" s="67" t="s">
        <v>1719</v>
      </c>
      <c r="P10" s="7" t="s">
        <v>1720</v>
      </c>
    </row>
    <row r="11" spans="2:16" ht="88.2" customHeight="1">
      <c r="B11" s="39" t="s">
        <v>9</v>
      </c>
      <c r="C11" s="35" t="s">
        <v>1910</v>
      </c>
      <c r="D11" s="37" t="s">
        <v>76</v>
      </c>
      <c r="E11" s="35" t="s">
        <v>1911</v>
      </c>
      <c r="F11" s="118" t="s">
        <v>1145</v>
      </c>
      <c r="G11" s="118" t="s">
        <v>1145</v>
      </c>
      <c r="H11" s="35" t="s">
        <v>1903</v>
      </c>
      <c r="I11" s="35" t="s">
        <v>1904</v>
      </c>
      <c r="J11" s="39" t="s">
        <v>1897</v>
      </c>
      <c r="K11" s="39" t="s">
        <v>1908</v>
      </c>
      <c r="L11" s="54" t="s">
        <v>56</v>
      </c>
      <c r="M11" s="55" t="s">
        <v>64</v>
      </c>
      <c r="N11" s="35" t="s">
        <v>1898</v>
      </c>
      <c r="O11" s="67" t="s">
        <v>1899</v>
      </c>
      <c r="P11" s="39" t="s">
        <v>1912</v>
      </c>
    </row>
    <row r="12" spans="2:16" ht="95.4" customHeight="1">
      <c r="B12" s="39" t="s">
        <v>9</v>
      </c>
      <c r="C12" s="35" t="s">
        <v>1914</v>
      </c>
      <c r="D12" s="37" t="s">
        <v>60</v>
      </c>
      <c r="E12" s="35" t="s">
        <v>1915</v>
      </c>
      <c r="F12" s="118" t="s">
        <v>1145</v>
      </c>
      <c r="G12" s="118" t="s">
        <v>1145</v>
      </c>
      <c r="H12" s="35" t="s">
        <v>1903</v>
      </c>
      <c r="I12" s="35" t="s">
        <v>1904</v>
      </c>
      <c r="J12" s="39" t="s">
        <v>1897</v>
      </c>
      <c r="K12" s="39" t="s">
        <v>84</v>
      </c>
      <c r="L12" s="54" t="s">
        <v>59</v>
      </c>
      <c r="M12" s="55" t="s">
        <v>64</v>
      </c>
      <c r="N12" s="35" t="s">
        <v>1898</v>
      </c>
      <c r="O12" s="67" t="s">
        <v>1899</v>
      </c>
      <c r="P12" s="35" t="s">
        <v>1916</v>
      </c>
    </row>
    <row r="13" spans="2:16" ht="86.4" customHeight="1">
      <c r="B13" s="7" t="s">
        <v>9</v>
      </c>
      <c r="C13" s="7" t="s">
        <v>1745</v>
      </c>
      <c r="D13" s="24" t="s">
        <v>70</v>
      </c>
      <c r="E13" s="7" t="s">
        <v>1746</v>
      </c>
      <c r="F13" s="119">
        <v>45598</v>
      </c>
      <c r="G13" s="119">
        <v>45598</v>
      </c>
      <c r="H13" s="7" t="s">
        <v>1726</v>
      </c>
      <c r="I13" s="7" t="s">
        <v>1727</v>
      </c>
      <c r="J13" s="7" t="s">
        <v>1716</v>
      </c>
      <c r="K13" s="7" t="s">
        <v>88</v>
      </c>
      <c r="L13" s="7" t="s">
        <v>59</v>
      </c>
      <c r="M13" s="23" t="s">
        <v>55</v>
      </c>
      <c r="N13" s="7" t="s">
        <v>1718</v>
      </c>
      <c r="O13" s="67" t="s">
        <v>1719</v>
      </c>
      <c r="P13" s="7" t="s">
        <v>1720</v>
      </c>
    </row>
    <row r="14" spans="2:16" ht="83.4" customHeight="1">
      <c r="B14" s="7" t="s">
        <v>9</v>
      </c>
      <c r="C14" s="7" t="s">
        <v>1747</v>
      </c>
      <c r="D14" s="24" t="s">
        <v>70</v>
      </c>
      <c r="E14" s="7" t="s">
        <v>1746</v>
      </c>
      <c r="F14" s="119">
        <v>45598</v>
      </c>
      <c r="G14" s="119">
        <v>45598</v>
      </c>
      <c r="H14" s="7" t="s">
        <v>1726</v>
      </c>
      <c r="I14" s="7" t="s">
        <v>1727</v>
      </c>
      <c r="J14" s="7" t="s">
        <v>1716</v>
      </c>
      <c r="K14" s="7" t="s">
        <v>88</v>
      </c>
      <c r="L14" s="7" t="s">
        <v>59</v>
      </c>
      <c r="M14" s="23" t="s">
        <v>55</v>
      </c>
      <c r="N14" s="7" t="s">
        <v>1718</v>
      </c>
      <c r="O14" s="67" t="s">
        <v>1719</v>
      </c>
      <c r="P14" s="7" t="s">
        <v>1720</v>
      </c>
    </row>
    <row r="15" spans="2:16" ht="84.6" customHeight="1">
      <c r="B15" s="39" t="s">
        <v>9</v>
      </c>
      <c r="C15" s="35" t="s">
        <v>1900</v>
      </c>
      <c r="D15" s="37" t="s">
        <v>58</v>
      </c>
      <c r="E15" s="35" t="s">
        <v>1901</v>
      </c>
      <c r="F15" s="118" t="s">
        <v>1902</v>
      </c>
      <c r="G15" s="118" t="s">
        <v>1902</v>
      </c>
      <c r="H15" s="35" t="s">
        <v>1903</v>
      </c>
      <c r="I15" s="35" t="s">
        <v>1904</v>
      </c>
      <c r="J15" s="39" t="s">
        <v>1897</v>
      </c>
      <c r="K15" s="39" t="s">
        <v>84</v>
      </c>
      <c r="L15" s="54" t="s">
        <v>59</v>
      </c>
      <c r="M15" s="55" t="s">
        <v>55</v>
      </c>
      <c r="N15" s="35" t="s">
        <v>1898</v>
      </c>
      <c r="O15" s="67" t="s">
        <v>1899</v>
      </c>
      <c r="P15" s="35" t="s">
        <v>1905</v>
      </c>
    </row>
    <row r="16" spans="2:16" ht="89.4" customHeight="1">
      <c r="B16" s="7" t="s">
        <v>9</v>
      </c>
      <c r="C16" s="7" t="s">
        <v>1748</v>
      </c>
      <c r="D16" s="17" t="s">
        <v>70</v>
      </c>
      <c r="E16" s="7" t="s">
        <v>1749</v>
      </c>
      <c r="F16" s="119">
        <v>45605</v>
      </c>
      <c r="G16" s="119">
        <v>45605</v>
      </c>
      <c r="H16" s="7" t="s">
        <v>1726</v>
      </c>
      <c r="I16" s="7" t="s">
        <v>1727</v>
      </c>
      <c r="J16" s="7" t="s">
        <v>1716</v>
      </c>
      <c r="K16" s="7" t="s">
        <v>1750</v>
      </c>
      <c r="L16" s="7" t="s">
        <v>59</v>
      </c>
      <c r="M16" s="23" t="s">
        <v>55</v>
      </c>
      <c r="N16" s="7" t="s">
        <v>1718</v>
      </c>
      <c r="O16" s="87" t="s">
        <v>1719</v>
      </c>
      <c r="P16" s="7" t="s">
        <v>1720</v>
      </c>
    </row>
    <row r="17" spans="2:16" ht="92.4" customHeight="1">
      <c r="B17" s="7" t="s">
        <v>9</v>
      </c>
      <c r="C17" s="7" t="s">
        <v>1751</v>
      </c>
      <c r="D17" s="24" t="s">
        <v>70</v>
      </c>
      <c r="E17" s="7" t="s">
        <v>1749</v>
      </c>
      <c r="F17" s="119">
        <v>45605</v>
      </c>
      <c r="G17" s="119">
        <v>45605</v>
      </c>
      <c r="H17" s="7" t="s">
        <v>1726</v>
      </c>
      <c r="I17" s="7" t="s">
        <v>1727</v>
      </c>
      <c r="J17" s="7" t="s">
        <v>1716</v>
      </c>
      <c r="K17" s="7" t="s">
        <v>1750</v>
      </c>
      <c r="L17" s="7" t="s">
        <v>59</v>
      </c>
      <c r="M17" s="23" t="s">
        <v>55</v>
      </c>
      <c r="N17" s="7" t="s">
        <v>1718</v>
      </c>
      <c r="O17" s="67" t="s">
        <v>1719</v>
      </c>
      <c r="P17" s="7" t="s">
        <v>1720</v>
      </c>
    </row>
    <row r="18" spans="2:16" ht="96" customHeight="1">
      <c r="B18" s="39" t="s">
        <v>9</v>
      </c>
      <c r="C18" s="35" t="s">
        <v>1906</v>
      </c>
      <c r="D18" s="37" t="s">
        <v>76</v>
      </c>
      <c r="E18" s="35" t="s">
        <v>1907</v>
      </c>
      <c r="F18" s="118" t="s">
        <v>497</v>
      </c>
      <c r="G18" s="118" t="s">
        <v>497</v>
      </c>
      <c r="H18" s="35" t="s">
        <v>1903</v>
      </c>
      <c r="I18" s="35" t="s">
        <v>1904</v>
      </c>
      <c r="J18" s="39" t="s">
        <v>1897</v>
      </c>
      <c r="K18" s="39" t="s">
        <v>1908</v>
      </c>
      <c r="L18" s="54" t="s">
        <v>56</v>
      </c>
      <c r="M18" s="55" t="s">
        <v>55</v>
      </c>
      <c r="N18" s="35" t="s">
        <v>1898</v>
      </c>
      <c r="O18" s="67" t="s">
        <v>1899</v>
      </c>
      <c r="P18" s="39" t="s">
        <v>1909</v>
      </c>
    </row>
    <row r="19" spans="2:16" ht="94.2" customHeight="1">
      <c r="B19" s="39" t="s">
        <v>9</v>
      </c>
      <c r="C19" s="35" t="s">
        <v>1910</v>
      </c>
      <c r="D19" s="37" t="s">
        <v>76</v>
      </c>
      <c r="E19" s="35" t="s">
        <v>1911</v>
      </c>
      <c r="F19" s="118" t="s">
        <v>1913</v>
      </c>
      <c r="G19" s="118" t="s">
        <v>1913</v>
      </c>
      <c r="H19" s="35" t="s">
        <v>1903</v>
      </c>
      <c r="I19" s="35" t="s">
        <v>1904</v>
      </c>
      <c r="J19" s="39" t="s">
        <v>1897</v>
      </c>
      <c r="K19" s="39" t="s">
        <v>1908</v>
      </c>
      <c r="L19" s="54" t="s">
        <v>56</v>
      </c>
      <c r="M19" s="55" t="s">
        <v>64</v>
      </c>
      <c r="N19" s="35" t="s">
        <v>1898</v>
      </c>
      <c r="O19" s="67" t="s">
        <v>1899</v>
      </c>
      <c r="P19" s="39" t="s">
        <v>1912</v>
      </c>
    </row>
    <row r="20" spans="2:16" ht="150.6" customHeight="1">
      <c r="B20" s="39" t="s">
        <v>9</v>
      </c>
      <c r="C20" s="35" t="s">
        <v>1914</v>
      </c>
      <c r="D20" s="37" t="s">
        <v>60</v>
      </c>
      <c r="E20" s="35" t="s">
        <v>1915</v>
      </c>
      <c r="F20" s="118" t="s">
        <v>1913</v>
      </c>
      <c r="G20" s="118" t="s">
        <v>1913</v>
      </c>
      <c r="H20" s="35" t="s">
        <v>1903</v>
      </c>
      <c r="I20" s="35" t="s">
        <v>1904</v>
      </c>
      <c r="J20" s="39" t="s">
        <v>1897</v>
      </c>
      <c r="K20" s="39" t="s">
        <v>84</v>
      </c>
      <c r="L20" s="54" t="s">
        <v>59</v>
      </c>
      <c r="M20" s="55" t="s">
        <v>64</v>
      </c>
      <c r="N20" s="35" t="s">
        <v>1898</v>
      </c>
      <c r="O20" s="67" t="s">
        <v>1899</v>
      </c>
      <c r="P20" s="35" t="s">
        <v>1916</v>
      </c>
    </row>
  </sheetData>
  <sheetProtection insertRows="0" insertHyperlinks="0" deleteRows="0" sort="0" autoFilter="0"/>
  <autoFilter ref="B2:P20">
    <sortState ref="B3:T510">
      <sortCondition ref="F3:F510"/>
    </sortState>
  </autoFilter>
  <mergeCells count="1">
    <mergeCell ref="B1:P1"/>
  </mergeCells>
  <phoneticPr fontId="2"/>
  <dataValidations count="10">
    <dataValidation imeMode="halfAlpha" allowBlank="1" showInputMessage="1" showErrorMessage="1" sqref="O4"/>
    <dataValidation imeMode="disabled" allowBlank="1" showInputMessage="1" showErrorMessage="1" sqref="O5:O20 F3:G20 O3"/>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20">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8"/>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学校支援課）.XLSX]別表1コード表'!#REF!</xm:f>
          </x14:formula1>
          <xm:sqref>D4 B4</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D5:D20 B5:B20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D3 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4" customHeight="1" thickTop="1">
      <c r="B3" s="7" t="s">
        <v>10</v>
      </c>
      <c r="C3" s="7" t="s">
        <v>1712</v>
      </c>
      <c r="D3" s="24" t="s">
        <v>70</v>
      </c>
      <c r="E3" s="7" t="s">
        <v>1713</v>
      </c>
      <c r="F3" s="56">
        <v>45563</v>
      </c>
      <c r="G3" s="56">
        <v>45563</v>
      </c>
      <c r="H3" s="7" t="s">
        <v>1714</v>
      </c>
      <c r="I3" s="7" t="s">
        <v>1715</v>
      </c>
      <c r="J3" s="7" t="s">
        <v>1716</v>
      </c>
      <c r="K3" s="7" t="s">
        <v>1717</v>
      </c>
      <c r="L3" s="7" t="s">
        <v>56</v>
      </c>
      <c r="M3" s="23" t="s">
        <v>55</v>
      </c>
      <c r="N3" s="7" t="s">
        <v>1718</v>
      </c>
      <c r="O3" s="67" t="s">
        <v>1719</v>
      </c>
      <c r="P3" s="7" t="s">
        <v>1720</v>
      </c>
    </row>
    <row r="4" spans="2:16" ht="127.8" customHeight="1">
      <c r="B4" s="7" t="s">
        <v>10</v>
      </c>
      <c r="C4" s="7" t="s">
        <v>656</v>
      </c>
      <c r="D4" s="24" t="s">
        <v>60</v>
      </c>
      <c r="E4" s="7" t="s">
        <v>657</v>
      </c>
      <c r="F4" s="56">
        <v>45583</v>
      </c>
      <c r="G4" s="56">
        <v>45599</v>
      </c>
      <c r="H4" s="7" t="s">
        <v>658</v>
      </c>
      <c r="I4" s="7" t="s">
        <v>659</v>
      </c>
      <c r="J4" s="7" t="s">
        <v>660</v>
      </c>
      <c r="K4" s="7" t="s">
        <v>296</v>
      </c>
      <c r="L4" s="7" t="s">
        <v>59</v>
      </c>
      <c r="M4" s="23" t="s">
        <v>64</v>
      </c>
      <c r="N4" s="7" t="s">
        <v>661</v>
      </c>
      <c r="O4" s="67" t="s">
        <v>2134</v>
      </c>
      <c r="P4" s="7" t="s">
        <v>71</v>
      </c>
    </row>
  </sheetData>
  <sheetProtection insertRows="0" insertHyperlinks="0" deleteRows="0" sort="0" autoFilter="0"/>
  <autoFilter ref="B2:P4">
    <sortState ref="B3:T510">
      <sortCondition ref="F3:F510"/>
    </sortState>
  </autoFilter>
  <mergeCells count="1">
    <mergeCell ref="B1:P1"/>
  </mergeCells>
  <phoneticPr fontId="2"/>
  <dataValidations count="9">
    <dataValidation type="list" allowBlank="1" showInputMessage="1" showErrorMessage="1" sqref="M3:M4">
      <formula1>"要,不要"</formula1>
    </dataValidation>
    <dataValidation type="list" allowBlank="1" showInputMessage="1" showErrorMessage="1" sqref="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L3:L1048576">
      <formula1>"有料,無料,その他"</formula1>
    </dataValidation>
    <dataValidation imeMode="disabled" allowBlank="1" showInputMessage="1" showErrorMessage="1" sqref="F3:G4 O3:O4"/>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s>
  <hyperlinks>
    <hyperlink ref="O4" r:id="rId1" display="https://www.city.yamato.lg.jp/gyosei/soshik/2017/bunka_geijutsu/bunka_geizyutu_zigyou/4088.html_x000a_"/>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D3:D4 B3:B4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
  <sheetViews>
    <sheetView zoomScale="85" zoomScaleNormal="85" zoomScaleSheetLayoutView="70" workbookViewId="0">
      <selection activeCell="F6" sqref="F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7.6" customHeight="1" thickTop="1">
      <c r="B3" s="7" t="s">
        <v>11</v>
      </c>
      <c r="C3" s="7" t="s">
        <v>1752</v>
      </c>
      <c r="D3" s="24" t="s">
        <v>70</v>
      </c>
      <c r="E3" s="7" t="s">
        <v>1753</v>
      </c>
      <c r="F3" s="56">
        <v>45564</v>
      </c>
      <c r="G3" s="56">
        <v>45564</v>
      </c>
      <c r="H3" s="7" t="s">
        <v>1754</v>
      </c>
      <c r="I3" s="7" t="s">
        <v>1755</v>
      </c>
      <c r="J3" s="7" t="s">
        <v>1756</v>
      </c>
      <c r="K3" s="7" t="s">
        <v>1717</v>
      </c>
      <c r="L3" s="7" t="s">
        <v>59</v>
      </c>
      <c r="M3" s="23" t="s">
        <v>55</v>
      </c>
      <c r="N3" s="7" t="s">
        <v>1718</v>
      </c>
      <c r="O3" s="67" t="s">
        <v>1719</v>
      </c>
      <c r="P3" s="7" t="s">
        <v>1757</v>
      </c>
    </row>
    <row r="4" spans="2:16" ht="99" customHeight="1">
      <c r="B4" s="7" t="s">
        <v>11</v>
      </c>
      <c r="C4" s="7" t="s">
        <v>662</v>
      </c>
      <c r="D4" s="24" t="s">
        <v>58</v>
      </c>
      <c r="E4" s="7" t="s">
        <v>207</v>
      </c>
      <c r="F4" s="56">
        <v>45585</v>
      </c>
      <c r="G4" s="56">
        <v>45605</v>
      </c>
      <c r="H4" s="7" t="s">
        <v>206</v>
      </c>
      <c r="I4" s="7" t="s">
        <v>663</v>
      </c>
      <c r="J4" s="21" t="s">
        <v>664</v>
      </c>
      <c r="K4" s="7" t="s">
        <v>69</v>
      </c>
      <c r="L4" s="7" t="s">
        <v>59</v>
      </c>
      <c r="M4" s="23" t="s">
        <v>64</v>
      </c>
      <c r="N4" s="7" t="s">
        <v>205</v>
      </c>
      <c r="O4" s="67"/>
      <c r="P4" s="7"/>
    </row>
    <row r="5" spans="2:16" ht="75" customHeight="1">
      <c r="B5" s="35" t="s">
        <v>11</v>
      </c>
      <c r="C5" s="35" t="s">
        <v>1802</v>
      </c>
      <c r="D5" s="37" t="s">
        <v>58</v>
      </c>
      <c r="E5" s="35" t="s">
        <v>1803</v>
      </c>
      <c r="F5" s="44" t="s">
        <v>409</v>
      </c>
      <c r="G5" s="51">
        <v>45592</v>
      </c>
      <c r="H5" s="35" t="s">
        <v>1804</v>
      </c>
      <c r="I5" s="35" t="s">
        <v>1805</v>
      </c>
      <c r="J5" s="35" t="s">
        <v>1806</v>
      </c>
      <c r="K5" s="35" t="s">
        <v>1807</v>
      </c>
      <c r="L5" s="35" t="s">
        <v>59</v>
      </c>
      <c r="M5" s="38" t="s">
        <v>55</v>
      </c>
      <c r="N5" s="35" t="s">
        <v>1804</v>
      </c>
      <c r="O5" s="68" t="s">
        <v>1808</v>
      </c>
      <c r="P5" s="35" t="s">
        <v>1809</v>
      </c>
    </row>
    <row r="6" spans="2:16" ht="82.2" customHeight="1">
      <c r="B6" s="7" t="s">
        <v>11</v>
      </c>
      <c r="C6" s="7" t="s">
        <v>665</v>
      </c>
      <c r="D6" s="24" t="s">
        <v>58</v>
      </c>
      <c r="E6" s="7" t="s">
        <v>666</v>
      </c>
      <c r="F6" s="56">
        <v>45609</v>
      </c>
      <c r="G6" s="56">
        <v>45615</v>
      </c>
      <c r="H6" s="7" t="s">
        <v>667</v>
      </c>
      <c r="I6" s="7" t="s">
        <v>663</v>
      </c>
      <c r="J6" s="21" t="s">
        <v>664</v>
      </c>
      <c r="K6" s="7" t="s">
        <v>69</v>
      </c>
      <c r="L6" s="7" t="s">
        <v>59</v>
      </c>
      <c r="M6" s="23" t="s">
        <v>64</v>
      </c>
      <c r="N6" s="7" t="s">
        <v>205</v>
      </c>
      <c r="O6" s="67"/>
      <c r="P6" s="7"/>
    </row>
  </sheetData>
  <sheetProtection insertRows="0" insertHyperlinks="0" deleteRows="0" sort="0" autoFilter="0"/>
  <autoFilter ref="B2:P6">
    <sortState ref="B3:T510">
      <sortCondition ref="F3:F510"/>
    </sortState>
  </autoFilter>
  <mergeCells count="1">
    <mergeCell ref="B1:P1"/>
  </mergeCells>
  <phoneticPr fontId="2"/>
  <dataValidations count="9">
    <dataValidation imeMode="disabled" allowBlank="1" showInputMessage="1" showErrorMessage="1" sqref="F3:G6 O3:O6"/>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6">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5" display="https://tohnoyama.org/"/>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D3:D6 B3:B6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75" customHeight="1" thickTop="1">
      <c r="B3" s="35" t="s">
        <v>12</v>
      </c>
      <c r="C3" s="35" t="s">
        <v>668</v>
      </c>
      <c r="D3" s="37" t="s">
        <v>58</v>
      </c>
      <c r="E3" s="35" t="s">
        <v>669</v>
      </c>
      <c r="F3" s="120" t="s">
        <v>670</v>
      </c>
      <c r="G3" s="120" t="s">
        <v>671</v>
      </c>
      <c r="H3" s="3" t="s">
        <v>672</v>
      </c>
      <c r="I3" s="3" t="s">
        <v>673</v>
      </c>
      <c r="J3" s="3" t="s">
        <v>672</v>
      </c>
      <c r="K3" s="35" t="s">
        <v>88</v>
      </c>
      <c r="L3" s="35" t="s">
        <v>59</v>
      </c>
      <c r="M3" s="38" t="s">
        <v>55</v>
      </c>
      <c r="N3" s="3" t="s">
        <v>674</v>
      </c>
      <c r="O3" s="67"/>
      <c r="P3" s="3" t="s">
        <v>675</v>
      </c>
    </row>
    <row r="4" spans="2:16" ht="89.4" customHeight="1">
      <c r="B4" s="35" t="s">
        <v>1952</v>
      </c>
      <c r="C4" s="35" t="s">
        <v>1953</v>
      </c>
      <c r="D4" s="37" t="s">
        <v>41</v>
      </c>
      <c r="E4" s="35" t="s">
        <v>1954</v>
      </c>
      <c r="F4" s="51">
        <v>45552</v>
      </c>
      <c r="G4" s="51">
        <v>45552</v>
      </c>
      <c r="H4" s="35" t="s">
        <v>1947</v>
      </c>
      <c r="I4" s="35" t="s">
        <v>1948</v>
      </c>
      <c r="J4" s="35" t="s">
        <v>1949</v>
      </c>
      <c r="K4" s="35" t="s">
        <v>1955</v>
      </c>
      <c r="L4" s="35" t="s">
        <v>56</v>
      </c>
      <c r="M4" s="38" t="s">
        <v>55</v>
      </c>
      <c r="N4" s="35" t="s">
        <v>1950</v>
      </c>
      <c r="O4" s="67" t="s">
        <v>1956</v>
      </c>
      <c r="P4" s="35" t="s">
        <v>1957</v>
      </c>
    </row>
    <row r="5" spans="2:16" ht="90" customHeight="1">
      <c r="B5" s="35" t="s">
        <v>12</v>
      </c>
      <c r="C5" s="35" t="s">
        <v>676</v>
      </c>
      <c r="D5" s="37" t="s">
        <v>58</v>
      </c>
      <c r="E5" s="35" t="s">
        <v>677</v>
      </c>
      <c r="F5" s="120" t="s">
        <v>678</v>
      </c>
      <c r="G5" s="120" t="s">
        <v>679</v>
      </c>
      <c r="H5" s="3" t="s">
        <v>672</v>
      </c>
      <c r="I5" s="3" t="s">
        <v>673</v>
      </c>
      <c r="J5" s="3" t="s">
        <v>672</v>
      </c>
      <c r="K5" s="35" t="s">
        <v>88</v>
      </c>
      <c r="L5" s="35" t="s">
        <v>59</v>
      </c>
      <c r="M5" s="38" t="s">
        <v>55</v>
      </c>
      <c r="N5" s="3" t="s">
        <v>674</v>
      </c>
      <c r="O5" s="67"/>
      <c r="P5" s="3" t="s">
        <v>675</v>
      </c>
    </row>
    <row r="6" spans="2:16" ht="75" customHeight="1">
      <c r="B6" s="35" t="s">
        <v>12</v>
      </c>
      <c r="C6" s="3" t="s">
        <v>680</v>
      </c>
      <c r="D6" s="43" t="s">
        <v>58</v>
      </c>
      <c r="E6" s="3" t="s">
        <v>681</v>
      </c>
      <c r="F6" s="120" t="s">
        <v>475</v>
      </c>
      <c r="G6" s="120" t="s">
        <v>423</v>
      </c>
      <c r="H6" s="3" t="s">
        <v>672</v>
      </c>
      <c r="I6" s="3" t="s">
        <v>673</v>
      </c>
      <c r="J6" s="3" t="s">
        <v>672</v>
      </c>
      <c r="K6" s="3" t="s">
        <v>61</v>
      </c>
      <c r="L6" s="35" t="s">
        <v>59</v>
      </c>
      <c r="M6" s="38" t="s">
        <v>64</v>
      </c>
      <c r="N6" s="3" t="s">
        <v>682</v>
      </c>
      <c r="O6" s="87"/>
      <c r="P6" s="3" t="s">
        <v>675</v>
      </c>
    </row>
    <row r="7" spans="2:16" ht="75" customHeight="1">
      <c r="B7" s="35" t="s">
        <v>12</v>
      </c>
      <c r="C7" s="3" t="s">
        <v>683</v>
      </c>
      <c r="D7" s="37" t="s">
        <v>60</v>
      </c>
      <c r="E7" s="3" t="s">
        <v>684</v>
      </c>
      <c r="F7" s="120" t="s">
        <v>475</v>
      </c>
      <c r="G7" s="120" t="s">
        <v>423</v>
      </c>
      <c r="H7" s="3" t="s">
        <v>672</v>
      </c>
      <c r="I7" s="3" t="s">
        <v>673</v>
      </c>
      <c r="J7" s="3" t="s">
        <v>672</v>
      </c>
      <c r="K7" s="35" t="s">
        <v>88</v>
      </c>
      <c r="L7" s="35" t="s">
        <v>59</v>
      </c>
      <c r="M7" s="38" t="s">
        <v>55</v>
      </c>
      <c r="N7" s="3" t="s">
        <v>682</v>
      </c>
      <c r="O7" s="67"/>
      <c r="P7" s="3" t="s">
        <v>675</v>
      </c>
    </row>
    <row r="8" spans="2:16" ht="75" customHeight="1">
      <c r="B8" s="35" t="s">
        <v>12</v>
      </c>
      <c r="C8" s="35" t="s">
        <v>685</v>
      </c>
      <c r="D8" s="37" t="s">
        <v>60</v>
      </c>
      <c r="E8" s="31" t="s">
        <v>686</v>
      </c>
      <c r="F8" s="120" t="s">
        <v>475</v>
      </c>
      <c r="G8" s="120" t="s">
        <v>423</v>
      </c>
      <c r="H8" s="3" t="s">
        <v>672</v>
      </c>
      <c r="I8" s="3" t="s">
        <v>673</v>
      </c>
      <c r="J8" s="3" t="s">
        <v>672</v>
      </c>
      <c r="K8" s="35" t="s">
        <v>61</v>
      </c>
      <c r="L8" s="35" t="s">
        <v>59</v>
      </c>
      <c r="M8" s="38" t="s">
        <v>64</v>
      </c>
      <c r="N8" s="3" t="s">
        <v>682</v>
      </c>
      <c r="O8" s="87"/>
      <c r="P8" s="27" t="s">
        <v>675</v>
      </c>
    </row>
    <row r="9" spans="2:16" ht="75" customHeight="1">
      <c r="B9" s="35" t="s">
        <v>12</v>
      </c>
      <c r="C9" s="35" t="s">
        <v>723</v>
      </c>
      <c r="D9" s="37" t="s">
        <v>60</v>
      </c>
      <c r="E9" s="35" t="s">
        <v>724</v>
      </c>
      <c r="F9" s="51">
        <v>45556</v>
      </c>
      <c r="G9" s="51">
        <v>45612</v>
      </c>
      <c r="H9" s="35" t="s">
        <v>725</v>
      </c>
      <c r="I9" s="35" t="s">
        <v>726</v>
      </c>
      <c r="J9" s="35" t="s">
        <v>727</v>
      </c>
      <c r="K9" s="35" t="s">
        <v>57</v>
      </c>
      <c r="L9" s="35" t="s">
        <v>59</v>
      </c>
      <c r="M9" s="38" t="s">
        <v>64</v>
      </c>
      <c r="N9" s="35" t="s">
        <v>727</v>
      </c>
      <c r="O9" s="87"/>
      <c r="P9" s="57"/>
    </row>
    <row r="10" spans="2:16" ht="75" customHeight="1">
      <c r="B10" s="57" t="s">
        <v>12</v>
      </c>
      <c r="C10" s="57" t="s">
        <v>728</v>
      </c>
      <c r="D10" s="37" t="s">
        <v>60</v>
      </c>
      <c r="E10" s="57" t="s">
        <v>729</v>
      </c>
      <c r="F10" s="122">
        <v>45557</v>
      </c>
      <c r="G10" s="122">
        <v>45606</v>
      </c>
      <c r="H10" s="57" t="s">
        <v>725</v>
      </c>
      <c r="I10" s="57" t="s">
        <v>726</v>
      </c>
      <c r="J10" s="35" t="s">
        <v>727</v>
      </c>
      <c r="K10" s="57" t="s">
        <v>57</v>
      </c>
      <c r="L10" s="57" t="s">
        <v>59</v>
      </c>
      <c r="M10" s="58" t="s">
        <v>64</v>
      </c>
      <c r="N10" s="57" t="s">
        <v>727</v>
      </c>
      <c r="O10" s="67"/>
      <c r="P10" s="57"/>
    </row>
    <row r="11" spans="2:16" ht="75" customHeight="1">
      <c r="B11" s="35" t="s">
        <v>12</v>
      </c>
      <c r="C11" s="35" t="s">
        <v>687</v>
      </c>
      <c r="D11" s="37" t="s">
        <v>58</v>
      </c>
      <c r="E11" s="3" t="s">
        <v>688</v>
      </c>
      <c r="F11" s="120" t="s">
        <v>689</v>
      </c>
      <c r="G11" s="120" t="s">
        <v>690</v>
      </c>
      <c r="H11" s="3" t="s">
        <v>672</v>
      </c>
      <c r="I11" s="27" t="s">
        <v>673</v>
      </c>
      <c r="J11" s="3" t="s">
        <v>672</v>
      </c>
      <c r="K11" s="35" t="s">
        <v>88</v>
      </c>
      <c r="L11" s="35" t="s">
        <v>59</v>
      </c>
      <c r="M11" s="38" t="s">
        <v>55</v>
      </c>
      <c r="N11" s="3" t="s">
        <v>674</v>
      </c>
      <c r="O11" s="87"/>
      <c r="P11" s="3" t="s">
        <v>675</v>
      </c>
    </row>
    <row r="12" spans="2:16" ht="75" customHeight="1">
      <c r="B12" s="35" t="s">
        <v>12</v>
      </c>
      <c r="C12" s="3" t="s">
        <v>691</v>
      </c>
      <c r="D12" s="37" t="s">
        <v>60</v>
      </c>
      <c r="E12" s="3" t="s">
        <v>692</v>
      </c>
      <c r="F12" s="120" t="s">
        <v>693</v>
      </c>
      <c r="G12" s="120" t="s">
        <v>694</v>
      </c>
      <c r="H12" s="3" t="s">
        <v>672</v>
      </c>
      <c r="I12" s="27" t="s">
        <v>673</v>
      </c>
      <c r="J12" s="3" t="s">
        <v>672</v>
      </c>
      <c r="K12" s="3" t="s">
        <v>695</v>
      </c>
      <c r="L12" s="35" t="s">
        <v>59</v>
      </c>
      <c r="M12" s="38" t="s">
        <v>64</v>
      </c>
      <c r="N12" s="3" t="s">
        <v>682</v>
      </c>
      <c r="O12" s="87"/>
      <c r="P12" s="3" t="s">
        <v>675</v>
      </c>
    </row>
    <row r="13" spans="2:16" ht="75" customHeight="1">
      <c r="B13" s="35" t="s">
        <v>12</v>
      </c>
      <c r="C13" s="3" t="s">
        <v>696</v>
      </c>
      <c r="D13" s="37" t="s">
        <v>58</v>
      </c>
      <c r="E13" s="3" t="s">
        <v>697</v>
      </c>
      <c r="F13" s="120" t="s">
        <v>483</v>
      </c>
      <c r="G13" s="120" t="s">
        <v>426</v>
      </c>
      <c r="H13" s="3" t="s">
        <v>672</v>
      </c>
      <c r="I13" s="27" t="s">
        <v>673</v>
      </c>
      <c r="J13" s="3" t="s">
        <v>672</v>
      </c>
      <c r="K13" s="3" t="s">
        <v>698</v>
      </c>
      <c r="L13" s="35" t="s">
        <v>59</v>
      </c>
      <c r="M13" s="38" t="s">
        <v>64</v>
      </c>
      <c r="N13" s="3" t="s">
        <v>682</v>
      </c>
      <c r="O13" s="87"/>
      <c r="P13" s="3" t="s">
        <v>675</v>
      </c>
    </row>
    <row r="14" spans="2:16" ht="75" customHeight="1">
      <c r="B14" s="57" t="s">
        <v>12</v>
      </c>
      <c r="C14" s="57" t="s">
        <v>699</v>
      </c>
      <c r="D14" s="37" t="s">
        <v>58</v>
      </c>
      <c r="E14" s="27" t="s">
        <v>700</v>
      </c>
      <c r="F14" s="121" t="s">
        <v>483</v>
      </c>
      <c r="G14" s="121" t="s">
        <v>426</v>
      </c>
      <c r="H14" s="27" t="s">
        <v>672</v>
      </c>
      <c r="I14" s="27" t="s">
        <v>673</v>
      </c>
      <c r="J14" s="3" t="s">
        <v>701</v>
      </c>
      <c r="K14" s="35" t="s">
        <v>61</v>
      </c>
      <c r="L14" s="35" t="s">
        <v>59</v>
      </c>
      <c r="M14" s="38" t="s">
        <v>64</v>
      </c>
      <c r="N14" s="3" t="s">
        <v>674</v>
      </c>
      <c r="O14" s="67"/>
      <c r="P14" s="3" t="s">
        <v>675</v>
      </c>
    </row>
    <row r="15" spans="2:16" ht="110.4" customHeight="1">
      <c r="B15" s="57" t="s">
        <v>12</v>
      </c>
      <c r="C15" s="57" t="s">
        <v>702</v>
      </c>
      <c r="D15" s="37" t="s">
        <v>58</v>
      </c>
      <c r="E15" s="57" t="s">
        <v>703</v>
      </c>
      <c r="F15" s="121" t="s">
        <v>483</v>
      </c>
      <c r="G15" s="121" t="s">
        <v>426</v>
      </c>
      <c r="H15" s="27" t="s">
        <v>672</v>
      </c>
      <c r="I15" s="27" t="s">
        <v>673</v>
      </c>
      <c r="J15" s="3" t="s">
        <v>672</v>
      </c>
      <c r="K15" s="35" t="s">
        <v>88</v>
      </c>
      <c r="L15" s="35" t="s">
        <v>59</v>
      </c>
      <c r="M15" s="38" t="s">
        <v>55</v>
      </c>
      <c r="N15" s="3" t="s">
        <v>674</v>
      </c>
      <c r="O15" s="87"/>
      <c r="P15" s="3" t="s">
        <v>675</v>
      </c>
    </row>
    <row r="16" spans="2:16" ht="75" customHeight="1">
      <c r="B16" s="57" t="s">
        <v>12</v>
      </c>
      <c r="C16" s="57" t="s">
        <v>730</v>
      </c>
      <c r="D16" s="37" t="s">
        <v>60</v>
      </c>
      <c r="E16" s="57" t="s">
        <v>731</v>
      </c>
      <c r="F16" s="122">
        <v>45560</v>
      </c>
      <c r="G16" s="122">
        <v>45609</v>
      </c>
      <c r="H16" s="57" t="s">
        <v>725</v>
      </c>
      <c r="I16" s="57" t="s">
        <v>726</v>
      </c>
      <c r="J16" s="35" t="s">
        <v>727</v>
      </c>
      <c r="K16" s="35" t="s">
        <v>88</v>
      </c>
      <c r="L16" s="35" t="s">
        <v>59</v>
      </c>
      <c r="M16" s="38" t="s">
        <v>64</v>
      </c>
      <c r="N16" s="35" t="s">
        <v>727</v>
      </c>
      <c r="O16" s="67"/>
      <c r="P16" s="35"/>
    </row>
    <row r="17" spans="2:16" ht="91.2" customHeight="1">
      <c r="B17" s="35" t="s">
        <v>12</v>
      </c>
      <c r="C17" s="35" t="s">
        <v>704</v>
      </c>
      <c r="D17" s="37" t="s">
        <v>58</v>
      </c>
      <c r="E17" s="35" t="s">
        <v>705</v>
      </c>
      <c r="F17" s="120" t="s">
        <v>706</v>
      </c>
      <c r="G17" s="120" t="s">
        <v>500</v>
      </c>
      <c r="H17" s="3" t="s">
        <v>672</v>
      </c>
      <c r="I17" s="27" t="s">
        <v>673</v>
      </c>
      <c r="J17" s="3" t="s">
        <v>672</v>
      </c>
      <c r="K17" s="35" t="s">
        <v>88</v>
      </c>
      <c r="L17" s="35" t="s">
        <v>59</v>
      </c>
      <c r="M17" s="38" t="s">
        <v>55</v>
      </c>
      <c r="N17" s="3" t="s">
        <v>674</v>
      </c>
      <c r="O17" s="87"/>
      <c r="P17" s="3" t="s">
        <v>675</v>
      </c>
    </row>
    <row r="18" spans="2:16" ht="106.2" customHeight="1">
      <c r="B18" s="57" t="s">
        <v>12</v>
      </c>
      <c r="C18" s="57" t="s">
        <v>710</v>
      </c>
      <c r="D18" s="37" t="s">
        <v>60</v>
      </c>
      <c r="E18" s="57" t="s">
        <v>711</v>
      </c>
      <c r="F18" s="122">
        <v>45561</v>
      </c>
      <c r="G18" s="122">
        <v>45627</v>
      </c>
      <c r="H18" s="57" t="s">
        <v>712</v>
      </c>
      <c r="I18" s="57" t="s">
        <v>713</v>
      </c>
      <c r="J18" s="35" t="s">
        <v>714</v>
      </c>
      <c r="K18" s="35" t="s">
        <v>84</v>
      </c>
      <c r="L18" s="35" t="s">
        <v>59</v>
      </c>
      <c r="M18" s="38" t="s">
        <v>64</v>
      </c>
      <c r="N18" s="35" t="s">
        <v>715</v>
      </c>
      <c r="O18" s="87" t="s">
        <v>716</v>
      </c>
      <c r="P18" s="35" t="s">
        <v>717</v>
      </c>
    </row>
    <row r="19" spans="2:16" ht="75" customHeight="1">
      <c r="B19" s="35" t="s">
        <v>12</v>
      </c>
      <c r="C19" s="35" t="s">
        <v>707</v>
      </c>
      <c r="D19" s="37" t="s">
        <v>70</v>
      </c>
      <c r="E19" s="4" t="s">
        <v>708</v>
      </c>
      <c r="F19" s="120" t="s">
        <v>421</v>
      </c>
      <c r="G19" s="120" t="s">
        <v>477</v>
      </c>
      <c r="H19" s="3" t="s">
        <v>672</v>
      </c>
      <c r="I19" s="27" t="s">
        <v>673</v>
      </c>
      <c r="J19" s="3" t="s">
        <v>672</v>
      </c>
      <c r="K19" s="3" t="s">
        <v>709</v>
      </c>
      <c r="L19" s="35" t="s">
        <v>59</v>
      </c>
      <c r="M19" s="38" t="s">
        <v>55</v>
      </c>
      <c r="N19" s="3" t="s">
        <v>682</v>
      </c>
      <c r="O19" s="87"/>
      <c r="P19" s="3" t="s">
        <v>675</v>
      </c>
    </row>
    <row r="20" spans="2:16" ht="75" customHeight="1">
      <c r="B20" s="35" t="s">
        <v>12</v>
      </c>
      <c r="C20" s="35" t="s">
        <v>732</v>
      </c>
      <c r="D20" s="37" t="s">
        <v>60</v>
      </c>
      <c r="E20" s="35" t="s">
        <v>733</v>
      </c>
      <c r="F20" s="51">
        <v>45563</v>
      </c>
      <c r="G20" s="51">
        <v>45591</v>
      </c>
      <c r="H20" s="35" t="s">
        <v>725</v>
      </c>
      <c r="I20" s="57" t="s">
        <v>726</v>
      </c>
      <c r="J20" s="35" t="s">
        <v>727</v>
      </c>
      <c r="K20" s="35" t="s">
        <v>57</v>
      </c>
      <c r="L20" s="35" t="s">
        <v>59</v>
      </c>
      <c r="M20" s="38" t="s">
        <v>64</v>
      </c>
      <c r="N20" s="57" t="s">
        <v>727</v>
      </c>
      <c r="O20" s="67"/>
      <c r="P20" s="35" t="s">
        <v>734</v>
      </c>
    </row>
    <row r="21" spans="2:16" ht="75" customHeight="1">
      <c r="B21" s="57" t="s">
        <v>12</v>
      </c>
      <c r="C21" s="57" t="s">
        <v>738</v>
      </c>
      <c r="D21" s="37" t="s">
        <v>60</v>
      </c>
      <c r="E21" s="57" t="s">
        <v>739</v>
      </c>
      <c r="F21" s="122">
        <v>45563</v>
      </c>
      <c r="G21" s="122">
        <v>45605</v>
      </c>
      <c r="H21" s="57" t="s">
        <v>725</v>
      </c>
      <c r="I21" s="57" t="s">
        <v>726</v>
      </c>
      <c r="J21" s="35" t="s">
        <v>727</v>
      </c>
      <c r="K21" s="35" t="s">
        <v>740</v>
      </c>
      <c r="L21" s="35" t="s">
        <v>59</v>
      </c>
      <c r="M21" s="38" t="s">
        <v>64</v>
      </c>
      <c r="N21" s="35" t="s">
        <v>727</v>
      </c>
      <c r="O21" s="67"/>
      <c r="P21" s="35"/>
    </row>
    <row r="22" spans="2:16" ht="75" customHeight="1">
      <c r="B22" s="57" t="s">
        <v>12</v>
      </c>
      <c r="C22" s="57" t="s">
        <v>741</v>
      </c>
      <c r="D22" s="37" t="s">
        <v>60</v>
      </c>
      <c r="E22" s="57" t="s">
        <v>742</v>
      </c>
      <c r="F22" s="122">
        <v>45564</v>
      </c>
      <c r="G22" s="122">
        <v>45564</v>
      </c>
      <c r="H22" s="35" t="s">
        <v>725</v>
      </c>
      <c r="I22" s="57" t="s">
        <v>726</v>
      </c>
      <c r="J22" s="35" t="s">
        <v>727</v>
      </c>
      <c r="K22" s="57" t="s">
        <v>57</v>
      </c>
      <c r="L22" s="35" t="s">
        <v>59</v>
      </c>
      <c r="M22" s="38" t="s">
        <v>64</v>
      </c>
      <c r="N22" s="35" t="s">
        <v>727</v>
      </c>
      <c r="O22" s="87"/>
      <c r="P22" s="35"/>
    </row>
    <row r="23" spans="2:16" ht="75" customHeight="1">
      <c r="B23" s="57" t="s">
        <v>12</v>
      </c>
      <c r="C23" s="27" t="s">
        <v>718</v>
      </c>
      <c r="D23" s="37" t="s">
        <v>58</v>
      </c>
      <c r="E23" s="27" t="s">
        <v>719</v>
      </c>
      <c r="F23" s="121" t="s">
        <v>720</v>
      </c>
      <c r="G23" s="121" t="s">
        <v>671</v>
      </c>
      <c r="H23" s="27" t="s">
        <v>672</v>
      </c>
      <c r="I23" s="27" t="s">
        <v>673</v>
      </c>
      <c r="J23" s="3" t="s">
        <v>672</v>
      </c>
      <c r="K23" s="3" t="s">
        <v>695</v>
      </c>
      <c r="L23" s="35" t="s">
        <v>59</v>
      </c>
      <c r="M23" s="38" t="s">
        <v>64</v>
      </c>
      <c r="N23" s="27" t="s">
        <v>682</v>
      </c>
      <c r="O23" s="67"/>
      <c r="P23" s="3" t="s">
        <v>675</v>
      </c>
    </row>
    <row r="24" spans="2:16" ht="75" customHeight="1">
      <c r="B24" s="57" t="s">
        <v>12</v>
      </c>
      <c r="C24" s="27" t="s">
        <v>721</v>
      </c>
      <c r="D24" s="37" t="s">
        <v>58</v>
      </c>
      <c r="E24" s="27" t="s">
        <v>722</v>
      </c>
      <c r="F24" s="121" t="s">
        <v>494</v>
      </c>
      <c r="G24" s="121" t="s">
        <v>501</v>
      </c>
      <c r="H24" s="27" t="s">
        <v>672</v>
      </c>
      <c r="I24" s="27" t="s">
        <v>673</v>
      </c>
      <c r="J24" s="3" t="s">
        <v>672</v>
      </c>
      <c r="K24" s="3" t="s">
        <v>695</v>
      </c>
      <c r="L24" s="35" t="s">
        <v>59</v>
      </c>
      <c r="M24" s="38" t="s">
        <v>55</v>
      </c>
      <c r="N24" s="3" t="s">
        <v>674</v>
      </c>
      <c r="O24" s="87"/>
      <c r="P24" s="3" t="s">
        <v>675</v>
      </c>
    </row>
    <row r="25" spans="2:16" ht="75" customHeight="1">
      <c r="B25" s="35" t="s">
        <v>12</v>
      </c>
      <c r="C25" s="35" t="s">
        <v>735</v>
      </c>
      <c r="D25" s="37" t="s">
        <v>60</v>
      </c>
      <c r="E25" s="35" t="s">
        <v>736</v>
      </c>
      <c r="F25" s="51">
        <v>45577</v>
      </c>
      <c r="G25" s="51">
        <v>45605</v>
      </c>
      <c r="H25" s="35" t="s">
        <v>725</v>
      </c>
      <c r="I25" s="57" t="s">
        <v>726</v>
      </c>
      <c r="J25" s="35" t="s">
        <v>727</v>
      </c>
      <c r="K25" s="35" t="s">
        <v>737</v>
      </c>
      <c r="L25" s="35" t="s">
        <v>59</v>
      </c>
      <c r="M25" s="38" t="s">
        <v>64</v>
      </c>
      <c r="N25" s="35" t="s">
        <v>727</v>
      </c>
      <c r="O25" s="87"/>
      <c r="P25" s="35" t="s">
        <v>734</v>
      </c>
    </row>
    <row r="26" spans="2:16" ht="75" customHeight="1">
      <c r="B26" s="35" t="s">
        <v>12</v>
      </c>
      <c r="C26" s="35" t="s">
        <v>743</v>
      </c>
      <c r="D26" s="37" t="s">
        <v>60</v>
      </c>
      <c r="E26" s="35" t="s">
        <v>744</v>
      </c>
      <c r="F26" s="51">
        <v>45577</v>
      </c>
      <c r="G26" s="51">
        <v>45577</v>
      </c>
      <c r="H26" s="35" t="s">
        <v>725</v>
      </c>
      <c r="I26" s="57" t="s">
        <v>726</v>
      </c>
      <c r="J26" s="35" t="s">
        <v>727</v>
      </c>
      <c r="K26" s="35" t="s">
        <v>221</v>
      </c>
      <c r="L26" s="35" t="s">
        <v>59</v>
      </c>
      <c r="M26" s="38" t="s">
        <v>55</v>
      </c>
      <c r="N26" s="35" t="s">
        <v>727</v>
      </c>
      <c r="O26" s="87"/>
      <c r="P26" s="35"/>
    </row>
    <row r="27" spans="2:16" ht="75" customHeight="1">
      <c r="B27" s="35" t="s">
        <v>12</v>
      </c>
      <c r="C27" s="35" t="s">
        <v>745</v>
      </c>
      <c r="D27" s="37" t="s">
        <v>60</v>
      </c>
      <c r="E27" s="35" t="s">
        <v>746</v>
      </c>
      <c r="F27" s="51">
        <v>45579</v>
      </c>
      <c r="G27" s="51">
        <v>45579</v>
      </c>
      <c r="H27" s="35" t="s">
        <v>725</v>
      </c>
      <c r="I27" s="57" t="s">
        <v>726</v>
      </c>
      <c r="J27" s="35" t="s">
        <v>727</v>
      </c>
      <c r="K27" s="35" t="s">
        <v>57</v>
      </c>
      <c r="L27" s="35" t="s">
        <v>59</v>
      </c>
      <c r="M27" s="38" t="s">
        <v>55</v>
      </c>
      <c r="N27" s="35" t="s">
        <v>727</v>
      </c>
      <c r="O27" s="87"/>
      <c r="P27" s="35"/>
    </row>
    <row r="28" spans="2:16" ht="75" customHeight="1">
      <c r="B28" s="35" t="s">
        <v>12</v>
      </c>
      <c r="C28" s="35" t="s">
        <v>1945</v>
      </c>
      <c r="D28" s="37" t="s">
        <v>76</v>
      </c>
      <c r="E28" s="35" t="s">
        <v>1946</v>
      </c>
      <c r="F28" s="51">
        <v>45580</v>
      </c>
      <c r="G28" s="51">
        <v>45580</v>
      </c>
      <c r="H28" s="35" t="s">
        <v>1947</v>
      </c>
      <c r="I28" s="57" t="s">
        <v>1948</v>
      </c>
      <c r="J28" s="35" t="s">
        <v>1949</v>
      </c>
      <c r="K28" s="35" t="s">
        <v>61</v>
      </c>
      <c r="L28" s="35" t="s">
        <v>63</v>
      </c>
      <c r="M28" s="38" t="s">
        <v>64</v>
      </c>
      <c r="N28" s="35" t="s">
        <v>1950</v>
      </c>
      <c r="O28" s="87"/>
      <c r="P28" s="35" t="s">
        <v>1951</v>
      </c>
    </row>
    <row r="29" spans="2:16" ht="75" customHeight="1">
      <c r="B29" s="35" t="s">
        <v>1952</v>
      </c>
      <c r="C29" s="35" t="s">
        <v>1958</v>
      </c>
      <c r="D29" s="37" t="s">
        <v>76</v>
      </c>
      <c r="E29" s="35" t="s">
        <v>1954</v>
      </c>
      <c r="F29" s="51">
        <v>45580</v>
      </c>
      <c r="G29" s="51">
        <v>45580</v>
      </c>
      <c r="H29" s="35" t="s">
        <v>1947</v>
      </c>
      <c r="I29" s="57" t="s">
        <v>1948</v>
      </c>
      <c r="J29" s="35" t="s">
        <v>1949</v>
      </c>
      <c r="K29" s="35" t="s">
        <v>1955</v>
      </c>
      <c r="L29" s="35" t="s">
        <v>56</v>
      </c>
      <c r="M29" s="38" t="s">
        <v>55</v>
      </c>
      <c r="N29" s="57" t="s">
        <v>1950</v>
      </c>
      <c r="O29" s="87" t="s">
        <v>1956</v>
      </c>
      <c r="P29" s="57" t="s">
        <v>1957</v>
      </c>
    </row>
    <row r="30" spans="2:16" ht="75" customHeight="1">
      <c r="B30" s="35" t="s">
        <v>12</v>
      </c>
      <c r="C30" s="35" t="s">
        <v>747</v>
      </c>
      <c r="D30" s="37" t="s">
        <v>60</v>
      </c>
      <c r="E30" s="35" t="s">
        <v>748</v>
      </c>
      <c r="F30" s="51">
        <v>45584</v>
      </c>
      <c r="G30" s="51">
        <v>45584</v>
      </c>
      <c r="H30" s="35" t="s">
        <v>725</v>
      </c>
      <c r="I30" s="35" t="s">
        <v>726</v>
      </c>
      <c r="J30" s="35" t="s">
        <v>727</v>
      </c>
      <c r="K30" s="35" t="s">
        <v>57</v>
      </c>
      <c r="L30" s="35" t="s">
        <v>59</v>
      </c>
      <c r="M30" s="38" t="s">
        <v>55</v>
      </c>
      <c r="N30" s="35" t="s">
        <v>727</v>
      </c>
      <c r="O30" s="67"/>
      <c r="P30" s="35"/>
    </row>
    <row r="31" spans="2:16" ht="75" customHeight="1">
      <c r="B31" s="35" t="s">
        <v>12</v>
      </c>
      <c r="C31" s="35" t="s">
        <v>752</v>
      </c>
      <c r="D31" s="37" t="s">
        <v>60</v>
      </c>
      <c r="E31" s="35" t="s">
        <v>753</v>
      </c>
      <c r="F31" s="51">
        <v>45585</v>
      </c>
      <c r="G31" s="51">
        <v>45585</v>
      </c>
      <c r="H31" s="35" t="s">
        <v>725</v>
      </c>
      <c r="I31" s="35" t="s">
        <v>726</v>
      </c>
      <c r="J31" s="35" t="s">
        <v>727</v>
      </c>
      <c r="K31" s="35" t="s">
        <v>57</v>
      </c>
      <c r="L31" s="35" t="s">
        <v>59</v>
      </c>
      <c r="M31" s="38" t="s">
        <v>55</v>
      </c>
      <c r="N31" s="35" t="s">
        <v>727</v>
      </c>
      <c r="O31" s="67"/>
      <c r="P31" s="35"/>
    </row>
    <row r="32" spans="2:16" ht="75" customHeight="1">
      <c r="B32" s="35" t="s">
        <v>1952</v>
      </c>
      <c r="C32" s="35" t="s">
        <v>1959</v>
      </c>
      <c r="D32" s="37" t="s">
        <v>58</v>
      </c>
      <c r="E32" s="35" t="s">
        <v>1960</v>
      </c>
      <c r="F32" s="51">
        <v>45599</v>
      </c>
      <c r="G32" s="51">
        <v>45599</v>
      </c>
      <c r="H32" s="35" t="s">
        <v>1947</v>
      </c>
      <c r="I32" s="35" t="s">
        <v>1948</v>
      </c>
      <c r="J32" s="35" t="s">
        <v>1949</v>
      </c>
      <c r="K32" s="35" t="s">
        <v>61</v>
      </c>
      <c r="L32" s="35" t="s">
        <v>63</v>
      </c>
      <c r="M32" s="38" t="s">
        <v>62</v>
      </c>
      <c r="N32" s="35" t="s">
        <v>1950</v>
      </c>
      <c r="O32" s="67" t="s">
        <v>1956</v>
      </c>
      <c r="P32" s="35" t="s">
        <v>1957</v>
      </c>
    </row>
    <row r="33" spans="2:16" ht="82.2" customHeight="1">
      <c r="B33" s="35" t="s">
        <v>12</v>
      </c>
      <c r="C33" s="35" t="s">
        <v>749</v>
      </c>
      <c r="D33" s="37" t="s">
        <v>60</v>
      </c>
      <c r="E33" s="35" t="s">
        <v>750</v>
      </c>
      <c r="F33" s="51">
        <v>45605</v>
      </c>
      <c r="G33" s="51">
        <v>45605</v>
      </c>
      <c r="H33" s="35" t="s">
        <v>725</v>
      </c>
      <c r="I33" s="35" t="s">
        <v>726</v>
      </c>
      <c r="J33" s="35" t="s">
        <v>727</v>
      </c>
      <c r="K33" s="35" t="s">
        <v>751</v>
      </c>
      <c r="L33" s="35" t="s">
        <v>59</v>
      </c>
      <c r="M33" s="38" t="s">
        <v>55</v>
      </c>
      <c r="N33" s="35" t="s">
        <v>727</v>
      </c>
      <c r="O33" s="67"/>
      <c r="P33" s="35"/>
    </row>
  </sheetData>
  <sheetProtection insertRows="0" insertHyperlinks="0" deleteRows="0" sort="0" autoFilter="0"/>
  <autoFilter ref="B2:P33">
    <sortState ref="B3:T510">
      <sortCondition ref="F3:F510"/>
    </sortState>
  </autoFilter>
  <mergeCells count="1">
    <mergeCell ref="B1:P1"/>
  </mergeCells>
  <phoneticPr fontId="2"/>
  <dataValidations count="13">
    <dataValidation type="list" allowBlank="1" showInputMessage="1" showErrorMessage="1" sqref="L10">
      <formula1>"有料,無料"</formula1>
    </dataValidation>
    <dataValidation allowBlank="1" showInputMessage="1" showErrorMessage="1" promptTitle="内容" prompt="Twitterの掲載内容を140文字以内で記入してください。_x000a_※画像は23文字分、URL（リンク）は24文字分占有します。_x000a_※画像を同時に掲載したい場合は、お知らせ原稿ファイルとはあわせて画像ファイルを送付してください。_x000a_画像ファイル名は、「掲載希望日＋所属名」（例：280701知事室.jpg）" sqref="E8"/>
    <dataValidation allowBlank="1" showInputMessage="1" showErrorMessage="1" promptTitle="日時" prompt="開催日時を記入してください。" sqref="F8:G8"/>
    <dataValidation type="list" allowBlank="1" showInputMessage="1" showErrorMessage="1" sqref="M14:M16 M18 M20:M21 M23:M24 M30:M33 M3:M10">
      <formula1>"要,不要"</formula1>
    </dataValidation>
    <dataValidation type="list" allowBlank="1" showInputMessage="1" showErrorMessage="1" sqref="N22 L14:L16 L18 L20:L21 L23:L24 L30:L1048576 L3:L9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9:G33 O10 E14 E16 O20 E21:E24 O30:O33 F3:G7 O3:O7"/>
    <dataValidation imeMode="halfAlpha" allowBlank="1" showInputMessage="1" showErrorMessage="1" sqref="O8:O9 O15 O24 P22 O18"/>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18"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横浜市立大学）.xlsx]別表1コード表'!#REF!</xm:f>
          </x14:formula1>
          <xm:sqref>D31:D33 B31:B33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[03【様式】調査票（68NPO教育かながわフォーラム④).xlsx]別表1コード表'!#REF!</xm:f>
          </x14:formula1>
          <xm:sqref>D30 B30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D10:D13 D17 D25:D29 D19 B10:B13 B17 B25:B29 B19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文化遺産課）.XLSX]別表1コード表'!#REF!</xm:f>
          </x14:formula1>
          <xm:sqref>D8:D9 B8:B9</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D3:D7 B3:B7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0" customHeight="1" thickTop="1">
      <c r="B3" s="7" t="s">
        <v>13</v>
      </c>
      <c r="C3" s="7" t="s">
        <v>809</v>
      </c>
      <c r="D3" s="24" t="s">
        <v>58</v>
      </c>
      <c r="E3" s="7" t="s">
        <v>810</v>
      </c>
      <c r="F3" s="56">
        <v>45552</v>
      </c>
      <c r="G3" s="56">
        <v>45552</v>
      </c>
      <c r="H3" s="7" t="s">
        <v>781</v>
      </c>
      <c r="I3" s="7" t="s">
        <v>782</v>
      </c>
      <c r="J3" s="7" t="s">
        <v>201</v>
      </c>
      <c r="K3" s="7" t="s">
        <v>296</v>
      </c>
      <c r="L3" s="7" t="s">
        <v>59</v>
      </c>
      <c r="M3" s="23" t="s">
        <v>64</v>
      </c>
      <c r="N3" s="7" t="s">
        <v>811</v>
      </c>
      <c r="O3" s="67"/>
      <c r="P3" s="7"/>
    </row>
    <row r="4" spans="2:16" ht="75" customHeight="1">
      <c r="B4" s="7" t="s">
        <v>13</v>
      </c>
      <c r="C4" s="7" t="s">
        <v>812</v>
      </c>
      <c r="D4" s="24" t="s">
        <v>58</v>
      </c>
      <c r="E4" s="7" t="s">
        <v>813</v>
      </c>
      <c r="F4" s="56">
        <v>45553</v>
      </c>
      <c r="G4" s="56">
        <v>45553</v>
      </c>
      <c r="H4" s="7" t="s">
        <v>781</v>
      </c>
      <c r="I4" s="7" t="s">
        <v>782</v>
      </c>
      <c r="J4" s="7" t="s">
        <v>201</v>
      </c>
      <c r="K4" s="7" t="s">
        <v>296</v>
      </c>
      <c r="L4" s="7" t="s">
        <v>59</v>
      </c>
      <c r="M4" s="23" t="s">
        <v>55</v>
      </c>
      <c r="N4" s="7" t="s">
        <v>811</v>
      </c>
      <c r="O4" s="67"/>
      <c r="P4" s="7"/>
    </row>
    <row r="5" spans="2:16" ht="75" customHeight="1">
      <c r="B5" s="7" t="s">
        <v>13</v>
      </c>
      <c r="C5" s="7" t="s">
        <v>761</v>
      </c>
      <c r="D5" s="24" t="s">
        <v>58</v>
      </c>
      <c r="E5" s="7" t="s">
        <v>762</v>
      </c>
      <c r="F5" s="56" t="s">
        <v>456</v>
      </c>
      <c r="G5" s="56" t="s">
        <v>763</v>
      </c>
      <c r="H5" s="7" t="s">
        <v>204</v>
      </c>
      <c r="I5" s="7" t="s">
        <v>764</v>
      </c>
      <c r="J5" s="7" t="s">
        <v>201</v>
      </c>
      <c r="K5" s="7" t="s">
        <v>765</v>
      </c>
      <c r="L5" s="7" t="s">
        <v>59</v>
      </c>
      <c r="M5" s="23" t="s">
        <v>55</v>
      </c>
      <c r="N5" s="7" t="s">
        <v>766</v>
      </c>
      <c r="O5" s="67"/>
      <c r="P5" s="7" t="s">
        <v>767</v>
      </c>
    </row>
    <row r="6" spans="2:16" ht="75" customHeight="1">
      <c r="B6" s="59" t="s">
        <v>13</v>
      </c>
      <c r="C6" s="59" t="s">
        <v>778</v>
      </c>
      <c r="D6" s="26" t="s">
        <v>60</v>
      </c>
      <c r="E6" s="59" t="s">
        <v>779</v>
      </c>
      <c r="F6" s="123" t="s">
        <v>780</v>
      </c>
      <c r="G6" s="123" t="s">
        <v>780</v>
      </c>
      <c r="H6" s="59" t="s">
        <v>781</v>
      </c>
      <c r="I6" s="59" t="s">
        <v>782</v>
      </c>
      <c r="J6" s="59" t="s">
        <v>201</v>
      </c>
      <c r="K6" s="59" t="s">
        <v>296</v>
      </c>
      <c r="L6" s="59" t="s">
        <v>59</v>
      </c>
      <c r="M6" s="30" t="s">
        <v>64</v>
      </c>
      <c r="N6" s="59" t="s">
        <v>783</v>
      </c>
      <c r="O6" s="91"/>
      <c r="P6" s="59"/>
    </row>
    <row r="7" spans="2:16" ht="91.2" customHeight="1">
      <c r="B7" s="59" t="s">
        <v>13</v>
      </c>
      <c r="C7" s="33" t="s">
        <v>814</v>
      </c>
      <c r="D7" s="25" t="s">
        <v>58</v>
      </c>
      <c r="E7" s="33" t="s">
        <v>815</v>
      </c>
      <c r="F7" s="123">
        <v>45556</v>
      </c>
      <c r="G7" s="123">
        <v>45574</v>
      </c>
      <c r="H7" s="59" t="s">
        <v>781</v>
      </c>
      <c r="I7" s="59" t="s">
        <v>782</v>
      </c>
      <c r="J7" s="59" t="s">
        <v>201</v>
      </c>
      <c r="K7" s="59" t="s">
        <v>816</v>
      </c>
      <c r="L7" s="59" t="s">
        <v>59</v>
      </c>
      <c r="M7" s="28" t="s">
        <v>64</v>
      </c>
      <c r="N7" s="59" t="s">
        <v>811</v>
      </c>
      <c r="O7" s="91"/>
      <c r="P7" s="59"/>
    </row>
    <row r="8" spans="2:16" ht="99" customHeight="1">
      <c r="B8" s="59" t="s">
        <v>13</v>
      </c>
      <c r="C8" s="33" t="s">
        <v>821</v>
      </c>
      <c r="D8" s="25" t="s">
        <v>70</v>
      </c>
      <c r="E8" s="33" t="s">
        <v>822</v>
      </c>
      <c r="F8" s="123">
        <v>45556</v>
      </c>
      <c r="G8" s="123">
        <v>45556</v>
      </c>
      <c r="H8" s="59" t="s">
        <v>823</v>
      </c>
      <c r="I8" s="59" t="s">
        <v>203</v>
      </c>
      <c r="J8" s="132" t="s">
        <v>824</v>
      </c>
      <c r="K8" s="59" t="s">
        <v>825</v>
      </c>
      <c r="L8" s="59" t="s">
        <v>59</v>
      </c>
      <c r="M8" s="28" t="s">
        <v>55</v>
      </c>
      <c r="N8" s="59" t="s">
        <v>823</v>
      </c>
      <c r="O8" s="91" t="s">
        <v>826</v>
      </c>
      <c r="P8" s="59" t="s">
        <v>827</v>
      </c>
    </row>
    <row r="9" spans="2:16" ht="75" customHeight="1">
      <c r="B9" s="59" t="s">
        <v>13</v>
      </c>
      <c r="C9" s="59" t="s">
        <v>768</v>
      </c>
      <c r="D9" s="25" t="s">
        <v>58</v>
      </c>
      <c r="E9" s="59" t="s">
        <v>769</v>
      </c>
      <c r="F9" s="123" t="s">
        <v>770</v>
      </c>
      <c r="G9" s="123" t="s">
        <v>771</v>
      </c>
      <c r="H9" s="59" t="s">
        <v>204</v>
      </c>
      <c r="I9" s="59" t="s">
        <v>764</v>
      </c>
      <c r="J9" s="59" t="s">
        <v>201</v>
      </c>
      <c r="K9" s="59" t="s">
        <v>296</v>
      </c>
      <c r="L9" s="59" t="s">
        <v>59</v>
      </c>
      <c r="M9" s="28" t="s">
        <v>64</v>
      </c>
      <c r="N9" s="59" t="s">
        <v>766</v>
      </c>
      <c r="O9" s="91"/>
      <c r="P9" s="59"/>
    </row>
    <row r="10" spans="2:16" ht="75" customHeight="1">
      <c r="B10" s="59" t="s">
        <v>13</v>
      </c>
      <c r="C10" s="33" t="s">
        <v>817</v>
      </c>
      <c r="D10" s="25" t="s">
        <v>58</v>
      </c>
      <c r="E10" s="33" t="s">
        <v>818</v>
      </c>
      <c r="F10" s="123">
        <v>45564</v>
      </c>
      <c r="G10" s="123">
        <v>45564</v>
      </c>
      <c r="H10" s="59" t="s">
        <v>781</v>
      </c>
      <c r="I10" s="59" t="s">
        <v>782</v>
      </c>
      <c r="J10" s="59" t="s">
        <v>201</v>
      </c>
      <c r="K10" s="59" t="s">
        <v>296</v>
      </c>
      <c r="L10" s="59" t="s">
        <v>59</v>
      </c>
      <c r="M10" s="28" t="s">
        <v>55</v>
      </c>
      <c r="N10" s="59" t="s">
        <v>811</v>
      </c>
      <c r="O10" s="91"/>
      <c r="P10" s="59"/>
    </row>
    <row r="11" spans="2:16" ht="95.4" customHeight="1">
      <c r="B11" s="59" t="s">
        <v>13</v>
      </c>
      <c r="C11" s="33" t="s">
        <v>828</v>
      </c>
      <c r="D11" s="25" t="s">
        <v>76</v>
      </c>
      <c r="E11" s="33" t="s">
        <v>829</v>
      </c>
      <c r="F11" s="123">
        <v>45564</v>
      </c>
      <c r="G11" s="123">
        <v>45564</v>
      </c>
      <c r="H11" s="59" t="s">
        <v>823</v>
      </c>
      <c r="I11" s="59" t="s">
        <v>203</v>
      </c>
      <c r="J11" s="132" t="s">
        <v>824</v>
      </c>
      <c r="K11" s="59" t="s">
        <v>825</v>
      </c>
      <c r="L11" s="59" t="s">
        <v>59</v>
      </c>
      <c r="M11" s="28" t="s">
        <v>55</v>
      </c>
      <c r="N11" s="59" t="s">
        <v>823</v>
      </c>
      <c r="O11" s="91" t="s">
        <v>830</v>
      </c>
      <c r="P11" s="59" t="s">
        <v>827</v>
      </c>
    </row>
    <row r="12" spans="2:16" ht="91.8" customHeight="1">
      <c r="B12" s="35" t="s">
        <v>13</v>
      </c>
      <c r="C12" s="35" t="s">
        <v>1917</v>
      </c>
      <c r="D12" s="37" t="s">
        <v>58</v>
      </c>
      <c r="E12" s="39" t="s">
        <v>1918</v>
      </c>
      <c r="F12" s="118" t="s">
        <v>1919</v>
      </c>
      <c r="G12" s="118" t="s">
        <v>1919</v>
      </c>
      <c r="H12" s="35" t="s">
        <v>1920</v>
      </c>
      <c r="I12" s="50" t="s">
        <v>1921</v>
      </c>
      <c r="J12" s="50" t="s">
        <v>1922</v>
      </c>
      <c r="K12" s="50" t="s">
        <v>61</v>
      </c>
      <c r="L12" s="50" t="s">
        <v>59</v>
      </c>
      <c r="M12" s="38" t="s">
        <v>64</v>
      </c>
      <c r="N12" s="50" t="s">
        <v>1920</v>
      </c>
      <c r="O12" s="87" t="s">
        <v>1923</v>
      </c>
      <c r="P12" s="35" t="s">
        <v>1809</v>
      </c>
    </row>
    <row r="13" spans="2:16" ht="103.2" customHeight="1">
      <c r="B13" s="7" t="s">
        <v>13</v>
      </c>
      <c r="C13" s="7" t="s">
        <v>819</v>
      </c>
      <c r="D13" s="24" t="s">
        <v>58</v>
      </c>
      <c r="E13" s="7" t="s">
        <v>820</v>
      </c>
      <c r="F13" s="56">
        <v>45567</v>
      </c>
      <c r="G13" s="56">
        <v>45602</v>
      </c>
      <c r="H13" s="7" t="s">
        <v>781</v>
      </c>
      <c r="I13" s="7" t="s">
        <v>782</v>
      </c>
      <c r="J13" s="7" t="s">
        <v>201</v>
      </c>
      <c r="K13" s="7" t="s">
        <v>816</v>
      </c>
      <c r="L13" s="7" t="s">
        <v>59</v>
      </c>
      <c r="M13" s="23" t="s">
        <v>64</v>
      </c>
      <c r="N13" s="7" t="s">
        <v>811</v>
      </c>
      <c r="O13" s="67"/>
      <c r="P13" s="7"/>
    </row>
    <row r="14" spans="2:16" ht="96" customHeight="1">
      <c r="B14" s="7" t="s">
        <v>13</v>
      </c>
      <c r="C14" s="7" t="s">
        <v>831</v>
      </c>
      <c r="D14" s="24" t="s">
        <v>76</v>
      </c>
      <c r="E14" s="7" t="s">
        <v>832</v>
      </c>
      <c r="F14" s="56">
        <v>45570</v>
      </c>
      <c r="G14" s="56">
        <v>45570</v>
      </c>
      <c r="H14" s="7" t="s">
        <v>823</v>
      </c>
      <c r="I14" s="7" t="s">
        <v>203</v>
      </c>
      <c r="J14" s="21" t="s">
        <v>824</v>
      </c>
      <c r="K14" s="7" t="s">
        <v>833</v>
      </c>
      <c r="L14" s="7" t="s">
        <v>59</v>
      </c>
      <c r="M14" s="23" t="s">
        <v>55</v>
      </c>
      <c r="N14" s="7" t="s">
        <v>823</v>
      </c>
      <c r="O14" s="67" t="s">
        <v>830</v>
      </c>
      <c r="P14" s="7" t="s">
        <v>834</v>
      </c>
    </row>
    <row r="15" spans="2:16" ht="100.2" customHeight="1">
      <c r="B15" s="7" t="s">
        <v>13</v>
      </c>
      <c r="C15" s="7" t="s">
        <v>2111</v>
      </c>
      <c r="D15" s="24" t="s">
        <v>76</v>
      </c>
      <c r="E15" s="7" t="s">
        <v>837</v>
      </c>
      <c r="F15" s="56" t="s">
        <v>838</v>
      </c>
      <c r="G15" s="56" t="s">
        <v>838</v>
      </c>
      <c r="H15" s="7" t="s">
        <v>839</v>
      </c>
      <c r="I15" s="7" t="s">
        <v>840</v>
      </c>
      <c r="J15" s="7" t="s">
        <v>841</v>
      </c>
      <c r="K15" s="7" t="s">
        <v>842</v>
      </c>
      <c r="L15" s="7" t="s">
        <v>59</v>
      </c>
      <c r="M15" s="23" t="s">
        <v>55</v>
      </c>
      <c r="N15" s="7" t="s">
        <v>843</v>
      </c>
      <c r="O15" s="67"/>
      <c r="P15" s="7" t="s">
        <v>844</v>
      </c>
    </row>
    <row r="16" spans="2:16" ht="96.6" customHeight="1">
      <c r="B16" s="35" t="s">
        <v>13</v>
      </c>
      <c r="C16" s="35" t="s">
        <v>1924</v>
      </c>
      <c r="D16" s="37" t="s">
        <v>58</v>
      </c>
      <c r="E16" s="39" t="s">
        <v>1925</v>
      </c>
      <c r="F16" s="118" t="s">
        <v>476</v>
      </c>
      <c r="G16" s="118" t="s">
        <v>476</v>
      </c>
      <c r="H16" s="35" t="s">
        <v>1920</v>
      </c>
      <c r="I16" s="34" t="s">
        <v>1921</v>
      </c>
      <c r="J16" s="34" t="s">
        <v>1926</v>
      </c>
      <c r="K16" s="34" t="s">
        <v>61</v>
      </c>
      <c r="L16" s="34" t="s">
        <v>59</v>
      </c>
      <c r="M16" s="38" t="s">
        <v>64</v>
      </c>
      <c r="N16" s="34" t="s">
        <v>1920</v>
      </c>
      <c r="O16" s="67" t="s">
        <v>1923</v>
      </c>
      <c r="P16" s="35" t="s">
        <v>1809</v>
      </c>
    </row>
    <row r="17" spans="2:16" ht="100.2" customHeight="1">
      <c r="B17" s="7" t="s">
        <v>13</v>
      </c>
      <c r="C17" s="7" t="s">
        <v>835</v>
      </c>
      <c r="D17" s="24" t="s">
        <v>70</v>
      </c>
      <c r="E17" s="7" t="s">
        <v>836</v>
      </c>
      <c r="F17" s="56">
        <v>45576</v>
      </c>
      <c r="G17" s="56">
        <v>45576</v>
      </c>
      <c r="H17" s="7" t="s">
        <v>823</v>
      </c>
      <c r="I17" s="7" t="s">
        <v>203</v>
      </c>
      <c r="J17" s="21" t="s">
        <v>824</v>
      </c>
      <c r="K17" s="7" t="s">
        <v>825</v>
      </c>
      <c r="L17" s="7" t="s">
        <v>59</v>
      </c>
      <c r="M17" s="23" t="s">
        <v>55</v>
      </c>
      <c r="N17" s="7" t="s">
        <v>823</v>
      </c>
      <c r="O17" s="67" t="s">
        <v>830</v>
      </c>
      <c r="P17" s="7" t="s">
        <v>834</v>
      </c>
    </row>
    <row r="18" spans="2:16" ht="106.2" customHeight="1">
      <c r="B18" s="7" t="s">
        <v>13</v>
      </c>
      <c r="C18" s="7" t="s">
        <v>775</v>
      </c>
      <c r="D18" s="24" t="s">
        <v>58</v>
      </c>
      <c r="E18" s="7" t="s">
        <v>776</v>
      </c>
      <c r="F18" s="56" t="s">
        <v>462</v>
      </c>
      <c r="G18" s="56" t="s">
        <v>462</v>
      </c>
      <c r="H18" s="7" t="s">
        <v>204</v>
      </c>
      <c r="I18" s="7" t="s">
        <v>764</v>
      </c>
      <c r="J18" s="7" t="s">
        <v>201</v>
      </c>
      <c r="K18" s="7" t="s">
        <v>777</v>
      </c>
      <c r="L18" s="7" t="s">
        <v>59</v>
      </c>
      <c r="M18" s="23" t="s">
        <v>55</v>
      </c>
      <c r="N18" s="7" t="s">
        <v>766</v>
      </c>
      <c r="O18" s="67" t="s">
        <v>2128</v>
      </c>
      <c r="P18" s="7"/>
    </row>
    <row r="19" spans="2:16" ht="75" customHeight="1">
      <c r="B19" s="7" t="s">
        <v>13</v>
      </c>
      <c r="C19" s="7" t="s">
        <v>784</v>
      </c>
      <c r="D19" s="24" t="s">
        <v>60</v>
      </c>
      <c r="E19" s="7" t="s">
        <v>785</v>
      </c>
      <c r="F19" s="56" t="s">
        <v>463</v>
      </c>
      <c r="G19" s="56" t="s">
        <v>786</v>
      </c>
      <c r="H19" s="7" t="s">
        <v>756</v>
      </c>
      <c r="I19" s="7" t="s">
        <v>787</v>
      </c>
      <c r="J19" s="7" t="s">
        <v>201</v>
      </c>
      <c r="K19" s="7" t="s">
        <v>296</v>
      </c>
      <c r="L19" s="7" t="s">
        <v>59</v>
      </c>
      <c r="M19" s="23" t="s">
        <v>64</v>
      </c>
      <c r="N19" s="7" t="s">
        <v>783</v>
      </c>
      <c r="O19" s="67"/>
      <c r="P19" s="7"/>
    </row>
    <row r="20" spans="2:16" ht="94.2" customHeight="1">
      <c r="B20" s="35" t="s">
        <v>13</v>
      </c>
      <c r="C20" s="35" t="s">
        <v>1927</v>
      </c>
      <c r="D20" s="60" t="s">
        <v>65</v>
      </c>
      <c r="E20" s="39" t="s">
        <v>1928</v>
      </c>
      <c r="F20" s="118" t="s">
        <v>495</v>
      </c>
      <c r="G20" s="118" t="s">
        <v>495</v>
      </c>
      <c r="H20" s="35" t="s">
        <v>1920</v>
      </c>
      <c r="I20" s="34" t="s">
        <v>1921</v>
      </c>
      <c r="J20" s="34" t="s">
        <v>1926</v>
      </c>
      <c r="K20" s="50" t="s">
        <v>61</v>
      </c>
      <c r="L20" s="34" t="s">
        <v>59</v>
      </c>
      <c r="M20" s="38" t="s">
        <v>64</v>
      </c>
      <c r="N20" s="34" t="s">
        <v>1920</v>
      </c>
      <c r="O20" s="67" t="s">
        <v>1923</v>
      </c>
      <c r="P20" s="35" t="s">
        <v>1809</v>
      </c>
    </row>
    <row r="21" spans="2:16" ht="92.4" customHeight="1">
      <c r="B21" s="7" t="s">
        <v>13</v>
      </c>
      <c r="C21" s="7" t="s">
        <v>772</v>
      </c>
      <c r="D21" s="24" t="s">
        <v>58</v>
      </c>
      <c r="E21" s="7" t="s">
        <v>773</v>
      </c>
      <c r="F21" s="56" t="s">
        <v>406</v>
      </c>
      <c r="G21" s="56" t="s">
        <v>406</v>
      </c>
      <c r="H21" s="7" t="s">
        <v>204</v>
      </c>
      <c r="I21" s="7" t="s">
        <v>764</v>
      </c>
      <c r="J21" s="7" t="s">
        <v>201</v>
      </c>
      <c r="K21" s="165" t="s">
        <v>774</v>
      </c>
      <c r="L21" s="7" t="s">
        <v>59</v>
      </c>
      <c r="M21" s="23" t="s">
        <v>55</v>
      </c>
      <c r="N21" s="7" t="s">
        <v>766</v>
      </c>
      <c r="O21" s="67"/>
      <c r="P21" s="7" t="s">
        <v>322</v>
      </c>
    </row>
    <row r="22" spans="2:16" ht="96.6" customHeight="1">
      <c r="B22" s="35" t="s">
        <v>13</v>
      </c>
      <c r="C22" s="35" t="s">
        <v>1929</v>
      </c>
      <c r="D22" s="37" t="s">
        <v>58</v>
      </c>
      <c r="E22" s="2" t="s">
        <v>1930</v>
      </c>
      <c r="F22" s="118" t="s">
        <v>1145</v>
      </c>
      <c r="G22" s="118" t="s">
        <v>1145</v>
      </c>
      <c r="H22" s="35" t="s">
        <v>1920</v>
      </c>
      <c r="I22" s="34" t="s">
        <v>1931</v>
      </c>
      <c r="J22" s="34" t="s">
        <v>1932</v>
      </c>
      <c r="K22" s="50" t="s">
        <v>61</v>
      </c>
      <c r="L22" s="34" t="s">
        <v>59</v>
      </c>
      <c r="M22" s="38" t="s">
        <v>64</v>
      </c>
      <c r="N22" s="34" t="s">
        <v>1920</v>
      </c>
      <c r="O22" s="67" t="s">
        <v>1923</v>
      </c>
      <c r="P22" s="35" t="s">
        <v>1809</v>
      </c>
    </row>
    <row r="23" spans="2:16" ht="100.8" customHeight="1">
      <c r="B23" s="7" t="s">
        <v>13</v>
      </c>
      <c r="C23" s="7" t="s">
        <v>788</v>
      </c>
      <c r="D23" s="24" t="s">
        <v>60</v>
      </c>
      <c r="E23" s="7" t="s">
        <v>789</v>
      </c>
      <c r="F23" s="56" t="s">
        <v>771</v>
      </c>
      <c r="G23" s="56" t="s">
        <v>790</v>
      </c>
      <c r="H23" s="7" t="s">
        <v>756</v>
      </c>
      <c r="I23" s="7" t="s">
        <v>787</v>
      </c>
      <c r="J23" s="7" t="s">
        <v>201</v>
      </c>
      <c r="K23" s="7" t="s">
        <v>296</v>
      </c>
      <c r="L23" s="7" t="s">
        <v>59</v>
      </c>
      <c r="M23" s="23" t="s">
        <v>64</v>
      </c>
      <c r="N23" s="7" t="s">
        <v>783</v>
      </c>
      <c r="O23" s="67"/>
      <c r="P23" s="7"/>
    </row>
    <row r="24" spans="2:16" ht="95.4" customHeight="1">
      <c r="B24" s="7" t="s">
        <v>13</v>
      </c>
      <c r="C24" s="7" t="s">
        <v>754</v>
      </c>
      <c r="D24" s="24" t="s">
        <v>58</v>
      </c>
      <c r="E24" s="7" t="s">
        <v>755</v>
      </c>
      <c r="F24" s="56">
        <v>45591</v>
      </c>
      <c r="G24" s="56">
        <v>45591</v>
      </c>
      <c r="H24" s="7" t="s">
        <v>756</v>
      </c>
      <c r="I24" s="7" t="s">
        <v>757</v>
      </c>
      <c r="J24" s="21" t="s">
        <v>201</v>
      </c>
      <c r="K24" s="7" t="s">
        <v>758</v>
      </c>
      <c r="L24" s="7" t="s">
        <v>59</v>
      </c>
      <c r="M24" s="23" t="s">
        <v>55</v>
      </c>
      <c r="N24" s="7" t="s">
        <v>759</v>
      </c>
      <c r="O24" s="87"/>
      <c r="P24" s="7" t="s">
        <v>760</v>
      </c>
    </row>
    <row r="25" spans="2:16" ht="86.4" customHeight="1">
      <c r="B25" s="7" t="s">
        <v>13</v>
      </c>
      <c r="C25" s="7" t="s">
        <v>791</v>
      </c>
      <c r="D25" s="24" t="s">
        <v>60</v>
      </c>
      <c r="E25" s="7" t="s">
        <v>792</v>
      </c>
      <c r="F25" s="56" t="s">
        <v>409</v>
      </c>
      <c r="G25" s="56" t="s">
        <v>409</v>
      </c>
      <c r="H25" s="7" t="s">
        <v>204</v>
      </c>
      <c r="I25" s="7" t="s">
        <v>764</v>
      </c>
      <c r="J25" s="7" t="s">
        <v>201</v>
      </c>
      <c r="K25" s="7" t="s">
        <v>793</v>
      </c>
      <c r="L25" s="7" t="s">
        <v>56</v>
      </c>
      <c r="M25" s="23" t="s">
        <v>55</v>
      </c>
      <c r="N25" s="7" t="s">
        <v>783</v>
      </c>
      <c r="O25" s="87"/>
      <c r="P25" s="7"/>
    </row>
    <row r="26" spans="2:16" ht="84.6" customHeight="1">
      <c r="B26" s="7" t="s">
        <v>1736</v>
      </c>
      <c r="C26" s="7" t="s">
        <v>1737</v>
      </c>
      <c r="D26" s="24" t="s">
        <v>70</v>
      </c>
      <c r="E26" s="7" t="s">
        <v>1738</v>
      </c>
      <c r="F26" s="119">
        <v>45592</v>
      </c>
      <c r="G26" s="119">
        <v>45592</v>
      </c>
      <c r="H26" s="41" t="s">
        <v>1739</v>
      </c>
      <c r="I26" s="52" t="s">
        <v>1740</v>
      </c>
      <c r="J26" s="7" t="s">
        <v>1716</v>
      </c>
      <c r="K26" s="7" t="s">
        <v>1741</v>
      </c>
      <c r="L26" s="7" t="s">
        <v>59</v>
      </c>
      <c r="M26" s="23" t="s">
        <v>55</v>
      </c>
      <c r="N26" s="7" t="s">
        <v>1718</v>
      </c>
      <c r="O26" s="67" t="s">
        <v>1719</v>
      </c>
      <c r="P26" s="7" t="s">
        <v>1720</v>
      </c>
    </row>
    <row r="27" spans="2:16" ht="87" customHeight="1">
      <c r="B27" s="7" t="s">
        <v>13</v>
      </c>
      <c r="C27" s="7" t="s">
        <v>794</v>
      </c>
      <c r="D27" s="24" t="s">
        <v>60</v>
      </c>
      <c r="E27" s="7" t="s">
        <v>795</v>
      </c>
      <c r="F27" s="56" t="s">
        <v>796</v>
      </c>
      <c r="G27" s="56" t="s">
        <v>797</v>
      </c>
      <c r="H27" s="7" t="s">
        <v>756</v>
      </c>
      <c r="I27" s="7" t="s">
        <v>787</v>
      </c>
      <c r="J27" s="7" t="s">
        <v>201</v>
      </c>
      <c r="K27" s="7" t="s">
        <v>296</v>
      </c>
      <c r="L27" s="7" t="s">
        <v>59</v>
      </c>
      <c r="M27" s="23" t="s">
        <v>64</v>
      </c>
      <c r="N27" s="7" t="s">
        <v>783</v>
      </c>
      <c r="O27" s="67"/>
      <c r="P27" s="7"/>
    </row>
    <row r="28" spans="2:16" ht="155.4" customHeight="1">
      <c r="B28" s="35" t="s">
        <v>13</v>
      </c>
      <c r="C28" s="35" t="s">
        <v>1933</v>
      </c>
      <c r="D28" s="37" t="s">
        <v>58</v>
      </c>
      <c r="E28" s="39" t="s">
        <v>1934</v>
      </c>
      <c r="F28" s="118" t="s">
        <v>1126</v>
      </c>
      <c r="G28" s="118" t="s">
        <v>1126</v>
      </c>
      <c r="H28" s="35" t="s">
        <v>1920</v>
      </c>
      <c r="I28" s="34" t="s">
        <v>1931</v>
      </c>
      <c r="J28" s="34" t="s">
        <v>1935</v>
      </c>
      <c r="K28" s="39" t="s">
        <v>1936</v>
      </c>
      <c r="L28" s="34" t="s">
        <v>56</v>
      </c>
      <c r="M28" s="38" t="s">
        <v>55</v>
      </c>
      <c r="N28" s="34" t="s">
        <v>1935</v>
      </c>
      <c r="O28" s="67" t="s">
        <v>1937</v>
      </c>
      <c r="P28" s="35" t="s">
        <v>1809</v>
      </c>
    </row>
    <row r="29" spans="2:16" ht="89.4" customHeight="1">
      <c r="B29" s="35" t="s">
        <v>13</v>
      </c>
      <c r="C29" s="35" t="s">
        <v>1938</v>
      </c>
      <c r="D29" s="37" t="s">
        <v>58</v>
      </c>
      <c r="E29" s="39" t="s">
        <v>1939</v>
      </c>
      <c r="F29" s="118" t="s">
        <v>1126</v>
      </c>
      <c r="G29" s="118" t="s">
        <v>1126</v>
      </c>
      <c r="H29" s="35" t="s">
        <v>1920</v>
      </c>
      <c r="I29" s="34" t="s">
        <v>1931</v>
      </c>
      <c r="J29" s="34" t="s">
        <v>1926</v>
      </c>
      <c r="K29" s="39" t="s">
        <v>61</v>
      </c>
      <c r="L29" s="34" t="s">
        <v>59</v>
      </c>
      <c r="M29" s="38" t="s">
        <v>64</v>
      </c>
      <c r="N29" s="34" t="s">
        <v>1920</v>
      </c>
      <c r="O29" s="67" t="s">
        <v>1923</v>
      </c>
      <c r="P29" s="35" t="s">
        <v>1809</v>
      </c>
    </row>
    <row r="30" spans="2:16" ht="91.2" customHeight="1">
      <c r="B30" s="7" t="s">
        <v>13</v>
      </c>
      <c r="C30" s="7" t="s">
        <v>798</v>
      </c>
      <c r="D30" s="24" t="s">
        <v>60</v>
      </c>
      <c r="E30" s="7" t="s">
        <v>799</v>
      </c>
      <c r="F30" s="56" t="s">
        <v>800</v>
      </c>
      <c r="G30" s="56" t="s">
        <v>801</v>
      </c>
      <c r="H30" s="7" t="s">
        <v>756</v>
      </c>
      <c r="I30" s="7" t="s">
        <v>787</v>
      </c>
      <c r="J30" s="7" t="s">
        <v>201</v>
      </c>
      <c r="K30" s="7" t="s">
        <v>296</v>
      </c>
      <c r="L30" s="7" t="s">
        <v>59</v>
      </c>
      <c r="M30" s="23" t="s">
        <v>64</v>
      </c>
      <c r="N30" s="7" t="s">
        <v>783</v>
      </c>
      <c r="O30" s="67"/>
      <c r="P30" s="7"/>
    </row>
    <row r="31" spans="2:16" ht="85.8" customHeight="1">
      <c r="B31" s="35" t="s">
        <v>13</v>
      </c>
      <c r="C31" s="35" t="s">
        <v>1940</v>
      </c>
      <c r="D31" s="37" t="s">
        <v>58</v>
      </c>
      <c r="E31" s="35" t="s">
        <v>1941</v>
      </c>
      <c r="F31" s="51">
        <v>45605</v>
      </c>
      <c r="G31" s="51">
        <v>45605</v>
      </c>
      <c r="H31" s="35" t="s">
        <v>1920</v>
      </c>
      <c r="I31" s="34" t="s">
        <v>1931</v>
      </c>
      <c r="J31" s="34" t="s">
        <v>1942</v>
      </c>
      <c r="K31" s="39" t="s">
        <v>61</v>
      </c>
      <c r="L31" s="34" t="s">
        <v>56</v>
      </c>
      <c r="M31" s="38" t="s">
        <v>55</v>
      </c>
      <c r="N31" s="34" t="s">
        <v>1920</v>
      </c>
      <c r="O31" s="67" t="s">
        <v>1923</v>
      </c>
      <c r="P31" s="35" t="s">
        <v>1809</v>
      </c>
    </row>
    <row r="32" spans="2:16" ht="91.2" customHeight="1">
      <c r="B32" s="7" t="s">
        <v>13</v>
      </c>
      <c r="C32" s="7" t="s">
        <v>802</v>
      </c>
      <c r="D32" s="24" t="s">
        <v>60</v>
      </c>
      <c r="E32" s="7" t="s">
        <v>803</v>
      </c>
      <c r="F32" s="56" t="s">
        <v>804</v>
      </c>
      <c r="G32" s="56" t="s">
        <v>804</v>
      </c>
      <c r="H32" s="7" t="s">
        <v>204</v>
      </c>
      <c r="I32" s="7" t="s">
        <v>764</v>
      </c>
      <c r="J32" s="7" t="s">
        <v>201</v>
      </c>
      <c r="K32" s="7" t="s">
        <v>793</v>
      </c>
      <c r="L32" s="7" t="s">
        <v>56</v>
      </c>
      <c r="M32" s="23" t="s">
        <v>55</v>
      </c>
      <c r="N32" s="7" t="s">
        <v>783</v>
      </c>
      <c r="O32" s="67"/>
      <c r="P32" s="7"/>
    </row>
    <row r="33" spans="2:16" ht="159.6" customHeight="1">
      <c r="B33" s="7" t="s">
        <v>13</v>
      </c>
      <c r="C33" s="7" t="s">
        <v>200</v>
      </c>
      <c r="D33" s="24" t="s">
        <v>76</v>
      </c>
      <c r="E33" s="7" t="s">
        <v>845</v>
      </c>
      <c r="F33" s="56">
        <v>45606</v>
      </c>
      <c r="G33" s="56">
        <v>45606</v>
      </c>
      <c r="H33" s="7" t="s">
        <v>846</v>
      </c>
      <c r="I33" s="7" t="s">
        <v>840</v>
      </c>
      <c r="J33" s="7" t="s">
        <v>841</v>
      </c>
      <c r="K33" s="7" t="s">
        <v>847</v>
      </c>
      <c r="L33" s="7" t="s">
        <v>59</v>
      </c>
      <c r="M33" s="23" t="s">
        <v>55</v>
      </c>
      <c r="N33" s="7" t="s">
        <v>843</v>
      </c>
      <c r="O33" s="67"/>
      <c r="P33" s="7" t="s">
        <v>848</v>
      </c>
    </row>
    <row r="34" spans="2:16" ht="75" customHeight="1">
      <c r="B34" s="7" t="s">
        <v>13</v>
      </c>
      <c r="C34" s="7" t="s">
        <v>805</v>
      </c>
      <c r="D34" s="24" t="s">
        <v>60</v>
      </c>
      <c r="E34" s="7" t="s">
        <v>806</v>
      </c>
      <c r="F34" s="56" t="s">
        <v>807</v>
      </c>
      <c r="G34" s="56" t="s">
        <v>808</v>
      </c>
      <c r="H34" s="7" t="s">
        <v>756</v>
      </c>
      <c r="I34" s="7" t="s">
        <v>787</v>
      </c>
      <c r="J34" s="7" t="s">
        <v>201</v>
      </c>
      <c r="K34" s="7" t="s">
        <v>296</v>
      </c>
      <c r="L34" s="7" t="s">
        <v>59</v>
      </c>
      <c r="M34" s="23" t="s">
        <v>64</v>
      </c>
      <c r="N34" s="7" t="s">
        <v>783</v>
      </c>
      <c r="O34" s="67"/>
      <c r="P34" s="7"/>
    </row>
    <row r="35" spans="2:16" ht="102" customHeight="1">
      <c r="B35" s="7" t="s">
        <v>13</v>
      </c>
      <c r="C35" s="7" t="s">
        <v>849</v>
      </c>
      <c r="D35" s="24" t="s">
        <v>76</v>
      </c>
      <c r="E35" s="7" t="s">
        <v>850</v>
      </c>
      <c r="F35" s="56">
        <v>45612</v>
      </c>
      <c r="G35" s="56">
        <v>45612</v>
      </c>
      <c r="H35" s="7" t="s">
        <v>851</v>
      </c>
      <c r="I35" s="7" t="s">
        <v>840</v>
      </c>
      <c r="J35" s="7" t="s">
        <v>841</v>
      </c>
      <c r="K35" s="7" t="s">
        <v>852</v>
      </c>
      <c r="L35" s="7" t="s">
        <v>56</v>
      </c>
      <c r="M35" s="23" t="s">
        <v>55</v>
      </c>
      <c r="N35" s="7" t="s">
        <v>843</v>
      </c>
      <c r="O35" s="67"/>
      <c r="P35" s="7" t="s">
        <v>853</v>
      </c>
    </row>
    <row r="36" spans="2:16" ht="85.8" customHeight="1">
      <c r="B36" s="35" t="s">
        <v>13</v>
      </c>
      <c r="C36" s="35" t="s">
        <v>1943</v>
      </c>
      <c r="D36" s="37" t="s">
        <v>76</v>
      </c>
      <c r="E36" s="35" t="s">
        <v>1944</v>
      </c>
      <c r="F36" s="51">
        <v>45613</v>
      </c>
      <c r="G36" s="51">
        <v>45613</v>
      </c>
      <c r="H36" s="35" t="s">
        <v>1920</v>
      </c>
      <c r="I36" s="34" t="s">
        <v>1921</v>
      </c>
      <c r="J36" s="34" t="s">
        <v>1926</v>
      </c>
      <c r="K36" s="39" t="s">
        <v>61</v>
      </c>
      <c r="L36" s="34" t="s">
        <v>56</v>
      </c>
      <c r="M36" s="38" t="s">
        <v>55</v>
      </c>
      <c r="N36" s="34" t="s">
        <v>1920</v>
      </c>
      <c r="O36" s="67" t="s">
        <v>1923</v>
      </c>
      <c r="P36" s="35" t="s">
        <v>1809</v>
      </c>
    </row>
    <row r="37" spans="2:16" ht="90.6" customHeight="1">
      <c r="B37" s="35" t="s">
        <v>13</v>
      </c>
      <c r="C37" s="35" t="s">
        <v>1929</v>
      </c>
      <c r="D37" s="37" t="s">
        <v>58</v>
      </c>
      <c r="E37" s="2" t="s">
        <v>1930</v>
      </c>
      <c r="F37" s="118" t="s">
        <v>1913</v>
      </c>
      <c r="G37" s="118" t="s">
        <v>1913</v>
      </c>
      <c r="H37" s="35" t="s">
        <v>1920</v>
      </c>
      <c r="I37" s="34" t="s">
        <v>1931</v>
      </c>
      <c r="J37" s="34" t="s">
        <v>1932</v>
      </c>
      <c r="K37" s="50" t="s">
        <v>61</v>
      </c>
      <c r="L37" s="34" t="s">
        <v>59</v>
      </c>
      <c r="M37" s="38" t="s">
        <v>64</v>
      </c>
      <c r="N37" s="34" t="s">
        <v>1920</v>
      </c>
      <c r="O37" s="67" t="s">
        <v>1923</v>
      </c>
      <c r="P37" s="35" t="s">
        <v>1809</v>
      </c>
    </row>
  </sheetData>
  <sheetProtection insertRows="0" insertHyperlinks="0" deleteRows="0" sort="0" autoFilter="0"/>
  <autoFilter ref="B2:P37">
    <sortState ref="B3:T510">
      <sortCondition ref="F3:F510"/>
    </sortState>
  </autoFilter>
  <mergeCells count="1">
    <mergeCell ref="B1:P1"/>
  </mergeCells>
  <phoneticPr fontId="2"/>
  <dataValidations count="12">
    <dataValidation type="list" allowBlank="1" showErrorMessage="1" sqref="D6:D11">
      <formula1>#REF!</formula1>
    </dataValidation>
    <dataValidation imeMode="disabled" allowBlank="1" showInputMessage="1" showErrorMessage="1" sqref="F4:G5 F12:G12 O16:O23 F16:G23 F25 G24:I25 O26:O37 F26:G37 O3:O5"/>
    <dataValidation type="list" allowBlank="1" showInputMessage="1" showErrorMessage="1" sqref="L12:L23 N24:N25 L25:L1048576 L3:L5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12 M16:M37 M3:M5">
      <formula1>"要,不要"</formula1>
    </dataValidation>
    <dataValidation type="list" allowBlank="1" showErrorMessage="1" sqref="M6:M11">
      <formula1>$P$2:$P$2</formula1>
    </dataValidation>
    <dataValidation type="list" allowBlank="1" showErrorMessage="1" sqref="L6:L11">
      <formula1>$O$2:$O$2</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28" display="http://anycolor360.sakura.ne.jp/hui_hua_jiao_shidan_caisuketchiwu_waisuketchiatorie_zhong_songxiang_mo_da_ye_yi_qian/dan_caisuketchi.html"/>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6">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関東学院大学）.xlsx]別表1コード表'!#REF!</xm:f>
          </x14:formula1>
          <xm:sqref>D3 B3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県立保健福祉大学）.xlsx]別表1コード表'!#REF!</xm:f>
          </x14:formula1>
          <xm:sqref>D4 B4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国際医療福祉大学）.xlsx]別表1コード表'!#REF!</xm:f>
          </x14:formula1>
          <xm:sqref>D5 B5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小田原短期大学）.xlsx]別表1コード表'!#REF!</xm:f>
          </x14:formula1>
          <xm:sqref>D12 B12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総合研究大学院大学）.xlsx]別表1コード表'!#REF!</xm:f>
          </x14:formula1>
          <xm:sqref>D16 B16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業大学）.xlsx]別表1コード表'!#REF!</xm:f>
          </x14:formula1>
          <xm:sqref>D17 B17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明治学院大学）.xlsx]別表1コード表'!#REF!</xm:f>
          </x14:formula1>
          <xm:sqref>D18 B18</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B26:B33 D26:D33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D34:D37 B34:B37</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'W:\01_文化企画グループ\令和６年度\04_照会・回答\01_庁内照会\14_教育局\総務室\240530_令和６年度「かながわ教育月間」の取組みについて\回答\[momiji_03_【様式】調査票（所属名）.XLSX]別表1コード表'!#REF!</xm:f>
          </x14:formula1>
          <xm:sqref>D24:D25 B24:B25</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'W:\01_文化企画グループ\令和６年度\04_照会・回答\01_庁内照会\14_教育局\総務室\240530_令和６年度「かながわ教育月間」の取組みについて\回答\[(マグG)03_【様式】調査票（文化課）.XLSX]別表1コード表'!#REF!</xm:f>
          </x14:formula1>
          <xm:sqref>D23 B23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'W:\01_文化企画グループ\令和６年度\04_照会・回答\01_庁内照会\14_教育局\総務室\240530_令和６年度「かながわ教育月間」の取組みについて\回答\[事業G回答03_【様式】調査票（所属名）.XLSX]別表1コード表'!#REF!</xm:f>
          </x14:formula1>
          <xm:sqref>B20</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D20 B19</xm:sqref>
        </x14:dataValidation>
        <x14:dataValidation type="list" allowBlank="1" showInputMessage="1" showErrorMessage="1">
          <x14:formula1>
            <xm:f>'\\192.168.20.100\03.総務課\総務課共通(膨大なデータ)\指定管理（年度管理）及び県契約関係\R5(2023)指定管理\かながわ教育月間\[03_【様式】「かながわ教育月間」調査票（神奈川県民ホール）.xlsx]別表1コード表'!#REF!</xm:f>
          </x14:formula1>
          <xm:sqref>D19</xm:sqref>
        </x14:dataValidation>
        <x14:dataValidation type="list" allowBlank="1" showInputMessage="1" showErrorMessage="1">
          <x14:formula1>
            <xm:f>'\\kfs01\s0204\02_文化事業グループ\25_照会・回答\R6\0614_【照会】令和６年度「かながわ教育月間」の取組みについて\[【かな音(トップコンサート)】03_【様式】調査票（文化課）.XLSX]別表1コード表'!#REF!</xm:f>
          </x14:formula1>
          <xm:sqref>B21 D21</xm:sqref>
        </x14:dataValidation>
        <x14:dataValidation type="list" allowBlank="1" showInputMessage="1" showErrorMessage="1">
          <x14:formula1>
            <xm:f>'\\kfs01\s0204\02_文化事業グループ\25_照会・回答\R6\0614_【照会】令和６年度「かながわ教育月間」の取組みについて\[【太鼓追加】03_【様式】調査票（所属名）.XLSX]別表1コード表'!#REF!</xm:f>
          </x14:formula1>
          <xm:sqref>B22 D22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G16" sqref="G1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09.8" customHeight="1" thickTop="1">
      <c r="B3" s="7" t="s">
        <v>14</v>
      </c>
      <c r="C3" s="7" t="s">
        <v>854</v>
      </c>
      <c r="D3" s="24" t="s">
        <v>65</v>
      </c>
      <c r="E3" s="7" t="s">
        <v>855</v>
      </c>
      <c r="F3" s="56">
        <v>45588</v>
      </c>
      <c r="G3" s="56">
        <v>45588</v>
      </c>
      <c r="H3" s="7" t="s">
        <v>856</v>
      </c>
      <c r="I3" s="7" t="s">
        <v>634</v>
      </c>
      <c r="J3" s="21" t="s">
        <v>857</v>
      </c>
      <c r="K3" s="7" t="s">
        <v>858</v>
      </c>
      <c r="L3" s="7" t="s">
        <v>59</v>
      </c>
      <c r="M3" s="23" t="s">
        <v>55</v>
      </c>
      <c r="N3" s="7" t="s">
        <v>859</v>
      </c>
      <c r="O3" s="67"/>
      <c r="P3" s="7"/>
    </row>
  </sheetData>
  <sheetProtection insertRows="0" insertHyperlinks="0" deleteRows="0" sort="0" autoFilter="0"/>
  <autoFilter ref="B2:P3">
    <sortState ref="B3:T510">
      <sortCondition ref="F3:F510"/>
    </sortState>
  </autoFilter>
  <mergeCells count="1">
    <mergeCell ref="B1:P1"/>
  </mergeCells>
  <phoneticPr fontId="2"/>
  <dataValidations count="9">
    <dataValidation type="list" allowBlank="1" showInputMessage="1" showErrorMessage="1" sqref="M3">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3:G3 O3"/>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D3 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2"/>
  <sheetViews>
    <sheetView view="pageBreakPreview" topLeftCell="A107" zoomScale="70" zoomScaleNormal="85" zoomScaleSheetLayoutView="70" workbookViewId="0">
      <selection activeCell="B108" sqref="B108"/>
    </sheetView>
  </sheetViews>
  <sheetFormatPr defaultRowHeight="13.2"/>
  <cols>
    <col min="1" max="1" width="11.77734375" style="10" customWidth="1"/>
    <col min="2" max="2" width="21.109375" style="10" customWidth="1"/>
    <col min="3" max="3" width="17.21875" style="10" customWidth="1"/>
    <col min="4" max="4" width="35.21875" style="10" customWidth="1"/>
    <col min="5" max="6" width="19" style="99" customWidth="1"/>
    <col min="7" max="7" width="15.77734375" style="10" customWidth="1"/>
    <col min="8" max="8" width="19" style="10" customWidth="1"/>
    <col min="9" max="9" width="17.21875" style="10" customWidth="1"/>
    <col min="10" max="10" width="21.5546875" style="10" customWidth="1"/>
    <col min="11" max="11" width="9.21875" style="10" bestFit="1" customWidth="1"/>
    <col min="12" max="12" width="11.33203125" style="10" bestFit="1" customWidth="1"/>
    <col min="13" max="13" width="19.21875" style="10" customWidth="1"/>
    <col min="14" max="14" width="14.33203125" style="10" customWidth="1"/>
    <col min="15" max="15" width="18.44140625" style="10" customWidth="1"/>
    <col min="16" max="235" width="8.88671875" style="10"/>
    <col min="236" max="236" width="10.109375" style="10" customWidth="1"/>
    <col min="237" max="237" width="9.6640625" style="10" customWidth="1"/>
    <col min="238" max="239" width="8.88671875" style="10"/>
    <col min="240" max="240" width="11.77734375" style="10" customWidth="1"/>
    <col min="241" max="241" width="19.77734375" style="10" customWidth="1"/>
    <col min="242" max="242" width="44.6640625" style="10" customWidth="1"/>
    <col min="243" max="243" width="10" style="10" bestFit="1" customWidth="1"/>
    <col min="244" max="244" width="8.88671875" style="10"/>
    <col min="245" max="245" width="51.77734375" style="10" customWidth="1"/>
    <col min="246" max="246" width="19.33203125" style="10" bestFit="1" customWidth="1"/>
    <col min="247" max="247" width="15.21875" style="10" bestFit="1" customWidth="1"/>
    <col min="248" max="248" width="10" style="10" bestFit="1" customWidth="1"/>
    <col min="249" max="250" width="12.109375" style="10" bestFit="1" customWidth="1"/>
    <col min="251" max="251" width="10" style="10" bestFit="1" customWidth="1"/>
    <col min="252" max="252" width="13.109375" style="10" bestFit="1" customWidth="1"/>
    <col min="253" max="253" width="28.88671875" style="10" bestFit="1" customWidth="1"/>
    <col min="254" max="254" width="23.6640625" style="10" bestFit="1" customWidth="1"/>
    <col min="255" max="256" width="10" style="10" bestFit="1" customWidth="1"/>
    <col min="257" max="257" width="6.21875" style="10" customWidth="1"/>
    <col min="258" max="258" width="6.21875" style="10" bestFit="1" customWidth="1"/>
    <col min="259" max="260" width="16.21875" style="10" bestFit="1" customWidth="1"/>
    <col min="261" max="261" width="8" style="10" bestFit="1" customWidth="1"/>
    <col min="262" max="264" width="16.109375" style="10" bestFit="1" customWidth="1"/>
    <col min="265" max="265" width="20.21875" style="10" bestFit="1" customWidth="1"/>
    <col min="266" max="266" width="21.77734375" style="10" bestFit="1" customWidth="1"/>
    <col min="267" max="267" width="23.77734375" style="10" bestFit="1" customWidth="1"/>
    <col min="268" max="268" width="5.88671875" style="10" bestFit="1" customWidth="1"/>
    <col min="269" max="269" width="6.21875" style="10" bestFit="1" customWidth="1"/>
    <col min="270" max="491" width="8.88671875" style="10"/>
    <col min="492" max="492" width="10.109375" style="10" customWidth="1"/>
    <col min="493" max="493" width="9.6640625" style="10" customWidth="1"/>
    <col min="494" max="495" width="8.88671875" style="10"/>
    <col min="496" max="496" width="11.77734375" style="10" customWidth="1"/>
    <col min="497" max="497" width="19.77734375" style="10" customWidth="1"/>
    <col min="498" max="498" width="44.6640625" style="10" customWidth="1"/>
    <col min="499" max="499" width="10" style="10" bestFit="1" customWidth="1"/>
    <col min="500" max="500" width="8.88671875" style="10"/>
    <col min="501" max="501" width="51.77734375" style="10" customWidth="1"/>
    <col min="502" max="502" width="19.33203125" style="10" bestFit="1" customWidth="1"/>
    <col min="503" max="503" width="15.21875" style="10" bestFit="1" customWidth="1"/>
    <col min="504" max="504" width="10" style="10" bestFit="1" customWidth="1"/>
    <col min="505" max="506" width="12.109375" style="10" bestFit="1" customWidth="1"/>
    <col min="507" max="507" width="10" style="10" bestFit="1" customWidth="1"/>
    <col min="508" max="508" width="13.109375" style="10" bestFit="1" customWidth="1"/>
    <col min="509" max="509" width="28.88671875" style="10" bestFit="1" customWidth="1"/>
    <col min="510" max="510" width="23.6640625" style="10" bestFit="1" customWidth="1"/>
    <col min="511" max="512" width="10" style="10" bestFit="1" customWidth="1"/>
    <col min="513" max="513" width="6.21875" style="10" customWidth="1"/>
    <col min="514" max="514" width="6.21875" style="10" bestFit="1" customWidth="1"/>
    <col min="515" max="516" width="16.21875" style="10" bestFit="1" customWidth="1"/>
    <col min="517" max="517" width="8" style="10" bestFit="1" customWidth="1"/>
    <col min="518" max="520" width="16.109375" style="10" bestFit="1" customWidth="1"/>
    <col min="521" max="521" width="20.21875" style="10" bestFit="1" customWidth="1"/>
    <col min="522" max="522" width="21.77734375" style="10" bestFit="1" customWidth="1"/>
    <col min="523" max="523" width="23.77734375" style="10" bestFit="1" customWidth="1"/>
    <col min="524" max="524" width="5.88671875" style="10" bestFit="1" customWidth="1"/>
    <col min="525" max="525" width="6.21875" style="10" bestFit="1" customWidth="1"/>
    <col min="526" max="747" width="8.88671875" style="10"/>
    <col min="748" max="748" width="10.109375" style="10" customWidth="1"/>
    <col min="749" max="749" width="9.6640625" style="10" customWidth="1"/>
    <col min="750" max="751" width="8.88671875" style="10"/>
    <col min="752" max="752" width="11.77734375" style="10" customWidth="1"/>
    <col min="753" max="753" width="19.77734375" style="10" customWidth="1"/>
    <col min="754" max="754" width="44.6640625" style="10" customWidth="1"/>
    <col min="755" max="755" width="10" style="10" bestFit="1" customWidth="1"/>
    <col min="756" max="756" width="8.88671875" style="10"/>
    <col min="757" max="757" width="51.77734375" style="10" customWidth="1"/>
    <col min="758" max="758" width="19.33203125" style="10" bestFit="1" customWidth="1"/>
    <col min="759" max="759" width="15.21875" style="10" bestFit="1" customWidth="1"/>
    <col min="760" max="760" width="10" style="10" bestFit="1" customWidth="1"/>
    <col min="761" max="762" width="12.109375" style="10" bestFit="1" customWidth="1"/>
    <col min="763" max="763" width="10" style="10" bestFit="1" customWidth="1"/>
    <col min="764" max="764" width="13.109375" style="10" bestFit="1" customWidth="1"/>
    <col min="765" max="765" width="28.88671875" style="10" bestFit="1" customWidth="1"/>
    <col min="766" max="766" width="23.6640625" style="10" bestFit="1" customWidth="1"/>
    <col min="767" max="768" width="10" style="10" bestFit="1" customWidth="1"/>
    <col min="769" max="769" width="6.21875" style="10" customWidth="1"/>
    <col min="770" max="770" width="6.21875" style="10" bestFit="1" customWidth="1"/>
    <col min="771" max="772" width="16.21875" style="10" bestFit="1" customWidth="1"/>
    <col min="773" max="773" width="8" style="10" bestFit="1" customWidth="1"/>
    <col min="774" max="776" width="16.109375" style="10" bestFit="1" customWidth="1"/>
    <col min="777" max="777" width="20.21875" style="10" bestFit="1" customWidth="1"/>
    <col min="778" max="778" width="21.77734375" style="10" bestFit="1" customWidth="1"/>
    <col min="779" max="779" width="23.77734375" style="10" bestFit="1" customWidth="1"/>
    <col min="780" max="780" width="5.88671875" style="10" bestFit="1" customWidth="1"/>
    <col min="781" max="781" width="6.21875" style="10" bestFit="1" customWidth="1"/>
    <col min="782" max="1003" width="8.88671875" style="10"/>
    <col min="1004" max="1004" width="10.109375" style="10" customWidth="1"/>
    <col min="1005" max="1005" width="9.6640625" style="10" customWidth="1"/>
    <col min="1006" max="1007" width="8.88671875" style="10"/>
    <col min="1008" max="1008" width="11.77734375" style="10" customWidth="1"/>
    <col min="1009" max="1009" width="19.77734375" style="10" customWidth="1"/>
    <col min="1010" max="1010" width="44.6640625" style="10" customWidth="1"/>
    <col min="1011" max="1011" width="10" style="10" bestFit="1" customWidth="1"/>
    <col min="1012" max="1012" width="8.88671875" style="10"/>
    <col min="1013" max="1013" width="51.77734375" style="10" customWidth="1"/>
    <col min="1014" max="1014" width="19.33203125" style="10" bestFit="1" customWidth="1"/>
    <col min="1015" max="1015" width="15.21875" style="10" bestFit="1" customWidth="1"/>
    <col min="1016" max="1016" width="10" style="10" bestFit="1" customWidth="1"/>
    <col min="1017" max="1018" width="12.109375" style="10" bestFit="1" customWidth="1"/>
    <col min="1019" max="1019" width="10" style="10" bestFit="1" customWidth="1"/>
    <col min="1020" max="1020" width="13.109375" style="10" bestFit="1" customWidth="1"/>
    <col min="1021" max="1021" width="28.88671875" style="10" bestFit="1" customWidth="1"/>
    <col min="1022" max="1022" width="23.6640625" style="10" bestFit="1" customWidth="1"/>
    <col min="1023" max="1024" width="10" style="10" bestFit="1" customWidth="1"/>
    <col min="1025" max="1025" width="6.21875" style="10" customWidth="1"/>
    <col min="1026" max="1026" width="6.21875" style="10" bestFit="1" customWidth="1"/>
    <col min="1027" max="1028" width="16.21875" style="10" bestFit="1" customWidth="1"/>
    <col min="1029" max="1029" width="8" style="10" bestFit="1" customWidth="1"/>
    <col min="1030" max="1032" width="16.109375" style="10" bestFit="1" customWidth="1"/>
    <col min="1033" max="1033" width="20.21875" style="10" bestFit="1" customWidth="1"/>
    <col min="1034" max="1034" width="21.77734375" style="10" bestFit="1" customWidth="1"/>
    <col min="1035" max="1035" width="23.77734375" style="10" bestFit="1" customWidth="1"/>
    <col min="1036" max="1036" width="5.88671875" style="10" bestFit="1" customWidth="1"/>
    <col min="1037" max="1037" width="6.21875" style="10" bestFit="1" customWidth="1"/>
    <col min="1038" max="1259" width="8.88671875" style="10"/>
    <col min="1260" max="1260" width="10.109375" style="10" customWidth="1"/>
    <col min="1261" max="1261" width="9.6640625" style="10" customWidth="1"/>
    <col min="1262" max="1263" width="8.88671875" style="10"/>
    <col min="1264" max="1264" width="11.77734375" style="10" customWidth="1"/>
    <col min="1265" max="1265" width="19.77734375" style="10" customWidth="1"/>
    <col min="1266" max="1266" width="44.6640625" style="10" customWidth="1"/>
    <col min="1267" max="1267" width="10" style="10" bestFit="1" customWidth="1"/>
    <col min="1268" max="1268" width="8.88671875" style="10"/>
    <col min="1269" max="1269" width="51.77734375" style="10" customWidth="1"/>
    <col min="1270" max="1270" width="19.33203125" style="10" bestFit="1" customWidth="1"/>
    <col min="1271" max="1271" width="15.21875" style="10" bestFit="1" customWidth="1"/>
    <col min="1272" max="1272" width="10" style="10" bestFit="1" customWidth="1"/>
    <col min="1273" max="1274" width="12.109375" style="10" bestFit="1" customWidth="1"/>
    <col min="1275" max="1275" width="10" style="10" bestFit="1" customWidth="1"/>
    <col min="1276" max="1276" width="13.109375" style="10" bestFit="1" customWidth="1"/>
    <col min="1277" max="1277" width="28.88671875" style="10" bestFit="1" customWidth="1"/>
    <col min="1278" max="1278" width="23.6640625" style="10" bestFit="1" customWidth="1"/>
    <col min="1279" max="1280" width="10" style="10" bestFit="1" customWidth="1"/>
    <col min="1281" max="1281" width="6.21875" style="10" customWidth="1"/>
    <col min="1282" max="1282" width="6.21875" style="10" bestFit="1" customWidth="1"/>
    <col min="1283" max="1284" width="16.21875" style="10" bestFit="1" customWidth="1"/>
    <col min="1285" max="1285" width="8" style="10" bestFit="1" customWidth="1"/>
    <col min="1286" max="1288" width="16.109375" style="10" bestFit="1" customWidth="1"/>
    <col min="1289" max="1289" width="20.21875" style="10" bestFit="1" customWidth="1"/>
    <col min="1290" max="1290" width="21.77734375" style="10" bestFit="1" customWidth="1"/>
    <col min="1291" max="1291" width="23.77734375" style="10" bestFit="1" customWidth="1"/>
    <col min="1292" max="1292" width="5.88671875" style="10" bestFit="1" customWidth="1"/>
    <col min="1293" max="1293" width="6.21875" style="10" bestFit="1" customWidth="1"/>
    <col min="1294" max="1515" width="8.88671875" style="10"/>
    <col min="1516" max="1516" width="10.109375" style="10" customWidth="1"/>
    <col min="1517" max="1517" width="9.6640625" style="10" customWidth="1"/>
    <col min="1518" max="1519" width="8.88671875" style="10"/>
    <col min="1520" max="1520" width="11.77734375" style="10" customWidth="1"/>
    <col min="1521" max="1521" width="19.77734375" style="10" customWidth="1"/>
    <col min="1522" max="1522" width="44.6640625" style="10" customWidth="1"/>
    <col min="1523" max="1523" width="10" style="10" bestFit="1" customWidth="1"/>
    <col min="1524" max="1524" width="8.88671875" style="10"/>
    <col min="1525" max="1525" width="51.77734375" style="10" customWidth="1"/>
    <col min="1526" max="1526" width="19.33203125" style="10" bestFit="1" customWidth="1"/>
    <col min="1527" max="1527" width="15.21875" style="10" bestFit="1" customWidth="1"/>
    <col min="1528" max="1528" width="10" style="10" bestFit="1" customWidth="1"/>
    <col min="1529" max="1530" width="12.109375" style="10" bestFit="1" customWidth="1"/>
    <col min="1531" max="1531" width="10" style="10" bestFit="1" customWidth="1"/>
    <col min="1532" max="1532" width="13.109375" style="10" bestFit="1" customWidth="1"/>
    <col min="1533" max="1533" width="28.88671875" style="10" bestFit="1" customWidth="1"/>
    <col min="1534" max="1534" width="23.6640625" style="10" bestFit="1" customWidth="1"/>
    <col min="1535" max="1536" width="10" style="10" bestFit="1" customWidth="1"/>
    <col min="1537" max="1537" width="6.21875" style="10" customWidth="1"/>
    <col min="1538" max="1538" width="6.21875" style="10" bestFit="1" customWidth="1"/>
    <col min="1539" max="1540" width="16.21875" style="10" bestFit="1" customWidth="1"/>
    <col min="1541" max="1541" width="8" style="10" bestFit="1" customWidth="1"/>
    <col min="1542" max="1544" width="16.109375" style="10" bestFit="1" customWidth="1"/>
    <col min="1545" max="1545" width="20.21875" style="10" bestFit="1" customWidth="1"/>
    <col min="1546" max="1546" width="21.77734375" style="10" bestFit="1" customWidth="1"/>
    <col min="1547" max="1547" width="23.77734375" style="10" bestFit="1" customWidth="1"/>
    <col min="1548" max="1548" width="5.88671875" style="10" bestFit="1" customWidth="1"/>
    <col min="1549" max="1549" width="6.21875" style="10" bestFit="1" customWidth="1"/>
    <col min="1550" max="1771" width="8.88671875" style="10"/>
    <col min="1772" max="1772" width="10.109375" style="10" customWidth="1"/>
    <col min="1773" max="1773" width="9.6640625" style="10" customWidth="1"/>
    <col min="1774" max="1775" width="8.88671875" style="10"/>
    <col min="1776" max="1776" width="11.77734375" style="10" customWidth="1"/>
    <col min="1777" max="1777" width="19.77734375" style="10" customWidth="1"/>
    <col min="1778" max="1778" width="44.6640625" style="10" customWidth="1"/>
    <col min="1779" max="1779" width="10" style="10" bestFit="1" customWidth="1"/>
    <col min="1780" max="1780" width="8.88671875" style="10"/>
    <col min="1781" max="1781" width="51.77734375" style="10" customWidth="1"/>
    <col min="1782" max="1782" width="19.33203125" style="10" bestFit="1" customWidth="1"/>
    <col min="1783" max="1783" width="15.21875" style="10" bestFit="1" customWidth="1"/>
    <col min="1784" max="1784" width="10" style="10" bestFit="1" customWidth="1"/>
    <col min="1785" max="1786" width="12.109375" style="10" bestFit="1" customWidth="1"/>
    <col min="1787" max="1787" width="10" style="10" bestFit="1" customWidth="1"/>
    <col min="1788" max="1788" width="13.109375" style="10" bestFit="1" customWidth="1"/>
    <col min="1789" max="1789" width="28.88671875" style="10" bestFit="1" customWidth="1"/>
    <col min="1790" max="1790" width="23.6640625" style="10" bestFit="1" customWidth="1"/>
    <col min="1791" max="1792" width="10" style="10" bestFit="1" customWidth="1"/>
    <col min="1793" max="1793" width="6.21875" style="10" customWidth="1"/>
    <col min="1794" max="1794" width="6.21875" style="10" bestFit="1" customWidth="1"/>
    <col min="1795" max="1796" width="16.21875" style="10" bestFit="1" customWidth="1"/>
    <col min="1797" max="1797" width="8" style="10" bestFit="1" customWidth="1"/>
    <col min="1798" max="1800" width="16.109375" style="10" bestFit="1" customWidth="1"/>
    <col min="1801" max="1801" width="20.21875" style="10" bestFit="1" customWidth="1"/>
    <col min="1802" max="1802" width="21.77734375" style="10" bestFit="1" customWidth="1"/>
    <col min="1803" max="1803" width="23.77734375" style="10" bestFit="1" customWidth="1"/>
    <col min="1804" max="1804" width="5.88671875" style="10" bestFit="1" customWidth="1"/>
    <col min="1805" max="1805" width="6.21875" style="10" bestFit="1" customWidth="1"/>
    <col min="1806" max="2027" width="8.88671875" style="10"/>
    <col min="2028" max="2028" width="10.109375" style="10" customWidth="1"/>
    <col min="2029" max="2029" width="9.6640625" style="10" customWidth="1"/>
    <col min="2030" max="2031" width="8.88671875" style="10"/>
    <col min="2032" max="2032" width="11.77734375" style="10" customWidth="1"/>
    <col min="2033" max="2033" width="19.77734375" style="10" customWidth="1"/>
    <col min="2034" max="2034" width="44.6640625" style="10" customWidth="1"/>
    <col min="2035" max="2035" width="10" style="10" bestFit="1" customWidth="1"/>
    <col min="2036" max="2036" width="8.88671875" style="10"/>
    <col min="2037" max="2037" width="51.77734375" style="10" customWidth="1"/>
    <col min="2038" max="2038" width="19.33203125" style="10" bestFit="1" customWidth="1"/>
    <col min="2039" max="2039" width="15.21875" style="10" bestFit="1" customWidth="1"/>
    <col min="2040" max="2040" width="10" style="10" bestFit="1" customWidth="1"/>
    <col min="2041" max="2042" width="12.109375" style="10" bestFit="1" customWidth="1"/>
    <col min="2043" max="2043" width="10" style="10" bestFit="1" customWidth="1"/>
    <col min="2044" max="2044" width="13.109375" style="10" bestFit="1" customWidth="1"/>
    <col min="2045" max="2045" width="28.88671875" style="10" bestFit="1" customWidth="1"/>
    <col min="2046" max="2046" width="23.6640625" style="10" bestFit="1" customWidth="1"/>
    <col min="2047" max="2048" width="10" style="10" bestFit="1" customWidth="1"/>
    <col min="2049" max="2049" width="6.21875" style="10" customWidth="1"/>
    <col min="2050" max="2050" width="6.21875" style="10" bestFit="1" customWidth="1"/>
    <col min="2051" max="2052" width="16.21875" style="10" bestFit="1" customWidth="1"/>
    <col min="2053" max="2053" width="8" style="10" bestFit="1" customWidth="1"/>
    <col min="2054" max="2056" width="16.109375" style="10" bestFit="1" customWidth="1"/>
    <col min="2057" max="2057" width="20.21875" style="10" bestFit="1" customWidth="1"/>
    <col min="2058" max="2058" width="21.77734375" style="10" bestFit="1" customWidth="1"/>
    <col min="2059" max="2059" width="23.77734375" style="10" bestFit="1" customWidth="1"/>
    <col min="2060" max="2060" width="5.88671875" style="10" bestFit="1" customWidth="1"/>
    <col min="2061" max="2061" width="6.21875" style="10" bestFit="1" customWidth="1"/>
    <col min="2062" max="2283" width="8.88671875" style="10"/>
    <col min="2284" max="2284" width="10.109375" style="10" customWidth="1"/>
    <col min="2285" max="2285" width="9.6640625" style="10" customWidth="1"/>
    <col min="2286" max="2287" width="8.88671875" style="10"/>
    <col min="2288" max="2288" width="11.77734375" style="10" customWidth="1"/>
    <col min="2289" max="2289" width="19.77734375" style="10" customWidth="1"/>
    <col min="2290" max="2290" width="44.6640625" style="10" customWidth="1"/>
    <col min="2291" max="2291" width="10" style="10" bestFit="1" customWidth="1"/>
    <col min="2292" max="2292" width="8.88671875" style="10"/>
    <col min="2293" max="2293" width="51.77734375" style="10" customWidth="1"/>
    <col min="2294" max="2294" width="19.33203125" style="10" bestFit="1" customWidth="1"/>
    <col min="2295" max="2295" width="15.21875" style="10" bestFit="1" customWidth="1"/>
    <col min="2296" max="2296" width="10" style="10" bestFit="1" customWidth="1"/>
    <col min="2297" max="2298" width="12.109375" style="10" bestFit="1" customWidth="1"/>
    <col min="2299" max="2299" width="10" style="10" bestFit="1" customWidth="1"/>
    <col min="2300" max="2300" width="13.109375" style="10" bestFit="1" customWidth="1"/>
    <col min="2301" max="2301" width="28.88671875" style="10" bestFit="1" customWidth="1"/>
    <col min="2302" max="2302" width="23.6640625" style="10" bestFit="1" customWidth="1"/>
    <col min="2303" max="2304" width="10" style="10" bestFit="1" customWidth="1"/>
    <col min="2305" max="2305" width="6.21875" style="10" customWidth="1"/>
    <col min="2306" max="2306" width="6.21875" style="10" bestFit="1" customWidth="1"/>
    <col min="2307" max="2308" width="16.21875" style="10" bestFit="1" customWidth="1"/>
    <col min="2309" max="2309" width="8" style="10" bestFit="1" customWidth="1"/>
    <col min="2310" max="2312" width="16.109375" style="10" bestFit="1" customWidth="1"/>
    <col min="2313" max="2313" width="20.21875" style="10" bestFit="1" customWidth="1"/>
    <col min="2314" max="2314" width="21.77734375" style="10" bestFit="1" customWidth="1"/>
    <col min="2315" max="2315" width="23.77734375" style="10" bestFit="1" customWidth="1"/>
    <col min="2316" max="2316" width="5.88671875" style="10" bestFit="1" customWidth="1"/>
    <col min="2317" max="2317" width="6.21875" style="10" bestFit="1" customWidth="1"/>
    <col min="2318" max="2539" width="8.88671875" style="10"/>
    <col min="2540" max="2540" width="10.109375" style="10" customWidth="1"/>
    <col min="2541" max="2541" width="9.6640625" style="10" customWidth="1"/>
    <col min="2542" max="2543" width="8.88671875" style="10"/>
    <col min="2544" max="2544" width="11.77734375" style="10" customWidth="1"/>
    <col min="2545" max="2545" width="19.77734375" style="10" customWidth="1"/>
    <col min="2546" max="2546" width="44.6640625" style="10" customWidth="1"/>
    <col min="2547" max="2547" width="10" style="10" bestFit="1" customWidth="1"/>
    <col min="2548" max="2548" width="8.88671875" style="10"/>
    <col min="2549" max="2549" width="51.77734375" style="10" customWidth="1"/>
    <col min="2550" max="2550" width="19.33203125" style="10" bestFit="1" customWidth="1"/>
    <col min="2551" max="2551" width="15.21875" style="10" bestFit="1" customWidth="1"/>
    <col min="2552" max="2552" width="10" style="10" bestFit="1" customWidth="1"/>
    <col min="2553" max="2554" width="12.109375" style="10" bestFit="1" customWidth="1"/>
    <col min="2555" max="2555" width="10" style="10" bestFit="1" customWidth="1"/>
    <col min="2556" max="2556" width="13.109375" style="10" bestFit="1" customWidth="1"/>
    <col min="2557" max="2557" width="28.88671875" style="10" bestFit="1" customWidth="1"/>
    <col min="2558" max="2558" width="23.6640625" style="10" bestFit="1" customWidth="1"/>
    <col min="2559" max="2560" width="10" style="10" bestFit="1" customWidth="1"/>
    <col min="2561" max="2561" width="6.21875" style="10" customWidth="1"/>
    <col min="2562" max="2562" width="6.21875" style="10" bestFit="1" customWidth="1"/>
    <col min="2563" max="2564" width="16.21875" style="10" bestFit="1" customWidth="1"/>
    <col min="2565" max="2565" width="8" style="10" bestFit="1" customWidth="1"/>
    <col min="2566" max="2568" width="16.109375" style="10" bestFit="1" customWidth="1"/>
    <col min="2569" max="2569" width="20.21875" style="10" bestFit="1" customWidth="1"/>
    <col min="2570" max="2570" width="21.77734375" style="10" bestFit="1" customWidth="1"/>
    <col min="2571" max="2571" width="23.77734375" style="10" bestFit="1" customWidth="1"/>
    <col min="2572" max="2572" width="5.88671875" style="10" bestFit="1" customWidth="1"/>
    <col min="2573" max="2573" width="6.21875" style="10" bestFit="1" customWidth="1"/>
    <col min="2574" max="2795" width="8.88671875" style="10"/>
    <col min="2796" max="2796" width="10.109375" style="10" customWidth="1"/>
    <col min="2797" max="2797" width="9.6640625" style="10" customWidth="1"/>
    <col min="2798" max="2799" width="8.88671875" style="10"/>
    <col min="2800" max="2800" width="11.77734375" style="10" customWidth="1"/>
    <col min="2801" max="2801" width="19.77734375" style="10" customWidth="1"/>
    <col min="2802" max="2802" width="44.6640625" style="10" customWidth="1"/>
    <col min="2803" max="2803" width="10" style="10" bestFit="1" customWidth="1"/>
    <col min="2804" max="2804" width="8.88671875" style="10"/>
    <col min="2805" max="2805" width="51.77734375" style="10" customWidth="1"/>
    <col min="2806" max="2806" width="19.33203125" style="10" bestFit="1" customWidth="1"/>
    <col min="2807" max="2807" width="15.21875" style="10" bestFit="1" customWidth="1"/>
    <col min="2808" max="2808" width="10" style="10" bestFit="1" customWidth="1"/>
    <col min="2809" max="2810" width="12.109375" style="10" bestFit="1" customWidth="1"/>
    <col min="2811" max="2811" width="10" style="10" bestFit="1" customWidth="1"/>
    <col min="2812" max="2812" width="13.109375" style="10" bestFit="1" customWidth="1"/>
    <col min="2813" max="2813" width="28.88671875" style="10" bestFit="1" customWidth="1"/>
    <col min="2814" max="2814" width="23.6640625" style="10" bestFit="1" customWidth="1"/>
    <col min="2815" max="2816" width="10" style="10" bestFit="1" customWidth="1"/>
    <col min="2817" max="2817" width="6.21875" style="10" customWidth="1"/>
    <col min="2818" max="2818" width="6.21875" style="10" bestFit="1" customWidth="1"/>
    <col min="2819" max="2820" width="16.21875" style="10" bestFit="1" customWidth="1"/>
    <col min="2821" max="2821" width="8" style="10" bestFit="1" customWidth="1"/>
    <col min="2822" max="2824" width="16.109375" style="10" bestFit="1" customWidth="1"/>
    <col min="2825" max="2825" width="20.21875" style="10" bestFit="1" customWidth="1"/>
    <col min="2826" max="2826" width="21.77734375" style="10" bestFit="1" customWidth="1"/>
    <col min="2827" max="2827" width="23.77734375" style="10" bestFit="1" customWidth="1"/>
    <col min="2828" max="2828" width="5.88671875" style="10" bestFit="1" customWidth="1"/>
    <col min="2829" max="2829" width="6.21875" style="10" bestFit="1" customWidth="1"/>
    <col min="2830" max="3051" width="8.88671875" style="10"/>
    <col min="3052" max="3052" width="10.109375" style="10" customWidth="1"/>
    <col min="3053" max="3053" width="9.6640625" style="10" customWidth="1"/>
    <col min="3054" max="3055" width="8.88671875" style="10"/>
    <col min="3056" max="3056" width="11.77734375" style="10" customWidth="1"/>
    <col min="3057" max="3057" width="19.77734375" style="10" customWidth="1"/>
    <col min="3058" max="3058" width="44.6640625" style="10" customWidth="1"/>
    <col min="3059" max="3059" width="10" style="10" bestFit="1" customWidth="1"/>
    <col min="3060" max="3060" width="8.88671875" style="10"/>
    <col min="3061" max="3061" width="51.77734375" style="10" customWidth="1"/>
    <col min="3062" max="3062" width="19.33203125" style="10" bestFit="1" customWidth="1"/>
    <col min="3063" max="3063" width="15.21875" style="10" bestFit="1" customWidth="1"/>
    <col min="3064" max="3064" width="10" style="10" bestFit="1" customWidth="1"/>
    <col min="3065" max="3066" width="12.109375" style="10" bestFit="1" customWidth="1"/>
    <col min="3067" max="3067" width="10" style="10" bestFit="1" customWidth="1"/>
    <col min="3068" max="3068" width="13.109375" style="10" bestFit="1" customWidth="1"/>
    <col min="3069" max="3069" width="28.88671875" style="10" bestFit="1" customWidth="1"/>
    <col min="3070" max="3070" width="23.6640625" style="10" bestFit="1" customWidth="1"/>
    <col min="3071" max="3072" width="10" style="10" bestFit="1" customWidth="1"/>
    <col min="3073" max="3073" width="6.21875" style="10" customWidth="1"/>
    <col min="3074" max="3074" width="6.21875" style="10" bestFit="1" customWidth="1"/>
    <col min="3075" max="3076" width="16.21875" style="10" bestFit="1" customWidth="1"/>
    <col min="3077" max="3077" width="8" style="10" bestFit="1" customWidth="1"/>
    <col min="3078" max="3080" width="16.109375" style="10" bestFit="1" customWidth="1"/>
    <col min="3081" max="3081" width="20.21875" style="10" bestFit="1" customWidth="1"/>
    <col min="3082" max="3082" width="21.77734375" style="10" bestFit="1" customWidth="1"/>
    <col min="3083" max="3083" width="23.77734375" style="10" bestFit="1" customWidth="1"/>
    <col min="3084" max="3084" width="5.88671875" style="10" bestFit="1" customWidth="1"/>
    <col min="3085" max="3085" width="6.21875" style="10" bestFit="1" customWidth="1"/>
    <col min="3086" max="3307" width="8.88671875" style="10"/>
    <col min="3308" max="3308" width="10.109375" style="10" customWidth="1"/>
    <col min="3309" max="3309" width="9.6640625" style="10" customWidth="1"/>
    <col min="3310" max="3311" width="8.88671875" style="10"/>
    <col min="3312" max="3312" width="11.77734375" style="10" customWidth="1"/>
    <col min="3313" max="3313" width="19.77734375" style="10" customWidth="1"/>
    <col min="3314" max="3314" width="44.6640625" style="10" customWidth="1"/>
    <col min="3315" max="3315" width="10" style="10" bestFit="1" customWidth="1"/>
    <col min="3316" max="3316" width="8.88671875" style="10"/>
    <col min="3317" max="3317" width="51.77734375" style="10" customWidth="1"/>
    <col min="3318" max="3318" width="19.33203125" style="10" bestFit="1" customWidth="1"/>
    <col min="3319" max="3319" width="15.21875" style="10" bestFit="1" customWidth="1"/>
    <col min="3320" max="3320" width="10" style="10" bestFit="1" customWidth="1"/>
    <col min="3321" max="3322" width="12.109375" style="10" bestFit="1" customWidth="1"/>
    <col min="3323" max="3323" width="10" style="10" bestFit="1" customWidth="1"/>
    <col min="3324" max="3324" width="13.109375" style="10" bestFit="1" customWidth="1"/>
    <col min="3325" max="3325" width="28.88671875" style="10" bestFit="1" customWidth="1"/>
    <col min="3326" max="3326" width="23.6640625" style="10" bestFit="1" customWidth="1"/>
    <col min="3327" max="3328" width="10" style="10" bestFit="1" customWidth="1"/>
    <col min="3329" max="3329" width="6.21875" style="10" customWidth="1"/>
    <col min="3330" max="3330" width="6.21875" style="10" bestFit="1" customWidth="1"/>
    <col min="3331" max="3332" width="16.21875" style="10" bestFit="1" customWidth="1"/>
    <col min="3333" max="3333" width="8" style="10" bestFit="1" customWidth="1"/>
    <col min="3334" max="3336" width="16.109375" style="10" bestFit="1" customWidth="1"/>
    <col min="3337" max="3337" width="20.21875" style="10" bestFit="1" customWidth="1"/>
    <col min="3338" max="3338" width="21.77734375" style="10" bestFit="1" customWidth="1"/>
    <col min="3339" max="3339" width="23.77734375" style="10" bestFit="1" customWidth="1"/>
    <col min="3340" max="3340" width="5.88671875" style="10" bestFit="1" customWidth="1"/>
    <col min="3341" max="3341" width="6.21875" style="10" bestFit="1" customWidth="1"/>
    <col min="3342" max="3563" width="8.88671875" style="10"/>
    <col min="3564" max="3564" width="10.109375" style="10" customWidth="1"/>
    <col min="3565" max="3565" width="9.6640625" style="10" customWidth="1"/>
    <col min="3566" max="3567" width="8.88671875" style="10"/>
    <col min="3568" max="3568" width="11.77734375" style="10" customWidth="1"/>
    <col min="3569" max="3569" width="19.77734375" style="10" customWidth="1"/>
    <col min="3570" max="3570" width="44.6640625" style="10" customWidth="1"/>
    <col min="3571" max="3571" width="10" style="10" bestFit="1" customWidth="1"/>
    <col min="3572" max="3572" width="8.88671875" style="10"/>
    <col min="3573" max="3573" width="51.77734375" style="10" customWidth="1"/>
    <col min="3574" max="3574" width="19.33203125" style="10" bestFit="1" customWidth="1"/>
    <col min="3575" max="3575" width="15.21875" style="10" bestFit="1" customWidth="1"/>
    <col min="3576" max="3576" width="10" style="10" bestFit="1" customWidth="1"/>
    <col min="3577" max="3578" width="12.109375" style="10" bestFit="1" customWidth="1"/>
    <col min="3579" max="3579" width="10" style="10" bestFit="1" customWidth="1"/>
    <col min="3580" max="3580" width="13.109375" style="10" bestFit="1" customWidth="1"/>
    <col min="3581" max="3581" width="28.88671875" style="10" bestFit="1" customWidth="1"/>
    <col min="3582" max="3582" width="23.6640625" style="10" bestFit="1" customWidth="1"/>
    <col min="3583" max="3584" width="10" style="10" bestFit="1" customWidth="1"/>
    <col min="3585" max="3585" width="6.21875" style="10" customWidth="1"/>
    <col min="3586" max="3586" width="6.21875" style="10" bestFit="1" customWidth="1"/>
    <col min="3587" max="3588" width="16.21875" style="10" bestFit="1" customWidth="1"/>
    <col min="3589" max="3589" width="8" style="10" bestFit="1" customWidth="1"/>
    <col min="3590" max="3592" width="16.109375" style="10" bestFit="1" customWidth="1"/>
    <col min="3593" max="3593" width="20.21875" style="10" bestFit="1" customWidth="1"/>
    <col min="3594" max="3594" width="21.77734375" style="10" bestFit="1" customWidth="1"/>
    <col min="3595" max="3595" width="23.77734375" style="10" bestFit="1" customWidth="1"/>
    <col min="3596" max="3596" width="5.88671875" style="10" bestFit="1" customWidth="1"/>
    <col min="3597" max="3597" width="6.21875" style="10" bestFit="1" customWidth="1"/>
    <col min="3598" max="3819" width="8.88671875" style="10"/>
    <col min="3820" max="3820" width="10.109375" style="10" customWidth="1"/>
    <col min="3821" max="3821" width="9.6640625" style="10" customWidth="1"/>
    <col min="3822" max="3823" width="8.88671875" style="10"/>
    <col min="3824" max="3824" width="11.77734375" style="10" customWidth="1"/>
    <col min="3825" max="3825" width="19.77734375" style="10" customWidth="1"/>
    <col min="3826" max="3826" width="44.6640625" style="10" customWidth="1"/>
    <col min="3827" max="3827" width="10" style="10" bestFit="1" customWidth="1"/>
    <col min="3828" max="3828" width="8.88671875" style="10"/>
    <col min="3829" max="3829" width="51.77734375" style="10" customWidth="1"/>
    <col min="3830" max="3830" width="19.33203125" style="10" bestFit="1" customWidth="1"/>
    <col min="3831" max="3831" width="15.21875" style="10" bestFit="1" customWidth="1"/>
    <col min="3832" max="3832" width="10" style="10" bestFit="1" customWidth="1"/>
    <col min="3833" max="3834" width="12.109375" style="10" bestFit="1" customWidth="1"/>
    <col min="3835" max="3835" width="10" style="10" bestFit="1" customWidth="1"/>
    <col min="3836" max="3836" width="13.109375" style="10" bestFit="1" customWidth="1"/>
    <col min="3837" max="3837" width="28.88671875" style="10" bestFit="1" customWidth="1"/>
    <col min="3838" max="3838" width="23.6640625" style="10" bestFit="1" customWidth="1"/>
    <col min="3839" max="3840" width="10" style="10" bestFit="1" customWidth="1"/>
    <col min="3841" max="3841" width="6.21875" style="10" customWidth="1"/>
    <col min="3842" max="3842" width="6.21875" style="10" bestFit="1" customWidth="1"/>
    <col min="3843" max="3844" width="16.21875" style="10" bestFit="1" customWidth="1"/>
    <col min="3845" max="3845" width="8" style="10" bestFit="1" customWidth="1"/>
    <col min="3846" max="3848" width="16.109375" style="10" bestFit="1" customWidth="1"/>
    <col min="3849" max="3849" width="20.21875" style="10" bestFit="1" customWidth="1"/>
    <col min="3850" max="3850" width="21.77734375" style="10" bestFit="1" customWidth="1"/>
    <col min="3851" max="3851" width="23.77734375" style="10" bestFit="1" customWidth="1"/>
    <col min="3852" max="3852" width="5.88671875" style="10" bestFit="1" customWidth="1"/>
    <col min="3853" max="3853" width="6.21875" style="10" bestFit="1" customWidth="1"/>
    <col min="3854" max="4075" width="8.88671875" style="10"/>
    <col min="4076" max="4076" width="10.109375" style="10" customWidth="1"/>
    <col min="4077" max="4077" width="9.6640625" style="10" customWidth="1"/>
    <col min="4078" max="4079" width="8.88671875" style="10"/>
    <col min="4080" max="4080" width="11.77734375" style="10" customWidth="1"/>
    <col min="4081" max="4081" width="19.77734375" style="10" customWidth="1"/>
    <col min="4082" max="4082" width="44.6640625" style="10" customWidth="1"/>
    <col min="4083" max="4083" width="10" style="10" bestFit="1" customWidth="1"/>
    <col min="4084" max="4084" width="8.88671875" style="10"/>
    <col min="4085" max="4085" width="51.77734375" style="10" customWidth="1"/>
    <col min="4086" max="4086" width="19.33203125" style="10" bestFit="1" customWidth="1"/>
    <col min="4087" max="4087" width="15.21875" style="10" bestFit="1" customWidth="1"/>
    <col min="4088" max="4088" width="10" style="10" bestFit="1" customWidth="1"/>
    <col min="4089" max="4090" width="12.109375" style="10" bestFit="1" customWidth="1"/>
    <col min="4091" max="4091" width="10" style="10" bestFit="1" customWidth="1"/>
    <col min="4092" max="4092" width="13.109375" style="10" bestFit="1" customWidth="1"/>
    <col min="4093" max="4093" width="28.88671875" style="10" bestFit="1" customWidth="1"/>
    <col min="4094" max="4094" width="23.6640625" style="10" bestFit="1" customWidth="1"/>
    <col min="4095" max="4096" width="10" style="10" bestFit="1" customWidth="1"/>
    <col min="4097" max="4097" width="6.21875" style="10" customWidth="1"/>
    <col min="4098" max="4098" width="6.21875" style="10" bestFit="1" customWidth="1"/>
    <col min="4099" max="4100" width="16.21875" style="10" bestFit="1" customWidth="1"/>
    <col min="4101" max="4101" width="8" style="10" bestFit="1" customWidth="1"/>
    <col min="4102" max="4104" width="16.109375" style="10" bestFit="1" customWidth="1"/>
    <col min="4105" max="4105" width="20.21875" style="10" bestFit="1" customWidth="1"/>
    <col min="4106" max="4106" width="21.77734375" style="10" bestFit="1" customWidth="1"/>
    <col min="4107" max="4107" width="23.77734375" style="10" bestFit="1" customWidth="1"/>
    <col min="4108" max="4108" width="5.88671875" style="10" bestFit="1" customWidth="1"/>
    <col min="4109" max="4109" width="6.21875" style="10" bestFit="1" customWidth="1"/>
    <col min="4110" max="4331" width="8.88671875" style="10"/>
    <col min="4332" max="4332" width="10.109375" style="10" customWidth="1"/>
    <col min="4333" max="4333" width="9.6640625" style="10" customWidth="1"/>
    <col min="4334" max="4335" width="8.88671875" style="10"/>
    <col min="4336" max="4336" width="11.77734375" style="10" customWidth="1"/>
    <col min="4337" max="4337" width="19.77734375" style="10" customWidth="1"/>
    <col min="4338" max="4338" width="44.6640625" style="10" customWidth="1"/>
    <col min="4339" max="4339" width="10" style="10" bestFit="1" customWidth="1"/>
    <col min="4340" max="4340" width="8.88671875" style="10"/>
    <col min="4341" max="4341" width="51.77734375" style="10" customWidth="1"/>
    <col min="4342" max="4342" width="19.33203125" style="10" bestFit="1" customWidth="1"/>
    <col min="4343" max="4343" width="15.21875" style="10" bestFit="1" customWidth="1"/>
    <col min="4344" max="4344" width="10" style="10" bestFit="1" customWidth="1"/>
    <col min="4345" max="4346" width="12.109375" style="10" bestFit="1" customWidth="1"/>
    <col min="4347" max="4347" width="10" style="10" bestFit="1" customWidth="1"/>
    <col min="4348" max="4348" width="13.109375" style="10" bestFit="1" customWidth="1"/>
    <col min="4349" max="4349" width="28.88671875" style="10" bestFit="1" customWidth="1"/>
    <col min="4350" max="4350" width="23.6640625" style="10" bestFit="1" customWidth="1"/>
    <col min="4351" max="4352" width="10" style="10" bestFit="1" customWidth="1"/>
    <col min="4353" max="4353" width="6.21875" style="10" customWidth="1"/>
    <col min="4354" max="4354" width="6.21875" style="10" bestFit="1" customWidth="1"/>
    <col min="4355" max="4356" width="16.21875" style="10" bestFit="1" customWidth="1"/>
    <col min="4357" max="4357" width="8" style="10" bestFit="1" customWidth="1"/>
    <col min="4358" max="4360" width="16.109375" style="10" bestFit="1" customWidth="1"/>
    <col min="4361" max="4361" width="20.21875" style="10" bestFit="1" customWidth="1"/>
    <col min="4362" max="4362" width="21.77734375" style="10" bestFit="1" customWidth="1"/>
    <col min="4363" max="4363" width="23.77734375" style="10" bestFit="1" customWidth="1"/>
    <col min="4364" max="4364" width="5.88671875" style="10" bestFit="1" customWidth="1"/>
    <col min="4365" max="4365" width="6.21875" style="10" bestFit="1" customWidth="1"/>
    <col min="4366" max="4587" width="8.88671875" style="10"/>
    <col min="4588" max="4588" width="10.109375" style="10" customWidth="1"/>
    <col min="4589" max="4589" width="9.6640625" style="10" customWidth="1"/>
    <col min="4590" max="4591" width="8.88671875" style="10"/>
    <col min="4592" max="4592" width="11.77734375" style="10" customWidth="1"/>
    <col min="4593" max="4593" width="19.77734375" style="10" customWidth="1"/>
    <col min="4594" max="4594" width="44.6640625" style="10" customWidth="1"/>
    <col min="4595" max="4595" width="10" style="10" bestFit="1" customWidth="1"/>
    <col min="4596" max="4596" width="8.88671875" style="10"/>
    <col min="4597" max="4597" width="51.77734375" style="10" customWidth="1"/>
    <col min="4598" max="4598" width="19.33203125" style="10" bestFit="1" customWidth="1"/>
    <col min="4599" max="4599" width="15.21875" style="10" bestFit="1" customWidth="1"/>
    <col min="4600" max="4600" width="10" style="10" bestFit="1" customWidth="1"/>
    <col min="4601" max="4602" width="12.109375" style="10" bestFit="1" customWidth="1"/>
    <col min="4603" max="4603" width="10" style="10" bestFit="1" customWidth="1"/>
    <col min="4604" max="4604" width="13.109375" style="10" bestFit="1" customWidth="1"/>
    <col min="4605" max="4605" width="28.88671875" style="10" bestFit="1" customWidth="1"/>
    <col min="4606" max="4606" width="23.6640625" style="10" bestFit="1" customWidth="1"/>
    <col min="4607" max="4608" width="10" style="10" bestFit="1" customWidth="1"/>
    <col min="4609" max="4609" width="6.21875" style="10" customWidth="1"/>
    <col min="4610" max="4610" width="6.21875" style="10" bestFit="1" customWidth="1"/>
    <col min="4611" max="4612" width="16.21875" style="10" bestFit="1" customWidth="1"/>
    <col min="4613" max="4613" width="8" style="10" bestFit="1" customWidth="1"/>
    <col min="4614" max="4616" width="16.109375" style="10" bestFit="1" customWidth="1"/>
    <col min="4617" max="4617" width="20.21875" style="10" bestFit="1" customWidth="1"/>
    <col min="4618" max="4618" width="21.77734375" style="10" bestFit="1" customWidth="1"/>
    <col min="4619" max="4619" width="23.77734375" style="10" bestFit="1" customWidth="1"/>
    <col min="4620" max="4620" width="5.88671875" style="10" bestFit="1" customWidth="1"/>
    <col min="4621" max="4621" width="6.21875" style="10" bestFit="1" customWidth="1"/>
    <col min="4622" max="4843" width="8.88671875" style="10"/>
    <col min="4844" max="4844" width="10.109375" style="10" customWidth="1"/>
    <col min="4845" max="4845" width="9.6640625" style="10" customWidth="1"/>
    <col min="4846" max="4847" width="8.88671875" style="10"/>
    <col min="4848" max="4848" width="11.77734375" style="10" customWidth="1"/>
    <col min="4849" max="4849" width="19.77734375" style="10" customWidth="1"/>
    <col min="4850" max="4850" width="44.6640625" style="10" customWidth="1"/>
    <col min="4851" max="4851" width="10" style="10" bestFit="1" customWidth="1"/>
    <col min="4852" max="4852" width="8.88671875" style="10"/>
    <col min="4853" max="4853" width="51.77734375" style="10" customWidth="1"/>
    <col min="4854" max="4854" width="19.33203125" style="10" bestFit="1" customWidth="1"/>
    <col min="4855" max="4855" width="15.21875" style="10" bestFit="1" customWidth="1"/>
    <col min="4856" max="4856" width="10" style="10" bestFit="1" customWidth="1"/>
    <col min="4857" max="4858" width="12.109375" style="10" bestFit="1" customWidth="1"/>
    <col min="4859" max="4859" width="10" style="10" bestFit="1" customWidth="1"/>
    <col min="4860" max="4860" width="13.109375" style="10" bestFit="1" customWidth="1"/>
    <col min="4861" max="4861" width="28.88671875" style="10" bestFit="1" customWidth="1"/>
    <col min="4862" max="4862" width="23.6640625" style="10" bestFit="1" customWidth="1"/>
    <col min="4863" max="4864" width="10" style="10" bestFit="1" customWidth="1"/>
    <col min="4865" max="4865" width="6.21875" style="10" customWidth="1"/>
    <col min="4866" max="4866" width="6.21875" style="10" bestFit="1" customWidth="1"/>
    <col min="4867" max="4868" width="16.21875" style="10" bestFit="1" customWidth="1"/>
    <col min="4869" max="4869" width="8" style="10" bestFit="1" customWidth="1"/>
    <col min="4870" max="4872" width="16.109375" style="10" bestFit="1" customWidth="1"/>
    <col min="4873" max="4873" width="20.21875" style="10" bestFit="1" customWidth="1"/>
    <col min="4874" max="4874" width="21.77734375" style="10" bestFit="1" customWidth="1"/>
    <col min="4875" max="4875" width="23.77734375" style="10" bestFit="1" customWidth="1"/>
    <col min="4876" max="4876" width="5.88671875" style="10" bestFit="1" customWidth="1"/>
    <col min="4877" max="4877" width="6.21875" style="10" bestFit="1" customWidth="1"/>
    <col min="4878" max="5099" width="8.88671875" style="10"/>
    <col min="5100" max="5100" width="10.109375" style="10" customWidth="1"/>
    <col min="5101" max="5101" width="9.6640625" style="10" customWidth="1"/>
    <col min="5102" max="5103" width="8.88671875" style="10"/>
    <col min="5104" max="5104" width="11.77734375" style="10" customWidth="1"/>
    <col min="5105" max="5105" width="19.77734375" style="10" customWidth="1"/>
    <col min="5106" max="5106" width="44.6640625" style="10" customWidth="1"/>
    <col min="5107" max="5107" width="10" style="10" bestFit="1" customWidth="1"/>
    <col min="5108" max="5108" width="8.88671875" style="10"/>
    <col min="5109" max="5109" width="51.77734375" style="10" customWidth="1"/>
    <col min="5110" max="5110" width="19.33203125" style="10" bestFit="1" customWidth="1"/>
    <col min="5111" max="5111" width="15.21875" style="10" bestFit="1" customWidth="1"/>
    <col min="5112" max="5112" width="10" style="10" bestFit="1" customWidth="1"/>
    <col min="5113" max="5114" width="12.109375" style="10" bestFit="1" customWidth="1"/>
    <col min="5115" max="5115" width="10" style="10" bestFit="1" customWidth="1"/>
    <col min="5116" max="5116" width="13.109375" style="10" bestFit="1" customWidth="1"/>
    <col min="5117" max="5117" width="28.88671875" style="10" bestFit="1" customWidth="1"/>
    <col min="5118" max="5118" width="23.6640625" style="10" bestFit="1" customWidth="1"/>
    <col min="5119" max="5120" width="10" style="10" bestFit="1" customWidth="1"/>
    <col min="5121" max="5121" width="6.21875" style="10" customWidth="1"/>
    <col min="5122" max="5122" width="6.21875" style="10" bestFit="1" customWidth="1"/>
    <col min="5123" max="5124" width="16.21875" style="10" bestFit="1" customWidth="1"/>
    <col min="5125" max="5125" width="8" style="10" bestFit="1" customWidth="1"/>
    <col min="5126" max="5128" width="16.109375" style="10" bestFit="1" customWidth="1"/>
    <col min="5129" max="5129" width="20.21875" style="10" bestFit="1" customWidth="1"/>
    <col min="5130" max="5130" width="21.77734375" style="10" bestFit="1" customWidth="1"/>
    <col min="5131" max="5131" width="23.77734375" style="10" bestFit="1" customWidth="1"/>
    <col min="5132" max="5132" width="5.88671875" style="10" bestFit="1" customWidth="1"/>
    <col min="5133" max="5133" width="6.21875" style="10" bestFit="1" customWidth="1"/>
    <col min="5134" max="5355" width="8.88671875" style="10"/>
    <col min="5356" max="5356" width="10.109375" style="10" customWidth="1"/>
    <col min="5357" max="5357" width="9.6640625" style="10" customWidth="1"/>
    <col min="5358" max="5359" width="8.88671875" style="10"/>
    <col min="5360" max="5360" width="11.77734375" style="10" customWidth="1"/>
    <col min="5361" max="5361" width="19.77734375" style="10" customWidth="1"/>
    <col min="5362" max="5362" width="44.6640625" style="10" customWidth="1"/>
    <col min="5363" max="5363" width="10" style="10" bestFit="1" customWidth="1"/>
    <col min="5364" max="5364" width="8.88671875" style="10"/>
    <col min="5365" max="5365" width="51.77734375" style="10" customWidth="1"/>
    <col min="5366" max="5366" width="19.33203125" style="10" bestFit="1" customWidth="1"/>
    <col min="5367" max="5367" width="15.21875" style="10" bestFit="1" customWidth="1"/>
    <col min="5368" max="5368" width="10" style="10" bestFit="1" customWidth="1"/>
    <col min="5369" max="5370" width="12.109375" style="10" bestFit="1" customWidth="1"/>
    <col min="5371" max="5371" width="10" style="10" bestFit="1" customWidth="1"/>
    <col min="5372" max="5372" width="13.109375" style="10" bestFit="1" customWidth="1"/>
    <col min="5373" max="5373" width="28.88671875" style="10" bestFit="1" customWidth="1"/>
    <col min="5374" max="5374" width="23.6640625" style="10" bestFit="1" customWidth="1"/>
    <col min="5375" max="5376" width="10" style="10" bestFit="1" customWidth="1"/>
    <col min="5377" max="5377" width="6.21875" style="10" customWidth="1"/>
    <col min="5378" max="5378" width="6.21875" style="10" bestFit="1" customWidth="1"/>
    <col min="5379" max="5380" width="16.21875" style="10" bestFit="1" customWidth="1"/>
    <col min="5381" max="5381" width="8" style="10" bestFit="1" customWidth="1"/>
    <col min="5382" max="5384" width="16.109375" style="10" bestFit="1" customWidth="1"/>
    <col min="5385" max="5385" width="20.21875" style="10" bestFit="1" customWidth="1"/>
    <col min="5386" max="5386" width="21.77734375" style="10" bestFit="1" customWidth="1"/>
    <col min="5387" max="5387" width="23.77734375" style="10" bestFit="1" customWidth="1"/>
    <col min="5388" max="5388" width="5.88671875" style="10" bestFit="1" customWidth="1"/>
    <col min="5389" max="5389" width="6.21875" style="10" bestFit="1" customWidth="1"/>
    <col min="5390" max="5611" width="8.88671875" style="10"/>
    <col min="5612" max="5612" width="10.109375" style="10" customWidth="1"/>
    <col min="5613" max="5613" width="9.6640625" style="10" customWidth="1"/>
    <col min="5614" max="5615" width="8.88671875" style="10"/>
    <col min="5616" max="5616" width="11.77734375" style="10" customWidth="1"/>
    <col min="5617" max="5617" width="19.77734375" style="10" customWidth="1"/>
    <col min="5618" max="5618" width="44.6640625" style="10" customWidth="1"/>
    <col min="5619" max="5619" width="10" style="10" bestFit="1" customWidth="1"/>
    <col min="5620" max="5620" width="8.88671875" style="10"/>
    <col min="5621" max="5621" width="51.77734375" style="10" customWidth="1"/>
    <col min="5622" max="5622" width="19.33203125" style="10" bestFit="1" customWidth="1"/>
    <col min="5623" max="5623" width="15.21875" style="10" bestFit="1" customWidth="1"/>
    <col min="5624" max="5624" width="10" style="10" bestFit="1" customWidth="1"/>
    <col min="5625" max="5626" width="12.109375" style="10" bestFit="1" customWidth="1"/>
    <col min="5627" max="5627" width="10" style="10" bestFit="1" customWidth="1"/>
    <col min="5628" max="5628" width="13.109375" style="10" bestFit="1" customWidth="1"/>
    <col min="5629" max="5629" width="28.88671875" style="10" bestFit="1" customWidth="1"/>
    <col min="5630" max="5630" width="23.6640625" style="10" bestFit="1" customWidth="1"/>
    <col min="5631" max="5632" width="10" style="10" bestFit="1" customWidth="1"/>
    <col min="5633" max="5633" width="6.21875" style="10" customWidth="1"/>
    <col min="5634" max="5634" width="6.21875" style="10" bestFit="1" customWidth="1"/>
    <col min="5635" max="5636" width="16.21875" style="10" bestFit="1" customWidth="1"/>
    <col min="5637" max="5637" width="8" style="10" bestFit="1" customWidth="1"/>
    <col min="5638" max="5640" width="16.109375" style="10" bestFit="1" customWidth="1"/>
    <col min="5641" max="5641" width="20.21875" style="10" bestFit="1" customWidth="1"/>
    <col min="5642" max="5642" width="21.77734375" style="10" bestFit="1" customWidth="1"/>
    <col min="5643" max="5643" width="23.77734375" style="10" bestFit="1" customWidth="1"/>
    <col min="5644" max="5644" width="5.88671875" style="10" bestFit="1" customWidth="1"/>
    <col min="5645" max="5645" width="6.21875" style="10" bestFit="1" customWidth="1"/>
    <col min="5646" max="5867" width="8.88671875" style="10"/>
    <col min="5868" max="5868" width="10.109375" style="10" customWidth="1"/>
    <col min="5869" max="5869" width="9.6640625" style="10" customWidth="1"/>
    <col min="5870" max="5871" width="8.88671875" style="10"/>
    <col min="5872" max="5872" width="11.77734375" style="10" customWidth="1"/>
    <col min="5873" max="5873" width="19.77734375" style="10" customWidth="1"/>
    <col min="5874" max="5874" width="44.6640625" style="10" customWidth="1"/>
    <col min="5875" max="5875" width="10" style="10" bestFit="1" customWidth="1"/>
    <col min="5876" max="5876" width="8.88671875" style="10"/>
    <col min="5877" max="5877" width="51.77734375" style="10" customWidth="1"/>
    <col min="5878" max="5878" width="19.33203125" style="10" bestFit="1" customWidth="1"/>
    <col min="5879" max="5879" width="15.21875" style="10" bestFit="1" customWidth="1"/>
    <col min="5880" max="5880" width="10" style="10" bestFit="1" customWidth="1"/>
    <col min="5881" max="5882" width="12.109375" style="10" bestFit="1" customWidth="1"/>
    <col min="5883" max="5883" width="10" style="10" bestFit="1" customWidth="1"/>
    <col min="5884" max="5884" width="13.109375" style="10" bestFit="1" customWidth="1"/>
    <col min="5885" max="5885" width="28.88671875" style="10" bestFit="1" customWidth="1"/>
    <col min="5886" max="5886" width="23.6640625" style="10" bestFit="1" customWidth="1"/>
    <col min="5887" max="5888" width="10" style="10" bestFit="1" customWidth="1"/>
    <col min="5889" max="5889" width="6.21875" style="10" customWidth="1"/>
    <col min="5890" max="5890" width="6.21875" style="10" bestFit="1" customWidth="1"/>
    <col min="5891" max="5892" width="16.21875" style="10" bestFit="1" customWidth="1"/>
    <col min="5893" max="5893" width="8" style="10" bestFit="1" customWidth="1"/>
    <col min="5894" max="5896" width="16.109375" style="10" bestFit="1" customWidth="1"/>
    <col min="5897" max="5897" width="20.21875" style="10" bestFit="1" customWidth="1"/>
    <col min="5898" max="5898" width="21.77734375" style="10" bestFit="1" customWidth="1"/>
    <col min="5899" max="5899" width="23.77734375" style="10" bestFit="1" customWidth="1"/>
    <col min="5900" max="5900" width="5.88671875" style="10" bestFit="1" customWidth="1"/>
    <col min="5901" max="5901" width="6.21875" style="10" bestFit="1" customWidth="1"/>
    <col min="5902" max="6123" width="8.88671875" style="10"/>
    <col min="6124" max="6124" width="10.109375" style="10" customWidth="1"/>
    <col min="6125" max="6125" width="9.6640625" style="10" customWidth="1"/>
    <col min="6126" max="6127" width="8.88671875" style="10"/>
    <col min="6128" max="6128" width="11.77734375" style="10" customWidth="1"/>
    <col min="6129" max="6129" width="19.77734375" style="10" customWidth="1"/>
    <col min="6130" max="6130" width="44.6640625" style="10" customWidth="1"/>
    <col min="6131" max="6131" width="10" style="10" bestFit="1" customWidth="1"/>
    <col min="6132" max="6132" width="8.88671875" style="10"/>
    <col min="6133" max="6133" width="51.77734375" style="10" customWidth="1"/>
    <col min="6134" max="6134" width="19.33203125" style="10" bestFit="1" customWidth="1"/>
    <col min="6135" max="6135" width="15.21875" style="10" bestFit="1" customWidth="1"/>
    <col min="6136" max="6136" width="10" style="10" bestFit="1" customWidth="1"/>
    <col min="6137" max="6138" width="12.109375" style="10" bestFit="1" customWidth="1"/>
    <col min="6139" max="6139" width="10" style="10" bestFit="1" customWidth="1"/>
    <col min="6140" max="6140" width="13.109375" style="10" bestFit="1" customWidth="1"/>
    <col min="6141" max="6141" width="28.88671875" style="10" bestFit="1" customWidth="1"/>
    <col min="6142" max="6142" width="23.6640625" style="10" bestFit="1" customWidth="1"/>
    <col min="6143" max="6144" width="10" style="10" bestFit="1" customWidth="1"/>
    <col min="6145" max="6145" width="6.21875" style="10" customWidth="1"/>
    <col min="6146" max="6146" width="6.21875" style="10" bestFit="1" customWidth="1"/>
    <col min="6147" max="6148" width="16.21875" style="10" bestFit="1" customWidth="1"/>
    <col min="6149" max="6149" width="8" style="10" bestFit="1" customWidth="1"/>
    <col min="6150" max="6152" width="16.109375" style="10" bestFit="1" customWidth="1"/>
    <col min="6153" max="6153" width="20.21875" style="10" bestFit="1" customWidth="1"/>
    <col min="6154" max="6154" width="21.77734375" style="10" bestFit="1" customWidth="1"/>
    <col min="6155" max="6155" width="23.77734375" style="10" bestFit="1" customWidth="1"/>
    <col min="6156" max="6156" width="5.88671875" style="10" bestFit="1" customWidth="1"/>
    <col min="6157" max="6157" width="6.21875" style="10" bestFit="1" customWidth="1"/>
    <col min="6158" max="6379" width="8.88671875" style="10"/>
    <col min="6380" max="6380" width="10.109375" style="10" customWidth="1"/>
    <col min="6381" max="6381" width="9.6640625" style="10" customWidth="1"/>
    <col min="6382" max="6383" width="8.88671875" style="10"/>
    <col min="6384" max="6384" width="11.77734375" style="10" customWidth="1"/>
    <col min="6385" max="6385" width="19.77734375" style="10" customWidth="1"/>
    <col min="6386" max="6386" width="44.6640625" style="10" customWidth="1"/>
    <col min="6387" max="6387" width="10" style="10" bestFit="1" customWidth="1"/>
    <col min="6388" max="6388" width="8.88671875" style="10"/>
    <col min="6389" max="6389" width="51.77734375" style="10" customWidth="1"/>
    <col min="6390" max="6390" width="19.33203125" style="10" bestFit="1" customWidth="1"/>
    <col min="6391" max="6391" width="15.21875" style="10" bestFit="1" customWidth="1"/>
    <col min="6392" max="6392" width="10" style="10" bestFit="1" customWidth="1"/>
    <col min="6393" max="6394" width="12.109375" style="10" bestFit="1" customWidth="1"/>
    <col min="6395" max="6395" width="10" style="10" bestFit="1" customWidth="1"/>
    <col min="6396" max="6396" width="13.109375" style="10" bestFit="1" customWidth="1"/>
    <col min="6397" max="6397" width="28.88671875" style="10" bestFit="1" customWidth="1"/>
    <col min="6398" max="6398" width="23.6640625" style="10" bestFit="1" customWidth="1"/>
    <col min="6399" max="6400" width="10" style="10" bestFit="1" customWidth="1"/>
    <col min="6401" max="6401" width="6.21875" style="10" customWidth="1"/>
    <col min="6402" max="6402" width="6.21875" style="10" bestFit="1" customWidth="1"/>
    <col min="6403" max="6404" width="16.21875" style="10" bestFit="1" customWidth="1"/>
    <col min="6405" max="6405" width="8" style="10" bestFit="1" customWidth="1"/>
    <col min="6406" max="6408" width="16.109375" style="10" bestFit="1" customWidth="1"/>
    <col min="6409" max="6409" width="20.21875" style="10" bestFit="1" customWidth="1"/>
    <col min="6410" max="6410" width="21.77734375" style="10" bestFit="1" customWidth="1"/>
    <col min="6411" max="6411" width="23.77734375" style="10" bestFit="1" customWidth="1"/>
    <col min="6412" max="6412" width="5.88671875" style="10" bestFit="1" customWidth="1"/>
    <col min="6413" max="6413" width="6.21875" style="10" bestFit="1" customWidth="1"/>
    <col min="6414" max="6635" width="8.88671875" style="10"/>
    <col min="6636" max="6636" width="10.109375" style="10" customWidth="1"/>
    <col min="6637" max="6637" width="9.6640625" style="10" customWidth="1"/>
    <col min="6638" max="6639" width="8.88671875" style="10"/>
    <col min="6640" max="6640" width="11.77734375" style="10" customWidth="1"/>
    <col min="6641" max="6641" width="19.77734375" style="10" customWidth="1"/>
    <col min="6642" max="6642" width="44.6640625" style="10" customWidth="1"/>
    <col min="6643" max="6643" width="10" style="10" bestFit="1" customWidth="1"/>
    <col min="6644" max="6644" width="8.88671875" style="10"/>
    <col min="6645" max="6645" width="51.77734375" style="10" customWidth="1"/>
    <col min="6646" max="6646" width="19.33203125" style="10" bestFit="1" customWidth="1"/>
    <col min="6647" max="6647" width="15.21875" style="10" bestFit="1" customWidth="1"/>
    <col min="6648" max="6648" width="10" style="10" bestFit="1" customWidth="1"/>
    <col min="6649" max="6650" width="12.109375" style="10" bestFit="1" customWidth="1"/>
    <col min="6651" max="6651" width="10" style="10" bestFit="1" customWidth="1"/>
    <col min="6652" max="6652" width="13.109375" style="10" bestFit="1" customWidth="1"/>
    <col min="6653" max="6653" width="28.88671875" style="10" bestFit="1" customWidth="1"/>
    <col min="6654" max="6654" width="23.6640625" style="10" bestFit="1" customWidth="1"/>
    <col min="6655" max="6656" width="10" style="10" bestFit="1" customWidth="1"/>
    <col min="6657" max="6657" width="6.21875" style="10" customWidth="1"/>
    <col min="6658" max="6658" width="6.21875" style="10" bestFit="1" customWidth="1"/>
    <col min="6659" max="6660" width="16.21875" style="10" bestFit="1" customWidth="1"/>
    <col min="6661" max="6661" width="8" style="10" bestFit="1" customWidth="1"/>
    <col min="6662" max="6664" width="16.109375" style="10" bestFit="1" customWidth="1"/>
    <col min="6665" max="6665" width="20.21875" style="10" bestFit="1" customWidth="1"/>
    <col min="6666" max="6666" width="21.77734375" style="10" bestFit="1" customWidth="1"/>
    <col min="6667" max="6667" width="23.77734375" style="10" bestFit="1" customWidth="1"/>
    <col min="6668" max="6668" width="5.88671875" style="10" bestFit="1" customWidth="1"/>
    <col min="6669" max="6669" width="6.21875" style="10" bestFit="1" customWidth="1"/>
    <col min="6670" max="6891" width="8.88671875" style="10"/>
    <col min="6892" max="6892" width="10.109375" style="10" customWidth="1"/>
    <col min="6893" max="6893" width="9.6640625" style="10" customWidth="1"/>
    <col min="6894" max="6895" width="8.88671875" style="10"/>
    <col min="6896" max="6896" width="11.77734375" style="10" customWidth="1"/>
    <col min="6897" max="6897" width="19.77734375" style="10" customWidth="1"/>
    <col min="6898" max="6898" width="44.6640625" style="10" customWidth="1"/>
    <col min="6899" max="6899" width="10" style="10" bestFit="1" customWidth="1"/>
    <col min="6900" max="6900" width="8.88671875" style="10"/>
    <col min="6901" max="6901" width="51.77734375" style="10" customWidth="1"/>
    <col min="6902" max="6902" width="19.33203125" style="10" bestFit="1" customWidth="1"/>
    <col min="6903" max="6903" width="15.21875" style="10" bestFit="1" customWidth="1"/>
    <col min="6904" max="6904" width="10" style="10" bestFit="1" customWidth="1"/>
    <col min="6905" max="6906" width="12.109375" style="10" bestFit="1" customWidth="1"/>
    <col min="6907" max="6907" width="10" style="10" bestFit="1" customWidth="1"/>
    <col min="6908" max="6908" width="13.109375" style="10" bestFit="1" customWidth="1"/>
    <col min="6909" max="6909" width="28.88671875" style="10" bestFit="1" customWidth="1"/>
    <col min="6910" max="6910" width="23.6640625" style="10" bestFit="1" customWidth="1"/>
    <col min="6911" max="6912" width="10" style="10" bestFit="1" customWidth="1"/>
    <col min="6913" max="6913" width="6.21875" style="10" customWidth="1"/>
    <col min="6914" max="6914" width="6.21875" style="10" bestFit="1" customWidth="1"/>
    <col min="6915" max="6916" width="16.21875" style="10" bestFit="1" customWidth="1"/>
    <col min="6917" max="6917" width="8" style="10" bestFit="1" customWidth="1"/>
    <col min="6918" max="6920" width="16.109375" style="10" bestFit="1" customWidth="1"/>
    <col min="6921" max="6921" width="20.21875" style="10" bestFit="1" customWidth="1"/>
    <col min="6922" max="6922" width="21.77734375" style="10" bestFit="1" customWidth="1"/>
    <col min="6923" max="6923" width="23.77734375" style="10" bestFit="1" customWidth="1"/>
    <col min="6924" max="6924" width="5.88671875" style="10" bestFit="1" customWidth="1"/>
    <col min="6925" max="6925" width="6.21875" style="10" bestFit="1" customWidth="1"/>
    <col min="6926" max="7147" width="8.88671875" style="10"/>
    <col min="7148" max="7148" width="10.109375" style="10" customWidth="1"/>
    <col min="7149" max="7149" width="9.6640625" style="10" customWidth="1"/>
    <col min="7150" max="7151" width="8.88671875" style="10"/>
    <col min="7152" max="7152" width="11.77734375" style="10" customWidth="1"/>
    <col min="7153" max="7153" width="19.77734375" style="10" customWidth="1"/>
    <col min="7154" max="7154" width="44.6640625" style="10" customWidth="1"/>
    <col min="7155" max="7155" width="10" style="10" bestFit="1" customWidth="1"/>
    <col min="7156" max="7156" width="8.88671875" style="10"/>
    <col min="7157" max="7157" width="51.77734375" style="10" customWidth="1"/>
    <col min="7158" max="7158" width="19.33203125" style="10" bestFit="1" customWidth="1"/>
    <col min="7159" max="7159" width="15.21875" style="10" bestFit="1" customWidth="1"/>
    <col min="7160" max="7160" width="10" style="10" bestFit="1" customWidth="1"/>
    <col min="7161" max="7162" width="12.109375" style="10" bestFit="1" customWidth="1"/>
    <col min="7163" max="7163" width="10" style="10" bestFit="1" customWidth="1"/>
    <col min="7164" max="7164" width="13.109375" style="10" bestFit="1" customWidth="1"/>
    <col min="7165" max="7165" width="28.88671875" style="10" bestFit="1" customWidth="1"/>
    <col min="7166" max="7166" width="23.6640625" style="10" bestFit="1" customWidth="1"/>
    <col min="7167" max="7168" width="10" style="10" bestFit="1" customWidth="1"/>
    <col min="7169" max="7169" width="6.21875" style="10" customWidth="1"/>
    <col min="7170" max="7170" width="6.21875" style="10" bestFit="1" customWidth="1"/>
    <col min="7171" max="7172" width="16.21875" style="10" bestFit="1" customWidth="1"/>
    <col min="7173" max="7173" width="8" style="10" bestFit="1" customWidth="1"/>
    <col min="7174" max="7176" width="16.109375" style="10" bestFit="1" customWidth="1"/>
    <col min="7177" max="7177" width="20.21875" style="10" bestFit="1" customWidth="1"/>
    <col min="7178" max="7178" width="21.77734375" style="10" bestFit="1" customWidth="1"/>
    <col min="7179" max="7179" width="23.77734375" style="10" bestFit="1" customWidth="1"/>
    <col min="7180" max="7180" width="5.88671875" style="10" bestFit="1" customWidth="1"/>
    <col min="7181" max="7181" width="6.21875" style="10" bestFit="1" customWidth="1"/>
    <col min="7182" max="7403" width="8.88671875" style="10"/>
    <col min="7404" max="7404" width="10.109375" style="10" customWidth="1"/>
    <col min="7405" max="7405" width="9.6640625" style="10" customWidth="1"/>
    <col min="7406" max="7407" width="8.88671875" style="10"/>
    <col min="7408" max="7408" width="11.77734375" style="10" customWidth="1"/>
    <col min="7409" max="7409" width="19.77734375" style="10" customWidth="1"/>
    <col min="7410" max="7410" width="44.6640625" style="10" customWidth="1"/>
    <col min="7411" max="7411" width="10" style="10" bestFit="1" customWidth="1"/>
    <col min="7412" max="7412" width="8.88671875" style="10"/>
    <col min="7413" max="7413" width="51.77734375" style="10" customWidth="1"/>
    <col min="7414" max="7414" width="19.33203125" style="10" bestFit="1" customWidth="1"/>
    <col min="7415" max="7415" width="15.21875" style="10" bestFit="1" customWidth="1"/>
    <col min="7416" max="7416" width="10" style="10" bestFit="1" customWidth="1"/>
    <col min="7417" max="7418" width="12.109375" style="10" bestFit="1" customWidth="1"/>
    <col min="7419" max="7419" width="10" style="10" bestFit="1" customWidth="1"/>
    <col min="7420" max="7420" width="13.109375" style="10" bestFit="1" customWidth="1"/>
    <col min="7421" max="7421" width="28.88671875" style="10" bestFit="1" customWidth="1"/>
    <col min="7422" max="7422" width="23.6640625" style="10" bestFit="1" customWidth="1"/>
    <col min="7423" max="7424" width="10" style="10" bestFit="1" customWidth="1"/>
    <col min="7425" max="7425" width="6.21875" style="10" customWidth="1"/>
    <col min="7426" max="7426" width="6.21875" style="10" bestFit="1" customWidth="1"/>
    <col min="7427" max="7428" width="16.21875" style="10" bestFit="1" customWidth="1"/>
    <col min="7429" max="7429" width="8" style="10" bestFit="1" customWidth="1"/>
    <col min="7430" max="7432" width="16.109375" style="10" bestFit="1" customWidth="1"/>
    <col min="7433" max="7433" width="20.21875" style="10" bestFit="1" customWidth="1"/>
    <col min="7434" max="7434" width="21.77734375" style="10" bestFit="1" customWidth="1"/>
    <col min="7435" max="7435" width="23.77734375" style="10" bestFit="1" customWidth="1"/>
    <col min="7436" max="7436" width="5.88671875" style="10" bestFit="1" customWidth="1"/>
    <col min="7437" max="7437" width="6.21875" style="10" bestFit="1" customWidth="1"/>
    <col min="7438" max="7659" width="8.88671875" style="10"/>
    <col min="7660" max="7660" width="10.109375" style="10" customWidth="1"/>
    <col min="7661" max="7661" width="9.6640625" style="10" customWidth="1"/>
    <col min="7662" max="7663" width="8.88671875" style="10"/>
    <col min="7664" max="7664" width="11.77734375" style="10" customWidth="1"/>
    <col min="7665" max="7665" width="19.77734375" style="10" customWidth="1"/>
    <col min="7666" max="7666" width="44.6640625" style="10" customWidth="1"/>
    <col min="7667" max="7667" width="10" style="10" bestFit="1" customWidth="1"/>
    <col min="7668" max="7668" width="8.88671875" style="10"/>
    <col min="7669" max="7669" width="51.77734375" style="10" customWidth="1"/>
    <col min="7670" max="7670" width="19.33203125" style="10" bestFit="1" customWidth="1"/>
    <col min="7671" max="7671" width="15.21875" style="10" bestFit="1" customWidth="1"/>
    <col min="7672" max="7672" width="10" style="10" bestFit="1" customWidth="1"/>
    <col min="7673" max="7674" width="12.109375" style="10" bestFit="1" customWidth="1"/>
    <col min="7675" max="7675" width="10" style="10" bestFit="1" customWidth="1"/>
    <col min="7676" max="7676" width="13.109375" style="10" bestFit="1" customWidth="1"/>
    <col min="7677" max="7677" width="28.88671875" style="10" bestFit="1" customWidth="1"/>
    <col min="7678" max="7678" width="23.6640625" style="10" bestFit="1" customWidth="1"/>
    <col min="7679" max="7680" width="10" style="10" bestFit="1" customWidth="1"/>
    <col min="7681" max="7681" width="6.21875" style="10" customWidth="1"/>
    <col min="7682" max="7682" width="6.21875" style="10" bestFit="1" customWidth="1"/>
    <col min="7683" max="7684" width="16.21875" style="10" bestFit="1" customWidth="1"/>
    <col min="7685" max="7685" width="8" style="10" bestFit="1" customWidth="1"/>
    <col min="7686" max="7688" width="16.109375" style="10" bestFit="1" customWidth="1"/>
    <col min="7689" max="7689" width="20.21875" style="10" bestFit="1" customWidth="1"/>
    <col min="7690" max="7690" width="21.77734375" style="10" bestFit="1" customWidth="1"/>
    <col min="7691" max="7691" width="23.77734375" style="10" bestFit="1" customWidth="1"/>
    <col min="7692" max="7692" width="5.88671875" style="10" bestFit="1" customWidth="1"/>
    <col min="7693" max="7693" width="6.21875" style="10" bestFit="1" customWidth="1"/>
    <col min="7694" max="7915" width="8.88671875" style="10"/>
    <col min="7916" max="7916" width="10.109375" style="10" customWidth="1"/>
    <col min="7917" max="7917" width="9.6640625" style="10" customWidth="1"/>
    <col min="7918" max="7919" width="8.88671875" style="10"/>
    <col min="7920" max="7920" width="11.77734375" style="10" customWidth="1"/>
    <col min="7921" max="7921" width="19.77734375" style="10" customWidth="1"/>
    <col min="7922" max="7922" width="44.6640625" style="10" customWidth="1"/>
    <col min="7923" max="7923" width="10" style="10" bestFit="1" customWidth="1"/>
    <col min="7924" max="7924" width="8.88671875" style="10"/>
    <col min="7925" max="7925" width="51.77734375" style="10" customWidth="1"/>
    <col min="7926" max="7926" width="19.33203125" style="10" bestFit="1" customWidth="1"/>
    <col min="7927" max="7927" width="15.21875" style="10" bestFit="1" customWidth="1"/>
    <col min="7928" max="7928" width="10" style="10" bestFit="1" customWidth="1"/>
    <col min="7929" max="7930" width="12.109375" style="10" bestFit="1" customWidth="1"/>
    <col min="7931" max="7931" width="10" style="10" bestFit="1" customWidth="1"/>
    <col min="7932" max="7932" width="13.109375" style="10" bestFit="1" customWidth="1"/>
    <col min="7933" max="7933" width="28.88671875" style="10" bestFit="1" customWidth="1"/>
    <col min="7934" max="7934" width="23.6640625" style="10" bestFit="1" customWidth="1"/>
    <col min="7935" max="7936" width="10" style="10" bestFit="1" customWidth="1"/>
    <col min="7937" max="7937" width="6.21875" style="10" customWidth="1"/>
    <col min="7938" max="7938" width="6.21875" style="10" bestFit="1" customWidth="1"/>
    <col min="7939" max="7940" width="16.21875" style="10" bestFit="1" customWidth="1"/>
    <col min="7941" max="7941" width="8" style="10" bestFit="1" customWidth="1"/>
    <col min="7942" max="7944" width="16.109375" style="10" bestFit="1" customWidth="1"/>
    <col min="7945" max="7945" width="20.21875" style="10" bestFit="1" customWidth="1"/>
    <col min="7946" max="7946" width="21.77734375" style="10" bestFit="1" customWidth="1"/>
    <col min="7947" max="7947" width="23.77734375" style="10" bestFit="1" customWidth="1"/>
    <col min="7948" max="7948" width="5.88671875" style="10" bestFit="1" customWidth="1"/>
    <col min="7949" max="7949" width="6.21875" style="10" bestFit="1" customWidth="1"/>
    <col min="7950" max="8171" width="8.88671875" style="10"/>
    <col min="8172" max="8172" width="10.109375" style="10" customWidth="1"/>
    <col min="8173" max="8173" width="9.6640625" style="10" customWidth="1"/>
    <col min="8174" max="8175" width="8.88671875" style="10"/>
    <col min="8176" max="8176" width="11.77734375" style="10" customWidth="1"/>
    <col min="8177" max="8177" width="19.77734375" style="10" customWidth="1"/>
    <col min="8178" max="8178" width="44.6640625" style="10" customWidth="1"/>
    <col min="8179" max="8179" width="10" style="10" bestFit="1" customWidth="1"/>
    <col min="8180" max="8180" width="8.88671875" style="10"/>
    <col min="8181" max="8181" width="51.77734375" style="10" customWidth="1"/>
    <col min="8182" max="8182" width="19.33203125" style="10" bestFit="1" customWidth="1"/>
    <col min="8183" max="8183" width="15.21875" style="10" bestFit="1" customWidth="1"/>
    <col min="8184" max="8184" width="10" style="10" bestFit="1" customWidth="1"/>
    <col min="8185" max="8186" width="12.109375" style="10" bestFit="1" customWidth="1"/>
    <col min="8187" max="8187" width="10" style="10" bestFit="1" customWidth="1"/>
    <col min="8188" max="8188" width="13.109375" style="10" bestFit="1" customWidth="1"/>
    <col min="8189" max="8189" width="28.88671875" style="10" bestFit="1" customWidth="1"/>
    <col min="8190" max="8190" width="23.6640625" style="10" bestFit="1" customWidth="1"/>
    <col min="8191" max="8192" width="10" style="10" bestFit="1" customWidth="1"/>
    <col min="8193" max="8193" width="6.21875" style="10" customWidth="1"/>
    <col min="8194" max="8194" width="6.21875" style="10" bestFit="1" customWidth="1"/>
    <col min="8195" max="8196" width="16.21875" style="10" bestFit="1" customWidth="1"/>
    <col min="8197" max="8197" width="8" style="10" bestFit="1" customWidth="1"/>
    <col min="8198" max="8200" width="16.109375" style="10" bestFit="1" customWidth="1"/>
    <col min="8201" max="8201" width="20.21875" style="10" bestFit="1" customWidth="1"/>
    <col min="8202" max="8202" width="21.77734375" style="10" bestFit="1" customWidth="1"/>
    <col min="8203" max="8203" width="23.77734375" style="10" bestFit="1" customWidth="1"/>
    <col min="8204" max="8204" width="5.88671875" style="10" bestFit="1" customWidth="1"/>
    <col min="8205" max="8205" width="6.21875" style="10" bestFit="1" customWidth="1"/>
    <col min="8206" max="8427" width="8.88671875" style="10"/>
    <col min="8428" max="8428" width="10.109375" style="10" customWidth="1"/>
    <col min="8429" max="8429" width="9.6640625" style="10" customWidth="1"/>
    <col min="8430" max="8431" width="8.88671875" style="10"/>
    <col min="8432" max="8432" width="11.77734375" style="10" customWidth="1"/>
    <col min="8433" max="8433" width="19.77734375" style="10" customWidth="1"/>
    <col min="8434" max="8434" width="44.6640625" style="10" customWidth="1"/>
    <col min="8435" max="8435" width="10" style="10" bestFit="1" customWidth="1"/>
    <col min="8436" max="8436" width="8.88671875" style="10"/>
    <col min="8437" max="8437" width="51.77734375" style="10" customWidth="1"/>
    <col min="8438" max="8438" width="19.33203125" style="10" bestFit="1" customWidth="1"/>
    <col min="8439" max="8439" width="15.21875" style="10" bestFit="1" customWidth="1"/>
    <col min="8440" max="8440" width="10" style="10" bestFit="1" customWidth="1"/>
    <col min="8441" max="8442" width="12.109375" style="10" bestFit="1" customWidth="1"/>
    <col min="8443" max="8443" width="10" style="10" bestFit="1" customWidth="1"/>
    <col min="8444" max="8444" width="13.109375" style="10" bestFit="1" customWidth="1"/>
    <col min="8445" max="8445" width="28.88671875" style="10" bestFit="1" customWidth="1"/>
    <col min="8446" max="8446" width="23.6640625" style="10" bestFit="1" customWidth="1"/>
    <col min="8447" max="8448" width="10" style="10" bestFit="1" customWidth="1"/>
    <col min="8449" max="8449" width="6.21875" style="10" customWidth="1"/>
    <col min="8450" max="8450" width="6.21875" style="10" bestFit="1" customWidth="1"/>
    <col min="8451" max="8452" width="16.21875" style="10" bestFit="1" customWidth="1"/>
    <col min="8453" max="8453" width="8" style="10" bestFit="1" customWidth="1"/>
    <col min="8454" max="8456" width="16.109375" style="10" bestFit="1" customWidth="1"/>
    <col min="8457" max="8457" width="20.21875" style="10" bestFit="1" customWidth="1"/>
    <col min="8458" max="8458" width="21.77734375" style="10" bestFit="1" customWidth="1"/>
    <col min="8459" max="8459" width="23.77734375" style="10" bestFit="1" customWidth="1"/>
    <col min="8460" max="8460" width="5.88671875" style="10" bestFit="1" customWidth="1"/>
    <col min="8461" max="8461" width="6.21875" style="10" bestFit="1" customWidth="1"/>
    <col min="8462" max="8683" width="8.88671875" style="10"/>
    <col min="8684" max="8684" width="10.109375" style="10" customWidth="1"/>
    <col min="8685" max="8685" width="9.6640625" style="10" customWidth="1"/>
    <col min="8686" max="8687" width="8.88671875" style="10"/>
    <col min="8688" max="8688" width="11.77734375" style="10" customWidth="1"/>
    <col min="8689" max="8689" width="19.77734375" style="10" customWidth="1"/>
    <col min="8690" max="8690" width="44.6640625" style="10" customWidth="1"/>
    <col min="8691" max="8691" width="10" style="10" bestFit="1" customWidth="1"/>
    <col min="8692" max="8692" width="8.88671875" style="10"/>
    <col min="8693" max="8693" width="51.77734375" style="10" customWidth="1"/>
    <col min="8694" max="8694" width="19.33203125" style="10" bestFit="1" customWidth="1"/>
    <col min="8695" max="8695" width="15.21875" style="10" bestFit="1" customWidth="1"/>
    <col min="8696" max="8696" width="10" style="10" bestFit="1" customWidth="1"/>
    <col min="8697" max="8698" width="12.109375" style="10" bestFit="1" customWidth="1"/>
    <col min="8699" max="8699" width="10" style="10" bestFit="1" customWidth="1"/>
    <col min="8700" max="8700" width="13.109375" style="10" bestFit="1" customWidth="1"/>
    <col min="8701" max="8701" width="28.88671875" style="10" bestFit="1" customWidth="1"/>
    <col min="8702" max="8702" width="23.6640625" style="10" bestFit="1" customWidth="1"/>
    <col min="8703" max="8704" width="10" style="10" bestFit="1" customWidth="1"/>
    <col min="8705" max="8705" width="6.21875" style="10" customWidth="1"/>
    <col min="8706" max="8706" width="6.21875" style="10" bestFit="1" customWidth="1"/>
    <col min="8707" max="8708" width="16.21875" style="10" bestFit="1" customWidth="1"/>
    <col min="8709" max="8709" width="8" style="10" bestFit="1" customWidth="1"/>
    <col min="8710" max="8712" width="16.109375" style="10" bestFit="1" customWidth="1"/>
    <col min="8713" max="8713" width="20.21875" style="10" bestFit="1" customWidth="1"/>
    <col min="8714" max="8714" width="21.77734375" style="10" bestFit="1" customWidth="1"/>
    <col min="8715" max="8715" width="23.77734375" style="10" bestFit="1" customWidth="1"/>
    <col min="8716" max="8716" width="5.88671875" style="10" bestFit="1" customWidth="1"/>
    <col min="8717" max="8717" width="6.21875" style="10" bestFit="1" customWidth="1"/>
    <col min="8718" max="8939" width="8.88671875" style="10"/>
    <col min="8940" max="8940" width="10.109375" style="10" customWidth="1"/>
    <col min="8941" max="8941" width="9.6640625" style="10" customWidth="1"/>
    <col min="8942" max="8943" width="8.88671875" style="10"/>
    <col min="8944" max="8944" width="11.77734375" style="10" customWidth="1"/>
    <col min="8945" max="8945" width="19.77734375" style="10" customWidth="1"/>
    <col min="8946" max="8946" width="44.6640625" style="10" customWidth="1"/>
    <col min="8947" max="8947" width="10" style="10" bestFit="1" customWidth="1"/>
    <col min="8948" max="8948" width="8.88671875" style="10"/>
    <col min="8949" max="8949" width="51.77734375" style="10" customWidth="1"/>
    <col min="8950" max="8950" width="19.33203125" style="10" bestFit="1" customWidth="1"/>
    <col min="8951" max="8951" width="15.21875" style="10" bestFit="1" customWidth="1"/>
    <col min="8952" max="8952" width="10" style="10" bestFit="1" customWidth="1"/>
    <col min="8953" max="8954" width="12.109375" style="10" bestFit="1" customWidth="1"/>
    <col min="8955" max="8955" width="10" style="10" bestFit="1" customWidth="1"/>
    <col min="8956" max="8956" width="13.109375" style="10" bestFit="1" customWidth="1"/>
    <col min="8957" max="8957" width="28.88671875" style="10" bestFit="1" customWidth="1"/>
    <col min="8958" max="8958" width="23.6640625" style="10" bestFit="1" customWidth="1"/>
    <col min="8959" max="8960" width="10" style="10" bestFit="1" customWidth="1"/>
    <col min="8961" max="8961" width="6.21875" style="10" customWidth="1"/>
    <col min="8962" max="8962" width="6.21875" style="10" bestFit="1" customWidth="1"/>
    <col min="8963" max="8964" width="16.21875" style="10" bestFit="1" customWidth="1"/>
    <col min="8965" max="8965" width="8" style="10" bestFit="1" customWidth="1"/>
    <col min="8966" max="8968" width="16.109375" style="10" bestFit="1" customWidth="1"/>
    <col min="8969" max="8969" width="20.21875" style="10" bestFit="1" customWidth="1"/>
    <col min="8970" max="8970" width="21.77734375" style="10" bestFit="1" customWidth="1"/>
    <col min="8971" max="8971" width="23.77734375" style="10" bestFit="1" customWidth="1"/>
    <col min="8972" max="8972" width="5.88671875" style="10" bestFit="1" customWidth="1"/>
    <col min="8973" max="8973" width="6.21875" style="10" bestFit="1" customWidth="1"/>
    <col min="8974" max="9195" width="8.88671875" style="10"/>
    <col min="9196" max="9196" width="10.109375" style="10" customWidth="1"/>
    <col min="9197" max="9197" width="9.6640625" style="10" customWidth="1"/>
    <col min="9198" max="9199" width="8.88671875" style="10"/>
    <col min="9200" max="9200" width="11.77734375" style="10" customWidth="1"/>
    <col min="9201" max="9201" width="19.77734375" style="10" customWidth="1"/>
    <col min="9202" max="9202" width="44.6640625" style="10" customWidth="1"/>
    <col min="9203" max="9203" width="10" style="10" bestFit="1" customWidth="1"/>
    <col min="9204" max="9204" width="8.88671875" style="10"/>
    <col min="9205" max="9205" width="51.77734375" style="10" customWidth="1"/>
    <col min="9206" max="9206" width="19.33203125" style="10" bestFit="1" customWidth="1"/>
    <col min="9207" max="9207" width="15.21875" style="10" bestFit="1" customWidth="1"/>
    <col min="9208" max="9208" width="10" style="10" bestFit="1" customWidth="1"/>
    <col min="9209" max="9210" width="12.109375" style="10" bestFit="1" customWidth="1"/>
    <col min="9211" max="9211" width="10" style="10" bestFit="1" customWidth="1"/>
    <col min="9212" max="9212" width="13.109375" style="10" bestFit="1" customWidth="1"/>
    <col min="9213" max="9213" width="28.88671875" style="10" bestFit="1" customWidth="1"/>
    <col min="9214" max="9214" width="23.6640625" style="10" bestFit="1" customWidth="1"/>
    <col min="9215" max="9216" width="10" style="10" bestFit="1" customWidth="1"/>
    <col min="9217" max="9217" width="6.21875" style="10" customWidth="1"/>
    <col min="9218" max="9218" width="6.21875" style="10" bestFit="1" customWidth="1"/>
    <col min="9219" max="9220" width="16.21875" style="10" bestFit="1" customWidth="1"/>
    <col min="9221" max="9221" width="8" style="10" bestFit="1" customWidth="1"/>
    <col min="9222" max="9224" width="16.109375" style="10" bestFit="1" customWidth="1"/>
    <col min="9225" max="9225" width="20.21875" style="10" bestFit="1" customWidth="1"/>
    <col min="9226" max="9226" width="21.77734375" style="10" bestFit="1" customWidth="1"/>
    <col min="9227" max="9227" width="23.77734375" style="10" bestFit="1" customWidth="1"/>
    <col min="9228" max="9228" width="5.88671875" style="10" bestFit="1" customWidth="1"/>
    <col min="9229" max="9229" width="6.21875" style="10" bestFit="1" customWidth="1"/>
    <col min="9230" max="9451" width="8.88671875" style="10"/>
    <col min="9452" max="9452" width="10.109375" style="10" customWidth="1"/>
    <col min="9453" max="9453" width="9.6640625" style="10" customWidth="1"/>
    <col min="9454" max="9455" width="8.88671875" style="10"/>
    <col min="9456" max="9456" width="11.77734375" style="10" customWidth="1"/>
    <col min="9457" max="9457" width="19.77734375" style="10" customWidth="1"/>
    <col min="9458" max="9458" width="44.6640625" style="10" customWidth="1"/>
    <col min="9459" max="9459" width="10" style="10" bestFit="1" customWidth="1"/>
    <col min="9460" max="9460" width="8.88671875" style="10"/>
    <col min="9461" max="9461" width="51.77734375" style="10" customWidth="1"/>
    <col min="9462" max="9462" width="19.33203125" style="10" bestFit="1" customWidth="1"/>
    <col min="9463" max="9463" width="15.21875" style="10" bestFit="1" customWidth="1"/>
    <col min="9464" max="9464" width="10" style="10" bestFit="1" customWidth="1"/>
    <col min="9465" max="9466" width="12.109375" style="10" bestFit="1" customWidth="1"/>
    <col min="9467" max="9467" width="10" style="10" bestFit="1" customWidth="1"/>
    <col min="9468" max="9468" width="13.109375" style="10" bestFit="1" customWidth="1"/>
    <col min="9469" max="9469" width="28.88671875" style="10" bestFit="1" customWidth="1"/>
    <col min="9470" max="9470" width="23.6640625" style="10" bestFit="1" customWidth="1"/>
    <col min="9471" max="9472" width="10" style="10" bestFit="1" customWidth="1"/>
    <col min="9473" max="9473" width="6.21875" style="10" customWidth="1"/>
    <col min="9474" max="9474" width="6.21875" style="10" bestFit="1" customWidth="1"/>
    <col min="9475" max="9476" width="16.21875" style="10" bestFit="1" customWidth="1"/>
    <col min="9477" max="9477" width="8" style="10" bestFit="1" customWidth="1"/>
    <col min="9478" max="9480" width="16.109375" style="10" bestFit="1" customWidth="1"/>
    <col min="9481" max="9481" width="20.21875" style="10" bestFit="1" customWidth="1"/>
    <col min="9482" max="9482" width="21.77734375" style="10" bestFit="1" customWidth="1"/>
    <col min="9483" max="9483" width="23.77734375" style="10" bestFit="1" customWidth="1"/>
    <col min="9484" max="9484" width="5.88671875" style="10" bestFit="1" customWidth="1"/>
    <col min="9485" max="9485" width="6.21875" style="10" bestFit="1" customWidth="1"/>
    <col min="9486" max="9707" width="8.88671875" style="10"/>
    <col min="9708" max="9708" width="10.109375" style="10" customWidth="1"/>
    <col min="9709" max="9709" width="9.6640625" style="10" customWidth="1"/>
    <col min="9710" max="9711" width="8.88671875" style="10"/>
    <col min="9712" max="9712" width="11.77734375" style="10" customWidth="1"/>
    <col min="9713" max="9713" width="19.77734375" style="10" customWidth="1"/>
    <col min="9714" max="9714" width="44.6640625" style="10" customWidth="1"/>
    <col min="9715" max="9715" width="10" style="10" bestFit="1" customWidth="1"/>
    <col min="9716" max="9716" width="8.88671875" style="10"/>
    <col min="9717" max="9717" width="51.77734375" style="10" customWidth="1"/>
    <col min="9718" max="9718" width="19.33203125" style="10" bestFit="1" customWidth="1"/>
    <col min="9719" max="9719" width="15.21875" style="10" bestFit="1" customWidth="1"/>
    <col min="9720" max="9720" width="10" style="10" bestFit="1" customWidth="1"/>
    <col min="9721" max="9722" width="12.109375" style="10" bestFit="1" customWidth="1"/>
    <col min="9723" max="9723" width="10" style="10" bestFit="1" customWidth="1"/>
    <col min="9724" max="9724" width="13.109375" style="10" bestFit="1" customWidth="1"/>
    <col min="9725" max="9725" width="28.88671875" style="10" bestFit="1" customWidth="1"/>
    <col min="9726" max="9726" width="23.6640625" style="10" bestFit="1" customWidth="1"/>
    <col min="9727" max="9728" width="10" style="10" bestFit="1" customWidth="1"/>
    <col min="9729" max="9729" width="6.21875" style="10" customWidth="1"/>
    <col min="9730" max="9730" width="6.21875" style="10" bestFit="1" customWidth="1"/>
    <col min="9731" max="9732" width="16.21875" style="10" bestFit="1" customWidth="1"/>
    <col min="9733" max="9733" width="8" style="10" bestFit="1" customWidth="1"/>
    <col min="9734" max="9736" width="16.109375" style="10" bestFit="1" customWidth="1"/>
    <col min="9737" max="9737" width="20.21875" style="10" bestFit="1" customWidth="1"/>
    <col min="9738" max="9738" width="21.77734375" style="10" bestFit="1" customWidth="1"/>
    <col min="9739" max="9739" width="23.77734375" style="10" bestFit="1" customWidth="1"/>
    <col min="9740" max="9740" width="5.88671875" style="10" bestFit="1" customWidth="1"/>
    <col min="9741" max="9741" width="6.21875" style="10" bestFit="1" customWidth="1"/>
    <col min="9742" max="9963" width="8.88671875" style="10"/>
    <col min="9964" max="9964" width="10.109375" style="10" customWidth="1"/>
    <col min="9965" max="9965" width="9.6640625" style="10" customWidth="1"/>
    <col min="9966" max="9967" width="8.88671875" style="10"/>
    <col min="9968" max="9968" width="11.77734375" style="10" customWidth="1"/>
    <col min="9969" max="9969" width="19.77734375" style="10" customWidth="1"/>
    <col min="9970" max="9970" width="44.6640625" style="10" customWidth="1"/>
    <col min="9971" max="9971" width="10" style="10" bestFit="1" customWidth="1"/>
    <col min="9972" max="9972" width="8.88671875" style="10"/>
    <col min="9973" max="9973" width="51.77734375" style="10" customWidth="1"/>
    <col min="9974" max="9974" width="19.33203125" style="10" bestFit="1" customWidth="1"/>
    <col min="9975" max="9975" width="15.21875" style="10" bestFit="1" customWidth="1"/>
    <col min="9976" max="9976" width="10" style="10" bestFit="1" customWidth="1"/>
    <col min="9977" max="9978" width="12.109375" style="10" bestFit="1" customWidth="1"/>
    <col min="9979" max="9979" width="10" style="10" bestFit="1" customWidth="1"/>
    <col min="9980" max="9980" width="13.109375" style="10" bestFit="1" customWidth="1"/>
    <col min="9981" max="9981" width="28.88671875" style="10" bestFit="1" customWidth="1"/>
    <col min="9982" max="9982" width="23.6640625" style="10" bestFit="1" customWidth="1"/>
    <col min="9983" max="9984" width="10" style="10" bestFit="1" customWidth="1"/>
    <col min="9985" max="9985" width="6.21875" style="10" customWidth="1"/>
    <col min="9986" max="9986" width="6.21875" style="10" bestFit="1" customWidth="1"/>
    <col min="9987" max="9988" width="16.21875" style="10" bestFit="1" customWidth="1"/>
    <col min="9989" max="9989" width="8" style="10" bestFit="1" customWidth="1"/>
    <col min="9990" max="9992" width="16.109375" style="10" bestFit="1" customWidth="1"/>
    <col min="9993" max="9993" width="20.21875" style="10" bestFit="1" customWidth="1"/>
    <col min="9994" max="9994" width="21.77734375" style="10" bestFit="1" customWidth="1"/>
    <col min="9995" max="9995" width="23.77734375" style="10" bestFit="1" customWidth="1"/>
    <col min="9996" max="9996" width="5.88671875" style="10" bestFit="1" customWidth="1"/>
    <col min="9997" max="9997" width="6.21875" style="10" bestFit="1" customWidth="1"/>
    <col min="9998" max="10219" width="8.88671875" style="10"/>
    <col min="10220" max="10220" width="10.109375" style="10" customWidth="1"/>
    <col min="10221" max="10221" width="9.6640625" style="10" customWidth="1"/>
    <col min="10222" max="10223" width="8.88671875" style="10"/>
    <col min="10224" max="10224" width="11.77734375" style="10" customWidth="1"/>
    <col min="10225" max="10225" width="19.77734375" style="10" customWidth="1"/>
    <col min="10226" max="10226" width="44.6640625" style="10" customWidth="1"/>
    <col min="10227" max="10227" width="10" style="10" bestFit="1" customWidth="1"/>
    <col min="10228" max="10228" width="8.88671875" style="10"/>
    <col min="10229" max="10229" width="51.77734375" style="10" customWidth="1"/>
    <col min="10230" max="10230" width="19.33203125" style="10" bestFit="1" customWidth="1"/>
    <col min="10231" max="10231" width="15.21875" style="10" bestFit="1" customWidth="1"/>
    <col min="10232" max="10232" width="10" style="10" bestFit="1" customWidth="1"/>
    <col min="10233" max="10234" width="12.109375" style="10" bestFit="1" customWidth="1"/>
    <col min="10235" max="10235" width="10" style="10" bestFit="1" customWidth="1"/>
    <col min="10236" max="10236" width="13.109375" style="10" bestFit="1" customWidth="1"/>
    <col min="10237" max="10237" width="28.88671875" style="10" bestFit="1" customWidth="1"/>
    <col min="10238" max="10238" width="23.6640625" style="10" bestFit="1" customWidth="1"/>
    <col min="10239" max="10240" width="10" style="10" bestFit="1" customWidth="1"/>
    <col min="10241" max="10241" width="6.21875" style="10" customWidth="1"/>
    <col min="10242" max="10242" width="6.21875" style="10" bestFit="1" customWidth="1"/>
    <col min="10243" max="10244" width="16.21875" style="10" bestFit="1" customWidth="1"/>
    <col min="10245" max="10245" width="8" style="10" bestFit="1" customWidth="1"/>
    <col min="10246" max="10248" width="16.109375" style="10" bestFit="1" customWidth="1"/>
    <col min="10249" max="10249" width="20.21875" style="10" bestFit="1" customWidth="1"/>
    <col min="10250" max="10250" width="21.77734375" style="10" bestFit="1" customWidth="1"/>
    <col min="10251" max="10251" width="23.77734375" style="10" bestFit="1" customWidth="1"/>
    <col min="10252" max="10252" width="5.88671875" style="10" bestFit="1" customWidth="1"/>
    <col min="10253" max="10253" width="6.21875" style="10" bestFit="1" customWidth="1"/>
    <col min="10254" max="10475" width="8.88671875" style="10"/>
    <col min="10476" max="10476" width="10.109375" style="10" customWidth="1"/>
    <col min="10477" max="10477" width="9.6640625" style="10" customWidth="1"/>
    <col min="10478" max="10479" width="8.88671875" style="10"/>
    <col min="10480" max="10480" width="11.77734375" style="10" customWidth="1"/>
    <col min="10481" max="10481" width="19.77734375" style="10" customWidth="1"/>
    <col min="10482" max="10482" width="44.6640625" style="10" customWidth="1"/>
    <col min="10483" max="10483" width="10" style="10" bestFit="1" customWidth="1"/>
    <col min="10484" max="10484" width="8.88671875" style="10"/>
    <col min="10485" max="10485" width="51.77734375" style="10" customWidth="1"/>
    <col min="10486" max="10486" width="19.33203125" style="10" bestFit="1" customWidth="1"/>
    <col min="10487" max="10487" width="15.21875" style="10" bestFit="1" customWidth="1"/>
    <col min="10488" max="10488" width="10" style="10" bestFit="1" customWidth="1"/>
    <col min="10489" max="10490" width="12.109375" style="10" bestFit="1" customWidth="1"/>
    <col min="10491" max="10491" width="10" style="10" bestFit="1" customWidth="1"/>
    <col min="10492" max="10492" width="13.109375" style="10" bestFit="1" customWidth="1"/>
    <col min="10493" max="10493" width="28.88671875" style="10" bestFit="1" customWidth="1"/>
    <col min="10494" max="10494" width="23.6640625" style="10" bestFit="1" customWidth="1"/>
    <col min="10495" max="10496" width="10" style="10" bestFit="1" customWidth="1"/>
    <col min="10497" max="10497" width="6.21875" style="10" customWidth="1"/>
    <col min="10498" max="10498" width="6.21875" style="10" bestFit="1" customWidth="1"/>
    <col min="10499" max="10500" width="16.21875" style="10" bestFit="1" customWidth="1"/>
    <col min="10501" max="10501" width="8" style="10" bestFit="1" customWidth="1"/>
    <col min="10502" max="10504" width="16.109375" style="10" bestFit="1" customWidth="1"/>
    <col min="10505" max="10505" width="20.21875" style="10" bestFit="1" customWidth="1"/>
    <col min="10506" max="10506" width="21.77734375" style="10" bestFit="1" customWidth="1"/>
    <col min="10507" max="10507" width="23.77734375" style="10" bestFit="1" customWidth="1"/>
    <col min="10508" max="10508" width="5.88671875" style="10" bestFit="1" customWidth="1"/>
    <col min="10509" max="10509" width="6.21875" style="10" bestFit="1" customWidth="1"/>
    <col min="10510" max="10731" width="8.88671875" style="10"/>
    <col min="10732" max="10732" width="10.109375" style="10" customWidth="1"/>
    <col min="10733" max="10733" width="9.6640625" style="10" customWidth="1"/>
    <col min="10734" max="10735" width="8.88671875" style="10"/>
    <col min="10736" max="10736" width="11.77734375" style="10" customWidth="1"/>
    <col min="10737" max="10737" width="19.77734375" style="10" customWidth="1"/>
    <col min="10738" max="10738" width="44.6640625" style="10" customWidth="1"/>
    <col min="10739" max="10739" width="10" style="10" bestFit="1" customWidth="1"/>
    <col min="10740" max="10740" width="8.88671875" style="10"/>
    <col min="10741" max="10741" width="51.77734375" style="10" customWidth="1"/>
    <col min="10742" max="10742" width="19.33203125" style="10" bestFit="1" customWidth="1"/>
    <col min="10743" max="10743" width="15.21875" style="10" bestFit="1" customWidth="1"/>
    <col min="10744" max="10744" width="10" style="10" bestFit="1" customWidth="1"/>
    <col min="10745" max="10746" width="12.109375" style="10" bestFit="1" customWidth="1"/>
    <col min="10747" max="10747" width="10" style="10" bestFit="1" customWidth="1"/>
    <col min="10748" max="10748" width="13.109375" style="10" bestFit="1" customWidth="1"/>
    <col min="10749" max="10749" width="28.88671875" style="10" bestFit="1" customWidth="1"/>
    <col min="10750" max="10750" width="23.6640625" style="10" bestFit="1" customWidth="1"/>
    <col min="10751" max="10752" width="10" style="10" bestFit="1" customWidth="1"/>
    <col min="10753" max="10753" width="6.21875" style="10" customWidth="1"/>
    <col min="10754" max="10754" width="6.21875" style="10" bestFit="1" customWidth="1"/>
    <col min="10755" max="10756" width="16.21875" style="10" bestFit="1" customWidth="1"/>
    <col min="10757" max="10757" width="8" style="10" bestFit="1" customWidth="1"/>
    <col min="10758" max="10760" width="16.109375" style="10" bestFit="1" customWidth="1"/>
    <col min="10761" max="10761" width="20.21875" style="10" bestFit="1" customWidth="1"/>
    <col min="10762" max="10762" width="21.77734375" style="10" bestFit="1" customWidth="1"/>
    <col min="10763" max="10763" width="23.77734375" style="10" bestFit="1" customWidth="1"/>
    <col min="10764" max="10764" width="5.88671875" style="10" bestFit="1" customWidth="1"/>
    <col min="10765" max="10765" width="6.21875" style="10" bestFit="1" customWidth="1"/>
    <col min="10766" max="10987" width="8.88671875" style="10"/>
    <col min="10988" max="10988" width="10.109375" style="10" customWidth="1"/>
    <col min="10989" max="10989" width="9.6640625" style="10" customWidth="1"/>
    <col min="10990" max="10991" width="8.88671875" style="10"/>
    <col min="10992" max="10992" width="11.77734375" style="10" customWidth="1"/>
    <col min="10993" max="10993" width="19.77734375" style="10" customWidth="1"/>
    <col min="10994" max="10994" width="44.6640625" style="10" customWidth="1"/>
    <col min="10995" max="10995" width="10" style="10" bestFit="1" customWidth="1"/>
    <col min="10996" max="10996" width="8.88671875" style="10"/>
    <col min="10997" max="10997" width="51.77734375" style="10" customWidth="1"/>
    <col min="10998" max="10998" width="19.33203125" style="10" bestFit="1" customWidth="1"/>
    <col min="10999" max="10999" width="15.21875" style="10" bestFit="1" customWidth="1"/>
    <col min="11000" max="11000" width="10" style="10" bestFit="1" customWidth="1"/>
    <col min="11001" max="11002" width="12.109375" style="10" bestFit="1" customWidth="1"/>
    <col min="11003" max="11003" width="10" style="10" bestFit="1" customWidth="1"/>
    <col min="11004" max="11004" width="13.109375" style="10" bestFit="1" customWidth="1"/>
    <col min="11005" max="11005" width="28.88671875" style="10" bestFit="1" customWidth="1"/>
    <col min="11006" max="11006" width="23.6640625" style="10" bestFit="1" customWidth="1"/>
    <col min="11007" max="11008" width="10" style="10" bestFit="1" customWidth="1"/>
    <col min="11009" max="11009" width="6.21875" style="10" customWidth="1"/>
    <col min="11010" max="11010" width="6.21875" style="10" bestFit="1" customWidth="1"/>
    <col min="11011" max="11012" width="16.21875" style="10" bestFit="1" customWidth="1"/>
    <col min="11013" max="11013" width="8" style="10" bestFit="1" customWidth="1"/>
    <col min="11014" max="11016" width="16.109375" style="10" bestFit="1" customWidth="1"/>
    <col min="11017" max="11017" width="20.21875" style="10" bestFit="1" customWidth="1"/>
    <col min="11018" max="11018" width="21.77734375" style="10" bestFit="1" customWidth="1"/>
    <col min="11019" max="11019" width="23.77734375" style="10" bestFit="1" customWidth="1"/>
    <col min="11020" max="11020" width="5.88671875" style="10" bestFit="1" customWidth="1"/>
    <col min="11021" max="11021" width="6.21875" style="10" bestFit="1" customWidth="1"/>
    <col min="11022" max="11243" width="8.88671875" style="10"/>
    <col min="11244" max="11244" width="10.109375" style="10" customWidth="1"/>
    <col min="11245" max="11245" width="9.6640625" style="10" customWidth="1"/>
    <col min="11246" max="11247" width="8.88671875" style="10"/>
    <col min="11248" max="11248" width="11.77734375" style="10" customWidth="1"/>
    <col min="11249" max="11249" width="19.77734375" style="10" customWidth="1"/>
    <col min="11250" max="11250" width="44.6640625" style="10" customWidth="1"/>
    <col min="11251" max="11251" width="10" style="10" bestFit="1" customWidth="1"/>
    <col min="11252" max="11252" width="8.88671875" style="10"/>
    <col min="11253" max="11253" width="51.77734375" style="10" customWidth="1"/>
    <col min="11254" max="11254" width="19.33203125" style="10" bestFit="1" customWidth="1"/>
    <col min="11255" max="11255" width="15.21875" style="10" bestFit="1" customWidth="1"/>
    <col min="11256" max="11256" width="10" style="10" bestFit="1" customWidth="1"/>
    <col min="11257" max="11258" width="12.109375" style="10" bestFit="1" customWidth="1"/>
    <col min="11259" max="11259" width="10" style="10" bestFit="1" customWidth="1"/>
    <col min="11260" max="11260" width="13.109375" style="10" bestFit="1" customWidth="1"/>
    <col min="11261" max="11261" width="28.88671875" style="10" bestFit="1" customWidth="1"/>
    <col min="11262" max="11262" width="23.6640625" style="10" bestFit="1" customWidth="1"/>
    <col min="11263" max="11264" width="10" style="10" bestFit="1" customWidth="1"/>
    <col min="11265" max="11265" width="6.21875" style="10" customWidth="1"/>
    <col min="11266" max="11266" width="6.21875" style="10" bestFit="1" customWidth="1"/>
    <col min="11267" max="11268" width="16.21875" style="10" bestFit="1" customWidth="1"/>
    <col min="11269" max="11269" width="8" style="10" bestFit="1" customWidth="1"/>
    <col min="11270" max="11272" width="16.109375" style="10" bestFit="1" customWidth="1"/>
    <col min="11273" max="11273" width="20.21875" style="10" bestFit="1" customWidth="1"/>
    <col min="11274" max="11274" width="21.77734375" style="10" bestFit="1" customWidth="1"/>
    <col min="11275" max="11275" width="23.77734375" style="10" bestFit="1" customWidth="1"/>
    <col min="11276" max="11276" width="5.88671875" style="10" bestFit="1" customWidth="1"/>
    <col min="11277" max="11277" width="6.21875" style="10" bestFit="1" customWidth="1"/>
    <col min="11278" max="11499" width="8.88671875" style="10"/>
    <col min="11500" max="11500" width="10.109375" style="10" customWidth="1"/>
    <col min="11501" max="11501" width="9.6640625" style="10" customWidth="1"/>
    <col min="11502" max="11503" width="8.88671875" style="10"/>
    <col min="11504" max="11504" width="11.77734375" style="10" customWidth="1"/>
    <col min="11505" max="11505" width="19.77734375" style="10" customWidth="1"/>
    <col min="11506" max="11506" width="44.6640625" style="10" customWidth="1"/>
    <col min="11507" max="11507" width="10" style="10" bestFit="1" customWidth="1"/>
    <col min="11508" max="11508" width="8.88671875" style="10"/>
    <col min="11509" max="11509" width="51.77734375" style="10" customWidth="1"/>
    <col min="11510" max="11510" width="19.33203125" style="10" bestFit="1" customWidth="1"/>
    <col min="11511" max="11511" width="15.21875" style="10" bestFit="1" customWidth="1"/>
    <col min="11512" max="11512" width="10" style="10" bestFit="1" customWidth="1"/>
    <col min="11513" max="11514" width="12.109375" style="10" bestFit="1" customWidth="1"/>
    <col min="11515" max="11515" width="10" style="10" bestFit="1" customWidth="1"/>
    <col min="11516" max="11516" width="13.109375" style="10" bestFit="1" customWidth="1"/>
    <col min="11517" max="11517" width="28.88671875" style="10" bestFit="1" customWidth="1"/>
    <col min="11518" max="11518" width="23.6640625" style="10" bestFit="1" customWidth="1"/>
    <col min="11519" max="11520" width="10" style="10" bestFit="1" customWidth="1"/>
    <col min="11521" max="11521" width="6.21875" style="10" customWidth="1"/>
    <col min="11522" max="11522" width="6.21875" style="10" bestFit="1" customWidth="1"/>
    <col min="11523" max="11524" width="16.21875" style="10" bestFit="1" customWidth="1"/>
    <col min="11525" max="11525" width="8" style="10" bestFit="1" customWidth="1"/>
    <col min="11526" max="11528" width="16.109375" style="10" bestFit="1" customWidth="1"/>
    <col min="11529" max="11529" width="20.21875" style="10" bestFit="1" customWidth="1"/>
    <col min="11530" max="11530" width="21.77734375" style="10" bestFit="1" customWidth="1"/>
    <col min="11531" max="11531" width="23.77734375" style="10" bestFit="1" customWidth="1"/>
    <col min="11532" max="11532" width="5.88671875" style="10" bestFit="1" customWidth="1"/>
    <col min="11533" max="11533" width="6.21875" style="10" bestFit="1" customWidth="1"/>
    <col min="11534" max="11755" width="8.88671875" style="10"/>
    <col min="11756" max="11756" width="10.109375" style="10" customWidth="1"/>
    <col min="11757" max="11757" width="9.6640625" style="10" customWidth="1"/>
    <col min="11758" max="11759" width="8.88671875" style="10"/>
    <col min="11760" max="11760" width="11.77734375" style="10" customWidth="1"/>
    <col min="11761" max="11761" width="19.77734375" style="10" customWidth="1"/>
    <col min="11762" max="11762" width="44.6640625" style="10" customWidth="1"/>
    <col min="11763" max="11763" width="10" style="10" bestFit="1" customWidth="1"/>
    <col min="11764" max="11764" width="8.88671875" style="10"/>
    <col min="11765" max="11765" width="51.77734375" style="10" customWidth="1"/>
    <col min="11766" max="11766" width="19.33203125" style="10" bestFit="1" customWidth="1"/>
    <col min="11767" max="11767" width="15.21875" style="10" bestFit="1" customWidth="1"/>
    <col min="11768" max="11768" width="10" style="10" bestFit="1" customWidth="1"/>
    <col min="11769" max="11770" width="12.109375" style="10" bestFit="1" customWidth="1"/>
    <col min="11771" max="11771" width="10" style="10" bestFit="1" customWidth="1"/>
    <col min="11772" max="11772" width="13.109375" style="10" bestFit="1" customWidth="1"/>
    <col min="11773" max="11773" width="28.88671875" style="10" bestFit="1" customWidth="1"/>
    <col min="11774" max="11774" width="23.6640625" style="10" bestFit="1" customWidth="1"/>
    <col min="11775" max="11776" width="10" style="10" bestFit="1" customWidth="1"/>
    <col min="11777" max="11777" width="6.21875" style="10" customWidth="1"/>
    <col min="11778" max="11778" width="6.21875" style="10" bestFit="1" customWidth="1"/>
    <col min="11779" max="11780" width="16.21875" style="10" bestFit="1" customWidth="1"/>
    <col min="11781" max="11781" width="8" style="10" bestFit="1" customWidth="1"/>
    <col min="11782" max="11784" width="16.109375" style="10" bestFit="1" customWidth="1"/>
    <col min="11785" max="11785" width="20.21875" style="10" bestFit="1" customWidth="1"/>
    <col min="11786" max="11786" width="21.77734375" style="10" bestFit="1" customWidth="1"/>
    <col min="11787" max="11787" width="23.77734375" style="10" bestFit="1" customWidth="1"/>
    <col min="11788" max="11788" width="5.88671875" style="10" bestFit="1" customWidth="1"/>
    <col min="11789" max="11789" width="6.21875" style="10" bestFit="1" customWidth="1"/>
    <col min="11790" max="12011" width="8.88671875" style="10"/>
    <col min="12012" max="12012" width="10.109375" style="10" customWidth="1"/>
    <col min="12013" max="12013" width="9.6640625" style="10" customWidth="1"/>
    <col min="12014" max="12015" width="8.88671875" style="10"/>
    <col min="12016" max="12016" width="11.77734375" style="10" customWidth="1"/>
    <col min="12017" max="12017" width="19.77734375" style="10" customWidth="1"/>
    <col min="12018" max="12018" width="44.6640625" style="10" customWidth="1"/>
    <col min="12019" max="12019" width="10" style="10" bestFit="1" customWidth="1"/>
    <col min="12020" max="12020" width="8.88671875" style="10"/>
    <col min="12021" max="12021" width="51.77734375" style="10" customWidth="1"/>
    <col min="12022" max="12022" width="19.33203125" style="10" bestFit="1" customWidth="1"/>
    <col min="12023" max="12023" width="15.21875" style="10" bestFit="1" customWidth="1"/>
    <col min="12024" max="12024" width="10" style="10" bestFit="1" customWidth="1"/>
    <col min="12025" max="12026" width="12.109375" style="10" bestFit="1" customWidth="1"/>
    <col min="12027" max="12027" width="10" style="10" bestFit="1" customWidth="1"/>
    <col min="12028" max="12028" width="13.109375" style="10" bestFit="1" customWidth="1"/>
    <col min="12029" max="12029" width="28.88671875" style="10" bestFit="1" customWidth="1"/>
    <col min="12030" max="12030" width="23.6640625" style="10" bestFit="1" customWidth="1"/>
    <col min="12031" max="12032" width="10" style="10" bestFit="1" customWidth="1"/>
    <col min="12033" max="12033" width="6.21875" style="10" customWidth="1"/>
    <col min="12034" max="12034" width="6.21875" style="10" bestFit="1" customWidth="1"/>
    <col min="12035" max="12036" width="16.21875" style="10" bestFit="1" customWidth="1"/>
    <col min="12037" max="12037" width="8" style="10" bestFit="1" customWidth="1"/>
    <col min="12038" max="12040" width="16.109375" style="10" bestFit="1" customWidth="1"/>
    <col min="12041" max="12041" width="20.21875" style="10" bestFit="1" customWidth="1"/>
    <col min="12042" max="12042" width="21.77734375" style="10" bestFit="1" customWidth="1"/>
    <col min="12043" max="12043" width="23.77734375" style="10" bestFit="1" customWidth="1"/>
    <col min="12044" max="12044" width="5.88671875" style="10" bestFit="1" customWidth="1"/>
    <col min="12045" max="12045" width="6.21875" style="10" bestFit="1" customWidth="1"/>
    <col min="12046" max="12267" width="8.88671875" style="10"/>
    <col min="12268" max="12268" width="10.109375" style="10" customWidth="1"/>
    <col min="12269" max="12269" width="9.6640625" style="10" customWidth="1"/>
    <col min="12270" max="12271" width="8.88671875" style="10"/>
    <col min="12272" max="12272" width="11.77734375" style="10" customWidth="1"/>
    <col min="12273" max="12273" width="19.77734375" style="10" customWidth="1"/>
    <col min="12274" max="12274" width="44.6640625" style="10" customWidth="1"/>
    <col min="12275" max="12275" width="10" style="10" bestFit="1" customWidth="1"/>
    <col min="12276" max="12276" width="8.88671875" style="10"/>
    <col min="12277" max="12277" width="51.77734375" style="10" customWidth="1"/>
    <col min="12278" max="12278" width="19.33203125" style="10" bestFit="1" customWidth="1"/>
    <col min="12279" max="12279" width="15.21875" style="10" bestFit="1" customWidth="1"/>
    <col min="12280" max="12280" width="10" style="10" bestFit="1" customWidth="1"/>
    <col min="12281" max="12282" width="12.109375" style="10" bestFit="1" customWidth="1"/>
    <col min="12283" max="12283" width="10" style="10" bestFit="1" customWidth="1"/>
    <col min="12284" max="12284" width="13.109375" style="10" bestFit="1" customWidth="1"/>
    <col min="12285" max="12285" width="28.88671875" style="10" bestFit="1" customWidth="1"/>
    <col min="12286" max="12286" width="23.6640625" style="10" bestFit="1" customWidth="1"/>
    <col min="12287" max="12288" width="10" style="10" bestFit="1" customWidth="1"/>
    <col min="12289" max="12289" width="6.21875" style="10" customWidth="1"/>
    <col min="12290" max="12290" width="6.21875" style="10" bestFit="1" customWidth="1"/>
    <col min="12291" max="12292" width="16.21875" style="10" bestFit="1" customWidth="1"/>
    <col min="12293" max="12293" width="8" style="10" bestFit="1" customWidth="1"/>
    <col min="12294" max="12296" width="16.109375" style="10" bestFit="1" customWidth="1"/>
    <col min="12297" max="12297" width="20.21875" style="10" bestFit="1" customWidth="1"/>
    <col min="12298" max="12298" width="21.77734375" style="10" bestFit="1" customWidth="1"/>
    <col min="12299" max="12299" width="23.77734375" style="10" bestFit="1" customWidth="1"/>
    <col min="12300" max="12300" width="5.88671875" style="10" bestFit="1" customWidth="1"/>
    <col min="12301" max="12301" width="6.21875" style="10" bestFit="1" customWidth="1"/>
    <col min="12302" max="12523" width="8.88671875" style="10"/>
    <col min="12524" max="12524" width="10.109375" style="10" customWidth="1"/>
    <col min="12525" max="12525" width="9.6640625" style="10" customWidth="1"/>
    <col min="12526" max="12527" width="8.88671875" style="10"/>
    <col min="12528" max="12528" width="11.77734375" style="10" customWidth="1"/>
    <col min="12529" max="12529" width="19.77734375" style="10" customWidth="1"/>
    <col min="12530" max="12530" width="44.6640625" style="10" customWidth="1"/>
    <col min="12531" max="12531" width="10" style="10" bestFit="1" customWidth="1"/>
    <col min="12532" max="12532" width="8.88671875" style="10"/>
    <col min="12533" max="12533" width="51.77734375" style="10" customWidth="1"/>
    <col min="12534" max="12534" width="19.33203125" style="10" bestFit="1" customWidth="1"/>
    <col min="12535" max="12535" width="15.21875" style="10" bestFit="1" customWidth="1"/>
    <col min="12536" max="12536" width="10" style="10" bestFit="1" customWidth="1"/>
    <col min="12537" max="12538" width="12.109375" style="10" bestFit="1" customWidth="1"/>
    <col min="12539" max="12539" width="10" style="10" bestFit="1" customWidth="1"/>
    <col min="12540" max="12540" width="13.109375" style="10" bestFit="1" customWidth="1"/>
    <col min="12541" max="12541" width="28.88671875" style="10" bestFit="1" customWidth="1"/>
    <col min="12542" max="12542" width="23.6640625" style="10" bestFit="1" customWidth="1"/>
    <col min="12543" max="12544" width="10" style="10" bestFit="1" customWidth="1"/>
    <col min="12545" max="12545" width="6.21875" style="10" customWidth="1"/>
    <col min="12546" max="12546" width="6.21875" style="10" bestFit="1" customWidth="1"/>
    <col min="12547" max="12548" width="16.21875" style="10" bestFit="1" customWidth="1"/>
    <col min="12549" max="12549" width="8" style="10" bestFit="1" customWidth="1"/>
    <col min="12550" max="12552" width="16.109375" style="10" bestFit="1" customWidth="1"/>
    <col min="12553" max="12553" width="20.21875" style="10" bestFit="1" customWidth="1"/>
    <col min="12554" max="12554" width="21.77734375" style="10" bestFit="1" customWidth="1"/>
    <col min="12555" max="12555" width="23.77734375" style="10" bestFit="1" customWidth="1"/>
    <col min="12556" max="12556" width="5.88671875" style="10" bestFit="1" customWidth="1"/>
    <col min="12557" max="12557" width="6.21875" style="10" bestFit="1" customWidth="1"/>
    <col min="12558" max="12779" width="8.88671875" style="10"/>
    <col min="12780" max="12780" width="10.109375" style="10" customWidth="1"/>
    <col min="12781" max="12781" width="9.6640625" style="10" customWidth="1"/>
    <col min="12782" max="12783" width="8.88671875" style="10"/>
    <col min="12784" max="12784" width="11.77734375" style="10" customWidth="1"/>
    <col min="12785" max="12785" width="19.77734375" style="10" customWidth="1"/>
    <col min="12786" max="12786" width="44.6640625" style="10" customWidth="1"/>
    <col min="12787" max="12787" width="10" style="10" bestFit="1" customWidth="1"/>
    <col min="12788" max="12788" width="8.88671875" style="10"/>
    <col min="12789" max="12789" width="51.77734375" style="10" customWidth="1"/>
    <col min="12790" max="12790" width="19.33203125" style="10" bestFit="1" customWidth="1"/>
    <col min="12791" max="12791" width="15.21875" style="10" bestFit="1" customWidth="1"/>
    <col min="12792" max="12792" width="10" style="10" bestFit="1" customWidth="1"/>
    <col min="12793" max="12794" width="12.109375" style="10" bestFit="1" customWidth="1"/>
    <col min="12795" max="12795" width="10" style="10" bestFit="1" customWidth="1"/>
    <col min="12796" max="12796" width="13.109375" style="10" bestFit="1" customWidth="1"/>
    <col min="12797" max="12797" width="28.88671875" style="10" bestFit="1" customWidth="1"/>
    <col min="12798" max="12798" width="23.6640625" style="10" bestFit="1" customWidth="1"/>
    <col min="12799" max="12800" width="10" style="10" bestFit="1" customWidth="1"/>
    <col min="12801" max="12801" width="6.21875" style="10" customWidth="1"/>
    <col min="12802" max="12802" width="6.21875" style="10" bestFit="1" customWidth="1"/>
    <col min="12803" max="12804" width="16.21875" style="10" bestFit="1" customWidth="1"/>
    <col min="12805" max="12805" width="8" style="10" bestFit="1" customWidth="1"/>
    <col min="12806" max="12808" width="16.109375" style="10" bestFit="1" customWidth="1"/>
    <col min="12809" max="12809" width="20.21875" style="10" bestFit="1" customWidth="1"/>
    <col min="12810" max="12810" width="21.77734375" style="10" bestFit="1" customWidth="1"/>
    <col min="12811" max="12811" width="23.77734375" style="10" bestFit="1" customWidth="1"/>
    <col min="12812" max="12812" width="5.88671875" style="10" bestFit="1" customWidth="1"/>
    <col min="12813" max="12813" width="6.21875" style="10" bestFit="1" customWidth="1"/>
    <col min="12814" max="13035" width="8.88671875" style="10"/>
    <col min="13036" max="13036" width="10.109375" style="10" customWidth="1"/>
    <col min="13037" max="13037" width="9.6640625" style="10" customWidth="1"/>
    <col min="13038" max="13039" width="8.88671875" style="10"/>
    <col min="13040" max="13040" width="11.77734375" style="10" customWidth="1"/>
    <col min="13041" max="13041" width="19.77734375" style="10" customWidth="1"/>
    <col min="13042" max="13042" width="44.6640625" style="10" customWidth="1"/>
    <col min="13043" max="13043" width="10" style="10" bestFit="1" customWidth="1"/>
    <col min="13044" max="13044" width="8.88671875" style="10"/>
    <col min="13045" max="13045" width="51.77734375" style="10" customWidth="1"/>
    <col min="13046" max="13046" width="19.33203125" style="10" bestFit="1" customWidth="1"/>
    <col min="13047" max="13047" width="15.21875" style="10" bestFit="1" customWidth="1"/>
    <col min="13048" max="13048" width="10" style="10" bestFit="1" customWidth="1"/>
    <col min="13049" max="13050" width="12.109375" style="10" bestFit="1" customWidth="1"/>
    <col min="13051" max="13051" width="10" style="10" bestFit="1" customWidth="1"/>
    <col min="13052" max="13052" width="13.109375" style="10" bestFit="1" customWidth="1"/>
    <col min="13053" max="13053" width="28.88671875" style="10" bestFit="1" customWidth="1"/>
    <col min="13054" max="13054" width="23.6640625" style="10" bestFit="1" customWidth="1"/>
    <col min="13055" max="13056" width="10" style="10" bestFit="1" customWidth="1"/>
    <col min="13057" max="13057" width="6.21875" style="10" customWidth="1"/>
    <col min="13058" max="13058" width="6.21875" style="10" bestFit="1" customWidth="1"/>
    <col min="13059" max="13060" width="16.21875" style="10" bestFit="1" customWidth="1"/>
    <col min="13061" max="13061" width="8" style="10" bestFit="1" customWidth="1"/>
    <col min="13062" max="13064" width="16.109375" style="10" bestFit="1" customWidth="1"/>
    <col min="13065" max="13065" width="20.21875" style="10" bestFit="1" customWidth="1"/>
    <col min="13066" max="13066" width="21.77734375" style="10" bestFit="1" customWidth="1"/>
    <col min="13067" max="13067" width="23.77734375" style="10" bestFit="1" customWidth="1"/>
    <col min="13068" max="13068" width="5.88671875" style="10" bestFit="1" customWidth="1"/>
    <col min="13069" max="13069" width="6.21875" style="10" bestFit="1" customWidth="1"/>
    <col min="13070" max="13291" width="8.88671875" style="10"/>
    <col min="13292" max="13292" width="10.109375" style="10" customWidth="1"/>
    <col min="13293" max="13293" width="9.6640625" style="10" customWidth="1"/>
    <col min="13294" max="13295" width="8.88671875" style="10"/>
    <col min="13296" max="13296" width="11.77734375" style="10" customWidth="1"/>
    <col min="13297" max="13297" width="19.77734375" style="10" customWidth="1"/>
    <col min="13298" max="13298" width="44.6640625" style="10" customWidth="1"/>
    <col min="13299" max="13299" width="10" style="10" bestFit="1" customWidth="1"/>
    <col min="13300" max="13300" width="8.88671875" style="10"/>
    <col min="13301" max="13301" width="51.77734375" style="10" customWidth="1"/>
    <col min="13302" max="13302" width="19.33203125" style="10" bestFit="1" customWidth="1"/>
    <col min="13303" max="13303" width="15.21875" style="10" bestFit="1" customWidth="1"/>
    <col min="13304" max="13304" width="10" style="10" bestFit="1" customWidth="1"/>
    <col min="13305" max="13306" width="12.109375" style="10" bestFit="1" customWidth="1"/>
    <col min="13307" max="13307" width="10" style="10" bestFit="1" customWidth="1"/>
    <col min="13308" max="13308" width="13.109375" style="10" bestFit="1" customWidth="1"/>
    <col min="13309" max="13309" width="28.88671875" style="10" bestFit="1" customWidth="1"/>
    <col min="13310" max="13310" width="23.6640625" style="10" bestFit="1" customWidth="1"/>
    <col min="13311" max="13312" width="10" style="10" bestFit="1" customWidth="1"/>
    <col min="13313" max="13313" width="6.21875" style="10" customWidth="1"/>
    <col min="13314" max="13314" width="6.21875" style="10" bestFit="1" customWidth="1"/>
    <col min="13315" max="13316" width="16.21875" style="10" bestFit="1" customWidth="1"/>
    <col min="13317" max="13317" width="8" style="10" bestFit="1" customWidth="1"/>
    <col min="13318" max="13320" width="16.109375" style="10" bestFit="1" customWidth="1"/>
    <col min="13321" max="13321" width="20.21875" style="10" bestFit="1" customWidth="1"/>
    <col min="13322" max="13322" width="21.77734375" style="10" bestFit="1" customWidth="1"/>
    <col min="13323" max="13323" width="23.77734375" style="10" bestFit="1" customWidth="1"/>
    <col min="13324" max="13324" width="5.88671875" style="10" bestFit="1" customWidth="1"/>
    <col min="13325" max="13325" width="6.21875" style="10" bestFit="1" customWidth="1"/>
    <col min="13326" max="13547" width="8.88671875" style="10"/>
    <col min="13548" max="13548" width="10.109375" style="10" customWidth="1"/>
    <col min="13549" max="13549" width="9.6640625" style="10" customWidth="1"/>
    <col min="13550" max="13551" width="8.88671875" style="10"/>
    <col min="13552" max="13552" width="11.77734375" style="10" customWidth="1"/>
    <col min="13553" max="13553" width="19.77734375" style="10" customWidth="1"/>
    <col min="13554" max="13554" width="44.6640625" style="10" customWidth="1"/>
    <col min="13555" max="13555" width="10" style="10" bestFit="1" customWidth="1"/>
    <col min="13556" max="13556" width="8.88671875" style="10"/>
    <col min="13557" max="13557" width="51.77734375" style="10" customWidth="1"/>
    <col min="13558" max="13558" width="19.33203125" style="10" bestFit="1" customWidth="1"/>
    <col min="13559" max="13559" width="15.21875" style="10" bestFit="1" customWidth="1"/>
    <col min="13560" max="13560" width="10" style="10" bestFit="1" customWidth="1"/>
    <col min="13561" max="13562" width="12.109375" style="10" bestFit="1" customWidth="1"/>
    <col min="13563" max="13563" width="10" style="10" bestFit="1" customWidth="1"/>
    <col min="13564" max="13564" width="13.109375" style="10" bestFit="1" customWidth="1"/>
    <col min="13565" max="13565" width="28.88671875" style="10" bestFit="1" customWidth="1"/>
    <col min="13566" max="13566" width="23.6640625" style="10" bestFit="1" customWidth="1"/>
    <col min="13567" max="13568" width="10" style="10" bestFit="1" customWidth="1"/>
    <col min="13569" max="13569" width="6.21875" style="10" customWidth="1"/>
    <col min="13570" max="13570" width="6.21875" style="10" bestFit="1" customWidth="1"/>
    <col min="13571" max="13572" width="16.21875" style="10" bestFit="1" customWidth="1"/>
    <col min="13573" max="13573" width="8" style="10" bestFit="1" customWidth="1"/>
    <col min="13574" max="13576" width="16.109375" style="10" bestFit="1" customWidth="1"/>
    <col min="13577" max="13577" width="20.21875" style="10" bestFit="1" customWidth="1"/>
    <col min="13578" max="13578" width="21.77734375" style="10" bestFit="1" customWidth="1"/>
    <col min="13579" max="13579" width="23.77734375" style="10" bestFit="1" customWidth="1"/>
    <col min="13580" max="13580" width="5.88671875" style="10" bestFit="1" customWidth="1"/>
    <col min="13581" max="13581" width="6.21875" style="10" bestFit="1" customWidth="1"/>
    <col min="13582" max="13803" width="8.88671875" style="10"/>
    <col min="13804" max="13804" width="10.109375" style="10" customWidth="1"/>
    <col min="13805" max="13805" width="9.6640625" style="10" customWidth="1"/>
    <col min="13806" max="13807" width="8.88671875" style="10"/>
    <col min="13808" max="13808" width="11.77734375" style="10" customWidth="1"/>
    <col min="13809" max="13809" width="19.77734375" style="10" customWidth="1"/>
    <col min="13810" max="13810" width="44.6640625" style="10" customWidth="1"/>
    <col min="13811" max="13811" width="10" style="10" bestFit="1" customWidth="1"/>
    <col min="13812" max="13812" width="8.88671875" style="10"/>
    <col min="13813" max="13813" width="51.77734375" style="10" customWidth="1"/>
    <col min="13814" max="13814" width="19.33203125" style="10" bestFit="1" customWidth="1"/>
    <col min="13815" max="13815" width="15.21875" style="10" bestFit="1" customWidth="1"/>
    <col min="13816" max="13816" width="10" style="10" bestFit="1" customWidth="1"/>
    <col min="13817" max="13818" width="12.109375" style="10" bestFit="1" customWidth="1"/>
    <col min="13819" max="13819" width="10" style="10" bestFit="1" customWidth="1"/>
    <col min="13820" max="13820" width="13.109375" style="10" bestFit="1" customWidth="1"/>
    <col min="13821" max="13821" width="28.88671875" style="10" bestFit="1" customWidth="1"/>
    <col min="13822" max="13822" width="23.6640625" style="10" bestFit="1" customWidth="1"/>
    <col min="13823" max="13824" width="10" style="10" bestFit="1" customWidth="1"/>
    <col min="13825" max="13825" width="6.21875" style="10" customWidth="1"/>
    <col min="13826" max="13826" width="6.21875" style="10" bestFit="1" customWidth="1"/>
    <col min="13827" max="13828" width="16.21875" style="10" bestFit="1" customWidth="1"/>
    <col min="13829" max="13829" width="8" style="10" bestFit="1" customWidth="1"/>
    <col min="13830" max="13832" width="16.109375" style="10" bestFit="1" customWidth="1"/>
    <col min="13833" max="13833" width="20.21875" style="10" bestFit="1" customWidth="1"/>
    <col min="13834" max="13834" width="21.77734375" style="10" bestFit="1" customWidth="1"/>
    <col min="13835" max="13835" width="23.77734375" style="10" bestFit="1" customWidth="1"/>
    <col min="13836" max="13836" width="5.88671875" style="10" bestFit="1" customWidth="1"/>
    <col min="13837" max="13837" width="6.21875" style="10" bestFit="1" customWidth="1"/>
    <col min="13838" max="14059" width="8.88671875" style="10"/>
    <col min="14060" max="14060" width="10.109375" style="10" customWidth="1"/>
    <col min="14061" max="14061" width="9.6640625" style="10" customWidth="1"/>
    <col min="14062" max="14063" width="8.88671875" style="10"/>
    <col min="14064" max="14064" width="11.77734375" style="10" customWidth="1"/>
    <col min="14065" max="14065" width="19.77734375" style="10" customWidth="1"/>
    <col min="14066" max="14066" width="44.6640625" style="10" customWidth="1"/>
    <col min="14067" max="14067" width="10" style="10" bestFit="1" customWidth="1"/>
    <col min="14068" max="14068" width="8.88671875" style="10"/>
    <col min="14069" max="14069" width="51.77734375" style="10" customWidth="1"/>
    <col min="14070" max="14070" width="19.33203125" style="10" bestFit="1" customWidth="1"/>
    <col min="14071" max="14071" width="15.21875" style="10" bestFit="1" customWidth="1"/>
    <col min="14072" max="14072" width="10" style="10" bestFit="1" customWidth="1"/>
    <col min="14073" max="14074" width="12.109375" style="10" bestFit="1" customWidth="1"/>
    <col min="14075" max="14075" width="10" style="10" bestFit="1" customWidth="1"/>
    <col min="14076" max="14076" width="13.109375" style="10" bestFit="1" customWidth="1"/>
    <col min="14077" max="14077" width="28.88671875" style="10" bestFit="1" customWidth="1"/>
    <col min="14078" max="14078" width="23.6640625" style="10" bestFit="1" customWidth="1"/>
    <col min="14079" max="14080" width="10" style="10" bestFit="1" customWidth="1"/>
    <col min="14081" max="14081" width="6.21875" style="10" customWidth="1"/>
    <col min="14082" max="14082" width="6.21875" style="10" bestFit="1" customWidth="1"/>
    <col min="14083" max="14084" width="16.21875" style="10" bestFit="1" customWidth="1"/>
    <col min="14085" max="14085" width="8" style="10" bestFit="1" customWidth="1"/>
    <col min="14086" max="14088" width="16.109375" style="10" bestFit="1" customWidth="1"/>
    <col min="14089" max="14089" width="20.21875" style="10" bestFit="1" customWidth="1"/>
    <col min="14090" max="14090" width="21.77734375" style="10" bestFit="1" customWidth="1"/>
    <col min="14091" max="14091" width="23.77734375" style="10" bestFit="1" customWidth="1"/>
    <col min="14092" max="14092" width="5.88671875" style="10" bestFit="1" customWidth="1"/>
    <col min="14093" max="14093" width="6.21875" style="10" bestFit="1" customWidth="1"/>
    <col min="14094" max="14315" width="8.88671875" style="10"/>
    <col min="14316" max="14316" width="10.109375" style="10" customWidth="1"/>
    <col min="14317" max="14317" width="9.6640625" style="10" customWidth="1"/>
    <col min="14318" max="14319" width="8.88671875" style="10"/>
    <col min="14320" max="14320" width="11.77734375" style="10" customWidth="1"/>
    <col min="14321" max="14321" width="19.77734375" style="10" customWidth="1"/>
    <col min="14322" max="14322" width="44.6640625" style="10" customWidth="1"/>
    <col min="14323" max="14323" width="10" style="10" bestFit="1" customWidth="1"/>
    <col min="14324" max="14324" width="8.88671875" style="10"/>
    <col min="14325" max="14325" width="51.77734375" style="10" customWidth="1"/>
    <col min="14326" max="14326" width="19.33203125" style="10" bestFit="1" customWidth="1"/>
    <col min="14327" max="14327" width="15.21875" style="10" bestFit="1" customWidth="1"/>
    <col min="14328" max="14328" width="10" style="10" bestFit="1" customWidth="1"/>
    <col min="14329" max="14330" width="12.109375" style="10" bestFit="1" customWidth="1"/>
    <col min="14331" max="14331" width="10" style="10" bestFit="1" customWidth="1"/>
    <col min="14332" max="14332" width="13.109375" style="10" bestFit="1" customWidth="1"/>
    <col min="14333" max="14333" width="28.88671875" style="10" bestFit="1" customWidth="1"/>
    <col min="14334" max="14334" width="23.6640625" style="10" bestFit="1" customWidth="1"/>
    <col min="14335" max="14336" width="10" style="10" bestFit="1" customWidth="1"/>
    <col min="14337" max="14337" width="6.21875" style="10" customWidth="1"/>
    <col min="14338" max="14338" width="6.21875" style="10" bestFit="1" customWidth="1"/>
    <col min="14339" max="14340" width="16.21875" style="10" bestFit="1" customWidth="1"/>
    <col min="14341" max="14341" width="8" style="10" bestFit="1" customWidth="1"/>
    <col min="14342" max="14344" width="16.109375" style="10" bestFit="1" customWidth="1"/>
    <col min="14345" max="14345" width="20.21875" style="10" bestFit="1" customWidth="1"/>
    <col min="14346" max="14346" width="21.77734375" style="10" bestFit="1" customWidth="1"/>
    <col min="14347" max="14347" width="23.77734375" style="10" bestFit="1" customWidth="1"/>
    <col min="14348" max="14348" width="5.88671875" style="10" bestFit="1" customWidth="1"/>
    <col min="14349" max="14349" width="6.21875" style="10" bestFit="1" customWidth="1"/>
    <col min="14350" max="14571" width="8.88671875" style="10"/>
    <col min="14572" max="14572" width="10.109375" style="10" customWidth="1"/>
    <col min="14573" max="14573" width="9.6640625" style="10" customWidth="1"/>
    <col min="14574" max="14575" width="8.88671875" style="10"/>
    <col min="14576" max="14576" width="11.77734375" style="10" customWidth="1"/>
    <col min="14577" max="14577" width="19.77734375" style="10" customWidth="1"/>
    <col min="14578" max="14578" width="44.6640625" style="10" customWidth="1"/>
    <col min="14579" max="14579" width="10" style="10" bestFit="1" customWidth="1"/>
    <col min="14580" max="14580" width="8.88671875" style="10"/>
    <col min="14581" max="14581" width="51.77734375" style="10" customWidth="1"/>
    <col min="14582" max="14582" width="19.33203125" style="10" bestFit="1" customWidth="1"/>
    <col min="14583" max="14583" width="15.21875" style="10" bestFit="1" customWidth="1"/>
    <col min="14584" max="14584" width="10" style="10" bestFit="1" customWidth="1"/>
    <col min="14585" max="14586" width="12.109375" style="10" bestFit="1" customWidth="1"/>
    <col min="14587" max="14587" width="10" style="10" bestFit="1" customWidth="1"/>
    <col min="14588" max="14588" width="13.109375" style="10" bestFit="1" customWidth="1"/>
    <col min="14589" max="14589" width="28.88671875" style="10" bestFit="1" customWidth="1"/>
    <col min="14590" max="14590" width="23.6640625" style="10" bestFit="1" customWidth="1"/>
    <col min="14591" max="14592" width="10" style="10" bestFit="1" customWidth="1"/>
    <col min="14593" max="14593" width="6.21875" style="10" customWidth="1"/>
    <col min="14594" max="14594" width="6.21875" style="10" bestFit="1" customWidth="1"/>
    <col min="14595" max="14596" width="16.21875" style="10" bestFit="1" customWidth="1"/>
    <col min="14597" max="14597" width="8" style="10" bestFit="1" customWidth="1"/>
    <col min="14598" max="14600" width="16.109375" style="10" bestFit="1" customWidth="1"/>
    <col min="14601" max="14601" width="20.21875" style="10" bestFit="1" customWidth="1"/>
    <col min="14602" max="14602" width="21.77734375" style="10" bestFit="1" customWidth="1"/>
    <col min="14603" max="14603" width="23.77734375" style="10" bestFit="1" customWidth="1"/>
    <col min="14604" max="14604" width="5.88671875" style="10" bestFit="1" customWidth="1"/>
    <col min="14605" max="14605" width="6.21875" style="10" bestFit="1" customWidth="1"/>
    <col min="14606" max="14827" width="8.88671875" style="10"/>
    <col min="14828" max="14828" width="10.109375" style="10" customWidth="1"/>
    <col min="14829" max="14829" width="9.6640625" style="10" customWidth="1"/>
    <col min="14830" max="14831" width="8.88671875" style="10"/>
    <col min="14832" max="14832" width="11.77734375" style="10" customWidth="1"/>
    <col min="14833" max="14833" width="19.77734375" style="10" customWidth="1"/>
    <col min="14834" max="14834" width="44.6640625" style="10" customWidth="1"/>
    <col min="14835" max="14835" width="10" style="10" bestFit="1" customWidth="1"/>
    <col min="14836" max="14836" width="8.88671875" style="10"/>
    <col min="14837" max="14837" width="51.77734375" style="10" customWidth="1"/>
    <col min="14838" max="14838" width="19.33203125" style="10" bestFit="1" customWidth="1"/>
    <col min="14839" max="14839" width="15.21875" style="10" bestFit="1" customWidth="1"/>
    <col min="14840" max="14840" width="10" style="10" bestFit="1" customWidth="1"/>
    <col min="14841" max="14842" width="12.109375" style="10" bestFit="1" customWidth="1"/>
    <col min="14843" max="14843" width="10" style="10" bestFit="1" customWidth="1"/>
    <col min="14844" max="14844" width="13.109375" style="10" bestFit="1" customWidth="1"/>
    <col min="14845" max="14845" width="28.88671875" style="10" bestFit="1" customWidth="1"/>
    <col min="14846" max="14846" width="23.6640625" style="10" bestFit="1" customWidth="1"/>
    <col min="14847" max="14848" width="10" style="10" bestFit="1" customWidth="1"/>
    <col min="14849" max="14849" width="6.21875" style="10" customWidth="1"/>
    <col min="14850" max="14850" width="6.21875" style="10" bestFit="1" customWidth="1"/>
    <col min="14851" max="14852" width="16.21875" style="10" bestFit="1" customWidth="1"/>
    <col min="14853" max="14853" width="8" style="10" bestFit="1" customWidth="1"/>
    <col min="14854" max="14856" width="16.109375" style="10" bestFit="1" customWidth="1"/>
    <col min="14857" max="14857" width="20.21875" style="10" bestFit="1" customWidth="1"/>
    <col min="14858" max="14858" width="21.77734375" style="10" bestFit="1" customWidth="1"/>
    <col min="14859" max="14859" width="23.77734375" style="10" bestFit="1" customWidth="1"/>
    <col min="14860" max="14860" width="5.88671875" style="10" bestFit="1" customWidth="1"/>
    <col min="14861" max="14861" width="6.21875" style="10" bestFit="1" customWidth="1"/>
    <col min="14862" max="15083" width="8.88671875" style="10"/>
    <col min="15084" max="15084" width="10.109375" style="10" customWidth="1"/>
    <col min="15085" max="15085" width="9.6640625" style="10" customWidth="1"/>
    <col min="15086" max="15087" width="8.88671875" style="10"/>
    <col min="15088" max="15088" width="11.77734375" style="10" customWidth="1"/>
    <col min="15089" max="15089" width="19.77734375" style="10" customWidth="1"/>
    <col min="15090" max="15090" width="44.6640625" style="10" customWidth="1"/>
    <col min="15091" max="15091" width="10" style="10" bestFit="1" customWidth="1"/>
    <col min="15092" max="15092" width="8.88671875" style="10"/>
    <col min="15093" max="15093" width="51.77734375" style="10" customWidth="1"/>
    <col min="15094" max="15094" width="19.33203125" style="10" bestFit="1" customWidth="1"/>
    <col min="15095" max="15095" width="15.21875" style="10" bestFit="1" customWidth="1"/>
    <col min="15096" max="15096" width="10" style="10" bestFit="1" customWidth="1"/>
    <col min="15097" max="15098" width="12.109375" style="10" bestFit="1" customWidth="1"/>
    <col min="15099" max="15099" width="10" style="10" bestFit="1" customWidth="1"/>
    <col min="15100" max="15100" width="13.109375" style="10" bestFit="1" customWidth="1"/>
    <col min="15101" max="15101" width="28.88671875" style="10" bestFit="1" customWidth="1"/>
    <col min="15102" max="15102" width="23.6640625" style="10" bestFit="1" customWidth="1"/>
    <col min="15103" max="15104" width="10" style="10" bestFit="1" customWidth="1"/>
    <col min="15105" max="15105" width="6.21875" style="10" customWidth="1"/>
    <col min="15106" max="15106" width="6.21875" style="10" bestFit="1" customWidth="1"/>
    <col min="15107" max="15108" width="16.21875" style="10" bestFit="1" customWidth="1"/>
    <col min="15109" max="15109" width="8" style="10" bestFit="1" customWidth="1"/>
    <col min="15110" max="15112" width="16.109375" style="10" bestFit="1" customWidth="1"/>
    <col min="15113" max="15113" width="20.21875" style="10" bestFit="1" customWidth="1"/>
    <col min="15114" max="15114" width="21.77734375" style="10" bestFit="1" customWidth="1"/>
    <col min="15115" max="15115" width="23.77734375" style="10" bestFit="1" customWidth="1"/>
    <col min="15116" max="15116" width="5.88671875" style="10" bestFit="1" customWidth="1"/>
    <col min="15117" max="15117" width="6.21875" style="10" bestFit="1" customWidth="1"/>
    <col min="15118" max="15339" width="8.88671875" style="10"/>
    <col min="15340" max="15340" width="10.109375" style="10" customWidth="1"/>
    <col min="15341" max="15341" width="9.6640625" style="10" customWidth="1"/>
    <col min="15342" max="15343" width="8.88671875" style="10"/>
    <col min="15344" max="15344" width="11.77734375" style="10" customWidth="1"/>
    <col min="15345" max="15345" width="19.77734375" style="10" customWidth="1"/>
    <col min="15346" max="15346" width="44.6640625" style="10" customWidth="1"/>
    <col min="15347" max="15347" width="10" style="10" bestFit="1" customWidth="1"/>
    <col min="15348" max="15348" width="8.88671875" style="10"/>
    <col min="15349" max="15349" width="51.77734375" style="10" customWidth="1"/>
    <col min="15350" max="15350" width="19.33203125" style="10" bestFit="1" customWidth="1"/>
    <col min="15351" max="15351" width="15.21875" style="10" bestFit="1" customWidth="1"/>
    <col min="15352" max="15352" width="10" style="10" bestFit="1" customWidth="1"/>
    <col min="15353" max="15354" width="12.109375" style="10" bestFit="1" customWidth="1"/>
    <col min="15355" max="15355" width="10" style="10" bestFit="1" customWidth="1"/>
    <col min="15356" max="15356" width="13.109375" style="10" bestFit="1" customWidth="1"/>
    <col min="15357" max="15357" width="28.88671875" style="10" bestFit="1" customWidth="1"/>
    <col min="15358" max="15358" width="23.6640625" style="10" bestFit="1" customWidth="1"/>
    <col min="15359" max="15360" width="10" style="10" bestFit="1" customWidth="1"/>
    <col min="15361" max="15361" width="6.21875" style="10" customWidth="1"/>
    <col min="15362" max="15362" width="6.21875" style="10" bestFit="1" customWidth="1"/>
    <col min="15363" max="15364" width="16.21875" style="10" bestFit="1" customWidth="1"/>
    <col min="15365" max="15365" width="8" style="10" bestFit="1" customWidth="1"/>
    <col min="15366" max="15368" width="16.109375" style="10" bestFit="1" customWidth="1"/>
    <col min="15369" max="15369" width="20.21875" style="10" bestFit="1" customWidth="1"/>
    <col min="15370" max="15370" width="21.77734375" style="10" bestFit="1" customWidth="1"/>
    <col min="15371" max="15371" width="23.77734375" style="10" bestFit="1" customWidth="1"/>
    <col min="15372" max="15372" width="5.88671875" style="10" bestFit="1" customWidth="1"/>
    <col min="15373" max="15373" width="6.21875" style="10" bestFit="1" customWidth="1"/>
    <col min="15374" max="15595" width="8.88671875" style="10"/>
    <col min="15596" max="15596" width="10.109375" style="10" customWidth="1"/>
    <col min="15597" max="15597" width="9.6640625" style="10" customWidth="1"/>
    <col min="15598" max="15599" width="8.88671875" style="10"/>
    <col min="15600" max="15600" width="11.77734375" style="10" customWidth="1"/>
    <col min="15601" max="15601" width="19.77734375" style="10" customWidth="1"/>
    <col min="15602" max="15602" width="44.6640625" style="10" customWidth="1"/>
    <col min="15603" max="15603" width="10" style="10" bestFit="1" customWidth="1"/>
    <col min="15604" max="15604" width="8.88671875" style="10"/>
    <col min="15605" max="15605" width="51.77734375" style="10" customWidth="1"/>
    <col min="15606" max="15606" width="19.33203125" style="10" bestFit="1" customWidth="1"/>
    <col min="15607" max="15607" width="15.21875" style="10" bestFit="1" customWidth="1"/>
    <col min="15608" max="15608" width="10" style="10" bestFit="1" customWidth="1"/>
    <col min="15609" max="15610" width="12.109375" style="10" bestFit="1" customWidth="1"/>
    <col min="15611" max="15611" width="10" style="10" bestFit="1" customWidth="1"/>
    <col min="15612" max="15612" width="13.109375" style="10" bestFit="1" customWidth="1"/>
    <col min="15613" max="15613" width="28.88671875" style="10" bestFit="1" customWidth="1"/>
    <col min="15614" max="15614" width="23.6640625" style="10" bestFit="1" customWidth="1"/>
    <col min="15615" max="15616" width="10" style="10" bestFit="1" customWidth="1"/>
    <col min="15617" max="15617" width="6.21875" style="10" customWidth="1"/>
    <col min="15618" max="15618" width="6.21875" style="10" bestFit="1" customWidth="1"/>
    <col min="15619" max="15620" width="16.21875" style="10" bestFit="1" customWidth="1"/>
    <col min="15621" max="15621" width="8" style="10" bestFit="1" customWidth="1"/>
    <col min="15622" max="15624" width="16.109375" style="10" bestFit="1" customWidth="1"/>
    <col min="15625" max="15625" width="20.21875" style="10" bestFit="1" customWidth="1"/>
    <col min="15626" max="15626" width="21.77734375" style="10" bestFit="1" customWidth="1"/>
    <col min="15627" max="15627" width="23.77734375" style="10" bestFit="1" customWidth="1"/>
    <col min="15628" max="15628" width="5.88671875" style="10" bestFit="1" customWidth="1"/>
    <col min="15629" max="15629" width="6.21875" style="10" bestFit="1" customWidth="1"/>
    <col min="15630" max="15851" width="8.88671875" style="10"/>
    <col min="15852" max="15852" width="10.109375" style="10" customWidth="1"/>
    <col min="15853" max="15853" width="9.6640625" style="10" customWidth="1"/>
    <col min="15854" max="15855" width="8.88671875" style="10"/>
    <col min="15856" max="15856" width="11.77734375" style="10" customWidth="1"/>
    <col min="15857" max="15857" width="19.77734375" style="10" customWidth="1"/>
    <col min="15858" max="15858" width="44.6640625" style="10" customWidth="1"/>
    <col min="15859" max="15859" width="10" style="10" bestFit="1" customWidth="1"/>
    <col min="15860" max="15860" width="8.88671875" style="10"/>
    <col min="15861" max="15861" width="51.77734375" style="10" customWidth="1"/>
    <col min="15862" max="15862" width="19.33203125" style="10" bestFit="1" customWidth="1"/>
    <col min="15863" max="15863" width="15.21875" style="10" bestFit="1" customWidth="1"/>
    <col min="15864" max="15864" width="10" style="10" bestFit="1" customWidth="1"/>
    <col min="15865" max="15866" width="12.109375" style="10" bestFit="1" customWidth="1"/>
    <col min="15867" max="15867" width="10" style="10" bestFit="1" customWidth="1"/>
    <col min="15868" max="15868" width="13.109375" style="10" bestFit="1" customWidth="1"/>
    <col min="15869" max="15869" width="28.88671875" style="10" bestFit="1" customWidth="1"/>
    <col min="15870" max="15870" width="23.6640625" style="10" bestFit="1" customWidth="1"/>
    <col min="15871" max="15872" width="10" style="10" bestFit="1" customWidth="1"/>
    <col min="15873" max="15873" width="6.21875" style="10" customWidth="1"/>
    <col min="15874" max="15874" width="6.21875" style="10" bestFit="1" customWidth="1"/>
    <col min="15875" max="15876" width="16.21875" style="10" bestFit="1" customWidth="1"/>
    <col min="15877" max="15877" width="8" style="10" bestFit="1" customWidth="1"/>
    <col min="15878" max="15880" width="16.109375" style="10" bestFit="1" customWidth="1"/>
    <col min="15881" max="15881" width="20.21875" style="10" bestFit="1" customWidth="1"/>
    <col min="15882" max="15882" width="21.77734375" style="10" bestFit="1" customWidth="1"/>
    <col min="15883" max="15883" width="23.77734375" style="10" bestFit="1" customWidth="1"/>
    <col min="15884" max="15884" width="5.88671875" style="10" bestFit="1" customWidth="1"/>
    <col min="15885" max="15885" width="6.21875" style="10" bestFit="1" customWidth="1"/>
    <col min="15886" max="16107" width="8.88671875" style="10"/>
    <col min="16108" max="16108" width="10.109375" style="10" customWidth="1"/>
    <col min="16109" max="16109" width="9.6640625" style="10" customWidth="1"/>
    <col min="16110" max="16111" width="8.88671875" style="10"/>
    <col min="16112" max="16112" width="11.77734375" style="10" customWidth="1"/>
    <col min="16113" max="16113" width="19.77734375" style="10" customWidth="1"/>
    <col min="16114" max="16114" width="44.6640625" style="10" customWidth="1"/>
    <col min="16115" max="16115" width="10" style="10" bestFit="1" customWidth="1"/>
    <col min="16116" max="16116" width="8.88671875" style="10"/>
    <col min="16117" max="16117" width="51.77734375" style="10" customWidth="1"/>
    <col min="16118" max="16118" width="19.33203125" style="10" bestFit="1" customWidth="1"/>
    <col min="16119" max="16119" width="15.21875" style="10" bestFit="1" customWidth="1"/>
    <col min="16120" max="16120" width="10" style="10" bestFit="1" customWidth="1"/>
    <col min="16121" max="16122" width="12.109375" style="10" bestFit="1" customWidth="1"/>
    <col min="16123" max="16123" width="10" style="10" bestFit="1" customWidth="1"/>
    <col min="16124" max="16124" width="13.109375" style="10" bestFit="1" customWidth="1"/>
    <col min="16125" max="16125" width="28.88671875" style="10" bestFit="1" customWidth="1"/>
    <col min="16126" max="16126" width="23.6640625" style="10" bestFit="1" customWidth="1"/>
    <col min="16127" max="16128" width="10" style="10" bestFit="1" customWidth="1"/>
    <col min="16129" max="16129" width="6.21875" style="10" customWidth="1"/>
    <col min="16130" max="16130" width="6.21875" style="10" bestFit="1" customWidth="1"/>
    <col min="16131" max="16132" width="16.21875" style="10" bestFit="1" customWidth="1"/>
    <col min="16133" max="16133" width="8" style="10" bestFit="1" customWidth="1"/>
    <col min="16134" max="16136" width="16.109375" style="10" bestFit="1" customWidth="1"/>
    <col min="16137" max="16137" width="20.21875" style="10" bestFit="1" customWidth="1"/>
    <col min="16138" max="16138" width="21.77734375" style="10" bestFit="1" customWidth="1"/>
    <col min="16139" max="16139" width="23.77734375" style="10" bestFit="1" customWidth="1"/>
    <col min="16140" max="16140" width="5.88671875" style="10" bestFit="1" customWidth="1"/>
    <col min="16141" max="16141" width="6.21875" style="10" bestFit="1" customWidth="1"/>
    <col min="16142" max="16358" width="8.88671875" style="10"/>
    <col min="16359" max="16384" width="9" style="10" customWidth="1"/>
  </cols>
  <sheetData>
    <row r="1" spans="1:15" ht="63.6" customHeight="1">
      <c r="A1" s="195" t="s">
        <v>2135</v>
      </c>
      <c r="B1" s="195"/>
      <c r="C1" s="195"/>
      <c r="D1" s="195"/>
      <c r="E1" s="195"/>
      <c r="F1" s="195"/>
      <c r="G1" s="195"/>
      <c r="H1" s="195"/>
      <c r="I1" s="195"/>
      <c r="J1" s="195"/>
      <c r="K1" s="195"/>
      <c r="L1" s="195"/>
      <c r="M1" s="195"/>
      <c r="N1" s="195"/>
      <c r="O1" s="195"/>
    </row>
    <row r="2" spans="1:15" s="5" customFormat="1" ht="29.1" customHeight="1" thickBot="1">
      <c r="A2" s="140" t="s">
        <v>42</v>
      </c>
      <c r="B2" s="140" t="s">
        <v>43</v>
      </c>
      <c r="C2" s="140" t="s">
        <v>44</v>
      </c>
      <c r="D2" s="140" t="s">
        <v>2136</v>
      </c>
      <c r="E2" s="141" t="s">
        <v>45</v>
      </c>
      <c r="F2" s="141" t="s">
        <v>46</v>
      </c>
      <c r="G2" s="140" t="s">
        <v>47</v>
      </c>
      <c r="H2" s="140" t="s">
        <v>48</v>
      </c>
      <c r="I2" s="140" t="s">
        <v>49</v>
      </c>
      <c r="J2" s="142" t="s">
        <v>50</v>
      </c>
      <c r="K2" s="140" t="s">
        <v>51</v>
      </c>
      <c r="L2" s="142" t="s">
        <v>52</v>
      </c>
      <c r="M2" s="140" t="s">
        <v>2137</v>
      </c>
      <c r="N2" s="143" t="s">
        <v>53</v>
      </c>
      <c r="O2" s="143" t="s">
        <v>54</v>
      </c>
    </row>
    <row r="3" spans="1:15" s="5" customFormat="1" ht="103.2" customHeight="1" thickTop="1">
      <c r="A3" s="57" t="s">
        <v>0</v>
      </c>
      <c r="B3" s="57" t="s">
        <v>2105</v>
      </c>
      <c r="C3" s="97" t="s">
        <v>58</v>
      </c>
      <c r="D3" s="161" t="s">
        <v>2106</v>
      </c>
      <c r="E3" s="162">
        <v>45575</v>
      </c>
      <c r="F3" s="162">
        <v>45575</v>
      </c>
      <c r="G3" s="161" t="s">
        <v>2107</v>
      </c>
      <c r="H3" s="161" t="s">
        <v>1495</v>
      </c>
      <c r="I3" s="161" t="s">
        <v>2105</v>
      </c>
      <c r="J3" s="161" t="s">
        <v>2108</v>
      </c>
      <c r="K3" s="97" t="s">
        <v>59</v>
      </c>
      <c r="L3" s="163" t="s">
        <v>55</v>
      </c>
      <c r="M3" s="57" t="s">
        <v>2109</v>
      </c>
      <c r="N3" s="67"/>
      <c r="O3" s="57"/>
    </row>
    <row r="4" spans="1:15" s="5" customFormat="1" ht="135" customHeight="1">
      <c r="A4" s="35" t="s">
        <v>26</v>
      </c>
      <c r="B4" s="35" t="s">
        <v>2054</v>
      </c>
      <c r="C4" s="43" t="s">
        <v>58</v>
      </c>
      <c r="D4" s="35" t="s">
        <v>2055</v>
      </c>
      <c r="E4" s="51">
        <v>45587</v>
      </c>
      <c r="F4" s="51">
        <v>45587</v>
      </c>
      <c r="G4" s="35" t="s">
        <v>2056</v>
      </c>
      <c r="H4" s="35" t="s">
        <v>2057</v>
      </c>
      <c r="I4" s="35" t="s">
        <v>2058</v>
      </c>
      <c r="J4" s="62" t="s">
        <v>2275</v>
      </c>
      <c r="K4" s="35" t="s">
        <v>56</v>
      </c>
      <c r="L4" s="38" t="s">
        <v>55</v>
      </c>
      <c r="M4" s="35" t="s">
        <v>2059</v>
      </c>
      <c r="N4" s="87" t="s">
        <v>2060</v>
      </c>
      <c r="O4" s="35" t="s">
        <v>2061</v>
      </c>
    </row>
    <row r="5" spans="1:15" s="6" customFormat="1" ht="102.6" customHeight="1">
      <c r="A5" s="35" t="s">
        <v>26</v>
      </c>
      <c r="B5" s="35" t="s">
        <v>2062</v>
      </c>
      <c r="C5" s="43" t="s">
        <v>58</v>
      </c>
      <c r="D5" s="35" t="s">
        <v>2063</v>
      </c>
      <c r="E5" s="51">
        <v>45592</v>
      </c>
      <c r="F5" s="51">
        <v>45592</v>
      </c>
      <c r="G5" s="35" t="s">
        <v>2056</v>
      </c>
      <c r="H5" s="35" t="s">
        <v>2057</v>
      </c>
      <c r="I5" s="35" t="s">
        <v>2058</v>
      </c>
      <c r="J5" s="35" t="s">
        <v>2064</v>
      </c>
      <c r="K5" s="35" t="s">
        <v>56</v>
      </c>
      <c r="L5" s="38" t="s">
        <v>55</v>
      </c>
      <c r="M5" s="35" t="s">
        <v>2059</v>
      </c>
      <c r="N5" s="87" t="s">
        <v>2060</v>
      </c>
      <c r="O5" s="35" t="s">
        <v>2061</v>
      </c>
    </row>
    <row r="6" spans="1:15" ht="105.6" customHeight="1">
      <c r="A6" s="35" t="s">
        <v>26</v>
      </c>
      <c r="B6" s="35" t="s">
        <v>2065</v>
      </c>
      <c r="C6" s="43" t="s">
        <v>76</v>
      </c>
      <c r="D6" s="35" t="s">
        <v>2066</v>
      </c>
      <c r="E6" s="51">
        <v>45599</v>
      </c>
      <c r="F6" s="51">
        <v>45599</v>
      </c>
      <c r="G6" s="35" t="s">
        <v>2056</v>
      </c>
      <c r="H6" s="35" t="s">
        <v>2057</v>
      </c>
      <c r="I6" s="35" t="s">
        <v>2058</v>
      </c>
      <c r="J6" s="35" t="s">
        <v>61</v>
      </c>
      <c r="K6" s="35" t="s">
        <v>59</v>
      </c>
      <c r="L6" s="38" t="s">
        <v>64</v>
      </c>
      <c r="M6" s="35" t="s">
        <v>2059</v>
      </c>
      <c r="N6" s="87" t="s">
        <v>2060</v>
      </c>
      <c r="O6" s="35" t="s">
        <v>2061</v>
      </c>
    </row>
    <row r="7" spans="1:15" ht="150" customHeight="1">
      <c r="A7" s="35" t="s">
        <v>26</v>
      </c>
      <c r="B7" s="35" t="s">
        <v>1391</v>
      </c>
      <c r="C7" s="43" t="s">
        <v>70</v>
      </c>
      <c r="D7" s="35" t="s">
        <v>2114</v>
      </c>
      <c r="E7" s="51">
        <v>45612</v>
      </c>
      <c r="F7" s="51">
        <v>45612</v>
      </c>
      <c r="G7" s="35" t="s">
        <v>1392</v>
      </c>
      <c r="H7" s="35" t="s">
        <v>1393</v>
      </c>
      <c r="I7" s="35" t="s">
        <v>2117</v>
      </c>
      <c r="J7" s="35" t="s">
        <v>1394</v>
      </c>
      <c r="K7" s="35" t="s">
        <v>59</v>
      </c>
      <c r="L7" s="38" t="s">
        <v>55</v>
      </c>
      <c r="M7" s="35" t="s">
        <v>1395</v>
      </c>
      <c r="N7" s="87"/>
      <c r="O7" s="35" t="s">
        <v>2115</v>
      </c>
    </row>
    <row r="8" spans="1:15" ht="103.2" customHeight="1">
      <c r="A8" s="35" t="s">
        <v>26</v>
      </c>
      <c r="B8" s="35" t="s">
        <v>2067</v>
      </c>
      <c r="C8" s="43" t="s">
        <v>76</v>
      </c>
      <c r="D8" s="35" t="s">
        <v>2068</v>
      </c>
      <c r="E8" s="51">
        <v>45613</v>
      </c>
      <c r="F8" s="51">
        <v>45613</v>
      </c>
      <c r="G8" s="35" t="s">
        <v>2056</v>
      </c>
      <c r="H8" s="35" t="s">
        <v>2057</v>
      </c>
      <c r="I8" s="35" t="s">
        <v>2058</v>
      </c>
      <c r="J8" s="35" t="s">
        <v>88</v>
      </c>
      <c r="K8" s="35" t="s">
        <v>56</v>
      </c>
      <c r="L8" s="38" t="s">
        <v>55</v>
      </c>
      <c r="M8" s="35" t="s">
        <v>2059</v>
      </c>
      <c r="N8" s="87" t="s">
        <v>2060</v>
      </c>
      <c r="O8" s="35" t="s">
        <v>2061</v>
      </c>
    </row>
    <row r="9" spans="1:15" ht="277.2" customHeight="1">
      <c r="A9" s="11" t="s">
        <v>28</v>
      </c>
      <c r="B9" s="11" t="s">
        <v>1610</v>
      </c>
      <c r="C9" s="15" t="s">
        <v>76</v>
      </c>
      <c r="D9" s="11" t="s">
        <v>1611</v>
      </c>
      <c r="E9" s="101">
        <v>45584</v>
      </c>
      <c r="F9" s="101" t="s">
        <v>1603</v>
      </c>
      <c r="G9" s="11" t="s">
        <v>1612</v>
      </c>
      <c r="H9" s="11" t="s">
        <v>1613</v>
      </c>
      <c r="I9" s="11" t="s">
        <v>1589</v>
      </c>
      <c r="J9" s="96" t="s">
        <v>2118</v>
      </c>
      <c r="K9" s="11" t="s">
        <v>59</v>
      </c>
      <c r="L9" s="13" t="s">
        <v>55</v>
      </c>
      <c r="M9" s="11" t="s">
        <v>1614</v>
      </c>
      <c r="N9" s="87" t="s">
        <v>1615</v>
      </c>
      <c r="O9" s="11" t="s">
        <v>1616</v>
      </c>
    </row>
    <row r="10" spans="1:15" ht="73.8" customHeight="1">
      <c r="A10" s="7" t="s">
        <v>27</v>
      </c>
      <c r="B10" s="7" t="s">
        <v>1763</v>
      </c>
      <c r="C10" s="17" t="s">
        <v>70</v>
      </c>
      <c r="D10" s="7" t="s">
        <v>1764</v>
      </c>
      <c r="E10" s="56">
        <v>45557</v>
      </c>
      <c r="F10" s="56">
        <v>45557</v>
      </c>
      <c r="G10" s="7" t="s">
        <v>1734</v>
      </c>
      <c r="H10" s="7" t="s">
        <v>1495</v>
      </c>
      <c r="I10" s="7" t="s">
        <v>1716</v>
      </c>
      <c r="J10" s="7" t="s">
        <v>1765</v>
      </c>
      <c r="K10" s="7" t="s">
        <v>59</v>
      </c>
      <c r="L10" s="23" t="s">
        <v>64</v>
      </c>
      <c r="M10" s="7" t="s">
        <v>1718</v>
      </c>
      <c r="N10" s="87" t="s">
        <v>1719</v>
      </c>
      <c r="O10" s="7" t="s">
        <v>1757</v>
      </c>
    </row>
    <row r="11" spans="1:15" ht="127.2" customHeight="1">
      <c r="A11" s="7" t="s">
        <v>27</v>
      </c>
      <c r="B11" s="7" t="s">
        <v>1187</v>
      </c>
      <c r="C11" s="17" t="s">
        <v>58</v>
      </c>
      <c r="D11" s="7" t="s">
        <v>1188</v>
      </c>
      <c r="E11" s="56">
        <v>45563</v>
      </c>
      <c r="F11" s="56">
        <v>45564</v>
      </c>
      <c r="G11" s="7" t="s">
        <v>1189</v>
      </c>
      <c r="H11" s="7" t="s">
        <v>1190</v>
      </c>
      <c r="I11" s="21" t="s">
        <v>1191</v>
      </c>
      <c r="J11" s="7" t="s">
        <v>57</v>
      </c>
      <c r="K11" s="7" t="s">
        <v>59</v>
      </c>
      <c r="L11" s="23" t="s">
        <v>55</v>
      </c>
      <c r="M11" s="7" t="s">
        <v>1192</v>
      </c>
      <c r="N11" s="87"/>
      <c r="O11" s="7" t="s">
        <v>1193</v>
      </c>
    </row>
    <row r="12" spans="1:15" s="6" customFormat="1" ht="87.6" customHeight="1">
      <c r="A12" s="172" t="s">
        <v>27</v>
      </c>
      <c r="B12" s="172" t="s">
        <v>2156</v>
      </c>
      <c r="C12" s="24" t="s">
        <v>58</v>
      </c>
      <c r="D12" s="172" t="s">
        <v>2157</v>
      </c>
      <c r="E12" s="173">
        <v>45566</v>
      </c>
      <c r="F12" s="173">
        <v>45594</v>
      </c>
      <c r="G12" s="161" t="s">
        <v>2158</v>
      </c>
      <c r="H12" s="174" t="s">
        <v>2159</v>
      </c>
      <c r="I12" s="161" t="s">
        <v>2160</v>
      </c>
      <c r="J12" s="172" t="s">
        <v>57</v>
      </c>
      <c r="K12" s="172" t="s">
        <v>56</v>
      </c>
      <c r="L12" s="175" t="s">
        <v>55</v>
      </c>
      <c r="M12" s="174" t="s">
        <v>2161</v>
      </c>
      <c r="N12" s="67" t="str">
        <f t="shared" ref="N12:N23" si="0">HYPERLINK("#", "https://www.ku-portsquare.jp/site/course/list/")</f>
        <v>https://www.ku-portsquare.jp/site/course/list/</v>
      </c>
      <c r="O12" s="172" t="s">
        <v>2162</v>
      </c>
    </row>
    <row r="13" spans="1:15" ht="147.6" customHeight="1">
      <c r="A13" s="21" t="s">
        <v>27</v>
      </c>
      <c r="B13" s="21" t="s">
        <v>2163</v>
      </c>
      <c r="C13" s="24" t="s">
        <v>58</v>
      </c>
      <c r="D13" s="21" t="s">
        <v>2164</v>
      </c>
      <c r="E13" s="103">
        <v>45566</v>
      </c>
      <c r="F13" s="103">
        <v>45601</v>
      </c>
      <c r="G13" s="62" t="s">
        <v>2158</v>
      </c>
      <c r="H13" s="42" t="s">
        <v>2159</v>
      </c>
      <c r="I13" s="62" t="s">
        <v>2160</v>
      </c>
      <c r="J13" s="21" t="s">
        <v>57</v>
      </c>
      <c r="K13" s="21" t="s">
        <v>56</v>
      </c>
      <c r="L13" s="20" t="s">
        <v>55</v>
      </c>
      <c r="M13" s="42" t="s">
        <v>2161</v>
      </c>
      <c r="N13" s="67" t="str">
        <f t="shared" si="0"/>
        <v>https://www.ku-portsquare.jp/site/course/list/</v>
      </c>
      <c r="O13" s="21" t="s">
        <v>2162</v>
      </c>
    </row>
    <row r="14" spans="1:15" ht="195" customHeight="1">
      <c r="A14" s="21" t="s">
        <v>27</v>
      </c>
      <c r="B14" s="21" t="s">
        <v>2165</v>
      </c>
      <c r="C14" s="24" t="s">
        <v>58</v>
      </c>
      <c r="D14" s="21" t="s">
        <v>2166</v>
      </c>
      <c r="E14" s="103">
        <v>45567</v>
      </c>
      <c r="F14" s="103">
        <v>45581</v>
      </c>
      <c r="G14" s="62" t="s">
        <v>2158</v>
      </c>
      <c r="H14" s="42" t="s">
        <v>2159</v>
      </c>
      <c r="I14" s="62" t="s">
        <v>2160</v>
      </c>
      <c r="J14" s="21" t="s">
        <v>57</v>
      </c>
      <c r="K14" s="21" t="s">
        <v>56</v>
      </c>
      <c r="L14" s="20" t="s">
        <v>55</v>
      </c>
      <c r="M14" s="42" t="s">
        <v>2161</v>
      </c>
      <c r="N14" s="67" t="str">
        <f t="shared" si="0"/>
        <v>https://www.ku-portsquare.jp/site/course/list/</v>
      </c>
      <c r="O14" s="21" t="s">
        <v>2162</v>
      </c>
    </row>
    <row r="15" spans="1:15" ht="216" customHeight="1">
      <c r="A15" s="21" t="s">
        <v>27</v>
      </c>
      <c r="B15" s="21" t="s">
        <v>2167</v>
      </c>
      <c r="C15" s="24" t="s">
        <v>58</v>
      </c>
      <c r="D15" s="21" t="s">
        <v>2168</v>
      </c>
      <c r="E15" s="103">
        <v>45568</v>
      </c>
      <c r="F15" s="103">
        <v>45617</v>
      </c>
      <c r="G15" s="62" t="s">
        <v>2158</v>
      </c>
      <c r="H15" s="42" t="s">
        <v>2159</v>
      </c>
      <c r="I15" s="62" t="s">
        <v>2160</v>
      </c>
      <c r="J15" s="21" t="s">
        <v>57</v>
      </c>
      <c r="K15" s="21" t="s">
        <v>56</v>
      </c>
      <c r="L15" s="20" t="s">
        <v>55</v>
      </c>
      <c r="M15" s="42" t="s">
        <v>2161</v>
      </c>
      <c r="N15" s="67" t="str">
        <f t="shared" si="0"/>
        <v>https://www.ku-portsquare.jp/site/course/list/</v>
      </c>
      <c r="O15" s="21" t="s">
        <v>2162</v>
      </c>
    </row>
    <row r="16" spans="1:15" ht="225.6" customHeight="1">
      <c r="A16" s="21" t="s">
        <v>27</v>
      </c>
      <c r="B16" s="21" t="s">
        <v>2169</v>
      </c>
      <c r="C16" s="24" t="s">
        <v>58</v>
      </c>
      <c r="D16" s="21" t="s">
        <v>2170</v>
      </c>
      <c r="E16" s="103">
        <v>45568</v>
      </c>
      <c r="F16" s="103">
        <v>45645</v>
      </c>
      <c r="G16" s="62" t="s">
        <v>2158</v>
      </c>
      <c r="H16" s="42" t="s">
        <v>2159</v>
      </c>
      <c r="I16" s="62" t="s">
        <v>2160</v>
      </c>
      <c r="J16" s="21" t="s">
        <v>57</v>
      </c>
      <c r="K16" s="21" t="s">
        <v>56</v>
      </c>
      <c r="L16" s="20" t="s">
        <v>55</v>
      </c>
      <c r="M16" s="42" t="s">
        <v>2161</v>
      </c>
      <c r="N16" s="67" t="str">
        <f t="shared" si="0"/>
        <v>https://www.ku-portsquare.jp/site/course/list/</v>
      </c>
      <c r="O16" s="21" t="s">
        <v>2162</v>
      </c>
    </row>
    <row r="17" spans="1:15" ht="123.6" customHeight="1">
      <c r="A17" s="21" t="s">
        <v>27</v>
      </c>
      <c r="B17" s="21" t="s">
        <v>2171</v>
      </c>
      <c r="C17" s="24" t="s">
        <v>58</v>
      </c>
      <c r="D17" s="21" t="s">
        <v>2172</v>
      </c>
      <c r="E17" s="103">
        <v>45569</v>
      </c>
      <c r="F17" s="103">
        <v>45590</v>
      </c>
      <c r="G17" s="62" t="s">
        <v>2158</v>
      </c>
      <c r="H17" s="42" t="s">
        <v>2159</v>
      </c>
      <c r="I17" s="62" t="s">
        <v>2160</v>
      </c>
      <c r="J17" s="21" t="s">
        <v>57</v>
      </c>
      <c r="K17" s="21" t="s">
        <v>56</v>
      </c>
      <c r="L17" s="20" t="s">
        <v>55</v>
      </c>
      <c r="M17" s="42" t="s">
        <v>2161</v>
      </c>
      <c r="N17" s="67" t="str">
        <f t="shared" si="0"/>
        <v>https://www.ku-portsquare.jp/site/course/list/</v>
      </c>
      <c r="O17" s="21" t="s">
        <v>2162</v>
      </c>
    </row>
    <row r="18" spans="1:15" ht="209.4" customHeight="1">
      <c r="A18" s="21" t="s">
        <v>27</v>
      </c>
      <c r="B18" s="21" t="s">
        <v>2173</v>
      </c>
      <c r="C18" s="24" t="s">
        <v>58</v>
      </c>
      <c r="D18" s="21" t="s">
        <v>2174</v>
      </c>
      <c r="E18" s="103">
        <v>45569</v>
      </c>
      <c r="F18" s="103">
        <v>45681</v>
      </c>
      <c r="G18" s="62" t="s">
        <v>2158</v>
      </c>
      <c r="H18" s="42" t="s">
        <v>2159</v>
      </c>
      <c r="I18" s="62" t="s">
        <v>2160</v>
      </c>
      <c r="J18" s="21" t="s">
        <v>57</v>
      </c>
      <c r="K18" s="21" t="s">
        <v>56</v>
      </c>
      <c r="L18" s="20" t="s">
        <v>55</v>
      </c>
      <c r="M18" s="42" t="s">
        <v>2161</v>
      </c>
      <c r="N18" s="67" t="str">
        <f t="shared" si="0"/>
        <v>https://www.ku-portsquare.jp/site/course/list/</v>
      </c>
      <c r="O18" s="21" t="s">
        <v>2162</v>
      </c>
    </row>
    <row r="19" spans="1:15" ht="182.4" customHeight="1">
      <c r="A19" s="21" t="s">
        <v>27</v>
      </c>
      <c r="B19" s="21" t="s">
        <v>2175</v>
      </c>
      <c r="C19" s="24" t="s">
        <v>58</v>
      </c>
      <c r="D19" s="21" t="s">
        <v>2176</v>
      </c>
      <c r="E19" s="103">
        <v>45570</v>
      </c>
      <c r="F19" s="103">
        <v>45570</v>
      </c>
      <c r="G19" s="62" t="s">
        <v>2158</v>
      </c>
      <c r="H19" s="42" t="s">
        <v>2159</v>
      </c>
      <c r="I19" s="62" t="s">
        <v>2160</v>
      </c>
      <c r="J19" s="21" t="s">
        <v>57</v>
      </c>
      <c r="K19" s="21" t="s">
        <v>56</v>
      </c>
      <c r="L19" s="20" t="s">
        <v>55</v>
      </c>
      <c r="M19" s="42" t="s">
        <v>2161</v>
      </c>
      <c r="N19" s="67" t="str">
        <f t="shared" si="0"/>
        <v>https://www.ku-portsquare.jp/site/course/list/</v>
      </c>
      <c r="O19" s="21" t="s">
        <v>2162</v>
      </c>
    </row>
    <row r="20" spans="1:15" ht="178.2" customHeight="1">
      <c r="A20" s="21" t="s">
        <v>27</v>
      </c>
      <c r="B20" s="21" t="s">
        <v>2177</v>
      </c>
      <c r="C20" s="24" t="s">
        <v>58</v>
      </c>
      <c r="D20" s="21" t="s">
        <v>2178</v>
      </c>
      <c r="E20" s="103">
        <v>45570</v>
      </c>
      <c r="F20" s="103">
        <v>45570</v>
      </c>
      <c r="G20" s="62" t="s">
        <v>2158</v>
      </c>
      <c r="H20" s="42" t="s">
        <v>2159</v>
      </c>
      <c r="I20" s="62" t="s">
        <v>2160</v>
      </c>
      <c r="J20" s="42" t="s">
        <v>2179</v>
      </c>
      <c r="K20" s="21" t="s">
        <v>56</v>
      </c>
      <c r="L20" s="20" t="s">
        <v>55</v>
      </c>
      <c r="M20" s="42" t="s">
        <v>2161</v>
      </c>
      <c r="N20" s="67" t="str">
        <f t="shared" si="0"/>
        <v>https://www.ku-portsquare.jp/site/course/list/</v>
      </c>
      <c r="O20" s="21" t="s">
        <v>2162</v>
      </c>
    </row>
    <row r="21" spans="1:15" ht="340.2" customHeight="1">
      <c r="A21" s="21" t="s">
        <v>27</v>
      </c>
      <c r="B21" s="21" t="s">
        <v>2180</v>
      </c>
      <c r="C21" s="24" t="s">
        <v>58</v>
      </c>
      <c r="D21" s="21" t="s">
        <v>2181</v>
      </c>
      <c r="E21" s="103">
        <v>45570</v>
      </c>
      <c r="F21" s="103">
        <v>45598</v>
      </c>
      <c r="G21" s="62" t="s">
        <v>2158</v>
      </c>
      <c r="H21" s="42" t="s">
        <v>2159</v>
      </c>
      <c r="I21" s="62" t="s">
        <v>2160</v>
      </c>
      <c r="J21" s="21" t="s">
        <v>57</v>
      </c>
      <c r="K21" s="21" t="s">
        <v>56</v>
      </c>
      <c r="L21" s="20" t="s">
        <v>55</v>
      </c>
      <c r="M21" s="42" t="s">
        <v>2161</v>
      </c>
      <c r="N21" s="67" t="str">
        <f t="shared" si="0"/>
        <v>https://www.ku-portsquare.jp/site/course/list/</v>
      </c>
      <c r="O21" s="21" t="s">
        <v>2162</v>
      </c>
    </row>
    <row r="22" spans="1:15" ht="196.8" customHeight="1">
      <c r="A22" s="21" t="s">
        <v>27</v>
      </c>
      <c r="B22" s="21" t="s">
        <v>2182</v>
      </c>
      <c r="C22" s="24" t="s">
        <v>58</v>
      </c>
      <c r="D22" s="21" t="s">
        <v>2183</v>
      </c>
      <c r="E22" s="103">
        <v>45570</v>
      </c>
      <c r="F22" s="103">
        <v>45605</v>
      </c>
      <c r="G22" s="62" t="s">
        <v>2158</v>
      </c>
      <c r="H22" s="42" t="s">
        <v>2159</v>
      </c>
      <c r="I22" s="62" t="s">
        <v>2160</v>
      </c>
      <c r="J22" s="21" t="s">
        <v>57</v>
      </c>
      <c r="K22" s="21" t="s">
        <v>56</v>
      </c>
      <c r="L22" s="20" t="s">
        <v>55</v>
      </c>
      <c r="M22" s="42" t="s">
        <v>2161</v>
      </c>
      <c r="N22" s="67" t="str">
        <f t="shared" si="0"/>
        <v>https://www.ku-portsquare.jp/site/course/list/</v>
      </c>
      <c r="O22" s="21" t="s">
        <v>2162</v>
      </c>
    </row>
    <row r="23" spans="1:15" ht="186" customHeight="1">
      <c r="A23" s="21" t="s">
        <v>27</v>
      </c>
      <c r="B23" s="21" t="s">
        <v>2184</v>
      </c>
      <c r="C23" s="24" t="s">
        <v>58</v>
      </c>
      <c r="D23" s="21" t="s">
        <v>2185</v>
      </c>
      <c r="E23" s="103">
        <v>45570</v>
      </c>
      <c r="F23" s="103">
        <v>45626</v>
      </c>
      <c r="G23" s="62" t="s">
        <v>2158</v>
      </c>
      <c r="H23" s="42" t="s">
        <v>2159</v>
      </c>
      <c r="I23" s="62" t="s">
        <v>2160</v>
      </c>
      <c r="J23" s="21" t="s">
        <v>57</v>
      </c>
      <c r="K23" s="21" t="s">
        <v>56</v>
      </c>
      <c r="L23" s="20" t="s">
        <v>55</v>
      </c>
      <c r="M23" s="42" t="s">
        <v>2161</v>
      </c>
      <c r="N23" s="67" t="str">
        <f t="shared" si="0"/>
        <v>https://www.ku-portsquare.jp/site/course/list/</v>
      </c>
      <c r="O23" s="21" t="s">
        <v>2162</v>
      </c>
    </row>
    <row r="24" spans="1:15" ht="115.8" customHeight="1">
      <c r="A24" s="7" t="s">
        <v>27</v>
      </c>
      <c r="B24" s="7" t="s">
        <v>1492</v>
      </c>
      <c r="C24" s="17" t="s">
        <v>60</v>
      </c>
      <c r="D24" s="7" t="s">
        <v>1493</v>
      </c>
      <c r="E24" s="56">
        <v>45571</v>
      </c>
      <c r="F24" s="56">
        <v>45571</v>
      </c>
      <c r="G24" s="7" t="s">
        <v>1494</v>
      </c>
      <c r="H24" s="7" t="s">
        <v>1495</v>
      </c>
      <c r="I24" s="21" t="s">
        <v>1496</v>
      </c>
      <c r="J24" s="7" t="s">
        <v>57</v>
      </c>
      <c r="K24" s="7" t="s">
        <v>56</v>
      </c>
      <c r="L24" s="23" t="s">
        <v>55</v>
      </c>
      <c r="M24" s="7" t="s">
        <v>1497</v>
      </c>
      <c r="N24" s="87" t="s">
        <v>1498</v>
      </c>
      <c r="O24" s="7"/>
    </row>
    <row r="25" spans="1:15" ht="115.8" customHeight="1">
      <c r="A25" s="7" t="s">
        <v>27</v>
      </c>
      <c r="B25" s="11" t="s">
        <v>1513</v>
      </c>
      <c r="C25" s="15" t="s">
        <v>60</v>
      </c>
      <c r="D25" s="11" t="s">
        <v>1514</v>
      </c>
      <c r="E25" s="104">
        <v>45571</v>
      </c>
      <c r="F25" s="105">
        <v>45571</v>
      </c>
      <c r="G25" s="168" t="s">
        <v>1515</v>
      </c>
      <c r="H25" s="168" t="s">
        <v>1516</v>
      </c>
      <c r="I25" s="11" t="s">
        <v>1517</v>
      </c>
      <c r="J25" s="11" t="s">
        <v>57</v>
      </c>
      <c r="K25" s="21" t="s">
        <v>56</v>
      </c>
      <c r="L25" s="23" t="s">
        <v>55</v>
      </c>
      <c r="M25" s="7" t="s">
        <v>1518</v>
      </c>
      <c r="N25" s="144" t="s">
        <v>1519</v>
      </c>
      <c r="O25" s="22" t="s">
        <v>1520</v>
      </c>
    </row>
    <row r="26" spans="1:15" s="171" customFormat="1" ht="156.6" customHeight="1">
      <c r="A26" s="21" t="s">
        <v>27</v>
      </c>
      <c r="B26" s="21" t="s">
        <v>2186</v>
      </c>
      <c r="C26" s="24" t="s">
        <v>58</v>
      </c>
      <c r="D26" s="21" t="s">
        <v>2187</v>
      </c>
      <c r="E26" s="103">
        <v>45572</v>
      </c>
      <c r="F26" s="103">
        <v>45691</v>
      </c>
      <c r="G26" s="62" t="s">
        <v>2158</v>
      </c>
      <c r="H26" s="42" t="s">
        <v>2159</v>
      </c>
      <c r="I26" s="62" t="s">
        <v>2160</v>
      </c>
      <c r="J26" s="21" t="s">
        <v>57</v>
      </c>
      <c r="K26" s="21" t="s">
        <v>56</v>
      </c>
      <c r="L26" s="20" t="s">
        <v>55</v>
      </c>
      <c r="M26" s="42" t="s">
        <v>2161</v>
      </c>
      <c r="N26" s="67" t="str">
        <f t="shared" ref="N26:N36" si="1">HYPERLINK("#", "https://www.ku-portsquare.jp/site/course/list/")</f>
        <v>https://www.ku-portsquare.jp/site/course/list/</v>
      </c>
      <c r="O26" s="21" t="s">
        <v>2162</v>
      </c>
    </row>
    <row r="27" spans="1:15" s="171" customFormat="1" ht="199.2" customHeight="1">
      <c r="A27" s="21" t="s">
        <v>27</v>
      </c>
      <c r="B27" s="21" t="s">
        <v>2188</v>
      </c>
      <c r="C27" s="24" t="s">
        <v>58</v>
      </c>
      <c r="D27" s="21" t="s">
        <v>2189</v>
      </c>
      <c r="E27" s="103">
        <v>45572</v>
      </c>
      <c r="F27" s="103">
        <v>45691</v>
      </c>
      <c r="G27" s="62" t="s">
        <v>2158</v>
      </c>
      <c r="H27" s="42" t="s">
        <v>2159</v>
      </c>
      <c r="I27" s="62" t="s">
        <v>2160</v>
      </c>
      <c r="J27" s="21" t="s">
        <v>57</v>
      </c>
      <c r="K27" s="21" t="s">
        <v>56</v>
      </c>
      <c r="L27" s="20" t="s">
        <v>55</v>
      </c>
      <c r="M27" s="42" t="s">
        <v>2161</v>
      </c>
      <c r="N27" s="67" t="str">
        <f t="shared" si="1"/>
        <v>https://www.ku-portsquare.jp/site/course/list/</v>
      </c>
      <c r="O27" s="21" t="s">
        <v>2162</v>
      </c>
    </row>
    <row r="28" spans="1:15" s="171" customFormat="1" ht="118.2" customHeight="1">
      <c r="A28" s="21" t="s">
        <v>27</v>
      </c>
      <c r="B28" s="21" t="s">
        <v>2190</v>
      </c>
      <c r="C28" s="24" t="s">
        <v>58</v>
      </c>
      <c r="D28" s="21" t="s">
        <v>2191</v>
      </c>
      <c r="E28" s="103">
        <v>45573</v>
      </c>
      <c r="F28" s="103">
        <v>45601</v>
      </c>
      <c r="G28" s="62" t="s">
        <v>2158</v>
      </c>
      <c r="H28" s="42" t="s">
        <v>2159</v>
      </c>
      <c r="I28" s="62" t="s">
        <v>2160</v>
      </c>
      <c r="J28" s="21" t="s">
        <v>57</v>
      </c>
      <c r="K28" s="21" t="s">
        <v>56</v>
      </c>
      <c r="L28" s="20" t="s">
        <v>55</v>
      </c>
      <c r="M28" s="42" t="s">
        <v>2161</v>
      </c>
      <c r="N28" s="67" t="str">
        <f t="shared" si="1"/>
        <v>https://www.ku-portsquare.jp/site/course/list/</v>
      </c>
      <c r="O28" s="21" t="s">
        <v>2162</v>
      </c>
    </row>
    <row r="29" spans="1:15" s="171" customFormat="1" ht="166.8" customHeight="1">
      <c r="A29" s="21" t="s">
        <v>27</v>
      </c>
      <c r="B29" s="21" t="s">
        <v>2192</v>
      </c>
      <c r="C29" s="24" t="s">
        <v>58</v>
      </c>
      <c r="D29" s="21" t="s">
        <v>2193</v>
      </c>
      <c r="E29" s="103">
        <v>45574</v>
      </c>
      <c r="F29" s="103">
        <v>45574</v>
      </c>
      <c r="G29" s="62" t="s">
        <v>2158</v>
      </c>
      <c r="H29" s="42" t="s">
        <v>2159</v>
      </c>
      <c r="I29" s="62" t="s">
        <v>2160</v>
      </c>
      <c r="J29" s="21" t="s">
        <v>57</v>
      </c>
      <c r="K29" s="21" t="s">
        <v>56</v>
      </c>
      <c r="L29" s="20" t="s">
        <v>55</v>
      </c>
      <c r="M29" s="42" t="s">
        <v>2161</v>
      </c>
      <c r="N29" s="67" t="str">
        <f t="shared" si="1"/>
        <v>https://www.ku-portsquare.jp/site/course/list/</v>
      </c>
      <c r="O29" s="21" t="s">
        <v>2162</v>
      </c>
    </row>
    <row r="30" spans="1:15" s="171" customFormat="1" ht="296.39999999999998" customHeight="1">
      <c r="A30" s="21" t="s">
        <v>27</v>
      </c>
      <c r="B30" s="21" t="s">
        <v>2194</v>
      </c>
      <c r="C30" s="24" t="s">
        <v>58</v>
      </c>
      <c r="D30" s="21" t="s">
        <v>2195</v>
      </c>
      <c r="E30" s="103">
        <v>45575</v>
      </c>
      <c r="F30" s="103">
        <v>45638</v>
      </c>
      <c r="G30" s="62" t="s">
        <v>2158</v>
      </c>
      <c r="H30" s="42" t="s">
        <v>2159</v>
      </c>
      <c r="I30" s="62" t="s">
        <v>2160</v>
      </c>
      <c r="J30" s="21" t="s">
        <v>57</v>
      </c>
      <c r="K30" s="21" t="s">
        <v>56</v>
      </c>
      <c r="L30" s="20" t="s">
        <v>55</v>
      </c>
      <c r="M30" s="42" t="s">
        <v>2161</v>
      </c>
      <c r="N30" s="67" t="str">
        <f t="shared" si="1"/>
        <v>https://www.ku-portsquare.jp/site/course/list/</v>
      </c>
      <c r="O30" s="21" t="s">
        <v>2162</v>
      </c>
    </row>
    <row r="31" spans="1:15" s="171" customFormat="1" ht="141.6" customHeight="1">
      <c r="A31" s="21" t="s">
        <v>27</v>
      </c>
      <c r="B31" s="21" t="s">
        <v>2196</v>
      </c>
      <c r="C31" s="24" t="s">
        <v>58</v>
      </c>
      <c r="D31" s="21" t="s">
        <v>2197</v>
      </c>
      <c r="E31" s="103">
        <v>45576</v>
      </c>
      <c r="F31" s="103">
        <v>45632</v>
      </c>
      <c r="G31" s="62" t="s">
        <v>2158</v>
      </c>
      <c r="H31" s="42" t="s">
        <v>2159</v>
      </c>
      <c r="I31" s="62" t="s">
        <v>2160</v>
      </c>
      <c r="J31" s="21" t="s">
        <v>57</v>
      </c>
      <c r="K31" s="21" t="s">
        <v>56</v>
      </c>
      <c r="L31" s="20" t="s">
        <v>55</v>
      </c>
      <c r="M31" s="42" t="s">
        <v>2161</v>
      </c>
      <c r="N31" s="67" t="str">
        <f t="shared" si="1"/>
        <v>https://www.ku-portsquare.jp/site/course/list/</v>
      </c>
      <c r="O31" s="21" t="s">
        <v>2162</v>
      </c>
    </row>
    <row r="32" spans="1:15" s="171" customFormat="1" ht="148.19999999999999" customHeight="1">
      <c r="A32" s="21" t="s">
        <v>27</v>
      </c>
      <c r="B32" s="21" t="s">
        <v>2198</v>
      </c>
      <c r="C32" s="24" t="s">
        <v>58</v>
      </c>
      <c r="D32" s="21" t="s">
        <v>2199</v>
      </c>
      <c r="E32" s="103">
        <v>45576</v>
      </c>
      <c r="F32" s="103">
        <v>45632</v>
      </c>
      <c r="G32" s="62" t="s">
        <v>2158</v>
      </c>
      <c r="H32" s="42" t="s">
        <v>2159</v>
      </c>
      <c r="I32" s="62" t="s">
        <v>2160</v>
      </c>
      <c r="J32" s="21" t="s">
        <v>57</v>
      </c>
      <c r="K32" s="21" t="s">
        <v>56</v>
      </c>
      <c r="L32" s="20" t="s">
        <v>55</v>
      </c>
      <c r="M32" s="42" t="s">
        <v>2161</v>
      </c>
      <c r="N32" s="67" t="str">
        <f t="shared" si="1"/>
        <v>https://www.ku-portsquare.jp/site/course/list/</v>
      </c>
      <c r="O32" s="21" t="s">
        <v>2162</v>
      </c>
    </row>
    <row r="33" spans="1:15" s="171" customFormat="1" ht="165.6" customHeight="1">
      <c r="A33" s="21" t="s">
        <v>27</v>
      </c>
      <c r="B33" s="21" t="s">
        <v>2200</v>
      </c>
      <c r="C33" s="24" t="s">
        <v>58</v>
      </c>
      <c r="D33" s="21" t="s">
        <v>2201</v>
      </c>
      <c r="E33" s="103">
        <v>45576</v>
      </c>
      <c r="F33" s="103">
        <v>45639</v>
      </c>
      <c r="G33" s="62" t="s">
        <v>2158</v>
      </c>
      <c r="H33" s="42" t="s">
        <v>2159</v>
      </c>
      <c r="I33" s="62" t="s">
        <v>2160</v>
      </c>
      <c r="J33" s="21" t="s">
        <v>57</v>
      </c>
      <c r="K33" s="21" t="s">
        <v>56</v>
      </c>
      <c r="L33" s="20" t="s">
        <v>55</v>
      </c>
      <c r="M33" s="42" t="s">
        <v>2161</v>
      </c>
      <c r="N33" s="67" t="str">
        <f t="shared" si="1"/>
        <v>https://www.ku-portsquare.jp/site/course/list/</v>
      </c>
      <c r="O33" s="21" t="s">
        <v>2162</v>
      </c>
    </row>
    <row r="34" spans="1:15" s="171" customFormat="1" ht="148.80000000000001" customHeight="1">
      <c r="A34" s="21" t="s">
        <v>27</v>
      </c>
      <c r="B34" s="21" t="s">
        <v>2202</v>
      </c>
      <c r="C34" s="24" t="s">
        <v>58</v>
      </c>
      <c r="D34" s="21" t="s">
        <v>2203</v>
      </c>
      <c r="E34" s="103">
        <v>45576</v>
      </c>
      <c r="F34" s="103">
        <v>45646</v>
      </c>
      <c r="G34" s="62" t="s">
        <v>2158</v>
      </c>
      <c r="H34" s="42" t="s">
        <v>2159</v>
      </c>
      <c r="I34" s="62" t="s">
        <v>2160</v>
      </c>
      <c r="J34" s="21" t="s">
        <v>57</v>
      </c>
      <c r="K34" s="21" t="s">
        <v>56</v>
      </c>
      <c r="L34" s="20" t="s">
        <v>55</v>
      </c>
      <c r="M34" s="42" t="s">
        <v>2161</v>
      </c>
      <c r="N34" s="67" t="str">
        <f t="shared" si="1"/>
        <v>https://www.ku-portsquare.jp/site/course/list/</v>
      </c>
      <c r="O34" s="21" t="s">
        <v>2162</v>
      </c>
    </row>
    <row r="35" spans="1:15" s="171" customFormat="1" ht="213.6" customHeight="1">
      <c r="A35" s="21" t="s">
        <v>27</v>
      </c>
      <c r="B35" s="21" t="s">
        <v>2204</v>
      </c>
      <c r="C35" s="24" t="s">
        <v>58</v>
      </c>
      <c r="D35" s="21" t="s">
        <v>2205</v>
      </c>
      <c r="E35" s="103">
        <v>45576</v>
      </c>
      <c r="F35" s="103">
        <v>45702</v>
      </c>
      <c r="G35" s="62" t="s">
        <v>2158</v>
      </c>
      <c r="H35" s="42" t="s">
        <v>2159</v>
      </c>
      <c r="I35" s="62" t="s">
        <v>2160</v>
      </c>
      <c r="J35" s="21" t="s">
        <v>57</v>
      </c>
      <c r="K35" s="21" t="s">
        <v>56</v>
      </c>
      <c r="L35" s="20" t="s">
        <v>55</v>
      </c>
      <c r="M35" s="42" t="s">
        <v>2161</v>
      </c>
      <c r="N35" s="67" t="str">
        <f t="shared" si="1"/>
        <v>https://www.ku-portsquare.jp/site/course/list/</v>
      </c>
      <c r="O35" s="21" t="s">
        <v>2162</v>
      </c>
    </row>
    <row r="36" spans="1:15" s="171" customFormat="1" ht="132" customHeight="1">
      <c r="A36" s="21" t="s">
        <v>27</v>
      </c>
      <c r="B36" s="21" t="s">
        <v>2206</v>
      </c>
      <c r="C36" s="24" t="s">
        <v>58</v>
      </c>
      <c r="D36" s="21" t="s">
        <v>2207</v>
      </c>
      <c r="E36" s="103">
        <v>45576</v>
      </c>
      <c r="F36" s="103">
        <v>45730</v>
      </c>
      <c r="G36" s="62" t="s">
        <v>2158</v>
      </c>
      <c r="H36" s="42" t="s">
        <v>2159</v>
      </c>
      <c r="I36" s="62" t="s">
        <v>2160</v>
      </c>
      <c r="J36" s="21" t="s">
        <v>57</v>
      </c>
      <c r="K36" s="21" t="s">
        <v>56</v>
      </c>
      <c r="L36" s="20" t="s">
        <v>55</v>
      </c>
      <c r="M36" s="42" t="s">
        <v>2161</v>
      </c>
      <c r="N36" s="67" t="str">
        <f t="shared" si="1"/>
        <v>https://www.ku-portsquare.jp/site/course/list/</v>
      </c>
      <c r="O36" s="21" t="s">
        <v>2162</v>
      </c>
    </row>
    <row r="37" spans="1:15" ht="94.5" customHeight="1">
      <c r="A37" s="7" t="s">
        <v>27</v>
      </c>
      <c r="B37" s="7" t="s">
        <v>1732</v>
      </c>
      <c r="C37" s="17" t="s">
        <v>70</v>
      </c>
      <c r="D37" s="7" t="s">
        <v>1733</v>
      </c>
      <c r="E37" s="102" t="s">
        <v>486</v>
      </c>
      <c r="F37" s="102" t="s">
        <v>486</v>
      </c>
      <c r="G37" s="7" t="s">
        <v>1734</v>
      </c>
      <c r="H37" s="7" t="s">
        <v>1495</v>
      </c>
      <c r="I37" s="7" t="s">
        <v>1716</v>
      </c>
      <c r="J37" s="7" t="s">
        <v>1735</v>
      </c>
      <c r="K37" s="7" t="s">
        <v>59</v>
      </c>
      <c r="L37" s="23" t="s">
        <v>55</v>
      </c>
      <c r="M37" s="7" t="s">
        <v>1718</v>
      </c>
      <c r="N37" s="87" t="s">
        <v>1719</v>
      </c>
      <c r="O37" s="7" t="s">
        <v>1720</v>
      </c>
    </row>
    <row r="38" spans="1:15" s="171" customFormat="1" ht="169.8" customHeight="1">
      <c r="A38" s="21" t="s">
        <v>27</v>
      </c>
      <c r="B38" s="21" t="s">
        <v>2208</v>
      </c>
      <c r="C38" s="24" t="s">
        <v>58</v>
      </c>
      <c r="D38" s="21" t="s">
        <v>2209</v>
      </c>
      <c r="E38" s="103">
        <v>45577</v>
      </c>
      <c r="F38" s="103">
        <v>45738</v>
      </c>
      <c r="G38" s="62" t="s">
        <v>2158</v>
      </c>
      <c r="H38" s="42" t="s">
        <v>2159</v>
      </c>
      <c r="I38" s="62" t="s">
        <v>2160</v>
      </c>
      <c r="J38" s="21" t="s">
        <v>57</v>
      </c>
      <c r="K38" s="21" t="s">
        <v>56</v>
      </c>
      <c r="L38" s="20" t="s">
        <v>55</v>
      </c>
      <c r="M38" s="42" t="s">
        <v>2161</v>
      </c>
      <c r="N38" s="67" t="str">
        <f>HYPERLINK("#", "https://www.ku-portsquare.jp/site/course/list/")</f>
        <v>https://www.ku-portsquare.jp/site/course/list/</v>
      </c>
      <c r="O38" s="21" t="s">
        <v>2162</v>
      </c>
    </row>
    <row r="39" spans="1:15" s="171" customFormat="1" ht="178.2" customHeight="1">
      <c r="A39" s="21" t="s">
        <v>27</v>
      </c>
      <c r="B39" s="21" t="s">
        <v>2210</v>
      </c>
      <c r="C39" s="24" t="s">
        <v>58</v>
      </c>
      <c r="D39" s="21" t="s">
        <v>2209</v>
      </c>
      <c r="E39" s="103">
        <v>45577</v>
      </c>
      <c r="F39" s="103">
        <v>45738</v>
      </c>
      <c r="G39" s="62" t="s">
        <v>2158</v>
      </c>
      <c r="H39" s="42" t="s">
        <v>2159</v>
      </c>
      <c r="I39" s="62" t="s">
        <v>2160</v>
      </c>
      <c r="J39" s="21" t="s">
        <v>57</v>
      </c>
      <c r="K39" s="21" t="s">
        <v>56</v>
      </c>
      <c r="L39" s="20" t="s">
        <v>55</v>
      </c>
      <c r="M39" s="42" t="s">
        <v>2161</v>
      </c>
      <c r="N39" s="67" t="str">
        <f>HYPERLINK("#", "https://www.ku-portsquare.jp/site/course/list/")</f>
        <v>https://www.ku-portsquare.jp/site/course/list/</v>
      </c>
      <c r="O39" s="21" t="s">
        <v>2162</v>
      </c>
    </row>
    <row r="40" spans="1:15" ht="198.6" customHeight="1">
      <c r="A40" s="21" t="s">
        <v>27</v>
      </c>
      <c r="B40" s="21" t="s">
        <v>2211</v>
      </c>
      <c r="C40" s="24" t="s">
        <v>58</v>
      </c>
      <c r="D40" s="21" t="s">
        <v>2212</v>
      </c>
      <c r="E40" s="103">
        <v>45582</v>
      </c>
      <c r="F40" s="103">
        <v>45638</v>
      </c>
      <c r="G40" s="62" t="s">
        <v>2158</v>
      </c>
      <c r="H40" s="42" t="s">
        <v>2159</v>
      </c>
      <c r="I40" s="62" t="s">
        <v>2160</v>
      </c>
      <c r="J40" s="21" t="s">
        <v>57</v>
      </c>
      <c r="K40" s="21" t="s">
        <v>56</v>
      </c>
      <c r="L40" s="20" t="s">
        <v>55</v>
      </c>
      <c r="M40" s="42" t="s">
        <v>2161</v>
      </c>
      <c r="N40" s="67" t="str">
        <f t="shared" ref="N40:N48" si="2">HYPERLINK("#", "https://www.ku-portsquare.jp/site/course/list/")</f>
        <v>https://www.ku-portsquare.jp/site/course/list/</v>
      </c>
      <c r="O40" s="21" t="s">
        <v>2162</v>
      </c>
    </row>
    <row r="41" spans="1:15" ht="199.2" customHeight="1">
      <c r="A41" s="21" t="s">
        <v>27</v>
      </c>
      <c r="B41" s="21" t="s">
        <v>2213</v>
      </c>
      <c r="C41" s="24" t="s">
        <v>58</v>
      </c>
      <c r="D41" s="21" t="s">
        <v>2214</v>
      </c>
      <c r="E41" s="103">
        <v>45583</v>
      </c>
      <c r="F41" s="103">
        <v>45639</v>
      </c>
      <c r="G41" s="62" t="s">
        <v>2158</v>
      </c>
      <c r="H41" s="42" t="s">
        <v>2159</v>
      </c>
      <c r="I41" s="62" t="s">
        <v>2160</v>
      </c>
      <c r="J41" s="21" t="s">
        <v>57</v>
      </c>
      <c r="K41" s="21" t="s">
        <v>56</v>
      </c>
      <c r="L41" s="20" t="s">
        <v>55</v>
      </c>
      <c r="M41" s="42" t="s">
        <v>2161</v>
      </c>
      <c r="N41" s="67" t="str">
        <f t="shared" si="2"/>
        <v>https://www.ku-portsquare.jp/site/course/list/</v>
      </c>
      <c r="O41" s="21" t="s">
        <v>2162</v>
      </c>
    </row>
    <row r="42" spans="1:15" ht="253.2" customHeight="1">
      <c r="A42" s="21" t="s">
        <v>27</v>
      </c>
      <c r="B42" s="21" t="s">
        <v>2215</v>
      </c>
      <c r="C42" s="24" t="s">
        <v>58</v>
      </c>
      <c r="D42" s="21" t="s">
        <v>2216</v>
      </c>
      <c r="E42" s="103">
        <v>45584</v>
      </c>
      <c r="F42" s="103">
        <v>45584</v>
      </c>
      <c r="G42" s="62" t="s">
        <v>2217</v>
      </c>
      <c r="H42" s="42" t="s">
        <v>2218</v>
      </c>
      <c r="I42" s="62" t="s">
        <v>2160</v>
      </c>
      <c r="J42" s="21" t="s">
        <v>57</v>
      </c>
      <c r="K42" s="21" t="s">
        <v>56</v>
      </c>
      <c r="L42" s="20" t="s">
        <v>55</v>
      </c>
      <c r="M42" s="42" t="s">
        <v>2161</v>
      </c>
      <c r="N42" s="67" t="str">
        <f t="shared" si="2"/>
        <v>https://www.ku-portsquare.jp/site/course/list/</v>
      </c>
      <c r="O42" s="21" t="s">
        <v>2162</v>
      </c>
    </row>
    <row r="43" spans="1:15" ht="170.4" customHeight="1">
      <c r="A43" s="21" t="s">
        <v>27</v>
      </c>
      <c r="B43" s="21" t="s">
        <v>2219</v>
      </c>
      <c r="C43" s="24" t="s">
        <v>58</v>
      </c>
      <c r="D43" s="21" t="s">
        <v>2220</v>
      </c>
      <c r="E43" s="103">
        <v>45584</v>
      </c>
      <c r="F43" s="103">
        <v>45640</v>
      </c>
      <c r="G43" s="62" t="s">
        <v>2158</v>
      </c>
      <c r="H43" s="42" t="s">
        <v>2159</v>
      </c>
      <c r="I43" s="62" t="s">
        <v>2160</v>
      </c>
      <c r="J43" s="21" t="s">
        <v>57</v>
      </c>
      <c r="K43" s="21" t="s">
        <v>56</v>
      </c>
      <c r="L43" s="20" t="s">
        <v>55</v>
      </c>
      <c r="M43" s="42" t="s">
        <v>2161</v>
      </c>
      <c r="N43" s="67" t="str">
        <f t="shared" si="2"/>
        <v>https://www.ku-portsquare.jp/site/course/list/</v>
      </c>
      <c r="O43" s="21" t="s">
        <v>2162</v>
      </c>
    </row>
    <row r="44" spans="1:15" ht="118.2" customHeight="1">
      <c r="A44" s="21" t="s">
        <v>27</v>
      </c>
      <c r="B44" s="21" t="s">
        <v>2221</v>
      </c>
      <c r="C44" s="24" t="s">
        <v>58</v>
      </c>
      <c r="D44" s="21" t="s">
        <v>2222</v>
      </c>
      <c r="E44" s="103">
        <v>45586</v>
      </c>
      <c r="F44" s="103">
        <v>45607</v>
      </c>
      <c r="G44" s="62" t="s">
        <v>2158</v>
      </c>
      <c r="H44" s="42" t="s">
        <v>2159</v>
      </c>
      <c r="I44" s="62" t="s">
        <v>2160</v>
      </c>
      <c r="J44" s="21" t="s">
        <v>57</v>
      </c>
      <c r="K44" s="21" t="s">
        <v>56</v>
      </c>
      <c r="L44" s="20" t="s">
        <v>55</v>
      </c>
      <c r="M44" s="42" t="s">
        <v>2161</v>
      </c>
      <c r="N44" s="67" t="str">
        <f t="shared" si="2"/>
        <v>https://www.ku-portsquare.jp/site/course/list/</v>
      </c>
      <c r="O44" s="21" t="s">
        <v>2162</v>
      </c>
    </row>
    <row r="45" spans="1:15" ht="122.4" customHeight="1">
      <c r="A45" s="21" t="s">
        <v>27</v>
      </c>
      <c r="B45" s="21" t="s">
        <v>2223</v>
      </c>
      <c r="C45" s="24" t="s">
        <v>58</v>
      </c>
      <c r="D45" s="21" t="s">
        <v>2224</v>
      </c>
      <c r="E45" s="103">
        <v>45586</v>
      </c>
      <c r="F45" s="103">
        <v>45642</v>
      </c>
      <c r="G45" s="62" t="s">
        <v>2158</v>
      </c>
      <c r="H45" s="42" t="s">
        <v>2159</v>
      </c>
      <c r="I45" s="62" t="s">
        <v>2160</v>
      </c>
      <c r="J45" s="21" t="s">
        <v>57</v>
      </c>
      <c r="K45" s="21" t="s">
        <v>56</v>
      </c>
      <c r="L45" s="20" t="s">
        <v>55</v>
      </c>
      <c r="M45" s="42" t="s">
        <v>2161</v>
      </c>
      <c r="N45" s="67" t="str">
        <f t="shared" si="2"/>
        <v>https://www.ku-portsquare.jp/site/course/list/</v>
      </c>
      <c r="O45" s="21" t="s">
        <v>2162</v>
      </c>
    </row>
    <row r="46" spans="1:15" ht="133.80000000000001" customHeight="1">
      <c r="A46" s="21" t="s">
        <v>27</v>
      </c>
      <c r="B46" s="21" t="s">
        <v>2225</v>
      </c>
      <c r="C46" s="24" t="s">
        <v>58</v>
      </c>
      <c r="D46" s="21" t="s">
        <v>2226</v>
      </c>
      <c r="E46" s="103">
        <v>45587</v>
      </c>
      <c r="F46" s="103">
        <v>45587</v>
      </c>
      <c r="G46" s="62" t="s">
        <v>2158</v>
      </c>
      <c r="H46" s="42" t="s">
        <v>2159</v>
      </c>
      <c r="I46" s="62" t="s">
        <v>2160</v>
      </c>
      <c r="J46" s="21" t="s">
        <v>57</v>
      </c>
      <c r="K46" s="21" t="s">
        <v>56</v>
      </c>
      <c r="L46" s="20" t="s">
        <v>55</v>
      </c>
      <c r="M46" s="42" t="s">
        <v>2161</v>
      </c>
      <c r="N46" s="67" t="str">
        <f t="shared" si="2"/>
        <v>https://www.ku-portsquare.jp/site/course/list/</v>
      </c>
      <c r="O46" s="21" t="s">
        <v>2162</v>
      </c>
    </row>
    <row r="47" spans="1:15" ht="301.2" customHeight="1">
      <c r="A47" s="21" t="s">
        <v>27</v>
      </c>
      <c r="B47" s="21" t="s">
        <v>2227</v>
      </c>
      <c r="C47" s="24" t="s">
        <v>58</v>
      </c>
      <c r="D47" s="21" t="s">
        <v>2228</v>
      </c>
      <c r="E47" s="103">
        <v>45589</v>
      </c>
      <c r="F47" s="103">
        <v>45989</v>
      </c>
      <c r="G47" s="62" t="s">
        <v>2158</v>
      </c>
      <c r="H47" s="42" t="s">
        <v>2159</v>
      </c>
      <c r="I47" s="62" t="s">
        <v>2160</v>
      </c>
      <c r="J47" s="21" t="s">
        <v>57</v>
      </c>
      <c r="K47" s="21" t="s">
        <v>56</v>
      </c>
      <c r="L47" s="20" t="s">
        <v>55</v>
      </c>
      <c r="M47" s="42" t="s">
        <v>2161</v>
      </c>
      <c r="N47" s="67" t="str">
        <f t="shared" si="2"/>
        <v>https://www.ku-portsquare.jp/site/course/list/</v>
      </c>
      <c r="O47" s="21" t="s">
        <v>2162</v>
      </c>
    </row>
    <row r="48" spans="1:15" ht="165" customHeight="1">
      <c r="A48" s="21" t="s">
        <v>27</v>
      </c>
      <c r="B48" s="21" t="s">
        <v>2229</v>
      </c>
      <c r="C48" s="24" t="s">
        <v>58</v>
      </c>
      <c r="D48" s="21" t="s">
        <v>2230</v>
      </c>
      <c r="E48" s="103">
        <v>45590</v>
      </c>
      <c r="F48" s="103">
        <v>45639</v>
      </c>
      <c r="G48" s="62" t="s">
        <v>2158</v>
      </c>
      <c r="H48" s="42" t="s">
        <v>2159</v>
      </c>
      <c r="I48" s="62" t="s">
        <v>2160</v>
      </c>
      <c r="J48" s="21" t="s">
        <v>57</v>
      </c>
      <c r="K48" s="21" t="s">
        <v>56</v>
      </c>
      <c r="L48" s="20" t="s">
        <v>55</v>
      </c>
      <c r="M48" s="42" t="s">
        <v>2161</v>
      </c>
      <c r="N48" s="67" t="str">
        <f t="shared" si="2"/>
        <v>https://www.ku-portsquare.jp/site/course/list/</v>
      </c>
      <c r="O48" s="21" t="s">
        <v>2162</v>
      </c>
    </row>
    <row r="49" spans="1:15" ht="168" customHeight="1">
      <c r="A49" s="7" t="s">
        <v>27</v>
      </c>
      <c r="B49" s="7" t="s">
        <v>1521</v>
      </c>
      <c r="C49" s="17" t="s">
        <v>60</v>
      </c>
      <c r="D49" s="7" t="s">
        <v>1522</v>
      </c>
      <c r="E49" s="103">
        <v>45591</v>
      </c>
      <c r="F49" s="103">
        <v>45591</v>
      </c>
      <c r="G49" s="52" t="s">
        <v>1501</v>
      </c>
      <c r="H49" s="52" t="s">
        <v>1516</v>
      </c>
      <c r="I49" s="7" t="s">
        <v>1517</v>
      </c>
      <c r="J49" s="7" t="s">
        <v>1523</v>
      </c>
      <c r="K49" s="7" t="s">
        <v>66</v>
      </c>
      <c r="L49" s="23" t="s">
        <v>55</v>
      </c>
      <c r="M49" s="7" t="s">
        <v>1518</v>
      </c>
      <c r="N49" s="144" t="s">
        <v>2132</v>
      </c>
      <c r="O49" s="22" t="s">
        <v>1520</v>
      </c>
    </row>
    <row r="50" spans="1:15" ht="208.2" customHeight="1">
      <c r="A50" s="21" t="s">
        <v>27</v>
      </c>
      <c r="B50" s="21" t="s">
        <v>2231</v>
      </c>
      <c r="C50" s="24" t="s">
        <v>58</v>
      </c>
      <c r="D50" s="21" t="s">
        <v>2232</v>
      </c>
      <c r="E50" s="103">
        <v>45591</v>
      </c>
      <c r="F50" s="103">
        <v>45591</v>
      </c>
      <c r="G50" s="62" t="s">
        <v>2158</v>
      </c>
      <c r="H50" s="42" t="s">
        <v>2159</v>
      </c>
      <c r="I50" s="62" t="s">
        <v>2160</v>
      </c>
      <c r="J50" s="21" t="s">
        <v>57</v>
      </c>
      <c r="K50" s="21" t="s">
        <v>56</v>
      </c>
      <c r="L50" s="20" t="s">
        <v>55</v>
      </c>
      <c r="M50" s="42" t="s">
        <v>2161</v>
      </c>
      <c r="N50" s="67" t="str">
        <f t="shared" ref="N50:N51" si="3">HYPERLINK("#", "https://www.ku-portsquare.jp/site/course/list/")</f>
        <v>https://www.ku-portsquare.jp/site/course/list/</v>
      </c>
      <c r="O50" s="21" t="s">
        <v>2162</v>
      </c>
    </row>
    <row r="51" spans="1:15" ht="94.5" customHeight="1">
      <c r="A51" s="21" t="s">
        <v>27</v>
      </c>
      <c r="B51" s="21" t="s">
        <v>2233</v>
      </c>
      <c r="C51" s="24" t="s">
        <v>58</v>
      </c>
      <c r="D51" s="21" t="s">
        <v>2234</v>
      </c>
      <c r="E51" s="103">
        <v>45591</v>
      </c>
      <c r="F51" s="103">
        <v>45703</v>
      </c>
      <c r="G51" s="62" t="s">
        <v>2158</v>
      </c>
      <c r="H51" s="42" t="s">
        <v>2159</v>
      </c>
      <c r="I51" s="62" t="s">
        <v>2160</v>
      </c>
      <c r="J51" s="21" t="s">
        <v>57</v>
      </c>
      <c r="K51" s="21" t="s">
        <v>56</v>
      </c>
      <c r="L51" s="20" t="s">
        <v>55</v>
      </c>
      <c r="M51" s="42" t="s">
        <v>2161</v>
      </c>
      <c r="N51" s="67" t="str">
        <f t="shared" si="3"/>
        <v>https://www.ku-portsquare.jp/site/course/list/</v>
      </c>
      <c r="O51" s="21" t="s">
        <v>2162</v>
      </c>
    </row>
    <row r="52" spans="1:15" ht="94.8" customHeight="1">
      <c r="A52" s="7" t="s">
        <v>27</v>
      </c>
      <c r="B52" s="7" t="s">
        <v>1194</v>
      </c>
      <c r="C52" s="17" t="s">
        <v>60</v>
      </c>
      <c r="D52" s="7" t="s">
        <v>1195</v>
      </c>
      <c r="E52" s="56" t="s">
        <v>409</v>
      </c>
      <c r="F52" s="56" t="s">
        <v>409</v>
      </c>
      <c r="G52" s="7" t="s">
        <v>1196</v>
      </c>
      <c r="H52" s="7" t="s">
        <v>1197</v>
      </c>
      <c r="I52" s="7" t="s">
        <v>1196</v>
      </c>
      <c r="J52" s="7" t="s">
        <v>57</v>
      </c>
      <c r="K52" s="7" t="s">
        <v>59</v>
      </c>
      <c r="L52" s="23" t="s">
        <v>55</v>
      </c>
      <c r="M52" s="7" t="s">
        <v>1198</v>
      </c>
      <c r="N52" s="87"/>
      <c r="O52" s="7" t="s">
        <v>1199</v>
      </c>
    </row>
    <row r="53" spans="1:15" s="171" customFormat="1" ht="328.2" customHeight="1">
      <c r="A53" s="21" t="s">
        <v>27</v>
      </c>
      <c r="B53" s="21" t="s">
        <v>2235</v>
      </c>
      <c r="C53" s="24" t="s">
        <v>58</v>
      </c>
      <c r="D53" s="21" t="s">
        <v>2236</v>
      </c>
      <c r="E53" s="103">
        <v>45596</v>
      </c>
      <c r="F53" s="103">
        <v>45673</v>
      </c>
      <c r="G53" s="62" t="s">
        <v>2158</v>
      </c>
      <c r="H53" s="42" t="s">
        <v>2159</v>
      </c>
      <c r="I53" s="62" t="s">
        <v>2160</v>
      </c>
      <c r="J53" s="21" t="s">
        <v>57</v>
      </c>
      <c r="K53" s="21" t="s">
        <v>56</v>
      </c>
      <c r="L53" s="20" t="s">
        <v>55</v>
      </c>
      <c r="M53" s="42" t="s">
        <v>2161</v>
      </c>
      <c r="N53" s="67" t="str">
        <f t="shared" ref="N53" si="4">HYPERLINK("#", "https://www.ku-portsquare.jp/site/course/list/")</f>
        <v>https://www.ku-portsquare.jp/site/course/list/</v>
      </c>
      <c r="O53" s="21" t="s">
        <v>2162</v>
      </c>
    </row>
    <row r="54" spans="1:15" ht="94.2" customHeight="1">
      <c r="A54" s="7" t="s">
        <v>27</v>
      </c>
      <c r="B54" s="7" t="s">
        <v>1536</v>
      </c>
      <c r="C54" s="17" t="s">
        <v>60</v>
      </c>
      <c r="D54" s="7" t="s">
        <v>1537</v>
      </c>
      <c r="E54" s="56">
        <v>45598</v>
      </c>
      <c r="F54" s="56">
        <v>45598</v>
      </c>
      <c r="G54" s="7" t="s">
        <v>1538</v>
      </c>
      <c r="H54" s="7" t="s">
        <v>1516</v>
      </c>
      <c r="I54" s="7" t="s">
        <v>1539</v>
      </c>
      <c r="J54" s="7" t="s">
        <v>57</v>
      </c>
      <c r="K54" s="7" t="s">
        <v>56</v>
      </c>
      <c r="L54" s="23" t="s">
        <v>55</v>
      </c>
      <c r="M54" s="7" t="s">
        <v>1529</v>
      </c>
      <c r="N54" s="87" t="str">
        <f>HYPERLINK("#", "https://www.kanagawa-ongakudo.com/d/70tour")</f>
        <v>https://www.kanagawa-ongakudo.com/d/70tour</v>
      </c>
      <c r="O54" s="7"/>
    </row>
    <row r="55" spans="1:15" ht="138.6" customHeight="1">
      <c r="A55" s="21" t="s">
        <v>27</v>
      </c>
      <c r="B55" s="21" t="s">
        <v>2237</v>
      </c>
      <c r="C55" s="24" t="s">
        <v>58</v>
      </c>
      <c r="D55" s="21" t="s">
        <v>2238</v>
      </c>
      <c r="E55" s="103">
        <v>45598</v>
      </c>
      <c r="F55" s="103">
        <v>45598</v>
      </c>
      <c r="G55" s="62" t="s">
        <v>2239</v>
      </c>
      <c r="H55" s="42" t="s">
        <v>2240</v>
      </c>
      <c r="I55" s="62" t="s">
        <v>2160</v>
      </c>
      <c r="J55" s="42" t="s">
        <v>2179</v>
      </c>
      <c r="K55" s="21" t="s">
        <v>56</v>
      </c>
      <c r="L55" s="20" t="s">
        <v>55</v>
      </c>
      <c r="M55" s="42" t="s">
        <v>2161</v>
      </c>
      <c r="N55" s="67" t="str">
        <f t="shared" ref="N55:N58" si="5">HYPERLINK("#", "https://www.ku-portsquare.jp/site/course/list/")</f>
        <v>https://www.ku-portsquare.jp/site/course/list/</v>
      </c>
      <c r="O55" s="21" t="s">
        <v>2162</v>
      </c>
    </row>
    <row r="56" spans="1:15" ht="213" customHeight="1">
      <c r="A56" s="21" t="s">
        <v>27</v>
      </c>
      <c r="B56" s="21" t="s">
        <v>2241</v>
      </c>
      <c r="C56" s="24" t="s">
        <v>58</v>
      </c>
      <c r="D56" s="21" t="s">
        <v>2242</v>
      </c>
      <c r="E56" s="103">
        <v>45598</v>
      </c>
      <c r="F56" s="103">
        <v>45633</v>
      </c>
      <c r="G56" s="62" t="s">
        <v>2158</v>
      </c>
      <c r="H56" s="42" t="s">
        <v>2159</v>
      </c>
      <c r="I56" s="62" t="s">
        <v>2160</v>
      </c>
      <c r="J56" s="21" t="s">
        <v>57</v>
      </c>
      <c r="K56" s="21" t="s">
        <v>56</v>
      </c>
      <c r="L56" s="20" t="s">
        <v>55</v>
      </c>
      <c r="M56" s="42" t="s">
        <v>2161</v>
      </c>
      <c r="N56" s="67" t="str">
        <f t="shared" si="5"/>
        <v>https://www.ku-portsquare.jp/site/course/list/</v>
      </c>
      <c r="O56" s="21" t="s">
        <v>2162</v>
      </c>
    </row>
    <row r="57" spans="1:15" ht="160.19999999999999" customHeight="1">
      <c r="A57" s="21" t="s">
        <v>27</v>
      </c>
      <c r="B57" s="21" t="s">
        <v>2243</v>
      </c>
      <c r="C57" s="24" t="s">
        <v>58</v>
      </c>
      <c r="D57" s="21" t="s">
        <v>2244</v>
      </c>
      <c r="E57" s="103">
        <v>45598</v>
      </c>
      <c r="F57" s="103">
        <v>45633</v>
      </c>
      <c r="G57" s="62" t="s">
        <v>2158</v>
      </c>
      <c r="H57" s="42" t="s">
        <v>2159</v>
      </c>
      <c r="I57" s="62" t="s">
        <v>2160</v>
      </c>
      <c r="J57" s="21" t="s">
        <v>57</v>
      </c>
      <c r="K57" s="21" t="s">
        <v>56</v>
      </c>
      <c r="L57" s="20" t="s">
        <v>55</v>
      </c>
      <c r="M57" s="42" t="s">
        <v>2161</v>
      </c>
      <c r="N57" s="67" t="str">
        <f t="shared" si="5"/>
        <v>https://www.ku-portsquare.jp/site/course/list/</v>
      </c>
      <c r="O57" s="21" t="s">
        <v>2162</v>
      </c>
    </row>
    <row r="58" spans="1:15" ht="148.80000000000001" customHeight="1">
      <c r="A58" s="21" t="s">
        <v>27</v>
      </c>
      <c r="B58" s="21" t="s">
        <v>2245</v>
      </c>
      <c r="C58" s="24" t="s">
        <v>58</v>
      </c>
      <c r="D58" s="21" t="s">
        <v>2246</v>
      </c>
      <c r="E58" s="103">
        <v>45598</v>
      </c>
      <c r="F58" s="103">
        <v>45640</v>
      </c>
      <c r="G58" s="62" t="s">
        <v>2158</v>
      </c>
      <c r="H58" s="42" t="s">
        <v>2159</v>
      </c>
      <c r="I58" s="62" t="s">
        <v>2160</v>
      </c>
      <c r="J58" s="21" t="s">
        <v>57</v>
      </c>
      <c r="K58" s="21" t="s">
        <v>56</v>
      </c>
      <c r="L58" s="20" t="s">
        <v>55</v>
      </c>
      <c r="M58" s="42" t="s">
        <v>2161</v>
      </c>
      <c r="N58" s="67" t="str">
        <f t="shared" si="5"/>
        <v>https://www.ku-portsquare.jp/site/course/list/</v>
      </c>
      <c r="O58" s="21" t="s">
        <v>2162</v>
      </c>
    </row>
    <row r="59" spans="1:15" ht="82.2" customHeight="1">
      <c r="A59" s="7" t="s">
        <v>27</v>
      </c>
      <c r="B59" s="7" t="s">
        <v>1540</v>
      </c>
      <c r="C59" s="17" t="s">
        <v>60</v>
      </c>
      <c r="D59" s="7" t="s">
        <v>1541</v>
      </c>
      <c r="E59" s="56">
        <v>45599</v>
      </c>
      <c r="F59" s="56">
        <v>45599</v>
      </c>
      <c r="G59" s="7" t="s">
        <v>1538</v>
      </c>
      <c r="H59" s="7" t="s">
        <v>1516</v>
      </c>
      <c r="I59" s="7" t="s">
        <v>1542</v>
      </c>
      <c r="J59" s="7" t="s">
        <v>57</v>
      </c>
      <c r="K59" s="7" t="s">
        <v>56</v>
      </c>
      <c r="L59" s="23" t="s">
        <v>55</v>
      </c>
      <c r="M59" s="7" t="s">
        <v>1529</v>
      </c>
      <c r="N59" s="87" t="str">
        <f>HYPERLINK("#", "https://www.kanagawa-ongakudo.com/d/70family")</f>
        <v>https://www.kanagawa-ongakudo.com/d/70family</v>
      </c>
      <c r="O59" s="7"/>
    </row>
    <row r="60" spans="1:15" ht="139.80000000000001" customHeight="1">
      <c r="A60" s="7" t="s">
        <v>27</v>
      </c>
      <c r="B60" s="7" t="s">
        <v>1543</v>
      </c>
      <c r="C60" s="17" t="s">
        <v>60</v>
      </c>
      <c r="D60" s="7" t="s">
        <v>1544</v>
      </c>
      <c r="E60" s="56">
        <v>45600</v>
      </c>
      <c r="F60" s="56">
        <v>45600</v>
      </c>
      <c r="G60" s="7" t="s">
        <v>1538</v>
      </c>
      <c r="H60" s="7" t="s">
        <v>1516</v>
      </c>
      <c r="I60" s="7" t="s">
        <v>1542</v>
      </c>
      <c r="J60" s="7" t="s">
        <v>57</v>
      </c>
      <c r="K60" s="7" t="s">
        <v>56</v>
      </c>
      <c r="L60" s="23" t="s">
        <v>55</v>
      </c>
      <c r="M60" s="7" t="s">
        <v>1529</v>
      </c>
      <c r="N60" s="87" t="str">
        <f>HYPERLINK("#", "https://www.kanagawa-ongakudo.com/d/70gala")</f>
        <v>https://www.kanagawa-ongakudo.com/d/70gala</v>
      </c>
      <c r="O60" s="7"/>
    </row>
    <row r="61" spans="1:15" ht="114.6" customHeight="1">
      <c r="A61" s="21" t="s">
        <v>27</v>
      </c>
      <c r="B61" s="21" t="s">
        <v>2247</v>
      </c>
      <c r="C61" s="24" t="s">
        <v>58</v>
      </c>
      <c r="D61" s="21" t="s">
        <v>2248</v>
      </c>
      <c r="E61" s="103">
        <v>45601</v>
      </c>
      <c r="F61" s="103">
        <v>45601</v>
      </c>
      <c r="G61" s="62" t="s">
        <v>2158</v>
      </c>
      <c r="H61" s="42" t="s">
        <v>2159</v>
      </c>
      <c r="I61" s="62" t="s">
        <v>2160</v>
      </c>
      <c r="J61" s="21" t="s">
        <v>57</v>
      </c>
      <c r="K61" s="21" t="s">
        <v>56</v>
      </c>
      <c r="L61" s="20" t="s">
        <v>55</v>
      </c>
      <c r="M61" s="42" t="s">
        <v>2161</v>
      </c>
      <c r="N61" s="67" t="str">
        <f t="shared" ref="N61:N64" si="6">HYPERLINK("#", "https://www.ku-portsquare.jp/site/course/list/")</f>
        <v>https://www.ku-portsquare.jp/site/course/list/</v>
      </c>
      <c r="O61" s="21" t="s">
        <v>2162</v>
      </c>
    </row>
    <row r="62" spans="1:15" ht="278.39999999999998" customHeight="1">
      <c r="A62" s="21" t="s">
        <v>27</v>
      </c>
      <c r="B62" s="21" t="s">
        <v>2249</v>
      </c>
      <c r="C62" s="24" t="s">
        <v>58</v>
      </c>
      <c r="D62" s="21" t="s">
        <v>2250</v>
      </c>
      <c r="E62" s="103">
        <v>45601</v>
      </c>
      <c r="F62" s="103">
        <v>45629</v>
      </c>
      <c r="G62" s="62" t="s">
        <v>2158</v>
      </c>
      <c r="H62" s="42" t="s">
        <v>2159</v>
      </c>
      <c r="I62" s="62" t="s">
        <v>2160</v>
      </c>
      <c r="J62" s="21" t="s">
        <v>57</v>
      </c>
      <c r="K62" s="21" t="s">
        <v>56</v>
      </c>
      <c r="L62" s="20" t="s">
        <v>55</v>
      </c>
      <c r="M62" s="42" t="s">
        <v>2161</v>
      </c>
      <c r="N62" s="67" t="str">
        <f t="shared" si="6"/>
        <v>https://www.ku-portsquare.jp/site/course/list/</v>
      </c>
      <c r="O62" s="21" t="s">
        <v>2162</v>
      </c>
    </row>
    <row r="63" spans="1:15" ht="94.5" customHeight="1">
      <c r="A63" s="21" t="s">
        <v>27</v>
      </c>
      <c r="B63" s="21" t="s">
        <v>2251</v>
      </c>
      <c r="C63" s="24" t="s">
        <v>58</v>
      </c>
      <c r="D63" s="21" t="s">
        <v>2252</v>
      </c>
      <c r="E63" s="103">
        <v>45601</v>
      </c>
      <c r="F63" s="103">
        <v>45636</v>
      </c>
      <c r="G63" s="62" t="s">
        <v>2158</v>
      </c>
      <c r="H63" s="42" t="s">
        <v>2159</v>
      </c>
      <c r="I63" s="62" t="s">
        <v>2160</v>
      </c>
      <c r="J63" s="21" t="s">
        <v>57</v>
      </c>
      <c r="K63" s="21" t="s">
        <v>56</v>
      </c>
      <c r="L63" s="20" t="s">
        <v>55</v>
      </c>
      <c r="M63" s="42" t="s">
        <v>2161</v>
      </c>
      <c r="N63" s="67" t="str">
        <f t="shared" si="6"/>
        <v>https://www.ku-portsquare.jp/site/course/list/</v>
      </c>
      <c r="O63" s="21" t="s">
        <v>2162</v>
      </c>
    </row>
    <row r="64" spans="1:15" ht="189.6" customHeight="1">
      <c r="A64" s="21" t="s">
        <v>27</v>
      </c>
      <c r="B64" s="21" t="s">
        <v>2253</v>
      </c>
      <c r="C64" s="24" t="s">
        <v>58</v>
      </c>
      <c r="D64" s="21" t="s">
        <v>2254</v>
      </c>
      <c r="E64" s="103">
        <v>45602</v>
      </c>
      <c r="F64" s="103">
        <v>45616</v>
      </c>
      <c r="G64" s="62" t="s">
        <v>2158</v>
      </c>
      <c r="H64" s="42" t="s">
        <v>2159</v>
      </c>
      <c r="I64" s="62" t="s">
        <v>2160</v>
      </c>
      <c r="J64" s="21" t="s">
        <v>57</v>
      </c>
      <c r="K64" s="21" t="s">
        <v>56</v>
      </c>
      <c r="L64" s="20" t="s">
        <v>55</v>
      </c>
      <c r="M64" s="42" t="s">
        <v>2161</v>
      </c>
      <c r="N64" s="67" t="str">
        <f t="shared" si="6"/>
        <v>https://www.ku-portsquare.jp/site/course/list/</v>
      </c>
      <c r="O64" s="21" t="s">
        <v>2162</v>
      </c>
    </row>
    <row r="65" spans="1:15" ht="103.8" customHeight="1">
      <c r="A65" s="7" t="s">
        <v>27</v>
      </c>
      <c r="B65" s="7" t="s">
        <v>1732</v>
      </c>
      <c r="C65" s="17" t="s">
        <v>70</v>
      </c>
      <c r="D65" s="7" t="s">
        <v>1733</v>
      </c>
      <c r="E65" s="102" t="s">
        <v>498</v>
      </c>
      <c r="F65" s="102" t="s">
        <v>498</v>
      </c>
      <c r="G65" s="7" t="s">
        <v>1734</v>
      </c>
      <c r="H65" s="7" t="s">
        <v>1495</v>
      </c>
      <c r="I65" s="7" t="s">
        <v>1716</v>
      </c>
      <c r="J65" s="7" t="s">
        <v>1735</v>
      </c>
      <c r="K65" s="7" t="s">
        <v>59</v>
      </c>
      <c r="L65" s="23" t="s">
        <v>55</v>
      </c>
      <c r="M65" s="7" t="s">
        <v>1718</v>
      </c>
      <c r="N65" s="87" t="s">
        <v>1719</v>
      </c>
      <c r="O65" s="7" t="s">
        <v>1720</v>
      </c>
    </row>
    <row r="66" spans="1:15" ht="208.2" customHeight="1">
      <c r="A66" s="21" t="s">
        <v>27</v>
      </c>
      <c r="B66" s="21" t="s">
        <v>2255</v>
      </c>
      <c r="C66" s="24" t="s">
        <v>58</v>
      </c>
      <c r="D66" s="21" t="s">
        <v>2256</v>
      </c>
      <c r="E66" s="103">
        <v>45607</v>
      </c>
      <c r="F66" s="103">
        <v>45621</v>
      </c>
      <c r="G66" s="62" t="s">
        <v>2158</v>
      </c>
      <c r="H66" s="42" t="s">
        <v>2159</v>
      </c>
      <c r="I66" s="62" t="s">
        <v>2160</v>
      </c>
      <c r="J66" s="21" t="s">
        <v>57</v>
      </c>
      <c r="K66" s="21" t="s">
        <v>56</v>
      </c>
      <c r="L66" s="20" t="s">
        <v>55</v>
      </c>
      <c r="M66" s="42" t="s">
        <v>2161</v>
      </c>
      <c r="N66" s="67" t="str">
        <f t="shared" ref="N66:N75" si="7">HYPERLINK("#", "https://www.ku-portsquare.jp/site/course/list/")</f>
        <v>https://www.ku-portsquare.jp/site/course/list/</v>
      </c>
      <c r="O66" s="21" t="s">
        <v>2162</v>
      </c>
    </row>
    <row r="67" spans="1:15" ht="122.4" customHeight="1">
      <c r="A67" s="21" t="s">
        <v>27</v>
      </c>
      <c r="B67" s="21" t="s">
        <v>2257</v>
      </c>
      <c r="C67" s="24" t="s">
        <v>58</v>
      </c>
      <c r="D67" s="21" t="s">
        <v>2226</v>
      </c>
      <c r="E67" s="103">
        <v>45608</v>
      </c>
      <c r="F67" s="103">
        <v>45608</v>
      </c>
      <c r="G67" s="62" t="s">
        <v>2158</v>
      </c>
      <c r="H67" s="42" t="s">
        <v>2159</v>
      </c>
      <c r="I67" s="62" t="s">
        <v>2160</v>
      </c>
      <c r="J67" s="21" t="s">
        <v>57</v>
      </c>
      <c r="K67" s="21" t="s">
        <v>56</v>
      </c>
      <c r="L67" s="20" t="s">
        <v>55</v>
      </c>
      <c r="M67" s="42" t="s">
        <v>2161</v>
      </c>
      <c r="N67" s="67" t="str">
        <f t="shared" si="7"/>
        <v>https://www.ku-portsquare.jp/site/course/list/</v>
      </c>
      <c r="O67" s="21" t="s">
        <v>2162</v>
      </c>
    </row>
    <row r="68" spans="1:15" ht="274.2" customHeight="1">
      <c r="A68" s="21" t="s">
        <v>27</v>
      </c>
      <c r="B68" s="21" t="s">
        <v>2258</v>
      </c>
      <c r="C68" s="24" t="s">
        <v>58</v>
      </c>
      <c r="D68" s="21" t="s">
        <v>2259</v>
      </c>
      <c r="E68" s="103">
        <v>45608</v>
      </c>
      <c r="F68" s="103">
        <v>45622</v>
      </c>
      <c r="G68" s="62" t="s">
        <v>2158</v>
      </c>
      <c r="H68" s="42" t="s">
        <v>2159</v>
      </c>
      <c r="I68" s="62" t="s">
        <v>2160</v>
      </c>
      <c r="J68" s="21" t="s">
        <v>57</v>
      </c>
      <c r="K68" s="21" t="s">
        <v>56</v>
      </c>
      <c r="L68" s="20" t="s">
        <v>55</v>
      </c>
      <c r="M68" s="42" t="s">
        <v>2161</v>
      </c>
      <c r="N68" s="67" t="str">
        <f t="shared" si="7"/>
        <v>https://www.ku-portsquare.jp/site/course/list/</v>
      </c>
      <c r="O68" s="21" t="s">
        <v>2162</v>
      </c>
    </row>
    <row r="69" spans="1:15" ht="190.8" customHeight="1">
      <c r="A69" s="21" t="s">
        <v>27</v>
      </c>
      <c r="B69" s="21" t="s">
        <v>2260</v>
      </c>
      <c r="C69" s="24" t="s">
        <v>58</v>
      </c>
      <c r="D69" s="21" t="s">
        <v>2261</v>
      </c>
      <c r="E69" s="103">
        <v>45609</v>
      </c>
      <c r="F69" s="103">
        <v>45609</v>
      </c>
      <c r="G69" s="62" t="s">
        <v>2262</v>
      </c>
      <c r="H69" s="42" t="s">
        <v>2159</v>
      </c>
      <c r="I69" s="62" t="s">
        <v>2160</v>
      </c>
      <c r="J69" s="21" t="s">
        <v>57</v>
      </c>
      <c r="K69" s="21" t="s">
        <v>56</v>
      </c>
      <c r="L69" s="20" t="s">
        <v>55</v>
      </c>
      <c r="M69" s="42" t="s">
        <v>2161</v>
      </c>
      <c r="N69" s="67" t="str">
        <f t="shared" si="7"/>
        <v>https://www.ku-portsquare.jp/site/course/list/</v>
      </c>
      <c r="O69" s="21" t="s">
        <v>2162</v>
      </c>
    </row>
    <row r="70" spans="1:15" ht="167.4" customHeight="1">
      <c r="A70" s="21" t="s">
        <v>27</v>
      </c>
      <c r="B70" s="21" t="s">
        <v>2263</v>
      </c>
      <c r="C70" s="24" t="s">
        <v>58</v>
      </c>
      <c r="D70" s="21" t="s">
        <v>2264</v>
      </c>
      <c r="E70" s="103">
        <v>45609</v>
      </c>
      <c r="F70" s="103">
        <v>45623</v>
      </c>
      <c r="G70" s="62" t="s">
        <v>2158</v>
      </c>
      <c r="H70" s="42" t="s">
        <v>2159</v>
      </c>
      <c r="I70" s="62" t="s">
        <v>2160</v>
      </c>
      <c r="J70" s="21" t="s">
        <v>57</v>
      </c>
      <c r="K70" s="21" t="s">
        <v>56</v>
      </c>
      <c r="L70" s="20" t="s">
        <v>55</v>
      </c>
      <c r="M70" s="42" t="s">
        <v>2161</v>
      </c>
      <c r="N70" s="67" t="str">
        <f t="shared" si="7"/>
        <v>https://www.ku-portsquare.jp/site/course/list/</v>
      </c>
      <c r="O70" s="21" t="s">
        <v>2162</v>
      </c>
    </row>
    <row r="71" spans="1:15" ht="298.2" customHeight="1">
      <c r="A71" s="21" t="s">
        <v>27</v>
      </c>
      <c r="B71" s="21" t="s">
        <v>2267</v>
      </c>
      <c r="C71" s="24" t="s">
        <v>58</v>
      </c>
      <c r="D71" s="21" t="s">
        <v>2268</v>
      </c>
      <c r="E71" s="103">
        <v>45609</v>
      </c>
      <c r="F71" s="103">
        <v>45714</v>
      </c>
      <c r="G71" s="62" t="s">
        <v>2158</v>
      </c>
      <c r="H71" s="42" t="s">
        <v>2159</v>
      </c>
      <c r="I71" s="62" t="s">
        <v>2160</v>
      </c>
      <c r="J71" s="21" t="s">
        <v>57</v>
      </c>
      <c r="K71" s="21" t="s">
        <v>56</v>
      </c>
      <c r="L71" s="20" t="s">
        <v>55</v>
      </c>
      <c r="M71" s="42" t="s">
        <v>2161</v>
      </c>
      <c r="N71" s="67" t="str">
        <f t="shared" si="7"/>
        <v>https://www.ku-portsquare.jp/site/course/list/</v>
      </c>
      <c r="O71" s="21" t="s">
        <v>2162</v>
      </c>
    </row>
    <row r="72" spans="1:15" ht="217.2" customHeight="1">
      <c r="A72" s="21" t="s">
        <v>27</v>
      </c>
      <c r="B72" s="21" t="s">
        <v>2265</v>
      </c>
      <c r="C72" s="24" t="s">
        <v>58</v>
      </c>
      <c r="D72" s="21" t="s">
        <v>2266</v>
      </c>
      <c r="E72" s="103">
        <v>45609</v>
      </c>
      <c r="F72" s="103">
        <v>45714</v>
      </c>
      <c r="G72" s="62" t="s">
        <v>2158</v>
      </c>
      <c r="H72" s="42" t="s">
        <v>2159</v>
      </c>
      <c r="I72" s="62" t="s">
        <v>2160</v>
      </c>
      <c r="J72" s="21" t="s">
        <v>57</v>
      </c>
      <c r="K72" s="21" t="s">
        <v>56</v>
      </c>
      <c r="L72" s="20" t="s">
        <v>55</v>
      </c>
      <c r="M72" s="42" t="s">
        <v>2161</v>
      </c>
      <c r="N72" s="67" t="str">
        <f t="shared" si="7"/>
        <v>https://www.ku-portsquare.jp/site/course/list/</v>
      </c>
      <c r="O72" s="21" t="s">
        <v>2162</v>
      </c>
    </row>
    <row r="73" spans="1:15" ht="325.8" customHeight="1">
      <c r="A73" s="21" t="s">
        <v>27</v>
      </c>
      <c r="B73" s="21" t="s">
        <v>2269</v>
      </c>
      <c r="C73" s="24" t="s">
        <v>58</v>
      </c>
      <c r="D73" s="21" t="s">
        <v>2270</v>
      </c>
      <c r="E73" s="103">
        <v>45610</v>
      </c>
      <c r="F73" s="103">
        <v>45645</v>
      </c>
      <c r="G73" s="62" t="s">
        <v>2158</v>
      </c>
      <c r="H73" s="42" t="s">
        <v>2159</v>
      </c>
      <c r="I73" s="62" t="s">
        <v>2160</v>
      </c>
      <c r="J73" s="21" t="s">
        <v>57</v>
      </c>
      <c r="K73" s="21" t="s">
        <v>56</v>
      </c>
      <c r="L73" s="20" t="s">
        <v>55</v>
      </c>
      <c r="M73" s="42" t="s">
        <v>2161</v>
      </c>
      <c r="N73" s="67" t="str">
        <f t="shared" si="7"/>
        <v>https://www.ku-portsquare.jp/site/course/list/</v>
      </c>
      <c r="O73" s="21" t="s">
        <v>2162</v>
      </c>
    </row>
    <row r="74" spans="1:15" ht="180.6" customHeight="1">
      <c r="A74" s="21" t="s">
        <v>27</v>
      </c>
      <c r="B74" s="21" t="s">
        <v>2271</v>
      </c>
      <c r="C74" s="24" t="s">
        <v>58</v>
      </c>
      <c r="D74" s="21" t="s">
        <v>2272</v>
      </c>
      <c r="E74" s="103">
        <v>45612</v>
      </c>
      <c r="F74" s="103">
        <v>45612</v>
      </c>
      <c r="G74" s="62" t="s">
        <v>2158</v>
      </c>
      <c r="H74" s="42" t="s">
        <v>2159</v>
      </c>
      <c r="I74" s="62" t="s">
        <v>2160</v>
      </c>
      <c r="J74" s="21" t="s">
        <v>57</v>
      </c>
      <c r="K74" s="21" t="s">
        <v>56</v>
      </c>
      <c r="L74" s="20" t="s">
        <v>55</v>
      </c>
      <c r="M74" s="42" t="s">
        <v>2161</v>
      </c>
      <c r="N74" s="67" t="str">
        <f t="shared" si="7"/>
        <v>https://www.ku-portsquare.jp/site/course/list/</v>
      </c>
      <c r="O74" s="21" t="s">
        <v>2162</v>
      </c>
    </row>
    <row r="75" spans="1:15" ht="192" customHeight="1">
      <c r="A75" s="21" t="s">
        <v>27</v>
      </c>
      <c r="B75" s="21" t="s">
        <v>2273</v>
      </c>
      <c r="C75" s="24" t="s">
        <v>58</v>
      </c>
      <c r="D75" s="21" t="s">
        <v>2274</v>
      </c>
      <c r="E75" s="103">
        <v>45612</v>
      </c>
      <c r="F75" s="103">
        <v>45633</v>
      </c>
      <c r="G75" s="62" t="s">
        <v>2158</v>
      </c>
      <c r="H75" s="42" t="s">
        <v>2159</v>
      </c>
      <c r="I75" s="62" t="s">
        <v>2160</v>
      </c>
      <c r="J75" s="21" t="s">
        <v>57</v>
      </c>
      <c r="K75" s="21" t="s">
        <v>56</v>
      </c>
      <c r="L75" s="20" t="s">
        <v>55</v>
      </c>
      <c r="M75" s="42" t="s">
        <v>2161</v>
      </c>
      <c r="N75" s="67" t="str">
        <f t="shared" si="7"/>
        <v>https://www.ku-portsquare.jp/site/course/list/</v>
      </c>
      <c r="O75" s="21" t="s">
        <v>2162</v>
      </c>
    </row>
    <row r="76" spans="1:15" ht="107.4" customHeight="1">
      <c r="A76" s="7" t="s">
        <v>29</v>
      </c>
      <c r="B76" s="7" t="s">
        <v>1505</v>
      </c>
      <c r="C76" s="17" t="s">
        <v>60</v>
      </c>
      <c r="D76" s="7" t="s">
        <v>1506</v>
      </c>
      <c r="E76" s="56">
        <v>45410</v>
      </c>
      <c r="F76" s="56">
        <v>45732</v>
      </c>
      <c r="G76" s="7" t="s">
        <v>1507</v>
      </c>
      <c r="H76" s="7" t="s">
        <v>1508</v>
      </c>
      <c r="I76" s="21" t="s">
        <v>1509</v>
      </c>
      <c r="J76" s="7" t="s">
        <v>1510</v>
      </c>
      <c r="K76" s="7" t="s">
        <v>59</v>
      </c>
      <c r="L76" s="23" t="s">
        <v>55</v>
      </c>
      <c r="M76" s="7" t="s">
        <v>1511</v>
      </c>
      <c r="N76" s="87" t="s">
        <v>1512</v>
      </c>
      <c r="O76" s="7"/>
    </row>
    <row r="77" spans="1:15" ht="98.4" customHeight="1">
      <c r="A77" s="7" t="s">
        <v>29</v>
      </c>
      <c r="B77" s="7" t="s">
        <v>1566</v>
      </c>
      <c r="C77" s="17" t="s">
        <v>60</v>
      </c>
      <c r="D77" s="7" t="s">
        <v>1567</v>
      </c>
      <c r="E77" s="56">
        <v>45514</v>
      </c>
      <c r="F77" s="56">
        <v>45564</v>
      </c>
      <c r="G77" s="7" t="s">
        <v>1568</v>
      </c>
      <c r="H77" s="7" t="s">
        <v>1569</v>
      </c>
      <c r="I77" s="21" t="s">
        <v>1570</v>
      </c>
      <c r="J77" s="7" t="s">
        <v>57</v>
      </c>
      <c r="K77" s="7" t="s">
        <v>56</v>
      </c>
      <c r="L77" s="23" t="s">
        <v>64</v>
      </c>
      <c r="M77" s="7" t="s">
        <v>1571</v>
      </c>
      <c r="N77" s="87" t="str">
        <f>HYPERLINK("#", "https://www.kanabun.or.jp/exhibition/20459/")</f>
        <v>https://www.kanabun.or.jp/exhibition/20459/</v>
      </c>
      <c r="O77" s="7"/>
    </row>
    <row r="78" spans="1:15" ht="127.2" customHeight="1">
      <c r="A78" s="7" t="s">
        <v>29</v>
      </c>
      <c r="B78" s="7" t="s">
        <v>1545</v>
      </c>
      <c r="C78" s="17" t="s">
        <v>60</v>
      </c>
      <c r="D78" s="7" t="s">
        <v>1546</v>
      </c>
      <c r="E78" s="56">
        <v>45551</v>
      </c>
      <c r="F78" s="56">
        <v>45568</v>
      </c>
      <c r="G78" s="7" t="s">
        <v>1547</v>
      </c>
      <c r="H78" s="7" t="s">
        <v>1527</v>
      </c>
      <c r="I78" s="7" t="s">
        <v>1547</v>
      </c>
      <c r="J78" s="7" t="s">
        <v>57</v>
      </c>
      <c r="K78" s="7" t="s">
        <v>56</v>
      </c>
      <c r="L78" s="23" t="s">
        <v>55</v>
      </c>
      <c r="M78" s="7" t="s">
        <v>1529</v>
      </c>
      <c r="N78" s="87" t="str">
        <f>HYPERLINK("#", "https://www.kaat.jp/d/king_lear")</f>
        <v>https://www.kaat.jp/d/king_lear</v>
      </c>
      <c r="O78" s="7"/>
    </row>
    <row r="79" spans="1:15" ht="184.8" customHeight="1">
      <c r="A79" s="7" t="s">
        <v>29</v>
      </c>
      <c r="B79" s="39" t="s">
        <v>1478</v>
      </c>
      <c r="C79" s="17" t="s">
        <v>60</v>
      </c>
      <c r="D79" s="7" t="s">
        <v>1479</v>
      </c>
      <c r="E79" s="102" t="s">
        <v>1480</v>
      </c>
      <c r="F79" s="102" t="s">
        <v>422</v>
      </c>
      <c r="G79" s="40" t="s">
        <v>1481</v>
      </c>
      <c r="H79" s="7" t="s">
        <v>1415</v>
      </c>
      <c r="I79" s="7" t="s">
        <v>1482</v>
      </c>
      <c r="J79" s="7" t="s">
        <v>69</v>
      </c>
      <c r="K79" s="7" t="s">
        <v>63</v>
      </c>
      <c r="L79" s="23" t="s">
        <v>64</v>
      </c>
      <c r="M79" s="7" t="s">
        <v>1483</v>
      </c>
      <c r="N79" s="87" t="str">
        <f>HYPERLINK("#", "https://kanagawa-kenbiten.com/information-exhibit/")</f>
        <v>https://kanagawa-kenbiten.com/information-exhibit/</v>
      </c>
      <c r="O79" s="7" t="s">
        <v>2119</v>
      </c>
    </row>
    <row r="80" spans="1:15" ht="111.6" customHeight="1">
      <c r="A80" s="7" t="s">
        <v>29</v>
      </c>
      <c r="B80" s="7" t="s">
        <v>1548</v>
      </c>
      <c r="C80" s="17" t="s">
        <v>60</v>
      </c>
      <c r="D80" s="7" t="s">
        <v>1549</v>
      </c>
      <c r="E80" s="56">
        <v>45558</v>
      </c>
      <c r="F80" s="56">
        <v>45585</v>
      </c>
      <c r="G80" s="7" t="s">
        <v>1550</v>
      </c>
      <c r="H80" s="7" t="s">
        <v>1527</v>
      </c>
      <c r="I80" s="7" t="s">
        <v>1551</v>
      </c>
      <c r="J80" s="7" t="s">
        <v>57</v>
      </c>
      <c r="K80" s="7" t="s">
        <v>56</v>
      </c>
      <c r="L80" s="23" t="s">
        <v>64</v>
      </c>
      <c r="M80" s="7" t="s">
        <v>1552</v>
      </c>
      <c r="N80" s="87" t="str">
        <f>HYPERLINK("#", "https://www.kaat.jp/d/chichu_no_uzu")</f>
        <v>https://www.kaat.jp/d/chichu_no_uzu</v>
      </c>
      <c r="O80" s="7" t="s">
        <v>1553</v>
      </c>
    </row>
    <row r="81" spans="1:15" ht="129" customHeight="1">
      <c r="A81" s="7" t="s">
        <v>29</v>
      </c>
      <c r="B81" s="7" t="s">
        <v>1524</v>
      </c>
      <c r="C81" s="17" t="s">
        <v>60</v>
      </c>
      <c r="D81" s="7" t="s">
        <v>1525</v>
      </c>
      <c r="E81" s="56">
        <v>45570</v>
      </c>
      <c r="F81" s="56">
        <v>45571</v>
      </c>
      <c r="G81" s="7" t="s">
        <v>1526</v>
      </c>
      <c r="H81" s="7" t="s">
        <v>1527</v>
      </c>
      <c r="I81" s="21" t="s">
        <v>1528</v>
      </c>
      <c r="J81" s="7" t="s">
        <v>57</v>
      </c>
      <c r="K81" s="7" t="s">
        <v>56</v>
      </c>
      <c r="L81" s="23" t="s">
        <v>55</v>
      </c>
      <c r="M81" s="7" t="s">
        <v>1529</v>
      </c>
      <c r="N81" s="87" t="str">
        <f>HYPERLINK("#", "https://www.kanagawa-kenminhall.com/lohengrin/")</f>
        <v>https://www.kanagawa-kenminhall.com/lohengrin/</v>
      </c>
      <c r="O81" s="7"/>
    </row>
    <row r="82" spans="1:15" ht="64.8" customHeight="1">
      <c r="A82" s="7" t="s">
        <v>29</v>
      </c>
      <c r="B82" s="7" t="s">
        <v>1258</v>
      </c>
      <c r="C82" s="17" t="s">
        <v>60</v>
      </c>
      <c r="D82" s="7" t="s">
        <v>1259</v>
      </c>
      <c r="E82" s="56">
        <v>45577</v>
      </c>
      <c r="F82" s="56">
        <v>45584</v>
      </c>
      <c r="G82" s="7" t="s">
        <v>1240</v>
      </c>
      <c r="H82" s="7" t="s">
        <v>1244</v>
      </c>
      <c r="I82" s="7" t="s">
        <v>1240</v>
      </c>
      <c r="J82" s="7" t="s">
        <v>57</v>
      </c>
      <c r="K82" s="7" t="s">
        <v>59</v>
      </c>
      <c r="L82" s="23" t="s">
        <v>55</v>
      </c>
      <c r="M82" s="7" t="s">
        <v>1247</v>
      </c>
      <c r="N82" s="87"/>
      <c r="O82" s="7" t="s">
        <v>1257</v>
      </c>
    </row>
    <row r="83" spans="1:15" ht="107.4" customHeight="1">
      <c r="A83" s="35" t="s">
        <v>29</v>
      </c>
      <c r="B83" s="35" t="s">
        <v>1412</v>
      </c>
      <c r="C83" s="43" t="s">
        <v>58</v>
      </c>
      <c r="D83" s="35" t="s">
        <v>1413</v>
      </c>
      <c r="E83" s="51">
        <v>45577</v>
      </c>
      <c r="F83" s="51">
        <v>45577</v>
      </c>
      <c r="G83" s="35" t="s">
        <v>1414</v>
      </c>
      <c r="H83" s="35" t="s">
        <v>1415</v>
      </c>
      <c r="I83" s="35" t="s">
        <v>1416</v>
      </c>
      <c r="J83" s="35" t="s">
        <v>57</v>
      </c>
      <c r="K83" s="35" t="s">
        <v>59</v>
      </c>
      <c r="L83" s="38" t="s">
        <v>55</v>
      </c>
      <c r="M83" s="35" t="s">
        <v>1417</v>
      </c>
      <c r="N83" s="87" t="str">
        <f>HYPERLINK("#", "https://www.kuhs.ac.jp/cooperation/extention/humanservice/")</f>
        <v>https://www.kuhs.ac.jp/cooperation/extention/humanservice/</v>
      </c>
      <c r="O83" s="35" t="s">
        <v>1418</v>
      </c>
    </row>
    <row r="84" spans="1:15" ht="94.2" customHeight="1">
      <c r="A84" s="7" t="s">
        <v>29</v>
      </c>
      <c r="B84" s="7" t="s">
        <v>1572</v>
      </c>
      <c r="C84" s="17" t="s">
        <v>60</v>
      </c>
      <c r="D84" s="7" t="s">
        <v>1573</v>
      </c>
      <c r="E84" s="56">
        <v>45577</v>
      </c>
      <c r="F84" s="56">
        <v>45634</v>
      </c>
      <c r="G84" s="7" t="s">
        <v>1571</v>
      </c>
      <c r="H84" s="7" t="s">
        <v>1574</v>
      </c>
      <c r="I84" s="7" t="s">
        <v>1570</v>
      </c>
      <c r="J84" s="7" t="s">
        <v>69</v>
      </c>
      <c r="K84" s="7" t="s">
        <v>56</v>
      </c>
      <c r="L84" s="23" t="s">
        <v>64</v>
      </c>
      <c r="M84" s="7" t="s">
        <v>1571</v>
      </c>
      <c r="N84" s="87"/>
      <c r="O84" s="7" t="s">
        <v>1575</v>
      </c>
    </row>
    <row r="85" spans="1:15" ht="76.2" customHeight="1">
      <c r="A85" s="47" t="s">
        <v>2089</v>
      </c>
      <c r="B85" s="47" t="s">
        <v>2090</v>
      </c>
      <c r="C85" s="145" t="s">
        <v>60</v>
      </c>
      <c r="D85" s="47" t="s">
        <v>2091</v>
      </c>
      <c r="E85" s="106">
        <v>45582</v>
      </c>
      <c r="F85" s="106">
        <v>45582</v>
      </c>
      <c r="G85" s="47" t="s">
        <v>2092</v>
      </c>
      <c r="H85" s="47" t="s">
        <v>1508</v>
      </c>
      <c r="I85" s="47" t="s">
        <v>2085</v>
      </c>
      <c r="J85" s="47" t="s">
        <v>296</v>
      </c>
      <c r="K85" s="47" t="s">
        <v>56</v>
      </c>
      <c r="L85" s="69" t="s">
        <v>55</v>
      </c>
      <c r="M85" s="47" t="s">
        <v>2087</v>
      </c>
      <c r="N85" s="146"/>
      <c r="O85" s="47"/>
    </row>
    <row r="86" spans="1:15" ht="93" customHeight="1">
      <c r="A86" s="7" t="s">
        <v>29</v>
      </c>
      <c r="B86" s="7" t="s">
        <v>1530</v>
      </c>
      <c r="C86" s="17" t="s">
        <v>60</v>
      </c>
      <c r="D86" s="7" t="s">
        <v>1531</v>
      </c>
      <c r="E86" s="56">
        <v>45590</v>
      </c>
      <c r="F86" s="56">
        <v>45590</v>
      </c>
      <c r="G86" s="7" t="s">
        <v>1532</v>
      </c>
      <c r="H86" s="7" t="s">
        <v>1527</v>
      </c>
      <c r="I86" s="7" t="s">
        <v>1528</v>
      </c>
      <c r="J86" s="7" t="s">
        <v>57</v>
      </c>
      <c r="K86" s="7" t="s">
        <v>56</v>
      </c>
      <c r="L86" s="23" t="s">
        <v>55</v>
      </c>
      <c r="M86" s="7" t="s">
        <v>1529</v>
      </c>
      <c r="N86" s="87" t="str">
        <f>HYPERLINK("#", "https://www.kanagawa-kenminhall.com/d/promenade407")</f>
        <v>https://www.kanagawa-kenminhall.com/d/promenade407</v>
      </c>
      <c r="O86" s="7"/>
    </row>
    <row r="87" spans="1:15" ht="128.4" customHeight="1">
      <c r="A87" s="7" t="s">
        <v>29</v>
      </c>
      <c r="B87" s="7" t="s">
        <v>1236</v>
      </c>
      <c r="C87" s="17" t="s">
        <v>60</v>
      </c>
      <c r="D87" s="7" t="s">
        <v>1237</v>
      </c>
      <c r="E87" s="56">
        <v>45591</v>
      </c>
      <c r="F87" s="56">
        <v>45634</v>
      </c>
      <c r="G87" s="7" t="s">
        <v>1238</v>
      </c>
      <c r="H87" s="7" t="s">
        <v>1239</v>
      </c>
      <c r="I87" s="7" t="s">
        <v>1240</v>
      </c>
      <c r="J87" s="7" t="s">
        <v>57</v>
      </c>
      <c r="K87" s="7" t="s">
        <v>56</v>
      </c>
      <c r="L87" s="23" t="s">
        <v>67</v>
      </c>
      <c r="M87" s="7" t="s">
        <v>1241</v>
      </c>
      <c r="N87" s="87"/>
      <c r="O87" s="7"/>
    </row>
    <row r="88" spans="1:15" ht="109.2" customHeight="1">
      <c r="A88" s="7" t="s">
        <v>29</v>
      </c>
      <c r="B88" s="7" t="s">
        <v>1245</v>
      </c>
      <c r="C88" s="17" t="s">
        <v>60</v>
      </c>
      <c r="D88" s="7" t="s">
        <v>1246</v>
      </c>
      <c r="E88" s="56">
        <v>45591</v>
      </c>
      <c r="F88" s="56">
        <v>45633</v>
      </c>
      <c r="G88" s="7" t="s">
        <v>1240</v>
      </c>
      <c r="H88" s="7" t="s">
        <v>1244</v>
      </c>
      <c r="I88" s="7" t="s">
        <v>1240</v>
      </c>
      <c r="J88" s="7" t="s">
        <v>57</v>
      </c>
      <c r="K88" s="7" t="s">
        <v>59</v>
      </c>
      <c r="L88" s="23" t="s">
        <v>67</v>
      </c>
      <c r="M88" s="7" t="s">
        <v>1247</v>
      </c>
      <c r="N88" s="87"/>
      <c r="O88" s="7" t="s">
        <v>1248</v>
      </c>
    </row>
    <row r="89" spans="1:15" ht="117.6" customHeight="1">
      <c r="A89" s="7" t="s">
        <v>29</v>
      </c>
      <c r="B89" s="7" t="s">
        <v>1249</v>
      </c>
      <c r="C89" s="17" t="s">
        <v>60</v>
      </c>
      <c r="D89" s="7" t="s">
        <v>1250</v>
      </c>
      <c r="E89" s="56">
        <v>45595</v>
      </c>
      <c r="F89" s="56">
        <v>45595</v>
      </c>
      <c r="G89" s="7" t="s">
        <v>1240</v>
      </c>
      <c r="H89" s="7" t="s">
        <v>1244</v>
      </c>
      <c r="I89" s="7" t="s">
        <v>1240</v>
      </c>
      <c r="J89" s="7" t="s">
        <v>57</v>
      </c>
      <c r="K89" s="7" t="s">
        <v>56</v>
      </c>
      <c r="L89" s="23" t="s">
        <v>67</v>
      </c>
      <c r="M89" s="7" t="s">
        <v>1241</v>
      </c>
      <c r="N89" s="87"/>
      <c r="O89" s="7"/>
    </row>
    <row r="90" spans="1:15" ht="53.4" customHeight="1">
      <c r="A90" s="7" t="s">
        <v>29</v>
      </c>
      <c r="B90" s="7" t="s">
        <v>1251</v>
      </c>
      <c r="C90" s="17" t="s">
        <v>60</v>
      </c>
      <c r="D90" s="7" t="s">
        <v>1252</v>
      </c>
      <c r="E90" s="56">
        <v>45598</v>
      </c>
      <c r="F90" s="56">
        <v>45598</v>
      </c>
      <c r="G90" s="7" t="s">
        <v>1238</v>
      </c>
      <c r="H90" s="7" t="s">
        <v>1244</v>
      </c>
      <c r="I90" s="7" t="s">
        <v>1240</v>
      </c>
      <c r="J90" s="7" t="s">
        <v>57</v>
      </c>
      <c r="K90" s="7" t="s">
        <v>59</v>
      </c>
      <c r="L90" s="23" t="s">
        <v>55</v>
      </c>
      <c r="M90" s="7" t="s">
        <v>1247</v>
      </c>
      <c r="N90" s="87"/>
      <c r="O90" s="7" t="s">
        <v>1248</v>
      </c>
    </row>
    <row r="91" spans="1:15" ht="130.19999999999999" customHeight="1">
      <c r="A91" s="7" t="s">
        <v>29</v>
      </c>
      <c r="B91" s="7" t="s">
        <v>1260</v>
      </c>
      <c r="C91" s="17" t="s">
        <v>60</v>
      </c>
      <c r="D91" s="7" t="s">
        <v>1261</v>
      </c>
      <c r="E91" s="56">
        <v>45599</v>
      </c>
      <c r="F91" s="56">
        <v>45599</v>
      </c>
      <c r="G91" s="7" t="s">
        <v>1238</v>
      </c>
      <c r="H91" s="7" t="s">
        <v>1239</v>
      </c>
      <c r="I91" s="7" t="s">
        <v>1240</v>
      </c>
      <c r="J91" s="7" t="s">
        <v>57</v>
      </c>
      <c r="K91" s="7" t="s">
        <v>59</v>
      </c>
      <c r="L91" s="23" t="s">
        <v>67</v>
      </c>
      <c r="M91" s="7" t="s">
        <v>1241</v>
      </c>
      <c r="N91" s="87"/>
      <c r="O91" s="7"/>
    </row>
    <row r="92" spans="1:15" ht="113.4" customHeight="1">
      <c r="A92" s="7" t="s">
        <v>29</v>
      </c>
      <c r="B92" s="7" t="s">
        <v>1242</v>
      </c>
      <c r="C92" s="17" t="s">
        <v>60</v>
      </c>
      <c r="D92" s="7" t="s">
        <v>1243</v>
      </c>
      <c r="E92" s="56">
        <v>45605</v>
      </c>
      <c r="F92" s="56">
        <v>45648</v>
      </c>
      <c r="G92" s="7" t="s">
        <v>1238</v>
      </c>
      <c r="H92" s="7" t="s">
        <v>1244</v>
      </c>
      <c r="I92" s="7" t="s">
        <v>1240</v>
      </c>
      <c r="J92" s="7" t="s">
        <v>57</v>
      </c>
      <c r="K92" s="7" t="s">
        <v>59</v>
      </c>
      <c r="L92" s="23" t="s">
        <v>67</v>
      </c>
      <c r="M92" s="7" t="s">
        <v>1241</v>
      </c>
      <c r="N92" s="87"/>
      <c r="O92" s="7"/>
    </row>
    <row r="93" spans="1:15" ht="91.8" customHeight="1">
      <c r="A93" s="7" t="s">
        <v>29</v>
      </c>
      <c r="B93" s="7" t="s">
        <v>1253</v>
      </c>
      <c r="C93" s="17" t="s">
        <v>60</v>
      </c>
      <c r="D93" s="7" t="s">
        <v>1254</v>
      </c>
      <c r="E93" s="56">
        <v>45605</v>
      </c>
      <c r="F93" s="56">
        <v>45612</v>
      </c>
      <c r="G93" s="7" t="s">
        <v>1238</v>
      </c>
      <c r="H93" s="7" t="s">
        <v>1244</v>
      </c>
      <c r="I93" s="7" t="s">
        <v>1240</v>
      </c>
      <c r="J93" s="7" t="s">
        <v>57</v>
      </c>
      <c r="K93" s="7" t="s">
        <v>59</v>
      </c>
      <c r="L93" s="23" t="s">
        <v>55</v>
      </c>
      <c r="M93" s="7" t="s">
        <v>1247</v>
      </c>
      <c r="N93" s="87"/>
      <c r="O93" s="7" t="s">
        <v>1248</v>
      </c>
    </row>
    <row r="94" spans="1:15" ht="101.4" customHeight="1">
      <c r="A94" s="47" t="s">
        <v>2089</v>
      </c>
      <c r="B94" s="47" t="s">
        <v>2093</v>
      </c>
      <c r="C94" s="145" t="s">
        <v>60</v>
      </c>
      <c r="D94" s="47" t="s">
        <v>2094</v>
      </c>
      <c r="E94" s="106">
        <v>45605</v>
      </c>
      <c r="F94" s="106">
        <v>45605</v>
      </c>
      <c r="G94" s="47" t="s">
        <v>2095</v>
      </c>
      <c r="H94" s="47" t="s">
        <v>2096</v>
      </c>
      <c r="I94" s="47" t="s">
        <v>2085</v>
      </c>
      <c r="J94" s="47" t="s">
        <v>2086</v>
      </c>
      <c r="K94" s="47" t="s">
        <v>56</v>
      </c>
      <c r="L94" s="69" t="s">
        <v>55</v>
      </c>
      <c r="M94" s="47" t="s">
        <v>2087</v>
      </c>
      <c r="N94" s="146"/>
      <c r="O94" s="47"/>
    </row>
    <row r="95" spans="1:15" ht="98.4" customHeight="1">
      <c r="A95" s="21" t="s">
        <v>29</v>
      </c>
      <c r="B95" s="21" t="s">
        <v>1499</v>
      </c>
      <c r="C95" s="17" t="s">
        <v>60</v>
      </c>
      <c r="D95" s="21" t="s">
        <v>1500</v>
      </c>
      <c r="E95" s="103">
        <v>45606</v>
      </c>
      <c r="F95" s="103">
        <v>45606</v>
      </c>
      <c r="G95" s="21" t="s">
        <v>1501</v>
      </c>
      <c r="H95" s="21" t="s">
        <v>1495</v>
      </c>
      <c r="I95" s="21" t="s">
        <v>1502</v>
      </c>
      <c r="J95" s="21" t="s">
        <v>57</v>
      </c>
      <c r="K95" s="21" t="s">
        <v>66</v>
      </c>
      <c r="L95" s="20" t="s">
        <v>55</v>
      </c>
      <c r="M95" s="21" t="s">
        <v>1503</v>
      </c>
      <c r="N95" s="87"/>
      <c r="O95" s="21" t="s">
        <v>1504</v>
      </c>
    </row>
    <row r="96" spans="1:15" ht="106.8" customHeight="1">
      <c r="A96" s="7" t="s">
        <v>29</v>
      </c>
      <c r="B96" s="7" t="s">
        <v>1533</v>
      </c>
      <c r="C96" s="17" t="s">
        <v>60</v>
      </c>
      <c r="D96" s="7" t="s">
        <v>1534</v>
      </c>
      <c r="E96" s="56">
        <v>45612</v>
      </c>
      <c r="F96" s="56">
        <v>45612</v>
      </c>
      <c r="G96" s="7" t="s">
        <v>1535</v>
      </c>
      <c r="H96" s="7" t="s">
        <v>1527</v>
      </c>
      <c r="I96" s="7" t="s">
        <v>1528</v>
      </c>
      <c r="J96" s="7" t="s">
        <v>57</v>
      </c>
      <c r="K96" s="7" t="s">
        <v>56</v>
      </c>
      <c r="L96" s="23" t="s">
        <v>55</v>
      </c>
      <c r="M96" s="7" t="s">
        <v>1529</v>
      </c>
      <c r="N96" s="87" t="str">
        <f>HYPERLINK("#", "https://www.kanagawa-kenminhall.com/d/nakatakeiko_recital2024")</f>
        <v>https://www.kanagawa-kenminhall.com/d/nakatakeiko_recital2024</v>
      </c>
      <c r="O96" s="7"/>
    </row>
    <row r="97" spans="1:15" ht="72" customHeight="1">
      <c r="A97" s="7" t="s">
        <v>29</v>
      </c>
      <c r="B97" s="7" t="s">
        <v>1255</v>
      </c>
      <c r="C97" s="17" t="s">
        <v>60</v>
      </c>
      <c r="D97" s="7" t="s">
        <v>1256</v>
      </c>
      <c r="E97" s="56">
        <v>45613</v>
      </c>
      <c r="F97" s="56">
        <v>45620</v>
      </c>
      <c r="G97" s="7" t="s">
        <v>1240</v>
      </c>
      <c r="H97" s="7" t="s">
        <v>1244</v>
      </c>
      <c r="I97" s="7" t="s">
        <v>1240</v>
      </c>
      <c r="J97" s="7" t="s">
        <v>57</v>
      </c>
      <c r="K97" s="7" t="s">
        <v>59</v>
      </c>
      <c r="L97" s="23" t="s">
        <v>55</v>
      </c>
      <c r="M97" s="7" t="s">
        <v>1247</v>
      </c>
      <c r="N97" s="87"/>
      <c r="O97" s="7" t="s">
        <v>1257</v>
      </c>
    </row>
    <row r="98" spans="1:15" ht="112.8" customHeight="1">
      <c r="A98" s="35" t="s">
        <v>30</v>
      </c>
      <c r="B98" s="35" t="s">
        <v>348</v>
      </c>
      <c r="C98" s="43" t="s">
        <v>58</v>
      </c>
      <c r="D98" s="35" t="s">
        <v>323</v>
      </c>
      <c r="E98" s="51">
        <v>45490</v>
      </c>
      <c r="F98" s="51">
        <v>45626</v>
      </c>
      <c r="G98" s="35" t="s">
        <v>340</v>
      </c>
      <c r="H98" s="35" t="s">
        <v>343</v>
      </c>
      <c r="I98" s="35" t="s">
        <v>340</v>
      </c>
      <c r="J98" s="35" t="s">
        <v>57</v>
      </c>
      <c r="K98" s="35" t="s">
        <v>59</v>
      </c>
      <c r="L98" s="38" t="s">
        <v>64</v>
      </c>
      <c r="M98" s="35" t="s">
        <v>340</v>
      </c>
      <c r="N98" s="87" t="s">
        <v>2279</v>
      </c>
      <c r="O98" s="35"/>
    </row>
    <row r="99" spans="1:15" ht="123.6" customHeight="1">
      <c r="A99" s="35" t="s">
        <v>30</v>
      </c>
      <c r="B99" s="35" t="s">
        <v>351</v>
      </c>
      <c r="C99" s="43" t="s">
        <v>58</v>
      </c>
      <c r="D99" s="35" t="s">
        <v>352</v>
      </c>
      <c r="E99" s="51">
        <v>45552</v>
      </c>
      <c r="F99" s="51">
        <v>45613</v>
      </c>
      <c r="G99" s="35" t="s">
        <v>340</v>
      </c>
      <c r="H99" s="35" t="s">
        <v>343</v>
      </c>
      <c r="I99" s="35" t="s">
        <v>340</v>
      </c>
      <c r="J99" s="35" t="s">
        <v>57</v>
      </c>
      <c r="K99" s="35" t="s">
        <v>59</v>
      </c>
      <c r="L99" s="38" t="s">
        <v>64</v>
      </c>
      <c r="M99" s="35" t="s">
        <v>340</v>
      </c>
      <c r="N99" s="87"/>
      <c r="O99" s="35" t="s">
        <v>325</v>
      </c>
    </row>
    <row r="100" spans="1:15" ht="124.2" customHeight="1">
      <c r="A100" s="35" t="s">
        <v>30</v>
      </c>
      <c r="B100" s="35" t="s">
        <v>2281</v>
      </c>
      <c r="C100" s="43" t="s">
        <v>58</v>
      </c>
      <c r="D100" s="35" t="s">
        <v>353</v>
      </c>
      <c r="E100" s="51">
        <v>45552</v>
      </c>
      <c r="F100" s="51">
        <v>45613</v>
      </c>
      <c r="G100" s="35" t="s">
        <v>340</v>
      </c>
      <c r="H100" s="35" t="s">
        <v>343</v>
      </c>
      <c r="I100" s="35" t="s">
        <v>340</v>
      </c>
      <c r="J100" s="35" t="s">
        <v>57</v>
      </c>
      <c r="K100" s="35" t="s">
        <v>59</v>
      </c>
      <c r="L100" s="38" t="s">
        <v>64</v>
      </c>
      <c r="M100" s="35" t="s">
        <v>340</v>
      </c>
      <c r="N100" s="87"/>
      <c r="O100" s="35" t="s">
        <v>326</v>
      </c>
    </row>
    <row r="101" spans="1:15" ht="124.2" customHeight="1">
      <c r="A101" s="35" t="s">
        <v>30</v>
      </c>
      <c r="B101" s="35" t="s">
        <v>324</v>
      </c>
      <c r="C101" s="43" t="s">
        <v>58</v>
      </c>
      <c r="D101" s="35" t="s">
        <v>350</v>
      </c>
      <c r="E101" s="51">
        <v>45553</v>
      </c>
      <c r="F101" s="51">
        <v>45564</v>
      </c>
      <c r="G101" s="35" t="s">
        <v>340</v>
      </c>
      <c r="H101" s="35" t="s">
        <v>343</v>
      </c>
      <c r="I101" s="35" t="s">
        <v>340</v>
      </c>
      <c r="J101" s="35" t="s">
        <v>57</v>
      </c>
      <c r="K101" s="35" t="s">
        <v>59</v>
      </c>
      <c r="L101" s="38" t="s">
        <v>64</v>
      </c>
      <c r="M101" s="35" t="s">
        <v>340</v>
      </c>
      <c r="N101" s="87" t="s">
        <v>2280</v>
      </c>
      <c r="O101" s="35"/>
    </row>
    <row r="102" spans="1:15" ht="130.05000000000001" customHeight="1">
      <c r="A102" s="35" t="s">
        <v>30</v>
      </c>
      <c r="B102" s="35" t="s">
        <v>337</v>
      </c>
      <c r="C102" s="43" t="s">
        <v>58</v>
      </c>
      <c r="D102" s="35" t="s">
        <v>2276</v>
      </c>
      <c r="E102" s="51">
        <v>45560</v>
      </c>
      <c r="F102" s="51">
        <v>45574</v>
      </c>
      <c r="G102" s="35" t="s">
        <v>318</v>
      </c>
      <c r="H102" s="35" t="s">
        <v>319</v>
      </c>
      <c r="I102" s="35" t="s">
        <v>317</v>
      </c>
      <c r="J102" s="35" t="s">
        <v>2277</v>
      </c>
      <c r="K102" s="35" t="s">
        <v>59</v>
      </c>
      <c r="L102" s="38" t="s">
        <v>55</v>
      </c>
      <c r="M102" s="35" t="s">
        <v>317</v>
      </c>
      <c r="N102" s="87" t="s">
        <v>338</v>
      </c>
      <c r="O102" s="35"/>
    </row>
    <row r="103" spans="1:15" ht="130.05000000000001" customHeight="1">
      <c r="A103" s="35" t="s">
        <v>30</v>
      </c>
      <c r="B103" s="35" t="s">
        <v>320</v>
      </c>
      <c r="C103" s="43" t="s">
        <v>58</v>
      </c>
      <c r="D103" s="35" t="s">
        <v>339</v>
      </c>
      <c r="E103" s="51">
        <v>45566</v>
      </c>
      <c r="F103" s="51">
        <v>45654</v>
      </c>
      <c r="G103" s="35" t="s">
        <v>317</v>
      </c>
      <c r="H103" s="35" t="s">
        <v>321</v>
      </c>
      <c r="I103" s="35" t="s">
        <v>340</v>
      </c>
      <c r="J103" s="35" t="s">
        <v>57</v>
      </c>
      <c r="K103" s="35" t="s">
        <v>59</v>
      </c>
      <c r="L103" s="38" t="s">
        <v>64</v>
      </c>
      <c r="M103" s="35" t="s">
        <v>340</v>
      </c>
      <c r="N103" s="87" t="s">
        <v>2278</v>
      </c>
      <c r="O103" s="35"/>
    </row>
    <row r="104" spans="1:15" ht="130.05000000000001" customHeight="1">
      <c r="A104" s="35" t="s">
        <v>30</v>
      </c>
      <c r="B104" s="35" t="s">
        <v>341</v>
      </c>
      <c r="C104" s="43" t="s">
        <v>58</v>
      </c>
      <c r="D104" s="35" t="s">
        <v>342</v>
      </c>
      <c r="E104" s="51">
        <v>45589</v>
      </c>
      <c r="F104" s="51">
        <v>45589</v>
      </c>
      <c r="G104" s="35" t="s">
        <v>340</v>
      </c>
      <c r="H104" s="35" t="s">
        <v>343</v>
      </c>
      <c r="I104" s="35" t="s">
        <v>340</v>
      </c>
      <c r="J104" s="35" t="s">
        <v>344</v>
      </c>
      <c r="K104" s="35" t="s">
        <v>59</v>
      </c>
      <c r="L104" s="38" t="s">
        <v>55</v>
      </c>
      <c r="M104" s="35" t="s">
        <v>340</v>
      </c>
      <c r="N104" s="87" t="s">
        <v>338</v>
      </c>
      <c r="O104" s="35" t="s">
        <v>71</v>
      </c>
    </row>
    <row r="105" spans="1:15" ht="130.05000000000001" customHeight="1">
      <c r="A105" s="35" t="s">
        <v>30</v>
      </c>
      <c r="B105" s="35" t="s">
        <v>345</v>
      </c>
      <c r="C105" s="43" t="s">
        <v>58</v>
      </c>
      <c r="D105" s="35" t="s">
        <v>346</v>
      </c>
      <c r="E105" s="51">
        <v>45599</v>
      </c>
      <c r="F105" s="51">
        <v>45599</v>
      </c>
      <c r="G105" s="35" t="s">
        <v>340</v>
      </c>
      <c r="H105" s="35" t="s">
        <v>343</v>
      </c>
      <c r="I105" s="35" t="s">
        <v>340</v>
      </c>
      <c r="J105" s="35" t="s">
        <v>347</v>
      </c>
      <c r="K105" s="35" t="s">
        <v>63</v>
      </c>
      <c r="L105" s="38" t="s">
        <v>64</v>
      </c>
      <c r="M105" s="35" t="s">
        <v>340</v>
      </c>
      <c r="N105" s="87" t="s">
        <v>338</v>
      </c>
      <c r="O105" s="35" t="s">
        <v>71</v>
      </c>
    </row>
    <row r="106" spans="1:15" ht="273.60000000000002" customHeight="1">
      <c r="A106" s="35" t="s">
        <v>31</v>
      </c>
      <c r="B106" s="35" t="s">
        <v>1554</v>
      </c>
      <c r="C106" s="43" t="s">
        <v>60</v>
      </c>
      <c r="D106" s="35" t="s">
        <v>1555</v>
      </c>
      <c r="E106" s="51">
        <v>45473</v>
      </c>
      <c r="F106" s="51">
        <v>45626</v>
      </c>
      <c r="G106" s="35" t="s">
        <v>1556</v>
      </c>
      <c r="H106" s="35" t="s">
        <v>1557</v>
      </c>
      <c r="I106" s="35" t="s">
        <v>1558</v>
      </c>
      <c r="J106" s="35" t="s">
        <v>57</v>
      </c>
      <c r="K106" s="35" t="s">
        <v>59</v>
      </c>
      <c r="L106" s="38" t="s">
        <v>64</v>
      </c>
      <c r="M106" s="35" t="s">
        <v>1558</v>
      </c>
      <c r="N106" s="87" t="str">
        <f>HYPERLINK("#", "https://www.kanagawa-arthall.jp/event/3878/")</f>
        <v>https://www.kanagawa-arthall.jp/event/3878/</v>
      </c>
      <c r="O106" s="35"/>
    </row>
    <row r="107" spans="1:15" ht="97.8" customHeight="1">
      <c r="A107" s="35" t="s">
        <v>31</v>
      </c>
      <c r="B107" s="35" t="s">
        <v>1559</v>
      </c>
      <c r="C107" s="43" t="s">
        <v>60</v>
      </c>
      <c r="D107" s="35" t="s">
        <v>1560</v>
      </c>
      <c r="E107" s="51">
        <v>45584</v>
      </c>
      <c r="F107" s="51">
        <v>45584</v>
      </c>
      <c r="G107" s="35" t="s">
        <v>1558</v>
      </c>
      <c r="H107" s="35" t="s">
        <v>1557</v>
      </c>
      <c r="I107" s="35" t="s">
        <v>1558</v>
      </c>
      <c r="J107" s="35" t="s">
        <v>57</v>
      </c>
      <c r="K107" s="35" t="s">
        <v>59</v>
      </c>
      <c r="L107" s="38" t="s">
        <v>64</v>
      </c>
      <c r="M107" s="35" t="s">
        <v>1558</v>
      </c>
      <c r="N107" s="87"/>
      <c r="O107" s="35" t="s">
        <v>1561</v>
      </c>
    </row>
    <row r="108" spans="1:15" ht="106.2" customHeight="1">
      <c r="A108" s="35" t="s">
        <v>31</v>
      </c>
      <c r="B108" s="2" t="s">
        <v>2307</v>
      </c>
      <c r="C108" s="43" t="s">
        <v>60</v>
      </c>
      <c r="D108" s="35" t="s">
        <v>1562</v>
      </c>
      <c r="E108" s="51">
        <v>45600</v>
      </c>
      <c r="F108" s="51">
        <v>45600</v>
      </c>
      <c r="G108" s="35" t="s">
        <v>1558</v>
      </c>
      <c r="H108" s="35" t="s">
        <v>1557</v>
      </c>
      <c r="I108" s="35" t="s">
        <v>1558</v>
      </c>
      <c r="J108" s="35" t="s">
        <v>57</v>
      </c>
      <c r="K108" s="2" t="s">
        <v>63</v>
      </c>
      <c r="L108" s="38" t="s">
        <v>55</v>
      </c>
      <c r="M108" s="35" t="s">
        <v>1558</v>
      </c>
      <c r="N108" s="87"/>
      <c r="O108" s="2" t="s">
        <v>2306</v>
      </c>
    </row>
    <row r="109" spans="1:15" ht="143.4" customHeight="1">
      <c r="A109" s="35" t="s">
        <v>31</v>
      </c>
      <c r="B109" s="35" t="s">
        <v>2043</v>
      </c>
      <c r="C109" s="43" t="s">
        <v>76</v>
      </c>
      <c r="D109" s="35" t="s">
        <v>2044</v>
      </c>
      <c r="E109" s="51">
        <v>45600</v>
      </c>
      <c r="F109" s="51">
        <v>45610</v>
      </c>
      <c r="G109" s="35" t="s">
        <v>2045</v>
      </c>
      <c r="H109" s="35" t="s">
        <v>2046</v>
      </c>
      <c r="I109" s="35" t="s">
        <v>2047</v>
      </c>
      <c r="J109" s="35" t="s">
        <v>57</v>
      </c>
      <c r="K109" s="35" t="s">
        <v>56</v>
      </c>
      <c r="L109" s="38" t="s">
        <v>55</v>
      </c>
      <c r="M109" s="35" t="s">
        <v>2048</v>
      </c>
      <c r="N109" s="87"/>
      <c r="O109" s="35" t="s">
        <v>2049</v>
      </c>
    </row>
    <row r="110" spans="1:15" ht="150" customHeight="1">
      <c r="A110" s="35" t="s">
        <v>31</v>
      </c>
      <c r="B110" s="35" t="s">
        <v>1563</v>
      </c>
      <c r="C110" s="43" t="s">
        <v>60</v>
      </c>
      <c r="D110" s="35" t="s">
        <v>1564</v>
      </c>
      <c r="E110" s="51">
        <v>45612</v>
      </c>
      <c r="F110" s="51">
        <v>45619</v>
      </c>
      <c r="G110" s="35" t="s">
        <v>1558</v>
      </c>
      <c r="H110" s="35" t="s">
        <v>1557</v>
      </c>
      <c r="I110" s="35" t="s">
        <v>1558</v>
      </c>
      <c r="J110" s="35" t="s">
        <v>57</v>
      </c>
      <c r="K110" s="35" t="s">
        <v>59</v>
      </c>
      <c r="L110" s="38" t="s">
        <v>64</v>
      </c>
      <c r="M110" s="35" t="s">
        <v>1558</v>
      </c>
      <c r="N110" s="87"/>
      <c r="O110" s="35" t="s">
        <v>1565</v>
      </c>
    </row>
    <row r="111" spans="1:15" ht="142.19999999999999" customHeight="1">
      <c r="A111" s="35" t="s">
        <v>31</v>
      </c>
      <c r="B111" s="35" t="s">
        <v>2050</v>
      </c>
      <c r="C111" s="43" t="s">
        <v>76</v>
      </c>
      <c r="D111" s="35" t="s">
        <v>2051</v>
      </c>
      <c r="E111" s="51">
        <v>45612</v>
      </c>
      <c r="F111" s="51">
        <v>45612</v>
      </c>
      <c r="G111" s="35" t="s">
        <v>2052</v>
      </c>
      <c r="H111" s="35" t="s">
        <v>2046</v>
      </c>
      <c r="I111" s="35" t="s">
        <v>2053</v>
      </c>
      <c r="J111" s="35" t="s">
        <v>57</v>
      </c>
      <c r="K111" s="35" t="s">
        <v>66</v>
      </c>
      <c r="L111" s="38" t="s">
        <v>64</v>
      </c>
      <c r="M111" s="35" t="s">
        <v>2048</v>
      </c>
      <c r="N111" s="87"/>
      <c r="O111" s="35" t="s">
        <v>2049</v>
      </c>
    </row>
    <row r="112" spans="1:15" ht="89.4" customHeight="1">
      <c r="A112" s="7" t="s">
        <v>32</v>
      </c>
      <c r="B112" s="7" t="s">
        <v>1697</v>
      </c>
      <c r="C112" s="17" t="s">
        <v>58</v>
      </c>
      <c r="D112" s="7" t="s">
        <v>1698</v>
      </c>
      <c r="E112" s="56">
        <v>45492</v>
      </c>
      <c r="F112" s="56">
        <v>45571</v>
      </c>
      <c r="G112" s="7" t="s">
        <v>1699</v>
      </c>
      <c r="H112" s="7" t="s">
        <v>1700</v>
      </c>
      <c r="I112" s="21" t="s">
        <v>1701</v>
      </c>
      <c r="J112" s="7" t="s">
        <v>57</v>
      </c>
      <c r="K112" s="7" t="s">
        <v>59</v>
      </c>
      <c r="L112" s="23" t="s">
        <v>64</v>
      </c>
      <c r="M112" s="7" t="s">
        <v>1702</v>
      </c>
      <c r="N112" s="87" t="s">
        <v>1703</v>
      </c>
      <c r="O112" s="7"/>
    </row>
    <row r="113" spans="1:15" ht="92.4" customHeight="1">
      <c r="A113" s="7" t="s">
        <v>32</v>
      </c>
      <c r="B113" s="7" t="s">
        <v>1704</v>
      </c>
      <c r="C113" s="17" t="s">
        <v>58</v>
      </c>
      <c r="D113" s="7" t="s">
        <v>1705</v>
      </c>
      <c r="E113" s="56">
        <v>45590</v>
      </c>
      <c r="F113" s="56">
        <v>45648</v>
      </c>
      <c r="G113" s="7" t="s">
        <v>1699</v>
      </c>
      <c r="H113" s="7" t="s">
        <v>1700</v>
      </c>
      <c r="I113" s="21" t="s">
        <v>1701</v>
      </c>
      <c r="J113" s="7" t="s">
        <v>57</v>
      </c>
      <c r="K113" s="7" t="s">
        <v>59</v>
      </c>
      <c r="L113" s="23" t="s">
        <v>64</v>
      </c>
      <c r="M113" s="7" t="s">
        <v>1702</v>
      </c>
      <c r="N113" s="87" t="s">
        <v>1703</v>
      </c>
      <c r="O113" s="7"/>
    </row>
    <row r="114" spans="1:15" ht="90.6" customHeight="1">
      <c r="A114" s="7" t="s">
        <v>32</v>
      </c>
      <c r="B114" s="7" t="s">
        <v>1706</v>
      </c>
      <c r="C114" s="17" t="s">
        <v>58</v>
      </c>
      <c r="D114" s="7" t="s">
        <v>1707</v>
      </c>
      <c r="E114" s="56">
        <v>45600</v>
      </c>
      <c r="F114" s="56">
        <v>45600</v>
      </c>
      <c r="G114" s="7" t="s">
        <v>1699</v>
      </c>
      <c r="H114" s="7" t="s">
        <v>1700</v>
      </c>
      <c r="I114" s="21" t="s">
        <v>1701</v>
      </c>
      <c r="J114" s="7" t="s">
        <v>57</v>
      </c>
      <c r="K114" s="7" t="s">
        <v>59</v>
      </c>
      <c r="L114" s="23" t="s">
        <v>55</v>
      </c>
      <c r="M114" s="7" t="s">
        <v>1702</v>
      </c>
      <c r="N114" s="87" t="s">
        <v>1703</v>
      </c>
      <c r="O114" s="7"/>
    </row>
    <row r="115" spans="1:15" ht="90.6" customHeight="1">
      <c r="A115" s="7" t="s">
        <v>32</v>
      </c>
      <c r="B115" s="7" t="s">
        <v>1708</v>
      </c>
      <c r="C115" s="17" t="s">
        <v>58</v>
      </c>
      <c r="D115" s="7" t="s">
        <v>1709</v>
      </c>
      <c r="E115" s="56">
        <v>45613</v>
      </c>
      <c r="F115" s="56">
        <v>45627</v>
      </c>
      <c r="G115" s="7" t="s">
        <v>1710</v>
      </c>
      <c r="H115" s="7" t="s">
        <v>1700</v>
      </c>
      <c r="I115" s="7" t="s">
        <v>1701</v>
      </c>
      <c r="J115" s="7" t="s">
        <v>1711</v>
      </c>
      <c r="K115" s="7" t="s">
        <v>56</v>
      </c>
      <c r="L115" s="23" t="s">
        <v>55</v>
      </c>
      <c r="M115" s="7" t="s">
        <v>1702</v>
      </c>
      <c r="N115" s="87" t="s">
        <v>1703</v>
      </c>
      <c r="O115" s="7"/>
    </row>
    <row r="116" spans="1:15" ht="201" customHeight="1">
      <c r="A116" s="7" t="s">
        <v>33</v>
      </c>
      <c r="B116" s="7" t="s">
        <v>1207</v>
      </c>
      <c r="C116" s="17" t="s">
        <v>58</v>
      </c>
      <c r="D116" s="7" t="s">
        <v>1208</v>
      </c>
      <c r="E116" s="56" t="s">
        <v>1209</v>
      </c>
      <c r="F116" s="56" t="s">
        <v>1210</v>
      </c>
      <c r="G116" s="7" t="s">
        <v>1211</v>
      </c>
      <c r="H116" s="7" t="s">
        <v>1212</v>
      </c>
      <c r="I116" s="7" t="s">
        <v>1211</v>
      </c>
      <c r="J116" s="7" t="s">
        <v>296</v>
      </c>
      <c r="K116" s="7" t="s">
        <v>56</v>
      </c>
      <c r="L116" s="23" t="s">
        <v>64</v>
      </c>
      <c r="M116" s="7" t="s">
        <v>1211</v>
      </c>
      <c r="N116" s="87" t="s">
        <v>1213</v>
      </c>
      <c r="O116" s="7"/>
    </row>
    <row r="117" spans="1:15" ht="99" customHeight="1">
      <c r="A117" s="35" t="s">
        <v>33</v>
      </c>
      <c r="B117" s="35" t="s">
        <v>1385</v>
      </c>
      <c r="C117" s="43" t="s">
        <v>58</v>
      </c>
      <c r="D117" s="35" t="s">
        <v>1386</v>
      </c>
      <c r="E117" s="51">
        <v>45553</v>
      </c>
      <c r="F117" s="51">
        <v>45560</v>
      </c>
      <c r="G117" s="35" t="s">
        <v>1387</v>
      </c>
      <c r="H117" s="35" t="s">
        <v>1388</v>
      </c>
      <c r="I117" s="35" t="s">
        <v>1389</v>
      </c>
      <c r="J117" s="35" t="s">
        <v>1390</v>
      </c>
      <c r="K117" s="35" t="s">
        <v>56</v>
      </c>
      <c r="L117" s="38" t="s">
        <v>55</v>
      </c>
      <c r="M117" s="35" t="s">
        <v>1389</v>
      </c>
      <c r="N117" s="87" t="str">
        <f>HYPERLINK("#", "https://ssl.smart-academy.net/ycu/course/detail/652/")</f>
        <v>https://ssl.smart-academy.net/ycu/course/detail/652/</v>
      </c>
      <c r="O117" s="35"/>
    </row>
    <row r="118" spans="1:15" ht="98.4" customHeight="1">
      <c r="A118" s="7" t="s">
        <v>33</v>
      </c>
      <c r="B118" s="7" t="s">
        <v>1214</v>
      </c>
      <c r="C118" s="17" t="s">
        <v>58</v>
      </c>
      <c r="D118" s="7" t="s">
        <v>1215</v>
      </c>
      <c r="E118" s="56" t="s">
        <v>1216</v>
      </c>
      <c r="F118" s="56" t="s">
        <v>1217</v>
      </c>
      <c r="G118" s="7" t="s">
        <v>1211</v>
      </c>
      <c r="H118" s="7" t="s">
        <v>1212</v>
      </c>
      <c r="I118" s="7" t="s">
        <v>1211</v>
      </c>
      <c r="J118" s="7" t="s">
        <v>296</v>
      </c>
      <c r="K118" s="7" t="s">
        <v>56</v>
      </c>
      <c r="L118" s="23" t="s">
        <v>64</v>
      </c>
      <c r="M118" s="7" t="s">
        <v>1211</v>
      </c>
      <c r="N118" s="87" t="s">
        <v>1213</v>
      </c>
      <c r="O118" s="7"/>
    </row>
    <row r="119" spans="1:15" ht="90" customHeight="1">
      <c r="A119" s="7" t="s">
        <v>33</v>
      </c>
      <c r="B119" s="7" t="s">
        <v>1640</v>
      </c>
      <c r="C119" s="17" t="s">
        <v>76</v>
      </c>
      <c r="D119" s="7" t="s">
        <v>1641</v>
      </c>
      <c r="E119" s="107" t="s">
        <v>477</v>
      </c>
      <c r="F119" s="107" t="s">
        <v>477</v>
      </c>
      <c r="G119" s="39" t="s">
        <v>1649</v>
      </c>
      <c r="H119" s="42" t="s">
        <v>1650</v>
      </c>
      <c r="I119" s="7" t="s">
        <v>1644</v>
      </c>
      <c r="J119" s="39" t="s">
        <v>1645</v>
      </c>
      <c r="K119" s="7" t="s">
        <v>59</v>
      </c>
      <c r="L119" s="23" t="s">
        <v>55</v>
      </c>
      <c r="M119" s="39" t="s">
        <v>1646</v>
      </c>
      <c r="N119" s="90" t="s">
        <v>1647</v>
      </c>
      <c r="O119" s="39" t="s">
        <v>1651</v>
      </c>
    </row>
    <row r="120" spans="1:15" ht="121.8" customHeight="1">
      <c r="A120" s="35" t="s">
        <v>34</v>
      </c>
      <c r="B120" s="35" t="s">
        <v>354</v>
      </c>
      <c r="C120" s="43" t="s">
        <v>58</v>
      </c>
      <c r="D120" s="35" t="s">
        <v>316</v>
      </c>
      <c r="E120" s="51">
        <v>45560</v>
      </c>
      <c r="F120" s="51">
        <v>45560</v>
      </c>
      <c r="G120" s="35" t="s">
        <v>327</v>
      </c>
      <c r="H120" s="35" t="s">
        <v>328</v>
      </c>
      <c r="I120" s="35" t="s">
        <v>355</v>
      </c>
      <c r="J120" s="35" t="s">
        <v>356</v>
      </c>
      <c r="K120" s="35" t="s">
        <v>59</v>
      </c>
      <c r="L120" s="38" t="s">
        <v>55</v>
      </c>
      <c r="M120" s="35" t="s">
        <v>355</v>
      </c>
      <c r="N120" s="87" t="s">
        <v>2282</v>
      </c>
      <c r="O120" s="35"/>
    </row>
    <row r="121" spans="1:15" ht="73.2" customHeight="1">
      <c r="A121" s="35" t="s">
        <v>34</v>
      </c>
      <c r="B121" s="35" t="s">
        <v>357</v>
      </c>
      <c r="C121" s="43" t="s">
        <v>58</v>
      </c>
      <c r="D121" s="35" t="s">
        <v>358</v>
      </c>
      <c r="E121" s="51">
        <v>45585</v>
      </c>
      <c r="F121" s="51">
        <v>45585</v>
      </c>
      <c r="G121" s="35" t="s">
        <v>314</v>
      </c>
      <c r="H121" s="35" t="s">
        <v>359</v>
      </c>
      <c r="I121" s="35" t="s">
        <v>329</v>
      </c>
      <c r="J121" s="35" t="s">
        <v>57</v>
      </c>
      <c r="K121" s="35" t="s">
        <v>59</v>
      </c>
      <c r="L121" s="38" t="s">
        <v>64</v>
      </c>
      <c r="M121" s="35" t="s">
        <v>315</v>
      </c>
      <c r="N121" s="87"/>
      <c r="O121" s="35" t="s">
        <v>330</v>
      </c>
    </row>
    <row r="122" spans="1:15" ht="88.8" customHeight="1">
      <c r="A122" s="7" t="s">
        <v>34</v>
      </c>
      <c r="B122" s="7" t="s">
        <v>1463</v>
      </c>
      <c r="C122" s="17" t="s">
        <v>65</v>
      </c>
      <c r="D122" s="21" t="s">
        <v>1464</v>
      </c>
      <c r="E122" s="108" t="s">
        <v>501</v>
      </c>
      <c r="F122" s="108" t="s">
        <v>501</v>
      </c>
      <c r="G122" s="7" t="s">
        <v>1465</v>
      </c>
      <c r="H122" s="7" t="s">
        <v>1466</v>
      </c>
      <c r="I122" s="7" t="s">
        <v>1467</v>
      </c>
      <c r="J122" s="7" t="s">
        <v>1468</v>
      </c>
      <c r="K122" s="7" t="s">
        <v>59</v>
      </c>
      <c r="L122" s="23" t="s">
        <v>93</v>
      </c>
      <c r="M122" s="7" t="s">
        <v>1469</v>
      </c>
      <c r="N122" s="133" t="s">
        <v>1048</v>
      </c>
      <c r="O122" s="21" t="s">
        <v>1470</v>
      </c>
    </row>
    <row r="123" spans="1:15" ht="82.8" customHeight="1">
      <c r="A123" s="35" t="s">
        <v>35</v>
      </c>
      <c r="B123" s="35" t="s">
        <v>2284</v>
      </c>
      <c r="C123" s="43" t="s">
        <v>58</v>
      </c>
      <c r="D123" s="35" t="s">
        <v>335</v>
      </c>
      <c r="E123" s="51">
        <v>45536</v>
      </c>
      <c r="F123" s="51">
        <v>45565</v>
      </c>
      <c r="G123" s="35" t="s">
        <v>361</v>
      </c>
      <c r="H123" s="35" t="s">
        <v>332</v>
      </c>
      <c r="I123" s="35" t="s">
        <v>361</v>
      </c>
      <c r="J123" s="35" t="s">
        <v>57</v>
      </c>
      <c r="K123" s="35" t="s">
        <v>59</v>
      </c>
      <c r="L123" s="38" t="s">
        <v>64</v>
      </c>
      <c r="M123" s="35" t="s">
        <v>361</v>
      </c>
      <c r="N123" s="87"/>
      <c r="O123" s="35"/>
    </row>
    <row r="124" spans="1:15" ht="92.4" customHeight="1">
      <c r="A124" s="35" t="s">
        <v>35</v>
      </c>
      <c r="B124" s="35" t="s">
        <v>360</v>
      </c>
      <c r="C124" s="43" t="s">
        <v>58</v>
      </c>
      <c r="D124" s="35" t="s">
        <v>331</v>
      </c>
      <c r="E124" s="51">
        <v>45564</v>
      </c>
      <c r="F124" s="51">
        <v>45564</v>
      </c>
      <c r="G124" s="35" t="s">
        <v>361</v>
      </c>
      <c r="H124" s="35" t="s">
        <v>332</v>
      </c>
      <c r="I124" s="35" t="s">
        <v>361</v>
      </c>
      <c r="J124" s="35" t="s">
        <v>333</v>
      </c>
      <c r="K124" s="35" t="s">
        <v>59</v>
      </c>
      <c r="L124" s="38" t="s">
        <v>55</v>
      </c>
      <c r="M124" s="35" t="s">
        <v>361</v>
      </c>
      <c r="N124" s="87" t="s">
        <v>2283</v>
      </c>
      <c r="O124" s="43"/>
    </row>
    <row r="125" spans="1:15" ht="67.2" customHeight="1">
      <c r="A125" s="35" t="s">
        <v>35</v>
      </c>
      <c r="B125" s="35" t="s">
        <v>2285</v>
      </c>
      <c r="C125" s="43" t="s">
        <v>58</v>
      </c>
      <c r="D125" s="35" t="s">
        <v>336</v>
      </c>
      <c r="E125" s="51">
        <v>45581</v>
      </c>
      <c r="F125" s="51">
        <v>45608</v>
      </c>
      <c r="G125" s="35" t="s">
        <v>361</v>
      </c>
      <c r="H125" s="35" t="s">
        <v>332</v>
      </c>
      <c r="I125" s="35" t="s">
        <v>361</v>
      </c>
      <c r="J125" s="35" t="s">
        <v>57</v>
      </c>
      <c r="K125" s="35" t="s">
        <v>59</v>
      </c>
      <c r="L125" s="38" t="s">
        <v>64</v>
      </c>
      <c r="M125" s="35" t="s">
        <v>361</v>
      </c>
      <c r="N125" s="87"/>
      <c r="O125" s="35"/>
    </row>
    <row r="126" spans="1:15" ht="85.2" customHeight="1">
      <c r="A126" s="35" t="s">
        <v>36</v>
      </c>
      <c r="B126" s="35" t="s">
        <v>1396</v>
      </c>
      <c r="C126" s="43" t="s">
        <v>58</v>
      </c>
      <c r="D126" s="35" t="s">
        <v>1397</v>
      </c>
      <c r="E126" s="51">
        <v>45563</v>
      </c>
      <c r="F126" s="51">
        <v>45563</v>
      </c>
      <c r="G126" s="35" t="s">
        <v>1398</v>
      </c>
      <c r="H126" s="35" t="s">
        <v>1399</v>
      </c>
      <c r="I126" s="35" t="s">
        <v>1400</v>
      </c>
      <c r="J126" s="35" t="s">
        <v>1401</v>
      </c>
      <c r="K126" s="35" t="s">
        <v>1402</v>
      </c>
      <c r="L126" s="38" t="s">
        <v>55</v>
      </c>
      <c r="M126" s="35" t="s">
        <v>1403</v>
      </c>
      <c r="N126" s="87" t="str">
        <f>HYPERLINK("#", "https://www.yokohama-cu.ac.jp/kihara/event/index.html")</f>
        <v>https://www.yokohama-cu.ac.jp/kihara/event/index.html</v>
      </c>
      <c r="O126" s="35" t="s">
        <v>1404</v>
      </c>
    </row>
    <row r="127" spans="1:15" ht="83.4" customHeight="1">
      <c r="A127" s="35" t="s">
        <v>1446</v>
      </c>
      <c r="B127" s="35" t="s">
        <v>1449</v>
      </c>
      <c r="C127" s="43" t="s">
        <v>1447</v>
      </c>
      <c r="D127" s="35" t="s">
        <v>1448</v>
      </c>
      <c r="E127" s="44" t="s">
        <v>1126</v>
      </c>
      <c r="F127" s="44" t="s">
        <v>496</v>
      </c>
      <c r="G127" s="35" t="s">
        <v>1452</v>
      </c>
      <c r="H127" s="35" t="s">
        <v>1453</v>
      </c>
      <c r="I127" s="35" t="s">
        <v>1450</v>
      </c>
      <c r="J127" s="35" t="s">
        <v>1454</v>
      </c>
      <c r="K127" s="34" t="s">
        <v>59</v>
      </c>
      <c r="L127" s="38" t="s">
        <v>55</v>
      </c>
      <c r="M127" s="35" t="s">
        <v>1451</v>
      </c>
      <c r="N127" s="87" t="str">
        <f>HYPERLINK("#", "https://sums.ac.jp/examinee-support/event/#pickup")</f>
        <v>https://sums.ac.jp/examinee-support/event/#pickup</v>
      </c>
      <c r="O127" s="45"/>
    </row>
    <row r="128" spans="1:15" ht="92.4" customHeight="1">
      <c r="A128" s="47" t="s">
        <v>2080</v>
      </c>
      <c r="B128" s="47" t="s">
        <v>2081</v>
      </c>
      <c r="C128" s="145" t="s">
        <v>60</v>
      </c>
      <c r="D128" s="47" t="s">
        <v>2082</v>
      </c>
      <c r="E128" s="106">
        <v>45569</v>
      </c>
      <c r="F128" s="106">
        <v>45569</v>
      </c>
      <c r="G128" s="47" t="s">
        <v>2083</v>
      </c>
      <c r="H128" s="47" t="s">
        <v>2084</v>
      </c>
      <c r="I128" s="47" t="s">
        <v>2085</v>
      </c>
      <c r="J128" s="47" t="s">
        <v>2086</v>
      </c>
      <c r="K128" s="47" t="s">
        <v>56</v>
      </c>
      <c r="L128" s="69" t="s">
        <v>55</v>
      </c>
      <c r="M128" s="47" t="s">
        <v>2087</v>
      </c>
      <c r="N128" s="146"/>
      <c r="O128" s="47" t="s">
        <v>2088</v>
      </c>
    </row>
    <row r="129" spans="1:15" ht="89.4" customHeight="1">
      <c r="A129" s="35" t="s">
        <v>37</v>
      </c>
      <c r="B129" s="35" t="s">
        <v>1833</v>
      </c>
      <c r="C129" s="43" t="s">
        <v>76</v>
      </c>
      <c r="D129" s="35" t="s">
        <v>1834</v>
      </c>
      <c r="E129" s="51">
        <v>45577</v>
      </c>
      <c r="F129" s="51">
        <v>45577</v>
      </c>
      <c r="G129" s="35" t="s">
        <v>1835</v>
      </c>
      <c r="H129" s="35" t="s">
        <v>1836</v>
      </c>
      <c r="I129" s="35" t="s">
        <v>1837</v>
      </c>
      <c r="J129" s="35" t="s">
        <v>1838</v>
      </c>
      <c r="K129" s="35" t="s">
        <v>56</v>
      </c>
      <c r="L129" s="38" t="s">
        <v>55</v>
      </c>
      <c r="M129" s="35" t="s">
        <v>1835</v>
      </c>
      <c r="N129" s="87" t="s">
        <v>1839</v>
      </c>
      <c r="O129" s="35" t="s">
        <v>1840</v>
      </c>
    </row>
    <row r="130" spans="1:15" ht="103.8" customHeight="1">
      <c r="A130" s="35" t="s">
        <v>37</v>
      </c>
      <c r="B130" s="35" t="s">
        <v>1841</v>
      </c>
      <c r="C130" s="43" t="s">
        <v>76</v>
      </c>
      <c r="D130" s="35" t="s">
        <v>1842</v>
      </c>
      <c r="E130" s="51">
        <v>45577</v>
      </c>
      <c r="F130" s="51">
        <v>45577</v>
      </c>
      <c r="G130" s="35" t="s">
        <v>1835</v>
      </c>
      <c r="H130" s="35" t="s">
        <v>1836</v>
      </c>
      <c r="I130" s="35" t="s">
        <v>1837</v>
      </c>
      <c r="J130" s="35" t="s">
        <v>1843</v>
      </c>
      <c r="K130" s="35" t="s">
        <v>56</v>
      </c>
      <c r="L130" s="38" t="s">
        <v>55</v>
      </c>
      <c r="M130" s="35" t="s">
        <v>1835</v>
      </c>
      <c r="N130" s="87" t="s">
        <v>1839</v>
      </c>
      <c r="O130" s="35" t="s">
        <v>1844</v>
      </c>
    </row>
    <row r="131" spans="1:15" ht="108" customHeight="1">
      <c r="A131" s="35" t="s">
        <v>37</v>
      </c>
      <c r="B131" s="35" t="s">
        <v>1845</v>
      </c>
      <c r="C131" s="43" t="s">
        <v>76</v>
      </c>
      <c r="D131" s="35" t="s">
        <v>1846</v>
      </c>
      <c r="E131" s="51">
        <v>45585</v>
      </c>
      <c r="F131" s="51">
        <v>45585</v>
      </c>
      <c r="G131" s="35" t="s">
        <v>1835</v>
      </c>
      <c r="H131" s="35" t="s">
        <v>1836</v>
      </c>
      <c r="I131" s="35" t="s">
        <v>1837</v>
      </c>
      <c r="J131" s="35" t="s">
        <v>1843</v>
      </c>
      <c r="K131" s="35" t="s">
        <v>56</v>
      </c>
      <c r="L131" s="38" t="s">
        <v>55</v>
      </c>
      <c r="M131" s="35" t="s">
        <v>1835</v>
      </c>
      <c r="N131" s="87" t="s">
        <v>1839</v>
      </c>
      <c r="O131" s="35" t="s">
        <v>1840</v>
      </c>
    </row>
    <row r="132" spans="1:15" ht="92.4" customHeight="1">
      <c r="A132" s="35" t="s">
        <v>37</v>
      </c>
      <c r="B132" s="35" t="s">
        <v>1847</v>
      </c>
      <c r="C132" s="43" t="s">
        <v>76</v>
      </c>
      <c r="D132" s="35" t="s">
        <v>1848</v>
      </c>
      <c r="E132" s="51">
        <v>45600</v>
      </c>
      <c r="F132" s="51">
        <v>45600</v>
      </c>
      <c r="G132" s="35" t="s">
        <v>1835</v>
      </c>
      <c r="H132" s="35" t="s">
        <v>1836</v>
      </c>
      <c r="I132" s="35" t="s">
        <v>1837</v>
      </c>
      <c r="J132" s="35" t="s">
        <v>1849</v>
      </c>
      <c r="K132" s="35" t="s">
        <v>56</v>
      </c>
      <c r="L132" s="38" t="s">
        <v>55</v>
      </c>
      <c r="M132" s="35" t="s">
        <v>1835</v>
      </c>
      <c r="N132" s="87" t="s">
        <v>1839</v>
      </c>
      <c r="O132" s="35" t="s">
        <v>1850</v>
      </c>
    </row>
  </sheetData>
  <sheetProtection insertRows="0" insertHyperlinks="0" deleteRows="0" sort="0" autoFilter="0"/>
  <autoFilter ref="A2:O132">
    <sortState ref="A3:S510">
      <sortCondition ref="E3:E510"/>
    </sortState>
  </autoFilter>
  <mergeCells count="1">
    <mergeCell ref="A1:O1"/>
  </mergeCells>
  <phoneticPr fontId="2"/>
  <dataValidations count="10">
    <dataValidation type="list" allowBlank="1" showInputMessage="1" showErrorMessage="1" sqref="K12">
      <formula1>"有料,無料"</formula1>
    </dataValidation>
    <dataValidation type="list" allowBlank="1" showInputMessage="1" showErrorMessage="1" sqref="L3:L132">
      <formula1>"要,不要"</formula1>
    </dataValidation>
    <dataValidation type="list" allowBlank="1" showInputMessage="1" showErrorMessage="1" sqref="SS2:SS11 K3:K11 IW2:IW11 WVI2:WVI11 WLM2:WLM11 WBQ2:WBQ11 VRU2:VRU11 VHY2:VHY11 UYC2:UYC11 UOG2:UOG11 UEK2:UEK11 TUO2:TUO11 TKS2:TKS11 TAW2:TAW11 SRA2:SRA11 SHE2:SHE11 RXI2:RXI11 RNM2:RNM11 RDQ2:RDQ11 QTU2:QTU11 QJY2:QJY11 QAC2:QAC11 PQG2:PQG11 PGK2:PGK11 OWO2:OWO11 OMS2:OMS11 OCW2:OCW11 NTA2:NTA11 NJE2:NJE11 MZI2:MZI11 MPM2:MPM11 MFQ2:MFQ11 LVU2:LVU11 LLY2:LLY11 LCC2:LCC11 KSG2:KSG11 KIK2:KIK11 JYO2:JYO11 JOS2:JOS11 JEW2:JEW11 IVA2:IVA11 ILE2:ILE11 IBI2:IBI11 HRM2:HRM11 HHQ2:HHQ11 GXU2:GXU11 GNY2:GNY11 GEC2:GEC11 FUG2:FUG11 FKK2:FKK11 FAO2:FAO11 EQS2:EQS11 EGW2:EGW11 DXA2:DXA11 DNE2:DNE11 DDI2:DDI11 CTM2:CTM11 CJQ2:CJQ11 BZU2:BZU11 BPY2:BPY11 BGC2:BGC11 AWG2:AWG11 AMK2:AMK11 ACO2:ACO11 ST12:ST23 IX12:IX23 WVJ12:WVJ23 WLN12:WLN23 WBR12:WBR23 VRV12:VRV23 VHZ12:VHZ23 UYD12:UYD23 UOH12:UOH23 UEL12:UEL23 TUP12:TUP23 TKT12:TKT23 TAX12:TAX23 SRB12:SRB23 SHF12:SHF23 RXJ12:RXJ23 RNN12:RNN23 RDR12:RDR23 QTV12:QTV23 QJZ12:QJZ23 QAD12:QAD23 PQH12:PQH23 PGL12:PGL23 OWP12:OWP23 OMT12:OMT23 OCX12:OCX23 NTB12:NTB23 NJF12:NJF23 MZJ12:MZJ23 MPN12:MPN23 MFR12:MFR23 LVV12:LVV23 LLZ12:LLZ23 LCD12:LCD23 KSH12:KSH23 KIL12:KIL23 JYP12:JYP23 JOT12:JOT23 JEX12:JEX23 IVB12:IVB23 ILF12:ILF23 IBJ12:IBJ23 HRN12:HRN23 HHR12:HHR23 GXV12:GXV23 GNZ12:GNZ23 GED12:GED23 FUH12:FUH23 FKL12:FKL23 FAP12:FAP23 EQT12:EQT23 EGX12:EGX23 DXB12:DXB23 DNF12:DNF23 DDJ12:DDJ23 CTN12:CTN23 CJR12:CJR23 BZV12:BZV23 BPZ12:BPZ23 BGD12:BGD23 AWH12:AWH23 AML12:AML23 ACP12:ACP23 ACO24:ACO25 SS24:SS25 IW24:IW25 WVI24:WVI25 WLM24:WLM25 WBQ24:WBQ25 VRU24:VRU25 VHY24:VHY25 UYC24:UYC25 UOG24:UOG25 UEK24:UEK25 TUO24:TUO25 TKS24:TKS25 TAW24:TAW25 SRA24:SRA25 SHE24:SHE25 RXI24:RXI25 RNM24:RNM25 RDQ24:RDQ25 QTU24:QTU25 QJY24:QJY25 QAC24:QAC25 PQG24:PQG25 PGK24:PGK25 OWO24:OWO25 OMS24:OMS25 OCW24:OCW25 NTA24:NTA25 NJE24:NJE25 MZI24:MZI25 MPM24:MPM25 MFQ24:MFQ25 LVU24:LVU25 LLY24:LLY25 LCC24:LCC25 KSG24:KSG25 KIK24:KIK25 JYO24:JYO25 JOS24:JOS25 JEW24:JEW25 IVA24:IVA25 ILE24:ILE25 IBI24:IBI25 HRM24:HRM25 HHQ24:HHQ25 GXU24:GXU25 GNY24:GNY25 GEC24:GEC25 FUG24:FUG25 FKK24:FKK25 FAO24:FAO25 EQS24:EQS25 EGW24:EGW25 DXA24:DXA25 DNE24:DNE25 DDI24:DDI25 CTM24:CTM25 CJQ24:CJQ25 BZU24:BZU25 BPY24:BPY25 BGC24:BGC25 AWG24:AWG25 AMK24:AMK25 IX26:IX36 ST26:ST36 ACP26:ACP36 AML26:AML36 AWH26:AWH36 BGD26:BGD36 BPZ26:BPZ36 BZV26:BZV36 CJR26:CJR36 CTN26:CTN36 DDJ26:DDJ36 DNF26:DNF36 DXB26:DXB36 EGX26:EGX36 EQT26:EQT36 FAP26:FAP36 FKL26:FKL36 FUH26:FUH36 GED26:GED36 GNZ26:GNZ36 GXV26:GXV36 HHR26:HHR36 HRN26:HRN36 IBJ26:IBJ36 ILF26:ILF36 IVB26:IVB36 JEX26:JEX36 JOT26:JOT36 JYP26:JYP36 KIL26:KIL36 KSH26:KSH36 LCD26:LCD36 LLZ26:LLZ36 LVV26:LVV36 MFR26:MFR36 MPN26:MPN36 MZJ26:MZJ36 NJF26:NJF36 NTB26:NTB36 OCX26:OCX36 OMT26:OMT36 OWP26:OWP36 PGL26:PGL36 PQH26:PQH36 QAD26:QAD36 QJZ26:QJZ36 QTV26:QTV36 RDR26:RDR36 RNN26:RNN36 RXJ26:RXJ36 SHF26:SHF36 SRB26:SRB36 TAX26:TAX36 TKT26:TKT36 TUP26:TUP36 UEL26:UEL36 UOH26:UOH36 UYD26:UYD36 VHZ26:VHZ36 VRV26:VRV36 WBR26:WBR36 WLN26:WLN36 WVJ26:WVJ36 AMK37 ACP38:ACP48 ACO37 SS37 IW37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L38:AML48 AWH38:AWH48 BGD38:BGD48 BPZ38:BPZ48 BZV38:BZV48 CJR38:CJR48 CTN38:CTN48 DDJ38:DDJ48 DNF38:DNF48 DXB38:DXB48 EGX38:EGX48 EQT38:EQT48 FAP38:FAP48 FKL38:FKL48 FUH38:FUH48 GED38:GED48 GNZ38:GNZ48 GXV38:GXV48 HHR38:HHR48 HRN38:HRN48 IBJ38:IBJ48 ILF38:ILF48 IVB38:IVB48 JEX38:JEX48 JOT38:JOT48 JYP38:JYP48 KIL38:KIL48 KSH38:KSH48 LCD38:LCD48 LLZ38:LLZ48 LVV38:LVV48 MFR38:MFR48 MPN38:MPN48 MZJ38:MZJ48 NJF38:NJF48 NTB38:NTB48 OCX38:OCX48 OMT38:OMT48 OWP38:OWP48 PGL38:PGL48 PQH38:PQH48 QAD38:QAD48 QJZ38:QJZ48 QTV38:QTV48 RDR38:RDR48 RNN38:RNN48 RXJ38:RXJ48 SHF38:SHF48 SRB38:SRB48 TAX38:TAX48 TKT38:TKT48 TUP38:TUP48 UEL38:UEL48 UOH38:UOH48 UYD38:UYD48 VHZ38:VHZ48 VRV38:VRV48 WBR38:WBR48 WLN38:WLN48 WVJ38:WVJ48 IX38:IX48 ST38:ST48 ST50:ST51 AWG49 AMK49 ACO49 SS49 IW49 WVI49 WLM49 WBQ49 VRU49 VHY49 UYC49 UOG49 UEK49 TUO49 TKS49 TAW49 SRA49 SHE49 RXI49 RNM49 RDQ49 QTU49 QJY49 QAC49 PQG49 PGK49 OWO49 OMS49 OCW49 NTA49 NJE49 MZI49 MPM49 MFQ49 LVU49 LLY49 LCC49 KSG49 KIK49 JYO49 JOS49 JEW49 IVA49 ILE49 IBI49 HRM49 HHQ49 GXU49 GNY49 GEC49 FUG49 FKK49 FAO49 EQS49 EGW49 DXA49 DNE49 DDI49 CTM49 CJQ49 BZU49 BPY49 BGC49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IX50:IX51 BGC52 AWG52 AMK52 ACO52 SS52 IW52 WVI52 WLM52 WBQ52 VRU52 VHY52 UYC52 UOG52 UEK52 TUO52 TKS52 TAW52 SRA52 SHE52 RXI52 RNM52 RDQ52 QTU52 QJY52 QAC52 PQG52 PGK52 OWO52 OMS52 OCW52 NTA52 NJE52 MZI52 MPM52 MFQ52 LVU52 LLY52 LCC52 KSG52 KIK52 JYO52 JOS52 JEW52 IVA52 ILE52 IBI52 HRM52 HHQ52 GXU52 GNY52 GEC52 FUG52 FKK52 FAO52 EQS52 EGW52 DXA52 DNE52 DDI52 CTM52 CJQ52 BZU52 BPY52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PY54 AML55:AML58 BGC54 AWG54 AMK54 ACO54 SS54 IW54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AWH55:AWH58 BGD55:BGD58 BPZ55:BPZ58 BZV55:BZV58 CJR55:CJR58 CTN55:CTN58 DDJ55:DDJ58 DNF55:DNF58 DXB55:DXB58 EGX55:EGX58 EQT55:EQT58 FAP55:FAP58 FKL55:FKL58 FUH55:FUH58 GED55:GED58 GNZ55:GNZ58 GXV55:GXV58 HHR55:HHR58 HRN55:HRN58 IBJ55:IBJ58 ILF55:ILF58 IVB55:IVB58 JEX55:JEX58 JOT55:JOT58 JYP55:JYP58 KIL55:KIL58 KSH55:KSH58 LCD55:LCD58 LLZ55:LLZ58 LVV55:LVV58 MFR55:MFR58 MPN55:MPN58 MZJ55:MZJ58 NJF55:NJF58 NTB55:NTB58 OCX55:OCX58 OMT55:OMT58 OWP55:OWP58 PGL55:PGL58 PQH55:PQH58 QAD55:QAD58 QJZ55:QJZ58 QTV55:QTV58 RDR55:RDR58 RNN55:RNN58 RXJ55:RXJ58 SHF55:SHF58 SRB55:SRB58 TAX55:TAX58 TKT55:TKT58 TUP55:TUP58 UEL55:UEL58 UOH55:UOH58 UYD55:UYD58 VHZ55:VHZ58 VRV55:VRV58 WBR55:WBR58 WLN55:WLN58 WVJ55:WVJ58 IX55:IX58 ST55:ST58 ACP55:ACP58 BZU59:BZU60 BPY59:BPY60 BGC59:BGC60 AWG59:AWG60 AMK59:AMK60 ACO59:ACO60 SS59:SS60 IW59:IW60 WVI59:WVI60 WLM59:WLM60 WBQ59:WBQ60 VRU59:VRU60 VHY59:VHY60 UYC59:UYC60 UOG59:UOG60 UEK59:UEK60 TUO59:TUO60 TKS59:TKS60 TAW59:TAW60 SRA59:SRA60 SHE59:SHE60 RXI59:RXI60 RNM59:RNM60 RDQ59:RDQ60 QTU59:QTU60 QJY59:QJY60 QAC59:QAC60 PQG59:PQG60 PGK59:PGK60 OWO59:OWO60 OMS59:OMS60 OCW59:OCW60 NTA59:NTA60 NJE59:NJE60 MZI59:MZI60 MPM59:MPM60 MFQ59:MFQ60 LVU59:LVU60 LLY59:LLY60 LCC59:LCC60 KSG59:KSG60 KIK59:KIK60 JYO59:JYO60 JOS59:JOS60 JEW59:JEW60 IVA59:IVA60 ILE59:ILE60 IBI59:IBI60 HRM59:HRM60 HHQ59:HHQ60 GXU59:GXU60 GNY59:GNY60 GEC59:GEC60 FUG59:FUG60 FKK59:FKK60 FAO59:FAO60 EQS59:EQS60 EGW59:EGW60 DXA59:DXA60 DNE59:DNE60 DDI59:DDI60 CTM59:CTM60 CJQ59:CJQ60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JQ65 BZU65 BPY65 BGC65 AWG65 AMK65 ACO65 SS65 IW65 WVI65 WLM65 WBQ65 VRU65 VHY65 UYC65 UOG65 UEK65 TUO65 TKS65 TAW65 SRA65 SHE65 RXI65 RNM65 RDQ65 QTU65 QJY65 QAC65 PQG65 PGK65 OWO65 OMS65 OCW65 NTA65 NJE65 MZI65 MPM65 MFQ65 LVU65 LLY65 LCC65 KSG65 KIK65 JYO65 JOS65 JEW65 IVA65 ILE65 IBI65 HRM65 HHQ65 GXU65 GNY65 GEC65 FUG65 FKK65 FAO65 EQS65 EGW65 DXA65 DNE65 DDI65 CTM65 IX66:IX75 WVJ66:WVJ75 WLN66:WLN75 WBR66:WBR75 VRV66:VRV75 VHZ66:VHZ75 UYD66:UYD75 UOH66:UOH75 UEL66:UEL75 TUP66:TUP75 TKT66:TKT75 TAX66:TAX75 SRB66:SRB75 SHF66:SHF75 RXJ66:RXJ75 RNN66:RNN75 RDR66:RDR75 QTV66:QTV75 QJZ66:QJZ75 QAD66:QAD75 PQH66:PQH75 PGL66:PGL75 OWP66:OWP75 OMT66:OMT75 OCX66:OCX75 NTB66:NTB75 NJF66:NJF75 MZJ66:MZJ75 MPN66:MPN75 MFR66:MFR75 LVV66:LVV75 LLZ66:LLZ75 LCD66:LCD75 KSH66:KSH75 KIL66:KIL75 JYP66:JYP75 JOT66:JOT75 JEX66:JEX75 IVB66:IVB75 ILF66:ILF75 IBJ66:IBJ75 HRN66:HRN75 HHR66:HHR75 GXV66:GXV75 GNZ66:GNZ75 GED66:GED75 FUH66:FUH75 FKL66:FKL75 FAP66:FAP75 EQT66:EQT75 EGX66:EGX75 DXB66:DXB75 DNF66:DNF75 DDJ66:DDJ75 CTN66:CTN75 CJR66:CJR75 BZV66:BZV75 BPZ66:BPZ75 BGD66:BGD75 AWH66:AWH75 AML66:AML75 ACP66:ACP75 ST66:ST75 WVI76:WVI1048576 WLM76:WLM1048576 WBQ76:WBQ1048576 VRU76:VRU1048576 VHY76:VHY1048576 UYC76:UYC1048576 UOG76:UOG1048576 UEK76:UEK1048576 TUO76:TUO1048576 TKS76:TKS1048576 TAW76:TAW1048576 SRA76:SRA1048576 SHE76:SHE1048576 RXI76:RXI1048576 RNM76:RNM1048576 RDQ76:RDQ1048576 QTU76:QTU1048576 QJY76:QJY1048576 QAC76:QAC1048576 PQG76:PQG1048576 PGK76:PGK1048576 OWO76:OWO1048576 OMS76:OMS1048576 OCW76:OCW1048576 NTA76:NTA1048576 NJE76:NJE1048576 MZI76:MZI1048576 MPM76:MPM1048576 MFQ76:MFQ1048576 LVU76:LVU1048576 LLY76:LLY1048576 LCC76:LCC1048576 KSG76:KSG1048576 KIK76:KIK1048576 JYO76:JYO1048576 JOS76:JOS1048576 JEW76:JEW1048576 IVA76:IVA1048576 ILE76:ILE1048576 IBI76:IBI1048576 HRM76:HRM1048576 HHQ76:HHQ1048576 GXU76:GXU1048576 GNY76:GNY1048576 GEC76:GEC1048576 FUG76:FUG1048576 FKK76:FKK1048576 FAO76:FAO1048576 EQS76:EQS1048576 EGW76:EGW1048576 DXA76:DXA1048576 DNE76:DNE1048576 DDI76:DDI1048576 CTM76:CTM1048576 CJQ76:CJQ1048576 BZU76:BZU1048576 BPY76:BPY1048576 BGC76:BGC1048576 AWG76:AWG1048576 AMK76:AMK1048576 ACO76:ACO1048576 SS76:SS1048576 IW76:IW1048576 K13:K1048576">
      <formula1>"有料,無料,その他"</formula1>
    </dataValidation>
    <dataValidation type="list" allowBlank="1" showInputMessage="1" showErrorMessage="1" sqref="SO2:SO11 IS2:IS11 WVE2:WVE11 WLI2:WLI11 WBM2:WBM11 VRQ2:VRQ11 VHU2:VHU11 UXY2:UXY11 UOC2:UOC11 UEG2:UEG11 TUK2:TUK11 TKO2:TKO11 TAS2:TAS11 SQW2:SQW11 SHA2:SHA11 RXE2:RXE11 RNI2:RNI11 RDM2:RDM11 QTQ2:QTQ11 QJU2:QJU11 PZY2:PZY11 PQC2:PQC11 PGG2:PGG11 OWK2:OWK11 OMO2:OMO11 OCS2:OCS11 NSW2:NSW11 NJA2:NJA11 MZE2:MZE11 MPI2:MPI11 MFM2:MFM11 LVQ2:LVQ11 LLU2:LLU11 LBY2:LBY11 KSC2:KSC11 KIG2:KIG11 JYK2:JYK11 JOO2:JOO11 JES2:JES11 IUW2:IUW11 ILA2:ILA11 IBE2:IBE11 HRI2:HRI11 HHM2:HHM11 GXQ2:GXQ11 GNU2:GNU11 GDY2:GDY11 FUC2:FUC11 FKG2:FKG11 FAK2:FAK11 EQO2:EQO11 EGS2:EGS11 DWW2:DWW11 DNA2:DNA11 DDE2:DDE11 CTI2:CTI11 CJM2:CJM11 BZQ2:BZQ11 BPU2:BPU11 BFY2:BFY11 AWC2:AWC11 AMG2:AMG11 ACK2:ACK11 SP12:SP23 IT12:IT23 WVF12:WVF23 WLJ12:WLJ23 WBN12:WBN23 VRR12:VRR23 VHV12:VHV23 UXZ12:UXZ23 UOD12:UOD23 UEH12:UEH23 TUL12:TUL23 TKP12:TKP23 TAT12:TAT23 SQX12:SQX23 SHB12:SHB23 RXF12:RXF23 RNJ12:RNJ23 RDN12:RDN23 QTR12:QTR23 QJV12:QJV23 PZZ12:PZZ23 PQD12:PQD23 PGH12:PGH23 OWL12:OWL23 OMP12:OMP23 OCT12:OCT23 NSX12:NSX23 NJB12:NJB23 MZF12:MZF23 MPJ12:MPJ23 MFN12:MFN23 LVR12:LVR23 LLV12:LLV23 LBZ12:LBZ23 KSD12:KSD23 KIH12:KIH23 JYL12:JYL23 JOP12:JOP23 JET12:JET23 IUX12:IUX23 ILB12:ILB23 IBF12:IBF23 HRJ12:HRJ23 HHN12:HHN23 GXR12:GXR23 GNV12:GNV23 GDZ12:GDZ23 FUD12:FUD23 FKH12:FKH23 FAL12:FAL23 EQP12:EQP23 EGT12:EGT23 DWX12:DWX23 DNB12:DNB23 DDF12:DDF23 CTJ12:CTJ23 CJN12:CJN23 BZR12:BZR23 BPV12:BPV23 BFZ12:BFZ23 AWD12:AWD23 AMH12:AMH23 ACL12:ACL23 ACK24:ACK25 SO24:SO25 IS24:IS25 WVE24:WVE25 WLI24:WLI25 WBM24:WBM25 VRQ24:VRQ25 VHU24:VHU25 UXY24:UXY25 UOC24:UOC25 UEG24:UEG25 TUK24:TUK25 TKO24:TKO25 TAS24:TAS25 SQW24:SQW25 SHA24:SHA25 RXE24:RXE25 RNI24:RNI25 RDM24:RDM25 QTQ24:QTQ25 QJU24:QJU25 PZY24:PZY25 PQC24:PQC25 PGG24:PGG25 OWK24:OWK25 OMO24:OMO25 OCS24:OCS25 NSW24:NSW25 NJA24:NJA25 MZE24:MZE25 MPI24:MPI25 MFM24:MFM25 LVQ24:LVQ25 LLU24:LLU25 LBY24:LBY25 KSC24:KSC25 KIG24:KIG25 JYK24:JYK25 JOO24:JOO25 JES24:JES25 IUW24:IUW25 ILA24:ILA25 IBE24:IBE25 HRI24:HRI25 HHM24:HHM25 GXQ24:GXQ25 GNU24:GNU25 GDY24:GDY25 FUC24:FUC25 FKG24:FKG25 FAK24:FAK25 EQO24:EQO25 EGS24:EGS25 DWW24:DWW25 DNA24:DNA25 DDE24:DDE25 CTI24:CTI25 CJM24:CJM25 BZQ24:BZQ25 BPU24:BPU25 BFY24:BFY25 AWC24:AWC25 AMG24:AMG25 IT26:IT36 SP26:SP36 ACL26:ACL36 AMH26:AMH36 AWD26:AWD36 BFZ26:BFZ36 BPV26:BPV36 BZR26:BZR36 CJN26:CJN36 CTJ26:CTJ36 DDF26:DDF36 DNB26:DNB36 DWX26:DWX36 EGT26:EGT36 EQP26:EQP36 FAL26:FAL36 FKH26:FKH36 FUD26:FUD36 GDZ26:GDZ36 GNV26:GNV36 GXR26:GXR36 HHN26:HHN36 HRJ26:HRJ36 IBF26:IBF36 ILB26:ILB36 IUX26:IUX36 JET26:JET36 JOP26:JOP36 JYL26:JYL36 KIH26:KIH36 KSD26:KSD36 LBZ26:LBZ36 LLV26:LLV36 LVR26:LVR36 MFN26:MFN36 MPJ26:MPJ36 MZF26:MZF36 NJB26:NJB36 NSX26:NSX36 OCT26:OCT36 OMP26:OMP36 OWL26:OWL36 PGH26:PGH36 PQD26:PQD36 PZZ26:PZZ36 QJV26:QJV36 QTR26:QTR36 RDN26:RDN36 RNJ26:RNJ36 RXF26:RXF36 SHB26:SHB36 SQX26:SQX36 TAT26:TAT36 TKP26:TKP36 TUL26:TUL36 UEH26:UEH36 UOD26:UOD36 UXZ26:UXZ36 VHV26:VHV36 VRR26:VRR36 WBN26:WBN36 WLJ26:WLJ36 WVF26:WVF36 AMG37 ACK37 SO37 IS37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CL38:ACL48 AMH38:AMH48 AWD38:AWD48 BFZ38:BFZ48 BPV38:BPV48 BZR38:BZR48 CJN38:CJN48 CTJ38:CTJ48 DDF38:DDF48 DNB38:DNB48 DWX38:DWX48 EGT38:EGT48 EQP38:EQP48 FAL38:FAL48 FKH38:FKH48 FUD38:FUD48 GDZ38:GDZ48 GNV38:GNV48 GXR38:GXR48 HHN38:HHN48 HRJ38:HRJ48 IBF38:IBF48 ILB38:ILB48 IUX38:IUX48 JET38:JET48 JOP38:JOP48 JYL38:JYL48 KIH38:KIH48 KSD38:KSD48 LBZ38:LBZ48 LLV38:LLV48 LVR38:LVR48 MFN38:MFN48 MPJ38:MPJ48 MZF38:MZF48 NJB38:NJB48 NSX38:NSX48 OCT38:OCT48 OMP38:OMP48 OWL38:OWL48 PGH38:PGH48 PQD38:PQD48 PZZ38:PZZ48 QJV38:QJV48 QTR38:QTR48 RDN38:RDN48 RNJ38:RNJ48 RXF38:RXF48 SHB38:SHB48 SQX38:SQX48 TAT38:TAT48 TKP38:TKP48 TUL38:TUL48 UEH38:UEH48 UOD38:UOD48 UXZ38:UXZ48 VHV38:VHV48 VRR38:VRR48 WBN38:WBN48 WLJ38:WLJ48 WVF38:WVF48 IT38:IT48 SP38:SP48 AWC49 AMG49 ACK49 SO49 IS49 WVE49 WLI49 WBM49 VRQ49 VHU49 UXY49 UOC49 UEG49 TUK49 TKO49 TAS49 SQW49 SHA49 RXE49 RNI49 RDM49 QTQ49 QJU49 PZY49 PQC49 PGG49 OWK49 OMO49 OCS49 NSW49 NJA49 MZE49 MPI49 MFM49 LVQ49 LLU49 LBY49 KSC49 KIG49 JYK49 JOO49 JES49 IUW49 ILA49 IBE49 HRI49 HHM49 GXQ49 GNU49 GDY49 FUC49 FKG49 FAK49 EQO49 EGS49 DWW49 DNA49 DDE49 CTI49 CJM49 BZQ49 BPU49 BFY49 SP50:SP51 ACL50:ACL51 AMH50:AMH51 AWD50:AWD51 BFZ50:BFZ51 BPV50:BPV51 BZR50:BZR51 CJN50:CJN51 CTJ50:CTJ51 DDF50:DDF51 DNB50:DNB51 DWX50:DWX51 EGT50:EGT51 EQP50:EQP51 FAL50:FAL51 FKH50:FKH51 FUD50:FUD51 GDZ50:GDZ51 GNV50:GNV51 GXR50:GXR51 HHN50:HHN51 HRJ50:HRJ51 IBF50:IBF51 ILB50:ILB51 IUX50:IUX51 JET50:JET51 JOP50:JOP51 JYL50:JYL51 KIH50:KIH51 KSD50:KSD51 LBZ50:LBZ51 LLV50:LLV51 LVR50:LVR51 MFN50:MFN51 MPJ50:MPJ51 MZF50:MZF51 NJB50:NJB51 NSX50:NSX51 OCT50:OCT51 OMP50:OMP51 OWL50:OWL51 PGH50:PGH51 PQD50:PQD51 PZZ50:PZZ51 QJV50:QJV51 QTR50:QTR51 RDN50:RDN51 RNJ50:RNJ51 RXF50:RXF51 SHB50:SHB51 SQX50:SQX51 TAT50:TAT51 TKP50:TKP51 TUL50:TUL51 UEH50:UEH51 UOD50:UOD51 UXZ50:UXZ51 VHV50:VHV51 VRR50:VRR51 WBN50:WBN51 WLJ50:WLJ51 WVF50:WVF51 IT50:IT51 BFY52 AWC52 AMG52 ACK52 SO52 IS52 WVE52 WLI52 WBM52 VRQ52 VHU52 UXY52 UOC52 UEG52 TUK52 TKO52 TAS52 SQW52 SHA52 RXE52 RNI52 RDM52 QTQ52 QJU52 PZY52 PQC52 PGG52 OWK52 OMO52 OCS52 NSW52 NJA52 MZE52 MPI52 MFM52 LVQ52 LLU52 LBY52 KSC52 KIG52 JYK52 JOO52 JES52 IUW52 ILA52 IBE52 HRI52 HHM52 GXQ52 GNU52 GDY52 FUC52 FKG52 FAK52 EQO52 EGS52 DWW52 DNA52 DDE52 CTI52 CJM52 BZQ52 BPU52 IT53 SP53 ACL53 AMH53 AWD53 BFZ53 BPV53 BZR53 CJN53 CTJ53 DDF53 DNB53 DWX53 EGT53 EQP53 FAL53 FKH53 FUD53 GDZ53 GNV53 GXR53 HHN53 HRJ53 IBF53 ILB53 IUX53 JET53 JOP53 JYL53 KIH53 KSD53 LBZ53 LLV53 LVR53 MFN53 MPJ53 MZF53 NJB53 NSX53 OCT53 OMP53 OWL53 PGH53 PQD53 PZZ53 QJV53 QTR53 RDN53 RNJ53 RXF53 SHB53 SQX53 TAT53 TKP53 TUL53 UEH53 UOD53 UXZ53 VHV53 VRR53 WBN53 WLJ53 WVF53 BPU54 BFY54 AWC54 AMG54 ACK54 SO54 IS54 WVE54 WLI54 WBM54 VRQ54 VHU54 UXY54 UOC54 UEG54 TUK54 TKO54 TAS54 SQW54 SHA54 RXE54 RNI54 RDM54 QTQ54 QJU54 PZY54 PQC54 PGG54 OWK54 OMO54 OCS54 NSW54 NJA54 MZE54 MPI54 MFM54 LVQ54 LLU54 LBY54 KSC54 KIG54 JYK54 JOO54 JES54 IUW54 ILA54 IBE54 HRI54 HHM54 GXQ54 GNU54 GDY54 FUC54 FKG54 FAK54 EQO54 EGS54 DWW54 DNA54 DDE54 CTI54 CJM54 BZQ54 AMH55:AMH58 AWD55:AWD58 BFZ55:BFZ58 BPV55:BPV58 BZR55:BZR58 CJN55:CJN58 CTJ55:CTJ58 DDF55:DDF58 DNB55:DNB58 DWX55:DWX58 EGT55:EGT58 EQP55:EQP58 FAL55:FAL58 FKH55:FKH58 FUD55:FUD58 GDZ55:GDZ58 GNV55:GNV58 GXR55:GXR58 HHN55:HHN58 HRJ55:HRJ58 IBF55:IBF58 ILB55:ILB58 IUX55:IUX58 JET55:JET58 JOP55:JOP58 JYL55:JYL58 KIH55:KIH58 KSD55:KSD58 LBZ55:LBZ58 LLV55:LLV58 LVR55:LVR58 MFN55:MFN58 MPJ55:MPJ58 MZF55:MZF58 NJB55:NJB58 NSX55:NSX58 OCT55:OCT58 OMP55:OMP58 OWL55:OWL58 PGH55:PGH58 PQD55:PQD58 PZZ55:PZZ58 QJV55:QJV58 QTR55:QTR58 RDN55:RDN58 RNJ55:RNJ58 RXF55:RXF58 SHB55:SHB58 SQX55:SQX58 TAT55:TAT58 TKP55:TKP58 TUL55:TUL58 UEH55:UEH58 UOD55:UOD58 UXZ55:UXZ58 VHV55:VHV58 VRR55:VRR58 WBN55:WBN58 WLJ55:WLJ58 WVF55:WVF58 IT55:IT58 SP55:SP58 ACL55:ACL58 BZQ59:BZQ60 BPU59:BPU60 BFY59:BFY60 AWC59:AWC60 AMG59:AMG60 ACK59:ACK60 SO59:SO60 IS59:IS60 WVE59:WVE60 WLI59:WLI60 WBM59:WBM60 VRQ59:VRQ60 VHU59:VHU60 UXY59:UXY60 UOC59:UOC60 UEG59:UEG60 TUK59:TUK60 TKO59:TKO60 TAS59:TAS60 SQW59:SQW60 SHA59:SHA60 RXE59:RXE60 RNI59:RNI60 RDM59:RDM60 QTQ59:QTQ60 QJU59:QJU60 PZY59:PZY60 PQC59:PQC60 PGG59:PGG60 OWK59:OWK60 OMO59:OMO60 OCS59:OCS60 NSW59:NSW60 NJA59:NJA60 MZE59:MZE60 MPI59:MPI60 MFM59:MFM60 LVQ59:LVQ60 LLU59:LLU60 LBY59:LBY60 KSC59:KSC60 KIG59:KIG60 JYK59:JYK60 JOO59:JOO60 JES59:JES60 IUW59:IUW60 ILA59:ILA60 IBE59:IBE60 HRI59:HRI60 HHM59:HHM60 GXQ59:GXQ60 GNU59:GNU60 GDY59:GDY60 FUC59:FUC60 FKG59:FKG60 FAK59:FAK60 EQO59:EQO60 EGS59:EGS60 DWW59:DWW60 DNA59:DNA60 DDE59:DDE60 CTI59:CTI60 CJM59:CJM60 IT61:IT64 SP61:SP64 ACL61:ACL64 AMH61:AMH64 AWD61:AWD64 BFZ61:BFZ64 BPV61:BPV64 BZR61:BZR64 CJN61:CJN64 CTJ61:CTJ64 DDF61:DDF64 DNB61:DNB64 DWX61:DWX64 EGT61:EGT64 EQP61:EQP64 FAL61:FAL64 FKH61:FKH64 FUD61:FUD64 GDZ61:GDZ64 GNV61:GNV64 GXR61:GXR64 HHN61:HHN64 HRJ61:HRJ64 IBF61:IBF64 ILB61:ILB64 IUX61:IUX64 JET61:JET64 JOP61:JOP64 JYL61:JYL64 KIH61:KIH64 KSD61:KSD64 LBZ61:LBZ64 LLV61:LLV64 LVR61:LVR64 MFN61:MFN64 MPJ61:MPJ64 MZF61:MZF64 NJB61:NJB64 NSX61:NSX64 OCT61:OCT64 OMP61:OMP64 OWL61:OWL64 PGH61:PGH64 PQD61:PQD64 PZZ61:PZZ64 QJV61:QJV64 QTR61:QTR64 RDN61:RDN64 RNJ61:RNJ64 RXF61:RXF64 SHB61:SHB64 SQX61:SQX64 TAT61:TAT64 TKP61:TKP64 TUL61:TUL64 UEH61:UEH64 UOD61:UOD64 UXZ61:UXZ64 VHV61:VHV64 VRR61:VRR64 WBN61:WBN64 WLJ61:WLJ64 WVF61:WVF64 CJM65 BZQ65 BPU65 BFY65 AWC65 AMG65 ACK65 SO65 IS65 WVE65 WLI65 WBM65 VRQ65 VHU65 UXY65 UOC65 UEG65 TUK65 TKO65 TAS65 SQW65 SHA65 RXE65 RNI65 RDM65 QTQ65 QJU65 PZY65 PQC65 PGG65 OWK65 OMO65 OCS65 NSW65 NJA65 MZE65 MPI65 MFM65 LVQ65 LLU65 LBY65 KSC65 KIG65 JYK65 JOO65 JES65 IUW65 ILA65 IBE65 HRI65 HHM65 GXQ65 GNU65 GDY65 FUC65 FKG65 FAK65 EQO65 EGS65 DWW65 DNA65 DDE65 CTI65 IT66:IT75 WVF66:WVF75 WLJ66:WLJ75 WBN66:WBN75 VRR66:VRR75 VHV66:VHV75 UXZ66:UXZ75 UOD66:UOD75 UEH66:UEH75 TUL66:TUL75 TKP66:TKP75 TAT66:TAT75 SQX66:SQX75 SHB66:SHB75 RXF66:RXF75 RNJ66:RNJ75 RDN66:RDN75 QTR66:QTR75 QJV66:QJV75 PZZ66:PZZ75 PQD66:PQD75 PGH66:PGH75 OWL66:OWL75 OMP66:OMP75 OCT66:OCT75 NSX66:NSX75 NJB66:NJB75 MZF66:MZF75 MPJ66:MPJ75 MFN66:MFN75 LVR66:LVR75 LLV66:LLV75 LBZ66:LBZ75 KSD66:KSD75 KIH66:KIH75 JYL66:JYL75 JOP66:JOP75 JET66:JET75 IUX66:IUX75 ILB66:ILB75 IBF66:IBF75 HRJ66:HRJ75 HHN66:HHN75 GXR66:GXR75 GNV66:GNV75 GDZ66:GDZ75 FUD66:FUD75 FKH66:FKH75 FAL66:FAL75 EQP66:EQP75 EGT66:EGT75 DWX66:DWX75 DNB66:DNB75 DDF66:DDF75 CTJ66:CTJ75 CJN66:CJN75 BZR66:BZR75 BPV66:BPV75 BFZ66:BFZ75 AWD66:AWD75 AMH66:AMH75 ACL66:ACL75 SP66:SP75 IS76:IS1048576 WVE76:WVE1048576 WLI76:WLI1048576 WBM76:WBM1048576 VRQ76:VRQ1048576 VHU76:VHU1048576 UXY76:UXY1048576 UOC76:UOC1048576 UEG76:UEG1048576 TUK76:TUK1048576 TKO76:TKO1048576 TAS76:TAS1048576 SQW76:SQW1048576 SHA76:SHA1048576 RXE76:RXE1048576 RNI76:RNI1048576 RDM76:RDM1048576 QTQ76:QTQ1048576 QJU76:QJU1048576 PZY76:PZY1048576 PQC76:PQC1048576 PGG76:PGG1048576 OWK76:OWK1048576 OMO76:OMO1048576 OCS76:OCS1048576 NSW76:NSW1048576 NJA76:NJA1048576 MZE76:MZE1048576 MPI76:MPI1048576 MFM76:MFM1048576 LVQ76:LVQ1048576 LLU76:LLU1048576 LBY76:LBY1048576 KSC76:KSC1048576 KIG76:KIG1048576 JYK76:JYK1048576 JOO76:JOO1048576 JES76:JES1048576 IUW76:IUW1048576 ILA76:ILA1048576 IBE76:IBE1048576 HRI76:HRI1048576 HHM76:HHM1048576 GXQ76:GXQ1048576 GNU76:GNU1048576 GDY76:GDY1048576 FUC76:FUC1048576 FKG76:FKG1048576 FAK76:FAK1048576 EQO76:EQO1048576 EGS76:EGS1048576 DWW76:DWW1048576 DNA76:DNA1048576 DDE76:DDE1048576 CTI76:CTI1048576 CJM76:CJM1048576 BZQ76:BZQ1048576 BPU76:BPU1048576 BFY76:BFY1048576 AWC76:AWC1048576 AMG76:AMG1048576 ACK76:ACK1048576 SO76:SO1048576">
      <formula1>"在住・在勤条件あり,在住・在勤条件なし"</formula1>
    </dataValidation>
    <dataValidation type="list" allowBlank="1" showInputMessage="1" showErrorMessage="1" sqref="SE2:SE11 II2:II11 WUU2:WUU11 WKY2:WKY11 WBC2:WBC11 VRG2:VRG11 VHK2:VHK11 UXO2:UXO11 UNS2:UNS11 UDW2:UDW11 TUA2:TUA11 TKE2:TKE11 TAI2:TAI11 SQM2:SQM11 SGQ2:SGQ11 RWU2:RWU11 RMY2:RMY11 RDC2:RDC11 QTG2:QTG11 QJK2:QJK11 PZO2:PZO11 PPS2:PPS11 PFW2:PFW11 OWA2:OWA11 OME2:OME11 OCI2:OCI11 NSM2:NSM11 NIQ2:NIQ11 MYU2:MYU11 MOY2:MOY11 MFC2:MFC11 LVG2:LVG11 LLK2:LLK11 LBO2:LBO11 KRS2:KRS11 KHW2:KHW11 JYA2:JYA11 JOE2:JOE11 JEI2:JEI11 IUM2:IUM11 IKQ2:IKQ11 IAU2:IAU11 HQY2:HQY11 HHC2:HHC11 GXG2:GXG11 GNK2:GNK11 GDO2:GDO11 FTS2:FTS11 FJW2:FJW11 FAA2:FAA11 EQE2:EQE11 EGI2:EGI11 DWM2:DWM11 DMQ2:DMQ11 DCU2:DCU11 CSY2:CSY11 CJC2:CJC11 BZG2:BZG11 BPK2:BPK11 BFO2:BFO11 AVS2:AVS11 ALW2:ALW11 ACA2:ACA11 SF12:SF23 IJ12:IJ23 WUV12:WUV23 WKZ12:WKZ23 WBD12:WBD23 VRH12:VRH23 VHL12:VHL23 UXP12:UXP23 UNT12:UNT23 UDX12:UDX23 TUB12:TUB23 TKF12:TKF23 TAJ12:TAJ23 SQN12:SQN23 SGR12:SGR23 RWV12:RWV23 RMZ12:RMZ23 RDD12:RDD23 QTH12:QTH23 QJL12:QJL23 PZP12:PZP23 PPT12:PPT23 PFX12:PFX23 OWB12:OWB23 OMF12:OMF23 OCJ12:OCJ23 NSN12:NSN23 NIR12:NIR23 MYV12:MYV23 MOZ12:MOZ23 MFD12:MFD23 LVH12:LVH23 LLL12:LLL23 LBP12:LBP23 KRT12:KRT23 KHX12:KHX23 JYB12:JYB23 JOF12:JOF23 JEJ12:JEJ23 IUN12:IUN23 IKR12:IKR23 IAV12:IAV23 HQZ12:HQZ23 HHD12:HHD23 GXH12:GXH23 GNL12:GNL23 GDP12:GDP23 FTT12:FTT23 FJX12:FJX23 FAB12:FAB23 EQF12:EQF23 EGJ12:EGJ23 DWN12:DWN23 DMR12:DMR23 DCV12:DCV23 CSZ12:CSZ23 CJD12:CJD23 BZH12:BZH23 BPL12:BPL23 BFP12:BFP23 AVT12:AVT23 ALX12:ALX23 ACB12:ACB23 ACA24:ACA25 SE24:SE25 II24:II25 WUU24:WUU25 WKY24:WKY25 WBC24:WBC25 VRG24:VRG25 VHK24:VHK25 UXO24:UXO25 UNS24:UNS25 UDW24:UDW25 TUA24:TUA25 TKE24:TKE25 TAI24:TAI25 SQM24:SQM25 SGQ24:SGQ25 RWU24:RWU25 RMY24:RMY25 RDC24:RDC25 QTG24:QTG25 QJK24:QJK25 PZO24:PZO25 PPS24:PPS25 PFW24:PFW25 OWA24:OWA25 OME24:OME25 OCI24:OCI25 NSM24:NSM25 NIQ24:NIQ25 MYU24:MYU25 MOY24:MOY25 MFC24:MFC25 LVG24:LVG25 LLK24:LLK25 LBO24:LBO25 KRS24:KRS25 KHW24:KHW25 JYA24:JYA25 JOE24:JOE25 JEI24:JEI25 IUM24:IUM25 IKQ24:IKQ25 IAU24:IAU25 HQY24:HQY25 HHC24:HHC25 GXG24:GXG25 GNK24:GNK25 GDO24:GDO25 FTS24:FTS25 FJW24:FJW25 FAA24:FAA25 EQE24:EQE25 EGI24:EGI25 DWM24:DWM25 DMQ24:DMQ25 DCU24:DCU25 CSY24:CSY25 CJC24:CJC25 BZG24:BZG25 BPK24:BPK25 BFO24:BFO25 AVS24:AVS25 ALW24:ALW25 IJ26:IJ36 SF26:SF36 ACB26:ACB36 ALX26:ALX36 AVT26:AVT36 BFP26:BFP36 BPL26:BPL36 BZH26:BZH36 CJD26:CJD36 CSZ26:CSZ36 DCV26:DCV36 DMR26:DMR36 DWN26:DWN36 EGJ26:EGJ36 EQF26:EQF36 FAB26:FAB36 FJX26:FJX36 FTT26:FTT36 GDP26:GDP36 GNL26:GNL36 GXH26:GXH36 HHD26:HHD36 HQZ26:HQZ36 IAV26:IAV36 IKR26:IKR36 IUN26:IUN36 JEJ26:JEJ36 JOF26:JOF36 JYB26:JYB36 KHX26:KHX36 KRT26:KRT36 LBP26:LBP36 LLL26:LLL36 LVH26:LVH36 MFD26:MFD36 MOZ26:MOZ36 MYV26:MYV36 NIR26:NIR36 NSN26:NSN36 OCJ26:OCJ36 OMF26:OMF36 OWB26:OWB36 PFX26:PFX36 PPT26:PPT36 PZP26:PZP36 QJL26:QJL36 QTH26:QTH36 RDD26:RDD36 RMZ26:RMZ36 RWV26:RWV36 SGR26:SGR36 SQN26:SQN36 TAJ26:TAJ36 TKF26:TKF36 TUB26:TUB36 UDX26:UDX36 UNT26:UNT36 UXP26:UXP36 VHL26:VHL36 VRH26:VRH36 WBD26:WBD36 WKZ26:WKZ36 WUV26:WUV36 ALW37 ACA37 SE37 II37 WUU37 WKY37 WBC37 VRG37 VHK37 UXO37 UNS37 UDW37 TUA37 TKE37 TAI37 SQM37 SGQ37 RWU37 RMY37 RDC37 QTG37 QJK37 PZO37 PPS37 PFW37 OWA37 OME37 OCI37 NSM37 NIQ37 MYU37 MOY37 MFC37 LVG37 LLK37 LBO37 KRS37 KHW37 JYA37 JOE37 JEI37 IUM37 IKQ37 IAU37 HQY37 HHC37 GXG37 GNK37 GDO37 FTS37 FJW37 FAA37 EQE37 EGI37 DWM37 DMQ37 DCU37 CSY37 CJC37 BZG37 BPK37 BFO37 AVS37 ACB38:ACB48 ALX38:ALX48 AVT38:AVT48 BFP38:BFP48 BPL38:BPL48 BZH38:BZH48 CJD38:CJD48 CSZ38:CSZ48 DCV38:DCV48 DMR38:DMR48 DWN38:DWN48 EGJ38:EGJ48 EQF38:EQF48 FAB38:FAB48 FJX38:FJX48 FTT38:FTT48 GDP38:GDP48 GNL38:GNL48 GXH38:GXH48 HHD38:HHD48 HQZ38:HQZ48 IAV38:IAV48 IKR38:IKR48 IUN38:IUN48 JEJ38:JEJ48 JOF38:JOF48 JYB38:JYB48 KHX38:KHX48 KRT38:KRT48 LBP38:LBP48 LLL38:LLL48 LVH38:LVH48 MFD38:MFD48 MOZ38:MOZ48 MYV38:MYV48 NIR38:NIR48 NSN38:NSN48 OCJ38:OCJ48 OMF38:OMF48 OWB38:OWB48 PFX38:PFX48 PPT38:PPT48 PZP38:PZP48 QJL38:QJL48 QTH38:QTH48 RDD38:RDD48 RMZ38:RMZ48 RWV38:RWV48 SGR38:SGR48 SQN38:SQN48 TAJ38:TAJ48 TKF38:TKF48 TUB38:TUB48 UDX38:UDX48 UNT38:UNT48 UXP38:UXP48 VHL38:VHL48 VRH38:VRH48 WBD38:WBD48 WKZ38:WKZ48 WUV38:WUV48 IJ38:IJ48 SF38:SF48 AVS49 ALW49 ACA49 SE49 II49 WUU49 WKY49 WBC49 VRG49 VHK49 UXO49 UNS49 UDW49 TUA49 TKE49 TAI49 SQM49 SGQ49 RWU49 RMY49 RDC49 QTG49 QJK49 PZO49 PPS49 PFW49 OWA49 OME49 OCI49 NSM49 NIQ49 MYU49 MOY49 MFC49 LVG49 LLK49 LBO49 KRS49 KHW49 JYA49 JOE49 JEI49 IUM49 IKQ49 IAU49 HQY49 HHC49 GXG49 GNK49 GDO49 FTS49 FJW49 FAA49 EQE49 EGI49 DWM49 DMQ49 DCU49 CSY49 CJC49 BZG49 BPK49 BFO49 SF50:SF51 ACB50:ACB51 ALX50:ALX51 AVT50:AVT51 BFP50:BFP51 BPL50:BPL51 BZH50:BZH51 CJD50:CJD51 CSZ50:CSZ51 DCV50:DCV51 DMR50:DMR51 DWN50:DWN51 EGJ50:EGJ51 EQF50:EQF51 FAB50:FAB51 FJX50:FJX51 FTT50:FTT51 GDP50:GDP51 GNL50:GNL51 GXH50:GXH51 HHD50:HHD51 HQZ50:HQZ51 IAV50:IAV51 IKR50:IKR51 IUN50:IUN51 JEJ50:JEJ51 JOF50:JOF51 JYB50:JYB51 KHX50:KHX51 KRT50:KRT51 LBP50:LBP51 LLL50:LLL51 LVH50:LVH51 MFD50:MFD51 MOZ50:MOZ51 MYV50:MYV51 NIR50:NIR51 NSN50:NSN51 OCJ50:OCJ51 OMF50:OMF51 OWB50:OWB51 PFX50:PFX51 PPT50:PPT51 PZP50:PZP51 QJL50:QJL51 QTH50:QTH51 RDD50:RDD51 RMZ50:RMZ51 RWV50:RWV51 SGR50:SGR51 SQN50:SQN51 TAJ50:TAJ51 TKF50:TKF51 TUB50:TUB51 UDX50:UDX51 UNT50:UNT51 UXP50:UXP51 VHL50:VHL51 VRH50:VRH51 WBD50:WBD51 WKZ50:WKZ51 WUV50:WUV51 IJ50:IJ51 BFO52 AVS52 ALW52 ACA52 SE52 II52 WUU52 WKY52 WBC52 VRG52 VHK52 UXO52 UNS52 UDW52 TUA52 TKE52 TAI52 SQM52 SGQ52 RWU52 RMY52 RDC52 QTG52 QJK52 PZO52 PPS52 PFW52 OWA52 OME52 OCI52 NSM52 NIQ52 MYU52 MOY52 MFC52 LVG52 LLK52 LBO52 KRS52 KHW52 JYA52 JOE52 JEI52 IUM52 IKQ52 IAU52 HQY52 HHC52 GXG52 GNK52 GDO52 FTS52 FJW52 FAA52 EQE52 EGI52 DWM52 DMQ52 DCU52 CSY52 CJC52 BZG52 BPK52 IJ53 SF53 ACB53 ALX53 AVT53 BFP53 BPL53 BZH53 CJD53 CSZ53 DCV53 DMR53 DWN53 EGJ53 EQF53 FAB53 FJX53 FTT53 GDP53 GNL53 GXH53 HHD53 HQZ53 IAV53 IKR53 IUN53 JEJ53 JOF53 JYB53 KHX53 KRT53 LBP53 LLL53 LVH53 MFD53 MOZ53 MYV53 NIR53 NSN53 OCJ53 OMF53 OWB53 PFX53 PPT53 PZP53 QJL53 QTH53 RDD53 RMZ53 RWV53 SGR53 SQN53 TAJ53 TKF53 TUB53 UDX53 UNT53 UXP53 VHL53 VRH53 WBD53 WKZ53 WUV53 BPK54 BFO54 AVS54 ALW54 ACA54 SE54 II54 WUU54 WKY54 WBC54 VRG54 VHK54 UXO54 UNS54 UDW54 TUA54 TKE54 TAI54 SQM54 SGQ54 RWU54 RMY54 RDC54 QTG54 QJK54 PZO54 PPS54 PFW54 OWA54 OME54 OCI54 NSM54 NIQ54 MYU54 MOY54 MFC54 LVG54 LLK54 LBO54 KRS54 KHW54 JYA54 JOE54 JEI54 IUM54 IKQ54 IAU54 HQY54 HHC54 GXG54 GNK54 GDO54 FTS54 FJW54 FAA54 EQE54 EGI54 DWM54 DMQ54 DCU54 CSY54 CJC54 BZG54 ALX55:ALX58 AVT55:AVT58 BFP55:BFP58 BPL55:BPL58 BZH55:BZH58 CJD55:CJD58 CSZ55:CSZ58 DCV55:DCV58 DMR55:DMR58 DWN55:DWN58 EGJ55:EGJ58 EQF55:EQF58 FAB55:FAB58 FJX55:FJX58 FTT55:FTT58 GDP55:GDP58 GNL55:GNL58 GXH55:GXH58 HHD55:HHD58 HQZ55:HQZ58 IAV55:IAV58 IKR55:IKR58 IUN55:IUN58 JEJ55:JEJ58 JOF55:JOF58 JYB55:JYB58 KHX55:KHX58 KRT55:KRT58 LBP55:LBP58 LLL55:LLL58 LVH55:LVH58 MFD55:MFD58 MOZ55:MOZ58 MYV55:MYV58 NIR55:NIR58 NSN55:NSN58 OCJ55:OCJ58 OMF55:OMF58 OWB55:OWB58 PFX55:PFX58 PPT55:PPT58 PZP55:PZP58 QJL55:QJL58 QTH55:QTH58 RDD55:RDD58 RMZ55:RMZ58 RWV55:RWV58 SGR55:SGR58 SQN55:SQN58 TAJ55:TAJ58 TKF55:TKF58 TUB55:TUB58 UDX55:UDX58 UNT55:UNT58 UXP55:UXP58 VHL55:VHL58 VRH55:VRH58 WBD55:WBD58 WKZ55:WKZ58 WUV55:WUV58 IJ55:IJ58 SF55:SF58 ACB55:ACB58 BZG59:BZG60 BPK59:BPK60 BFO59:BFO60 AVS59:AVS60 ALW59:ALW60 ACA59:ACA60 SE59:SE60 II59:II60 WUU59:WUU60 WKY59:WKY60 WBC59:WBC60 VRG59:VRG60 VHK59:VHK60 UXO59:UXO60 UNS59:UNS60 UDW59:UDW60 TUA59:TUA60 TKE59:TKE60 TAI59:TAI60 SQM59:SQM60 SGQ59:SGQ60 RWU59:RWU60 RMY59:RMY60 RDC59:RDC60 QTG59:QTG60 QJK59:QJK60 PZO59:PZO60 PPS59:PPS60 PFW59:PFW60 OWA59:OWA60 OME59:OME60 OCI59:OCI60 NSM59:NSM60 NIQ59:NIQ60 MYU59:MYU60 MOY59:MOY60 MFC59:MFC60 LVG59:LVG60 LLK59:LLK60 LBO59:LBO60 KRS59:KRS60 KHW59:KHW60 JYA59:JYA60 JOE59:JOE60 JEI59:JEI60 IUM59:IUM60 IKQ59:IKQ60 IAU59:IAU60 HQY59:HQY60 HHC59:HHC60 GXG59:GXG60 GNK59:GNK60 GDO59:GDO60 FTS59:FTS60 FJW59:FJW60 FAA59:FAA60 EQE59:EQE60 EGI59:EGI60 DWM59:DWM60 DMQ59:DMQ60 DCU59:DCU60 CSY59:CSY60 CJC59:CJC60 IJ61:IJ64 SF61:SF64 ACB61:ACB64 ALX61:ALX64 AVT61:AVT64 BFP61:BFP64 BPL61:BPL64 BZH61:BZH64 CJD61:CJD64 CSZ61:CSZ64 DCV61:DCV64 DMR61:DMR64 DWN61:DWN64 EGJ61:EGJ64 EQF61:EQF64 FAB61:FAB64 FJX61:FJX64 FTT61:FTT64 GDP61:GDP64 GNL61:GNL64 GXH61:GXH64 HHD61:HHD64 HQZ61:HQZ64 IAV61:IAV64 IKR61:IKR64 IUN61:IUN64 JEJ61:JEJ64 JOF61:JOF64 JYB61:JYB64 KHX61:KHX64 KRT61:KRT64 LBP61:LBP64 LLL61:LLL64 LVH61:LVH64 MFD61:MFD64 MOZ61:MOZ64 MYV61:MYV64 NIR61:NIR64 NSN61:NSN64 OCJ61:OCJ64 OMF61:OMF64 OWB61:OWB64 PFX61:PFX64 PPT61:PPT64 PZP61:PZP64 QJL61:QJL64 QTH61:QTH64 RDD61:RDD64 RMZ61:RMZ64 RWV61:RWV64 SGR61:SGR64 SQN61:SQN64 TAJ61:TAJ64 TKF61:TKF64 TUB61:TUB64 UDX61:UDX64 UNT61:UNT64 UXP61:UXP64 VHL61:VHL64 VRH61:VRH64 WBD61:WBD64 WKZ61:WKZ64 WUV61:WUV64 CJC65 BZG65 BPK65 BFO65 AVS65 ALW65 ACA65 SE65 II65 WUU65 WKY65 WBC65 VRG65 VHK65 UXO65 UNS65 UDW65 TUA65 TKE65 TAI65 SQM65 SGQ65 RWU65 RMY65 RDC65 QTG65 QJK65 PZO65 PPS65 PFW65 OWA65 OME65 OCI65 NSM65 NIQ65 MYU65 MOY65 MFC65 LVG65 LLK65 LBO65 KRS65 KHW65 JYA65 JOE65 JEI65 IUM65 IKQ65 IAU65 HQY65 HHC65 GXG65 GNK65 GDO65 FTS65 FJW65 FAA65 EQE65 EGI65 DWM65 DMQ65 DCU65 CSY65 IJ66:IJ75 WUV66:WUV75 WKZ66:WKZ75 WBD66:WBD75 VRH66:VRH75 VHL66:VHL75 UXP66:UXP75 UNT66:UNT75 UDX66:UDX75 TUB66:TUB75 TKF66:TKF75 TAJ66:TAJ75 SQN66:SQN75 SGR66:SGR75 RWV66:RWV75 RMZ66:RMZ75 RDD66:RDD75 QTH66:QTH75 QJL66:QJL75 PZP66:PZP75 PPT66:PPT75 PFX66:PFX75 OWB66:OWB75 OMF66:OMF75 OCJ66:OCJ75 NSN66:NSN75 NIR66:NIR75 MYV66:MYV75 MOZ66:MOZ75 MFD66:MFD75 LVH66:LVH75 LLL66:LLL75 LBP66:LBP75 KRT66:KRT75 KHX66:KHX75 JYB66:JYB75 JOF66:JOF75 JEJ66:JEJ75 IUN66:IUN75 IKR66:IKR75 IAV66:IAV75 HQZ66:HQZ75 HHD66:HHD75 GXH66:GXH75 GNL66:GNL75 GDP66:GDP75 FTT66:FTT75 FJX66:FJX75 FAB66:FAB75 EQF66:EQF75 EGJ66:EGJ75 DWN66:DWN75 DMR66:DMR75 DCV66:DCV75 CSZ66:CSZ75 CJD66:CJD75 BZH66:BZH75 BPL66:BPL75 BFP66:BFP75 AVT66:AVT75 ALX66:ALX75 ACB66:ACB75 SF66:SF75 II76:II1048576 WUU76:WUU1048576 WKY76:WKY1048576 WBC76:WBC1048576 VRG76:VRG1048576 VHK76:VHK1048576 UXO76:UXO1048576 UNS76:UNS1048576 UDW76:UDW1048576 TUA76:TUA1048576 TKE76:TKE1048576 TAI76:TAI1048576 SQM76:SQM1048576 SGQ76:SGQ1048576 RWU76:RWU1048576 RMY76:RMY1048576 RDC76:RDC1048576 QTG76:QTG1048576 QJK76:QJK1048576 PZO76:PZO1048576 PPS76:PPS1048576 PFW76:PFW1048576 OWA76:OWA1048576 OME76:OME1048576 OCI76:OCI1048576 NSM76:NSM1048576 NIQ76:NIQ1048576 MYU76:MYU1048576 MOY76:MOY1048576 MFC76:MFC1048576 LVG76:LVG1048576 LLK76:LLK1048576 LBO76:LBO1048576 KRS76:KRS1048576 KHW76:KHW1048576 JYA76:JYA1048576 JOE76:JOE1048576 JEI76:JEI1048576 IUM76:IUM1048576 IKQ76:IKQ1048576 IAU76:IAU1048576 HQY76:HQY1048576 HHC76:HHC1048576 GXG76:GXG1048576 GNK76:GNK1048576 GDO76:GDO1048576 FTS76:FTS1048576 FJW76:FJW1048576 FAA76:FAA1048576 EQE76:EQE1048576 EGI76:EGI1048576 DWM76:DWM1048576 DMQ76:DMQ1048576 DCU76:DCU1048576 CSY76:CSY1048576 CJC76:CJC1048576 BZG76:BZG1048576 BPK76:BPK1048576 BFO76:BFO1048576 AVS76:AVS1048576 ALW76:ALW1048576 ACA76:ACA1048576 SE76:SE1048576">
      <formula1>" 県機関,市町村機関,大学・短大,高校,専修・各種学校,カルチャー・センター,その他の機関"</formula1>
    </dataValidation>
    <dataValidation type="list" allowBlank="1" showInputMessage="1" showErrorMessage="1" sqref="SD2:SD11 IH2:IH11 WUT2:WUT11 WKX2:WKX11 WBB2:WBB11 VRF2:VRF11 VHJ2:VHJ11 UXN2:UXN11 UNR2:UNR11 UDV2:UDV11 TTZ2:TTZ11 TKD2:TKD11 TAH2:TAH11 SQL2:SQL11 SGP2:SGP11 RWT2:RWT11 RMX2:RMX11 RDB2:RDB11 QTF2:QTF11 QJJ2:QJJ11 PZN2:PZN11 PPR2:PPR11 PFV2:PFV11 OVZ2:OVZ11 OMD2:OMD11 OCH2:OCH11 NSL2:NSL11 NIP2:NIP11 MYT2:MYT11 MOX2:MOX11 MFB2:MFB11 LVF2:LVF11 LLJ2:LLJ11 LBN2:LBN11 KRR2:KRR11 KHV2:KHV11 JXZ2:JXZ11 JOD2:JOD11 JEH2:JEH11 IUL2:IUL11 IKP2:IKP11 IAT2:IAT11 HQX2:HQX11 HHB2:HHB11 GXF2:GXF11 GNJ2:GNJ11 GDN2:GDN11 FTR2:FTR11 FJV2:FJV11 EZZ2:EZZ11 EQD2:EQD11 EGH2:EGH11 DWL2:DWL11 DMP2:DMP11 DCT2:DCT11 CSX2:CSX11 CJB2:CJB11 BZF2:BZF11 BPJ2:BPJ11 BFN2:BFN11 AVR2:AVR11 ALV2:ALV11 ABZ2:ABZ11 SE12:SE23 II12:II23 WUU12:WUU23 WKY12:WKY23 WBC12:WBC23 VRG12:VRG23 VHK12:VHK23 UXO12:UXO23 UNS12:UNS23 UDW12:UDW23 TUA12:TUA23 TKE12:TKE23 TAI12:TAI23 SQM12:SQM23 SGQ12:SGQ23 RWU12:RWU23 RMY12:RMY23 RDC12:RDC23 QTG12:QTG23 QJK12:QJK23 PZO12:PZO23 PPS12:PPS23 PFW12:PFW23 OWA12:OWA23 OME12:OME23 OCI12:OCI23 NSM12:NSM23 NIQ12:NIQ23 MYU12:MYU23 MOY12:MOY23 MFC12:MFC23 LVG12:LVG23 LLK12:LLK23 LBO12:LBO23 KRS12:KRS23 KHW12:KHW23 JYA12:JYA23 JOE12:JOE23 JEI12:JEI23 IUM12:IUM23 IKQ12:IKQ23 IAU12:IAU23 HQY12:HQY23 HHC12:HHC23 GXG12:GXG23 GNK12:GNK23 GDO12:GDO23 FTS12:FTS23 FJW12:FJW23 FAA12:FAA23 EQE12:EQE23 EGI12:EGI23 DWM12:DWM23 DMQ12:DMQ23 DCU12:DCU23 CSY12:CSY23 CJC12:CJC23 BZG12:BZG23 BPK12:BPK23 BFO12:BFO23 AVS12:AVS23 ALW12:ALW23 ACA12:ACA23 ABZ24:ABZ25 SD24:SD25 IH24:IH25 WUT24:WUT25 WKX24:WKX25 WBB24:WBB25 VRF24:VRF25 VHJ24:VHJ25 UXN24:UXN25 UNR24:UNR25 UDV24:UDV25 TTZ24:TTZ25 TKD24:TKD25 TAH24:TAH25 SQL24:SQL25 SGP24:SGP25 RWT24:RWT25 RMX24:RMX25 RDB24:RDB25 QTF24:QTF25 QJJ24:QJJ25 PZN24:PZN25 PPR24:PPR25 PFV24:PFV25 OVZ24:OVZ25 OMD24:OMD25 OCH24:OCH25 NSL24:NSL25 NIP24:NIP25 MYT24:MYT25 MOX24:MOX25 MFB24:MFB25 LVF24:LVF25 LLJ24:LLJ25 LBN24:LBN25 KRR24:KRR25 KHV24:KHV25 JXZ24:JXZ25 JOD24:JOD25 JEH24:JEH25 IUL24:IUL25 IKP24:IKP25 IAT24:IAT25 HQX24:HQX25 HHB24:HHB25 GXF24:GXF25 GNJ24:GNJ25 GDN24:GDN25 FTR24:FTR25 FJV24:FJV25 EZZ24:EZZ25 EQD24:EQD25 EGH24:EGH25 DWL24:DWL25 DMP24:DMP25 DCT24:DCT25 CSX24:CSX25 CJB24:CJB25 BZF24:BZF25 BPJ24:BPJ25 BFN24:BFN25 AVR24:AVR25 ALV24:ALV25 II26:II36 SE26:SE36 ACA26:ACA36 ALW26:ALW36 AVS26:AVS36 BFO26:BFO36 BPK26:BPK36 BZG26:BZG36 CJC26:CJC36 CSY26:CSY36 DCU26:DCU36 DMQ26:DMQ36 DWM26:DWM36 EGI26:EGI36 EQE26:EQE36 FAA26:FAA36 FJW26:FJW36 FTS26:FTS36 GDO26:GDO36 GNK26:GNK36 GXG26:GXG36 HHC26:HHC36 HQY26:HQY36 IAU26:IAU36 IKQ26:IKQ36 IUM26:IUM36 JEI26:JEI36 JOE26:JOE36 JYA26:JYA36 KHW26:KHW36 KRS26:KRS36 LBO26:LBO36 LLK26:LLK36 LVG26:LVG36 MFC26:MFC36 MOY26:MOY36 MYU26:MYU36 NIQ26:NIQ36 NSM26:NSM36 OCI26:OCI36 OME26:OME36 OWA26:OWA36 PFW26:PFW36 PPS26:PPS36 PZO26:PZO36 QJK26:QJK36 QTG26:QTG36 RDC26:RDC36 RMY26:RMY36 RWU26:RWU36 SGQ26:SGQ36 SQM26:SQM36 TAI26:TAI36 TKE26:TKE36 TUA26:TUA36 UDW26:UDW36 UNS26:UNS36 UXO26:UXO36 VHK26:VHK36 VRG26:VRG36 WBC26:WBC36 WKY26:WKY36 WUU26:WUU36 ALV37 ABZ37 SD37 IH37 WUT37 WKX37 WBB37 VRF37 VHJ37 UXN37 UNR37 UDV37 TTZ37 TKD37 TAH37 SQL37 SGP37 RWT37 RMX37 RDB37 QTF37 QJJ37 PZN37 PPR37 PFV37 OVZ37 OMD37 OCH37 NSL37 NIP37 MYT37 MOX37 MFB37 LVF37 LLJ37 LBN37 KRR37 KHV37 JXZ37 JOD37 JEH37 IUL37 IKP37 IAT37 HQX37 HHB37 GXF37 GNJ37 GDN37 FTR37 FJV37 EZZ37 EQD37 EGH37 DWL37 DMP37 DCT37 CSX37 CJB37 BZF37 BPJ37 BFN37 AVR37 ACA38:ACA48 ALW38:ALW48 AVS38:AVS48 BFO38:BFO48 BPK38:BPK48 BZG38:BZG48 CJC38:CJC48 CSY38:CSY48 DCU38:DCU48 DMQ38:DMQ48 DWM38:DWM48 EGI38:EGI48 EQE38:EQE48 FAA38:FAA48 FJW38:FJW48 FTS38:FTS48 GDO38:GDO48 GNK38:GNK48 GXG38:GXG48 HHC38:HHC48 HQY38:HQY48 IAU38:IAU48 IKQ38:IKQ48 IUM38:IUM48 JEI38:JEI48 JOE38:JOE48 JYA38:JYA48 KHW38:KHW48 KRS38:KRS48 LBO38:LBO48 LLK38:LLK48 LVG38:LVG48 MFC38:MFC48 MOY38:MOY48 MYU38:MYU48 NIQ38:NIQ48 NSM38:NSM48 OCI38:OCI48 OME38:OME48 OWA38:OWA48 PFW38:PFW48 PPS38:PPS48 PZO38:PZO48 QJK38:QJK48 QTG38:QTG48 RDC38:RDC48 RMY38:RMY48 RWU38:RWU48 SGQ38:SGQ48 SQM38:SQM48 TAI38:TAI48 TKE38:TKE48 TUA38:TUA48 UDW38:UDW48 UNS38:UNS48 UXO38:UXO48 VHK38:VHK48 VRG38:VRG48 WBC38:WBC48 WKY38:WKY48 WUU38:WUU48 II38:II48 SE38:SE48 AVR49 ALV49 ABZ49 SD49 IH49 WUT49 WKX49 WBB49 VRF49 VHJ49 UXN49 UNR49 UDV49 TTZ49 TKD49 TAH49 SQL49 SGP49 RWT49 RMX49 RDB49 QTF49 QJJ49 PZN49 PPR49 PFV49 OVZ49 OMD49 OCH49 NSL49 NIP49 MYT49 MOX49 MFB49 LVF49 LLJ49 LBN49 KRR49 KHV49 JXZ49 JOD49 JEH49 IUL49 IKP49 IAT49 HQX49 HHB49 GXF49 GNJ49 GDN49 FTR49 FJV49 EZZ49 EQD49 EGH49 DWL49 DMP49 DCT49 CSX49 CJB49 BZF49 BPJ49 BFN49 SE50:SE51 ACA50:ACA51 ALW50:ALW51 AVS50:AVS51 BFO50:BFO51 BPK50:BPK51 BZG50:BZG51 CJC50:CJC51 CSY50:CSY51 DCU50:DCU51 DMQ50:DMQ51 DWM50:DWM51 EGI50:EGI51 EQE50:EQE51 FAA50:FAA51 FJW50:FJW51 FTS50:FTS51 GDO50:GDO51 GNK50:GNK51 GXG50:GXG51 HHC50:HHC51 HQY50:HQY51 IAU50:IAU51 IKQ50:IKQ51 IUM50:IUM51 JEI50:JEI51 JOE50:JOE51 JYA50:JYA51 KHW50:KHW51 KRS50:KRS51 LBO50:LBO51 LLK50:LLK51 LVG50:LVG51 MFC50:MFC51 MOY50:MOY51 MYU50:MYU51 NIQ50:NIQ51 NSM50:NSM51 OCI50:OCI51 OME50:OME51 OWA50:OWA51 PFW50:PFW51 PPS50:PPS51 PZO50:PZO51 QJK50:QJK51 QTG50:QTG51 RDC50:RDC51 RMY50:RMY51 RWU50:RWU51 SGQ50:SGQ51 SQM50:SQM51 TAI50:TAI51 TKE50:TKE51 TUA50:TUA51 UDW50:UDW51 UNS50:UNS51 UXO50:UXO51 VHK50:VHK51 VRG50:VRG51 WBC50:WBC51 WKY50:WKY51 WUU50:WUU51 II50:II51 BFN52 AVR52 ALV52 ABZ52 SD52 IH52 WUT52 WKX52 WBB52 VRF52 VHJ52 UXN52 UNR52 UDV52 TTZ52 TKD52 TAH52 SQL52 SGP52 RWT52 RMX52 RDB52 QTF52 QJJ52 PZN52 PPR52 PFV52 OVZ52 OMD52 OCH52 NSL52 NIP52 MYT52 MOX52 MFB52 LVF52 LLJ52 LBN52 KRR52 KHV52 JXZ52 JOD52 JEH52 IUL52 IKP52 IAT52 HQX52 HHB52 GXF52 GNJ52 GDN52 FTR52 FJV52 EZZ52 EQD52 EGH52 DWL52 DMP52 DCT52 CSX52 CJB52 BZF52 BPJ52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BPJ54 BFN54 AVR54 ALV54 ABZ54 SD54 IH54 WUT54 WKX54 WBB54 VRF54 VHJ54 UXN54 UNR54 UDV54 TTZ54 TKD54 TAH54 SQL54 SGP54 RWT54 RMX54 RDB54 QTF54 QJJ54 PZN54 PPR54 PFV54 OVZ54 OMD54 OCH54 NSL54 NIP54 MYT54 MOX54 MFB54 LVF54 LLJ54 LBN54 KRR54 KHV54 JXZ54 JOD54 JEH54 IUL54 IKP54 IAT54 HQX54 HHB54 GXF54 GNJ54 GDN54 FTR54 FJV54 EZZ54 EQD54 EGH54 DWL54 DMP54 DCT54 CSX54 CJB54 BZF54 ALW55:ALW58 AVS55:AVS58 BFO55:BFO58 BPK55:BPK58 BZG55:BZG58 CJC55:CJC58 CSY55:CSY58 DCU55:DCU58 DMQ55:DMQ58 DWM55:DWM58 EGI55:EGI58 EQE55:EQE58 FAA55:FAA58 FJW55:FJW58 FTS55:FTS58 GDO55:GDO58 GNK55:GNK58 GXG55:GXG58 HHC55:HHC58 HQY55:HQY58 IAU55:IAU58 IKQ55:IKQ58 IUM55:IUM58 JEI55:JEI58 JOE55:JOE58 JYA55:JYA58 KHW55:KHW58 KRS55:KRS58 LBO55:LBO58 LLK55:LLK58 LVG55:LVG58 MFC55:MFC58 MOY55:MOY58 MYU55:MYU58 NIQ55:NIQ58 NSM55:NSM58 OCI55:OCI58 OME55:OME58 OWA55:OWA58 PFW55:PFW58 PPS55:PPS58 PZO55:PZO58 QJK55:QJK58 QTG55:QTG58 RDC55:RDC58 RMY55:RMY58 RWU55:RWU58 SGQ55:SGQ58 SQM55:SQM58 TAI55:TAI58 TKE55:TKE58 TUA55:TUA58 UDW55:UDW58 UNS55:UNS58 UXO55:UXO58 VHK55:VHK58 VRG55:VRG58 WBC55:WBC58 WKY55:WKY58 WUU55:WUU58 II55:II58 SE55:SE58 ACA55:ACA58 BZF59:BZF60 BPJ59:BPJ60 BFN59:BFN60 AVR59:AVR60 ALV59:ALV60 ABZ59:ABZ60 SD59:SD60 IH59:IH60 WUT59:WUT60 WKX59:WKX60 WBB59:WBB60 VRF59:VRF60 VHJ59:VHJ60 UXN59:UXN60 UNR59:UNR60 UDV59:UDV60 TTZ59:TTZ60 TKD59:TKD60 TAH59:TAH60 SQL59:SQL60 SGP59:SGP60 RWT59:RWT60 RMX59:RMX60 RDB59:RDB60 QTF59:QTF60 QJJ59:QJJ60 PZN59:PZN60 PPR59:PPR60 PFV59:PFV60 OVZ59:OVZ60 OMD59:OMD60 OCH59:OCH60 NSL59:NSL60 NIP59:NIP60 MYT59:MYT60 MOX59:MOX60 MFB59:MFB60 LVF59:LVF60 LLJ59:LLJ60 LBN59:LBN60 KRR59:KRR60 KHV59:KHV60 JXZ59:JXZ60 JOD59:JOD60 JEH59:JEH60 IUL59:IUL60 IKP59:IKP60 IAT59:IAT60 HQX59:HQX60 HHB59:HHB60 GXF59:GXF60 GNJ59:GNJ60 GDN59:GDN60 FTR59:FTR60 FJV59:FJV60 EZZ59:EZZ60 EQD59:EQD60 EGH59:EGH60 DWL59:DWL60 DMP59:DMP60 DCT59:DCT60 CSX59:CSX60 CJB59:CJB60 II61:II64 SE61:SE64 ACA61:ACA64 ALW61:ALW64 AVS61:AVS64 BFO61:BFO64 BPK61:BPK64 BZG61:BZG64 CJC61:CJC64 CSY61:CSY64 DCU61:DCU64 DMQ61:DMQ64 DWM61:DWM64 EGI61:EGI64 EQE61:EQE64 FAA61:FAA64 FJW61:FJW64 FTS61:FTS64 GDO61:GDO64 GNK61:GNK64 GXG61:GXG64 HHC61:HHC64 HQY61:HQY64 IAU61:IAU64 IKQ61:IKQ64 IUM61:IUM64 JEI61:JEI64 JOE61:JOE64 JYA61:JYA64 KHW61:KHW64 KRS61:KRS64 LBO61:LBO64 LLK61:LLK64 LVG61:LVG64 MFC61:MFC64 MOY61:MOY64 MYU61:MYU64 NIQ61:NIQ64 NSM61:NSM64 OCI61:OCI64 OME61:OME64 OWA61:OWA64 PFW61:PFW64 PPS61:PPS64 PZO61:PZO64 QJK61:QJK64 QTG61:QTG64 RDC61:RDC64 RMY61:RMY64 RWU61:RWU64 SGQ61:SGQ64 SQM61:SQM64 TAI61:TAI64 TKE61:TKE64 TUA61:TUA64 UDW61:UDW64 UNS61:UNS64 UXO61:UXO64 VHK61:VHK64 VRG61:VRG64 WBC61:WBC64 WKY61:WKY64 WUU61:WUU64 CJB65 BZF65 BPJ65 BFN65 AVR65 ALV65 ABZ65 SD65 IH65 WUT65 WKX65 WBB65 VRF65 VHJ65 UXN65 UNR65 UDV65 TTZ65 TKD65 TAH65 SQL65 SGP65 RWT65 RMX65 RDB65 QTF65 QJJ65 PZN65 PPR65 PFV65 OVZ65 OMD65 OCH65 NSL65 NIP65 MYT65 MOX65 MFB65 LVF65 LLJ65 LBN65 KRR65 KHV65 JXZ65 JOD65 JEH65 IUL65 IKP65 IAT65 HQX65 HHB65 GXF65 GNJ65 GDN65 FTR65 FJV65 EZZ65 EQD65 EGH65 DWL65 DMP65 DCT65 CSX65 II66:II75 WUU66:WUU75 WKY66:WKY75 WBC66:WBC75 VRG66:VRG75 VHK66:VHK75 UXO66:UXO75 UNS66:UNS75 UDW66:UDW75 TUA66:TUA75 TKE66:TKE75 TAI66:TAI75 SQM66:SQM75 SGQ66:SGQ75 RWU66:RWU75 RMY66:RMY75 RDC66:RDC75 QTG66:QTG75 QJK66:QJK75 PZO66:PZO75 PPS66:PPS75 PFW66:PFW75 OWA66:OWA75 OME66:OME75 OCI66:OCI75 NSM66:NSM75 NIQ66:NIQ75 MYU66:MYU75 MOY66:MOY75 MFC66:MFC75 LVG66:LVG75 LLK66:LLK75 LBO66:LBO75 KRS66:KRS75 KHW66:KHW75 JYA66:JYA75 JOE66:JOE75 JEI66:JEI75 IUM66:IUM75 IKQ66:IKQ75 IAU66:IAU75 HQY66:HQY75 HHC66:HHC75 GXG66:GXG75 GNK66:GNK75 GDO66:GDO75 FTS66:FTS75 FJW66:FJW75 FAA66:FAA75 EQE66:EQE75 EGI66:EGI75 DWM66:DWM75 DMQ66:DMQ75 DCU66:DCU75 CSY66:CSY75 CJC66:CJC75 BZG66:BZG75 BPK66:BPK75 BFO66:BFO75 AVS66:AVS75 ALW66:ALW75 ACA66:ACA75 SE66:SE75 IH76:IH1048576 WUT76:WUT1048576 WKX76:WKX1048576 WBB76:WBB1048576 VRF76:VRF1048576 VHJ76:VHJ1048576 UXN76:UXN1048576 UNR76:UNR1048576 UDV76:UDV1048576 TTZ76:TTZ1048576 TKD76:TKD1048576 TAH76:TAH1048576 SQL76:SQL1048576 SGP76:SGP1048576 RWT76:RWT1048576 RMX76:RMX1048576 RDB76:RDB1048576 QTF76:QTF1048576 QJJ76:QJJ1048576 PZN76:PZN1048576 PPR76:PPR1048576 PFV76:PFV1048576 OVZ76:OVZ1048576 OMD76:OMD1048576 OCH76:OCH1048576 NSL76:NSL1048576 NIP76:NIP1048576 MYT76:MYT1048576 MOX76:MOX1048576 MFB76:MFB1048576 LVF76:LVF1048576 LLJ76:LLJ1048576 LBN76:LBN1048576 KRR76:KRR1048576 KHV76:KHV1048576 JXZ76:JXZ1048576 JOD76:JOD1048576 JEH76:JEH1048576 IUL76:IUL1048576 IKP76:IKP1048576 IAT76:IAT1048576 HQX76:HQX1048576 HHB76:HHB1048576 GXF76:GXF1048576 GNJ76:GNJ1048576 GDN76:GDN1048576 FTR76:FTR1048576 FJV76:FJV1048576 EZZ76:EZZ1048576 EQD76:EQD1048576 EGH76:EGH1048576 DWL76:DWL1048576 DMP76:DMP1048576 DCT76:DCT1048576 CSX76:CSX1048576 CJB76:CJB1048576 BZF76:BZF1048576 BPJ76:BPJ1048576 BFN76:BFN1048576 AVR76:AVR1048576 ALV76:ALV1048576 ABZ76:ABZ1048576 SD76:SD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C2:SC11 IG2:IG11 WUS2:WUS11 WKW2:WKW11 WBA2:WBA11 VRE2:VRE11 VHI2:VHI11 UXM2:UXM11 UNQ2:UNQ11 UDU2:UDU11 TTY2:TTY11 TKC2:TKC11 TAG2:TAG11 SQK2:SQK11 SGO2:SGO11 RWS2:RWS11 RMW2:RMW11 RDA2:RDA11 QTE2:QTE11 QJI2:QJI11 PZM2:PZM11 PPQ2:PPQ11 PFU2:PFU11 OVY2:OVY11 OMC2:OMC11 OCG2:OCG11 NSK2:NSK11 NIO2:NIO11 MYS2:MYS11 MOW2:MOW11 MFA2:MFA11 LVE2:LVE11 LLI2:LLI11 LBM2:LBM11 KRQ2:KRQ11 KHU2:KHU11 JXY2:JXY11 JOC2:JOC11 JEG2:JEG11 IUK2:IUK11 IKO2:IKO11 IAS2:IAS11 HQW2:HQW11 HHA2:HHA11 GXE2:GXE11 GNI2:GNI11 GDM2:GDM11 FTQ2:FTQ11 FJU2:FJU11 EZY2:EZY11 EQC2:EQC11 EGG2:EGG11 DWK2:DWK11 DMO2:DMO11 DCS2:DCS11 CSW2:CSW11 CJA2:CJA11 BZE2:BZE11 BPI2:BPI11 BFM2:BFM11 AVQ2:AVQ11 ALU2:ALU11 ABY2:ABY11 SD12:SD23 IH12:IH23 WUT12:WUT23 WKX12:WKX23 WBB12:WBB23 VRF12:VRF23 VHJ12:VHJ23 UXN12:UXN23 UNR12:UNR23 UDV12:UDV23 TTZ12:TTZ23 TKD12:TKD23 TAH12:TAH23 SQL12:SQL23 SGP12:SGP23 RWT12:RWT23 RMX12:RMX23 RDB12:RDB23 QTF12:QTF23 QJJ12:QJJ23 PZN12:PZN23 PPR12:PPR23 PFV12:PFV23 OVZ12:OVZ23 OMD12:OMD23 OCH12:OCH23 NSL12:NSL23 NIP12:NIP23 MYT12:MYT23 MOX12:MOX23 MFB12:MFB23 LVF12:LVF23 LLJ12:LLJ23 LBN12:LBN23 KRR12:KRR23 KHV12:KHV23 JXZ12:JXZ23 JOD12:JOD23 JEH12:JEH23 IUL12:IUL23 IKP12:IKP23 IAT12:IAT23 HQX12:HQX23 HHB12:HHB23 GXF12:GXF23 GNJ12:GNJ23 GDN12:GDN23 FTR12:FTR23 FJV12:FJV23 EZZ12:EZZ23 EQD12:EQD23 EGH12:EGH23 DWL12:DWL23 DMP12:DMP23 DCT12:DCT23 CSX12:CSX23 CJB12:CJB23 BZF12:BZF23 BPJ12:BPJ23 BFN12:BFN23 AVR12:AVR23 ALV12:ALV23 ABZ12:ABZ23 ABY24:ABY25 SC24:SC25 IG24:IG25 WUS24:WUS25 WKW24:WKW25 WBA24:WBA25 VRE24:VRE25 VHI24:VHI25 UXM24:UXM25 UNQ24:UNQ25 UDU24:UDU25 TTY24:TTY25 TKC24:TKC25 TAG24:TAG25 SQK24:SQK25 SGO24:SGO25 RWS24:RWS25 RMW24:RMW25 RDA24:RDA25 QTE24:QTE25 QJI24:QJI25 PZM24:PZM25 PPQ24:PPQ25 PFU24:PFU25 OVY24:OVY25 OMC24:OMC25 OCG24:OCG25 NSK24:NSK25 NIO24:NIO25 MYS24:MYS25 MOW24:MOW25 MFA24:MFA25 LVE24:LVE25 LLI24:LLI25 LBM24:LBM25 KRQ24:KRQ25 KHU24:KHU25 JXY24:JXY25 JOC24:JOC25 JEG24:JEG25 IUK24:IUK25 IKO24:IKO25 IAS24:IAS25 HQW24:HQW25 HHA24:HHA25 GXE24:GXE25 GNI24:GNI25 GDM24:GDM25 FTQ24:FTQ25 FJU24:FJU25 EZY24:EZY25 EQC24:EQC25 EGG24:EGG25 DWK24:DWK25 DMO24:DMO25 DCS24:DCS25 CSW24:CSW25 CJA24:CJA25 BZE24:BZE25 BPI24:BPI25 BFM24:BFM25 AVQ24:AVQ25 ALU24:ALU25 IH26:IH36 SD26:SD36 ABZ26:ABZ36 ALV26:ALV36 AVR26:AVR36 BFN26:BFN36 BPJ26:BPJ36 BZF26:BZF36 CJB26:CJB36 CSX26:CSX36 DCT26:DCT36 DMP26:DMP36 DWL26:DWL36 EGH26:EGH36 EQD26:EQD36 EZZ26:EZZ36 FJV26:FJV36 FTR26:FTR36 GDN26:GDN36 GNJ26:GNJ36 GXF26:GXF36 HHB26:HHB36 HQX26:HQX36 IAT26:IAT36 IKP26:IKP36 IUL26:IUL36 JEH26:JEH36 JOD26:JOD36 JXZ26:JXZ36 KHV26:KHV36 KRR26:KRR36 LBN26:LBN36 LLJ26:LLJ36 LVF26:LVF36 MFB26:MFB36 MOX26:MOX36 MYT26:MYT36 NIP26:NIP36 NSL26:NSL36 OCH26:OCH36 OMD26:OMD36 OVZ26:OVZ36 PFV26:PFV36 PPR26:PPR36 PZN26:PZN36 QJJ26:QJJ36 QTF26:QTF36 RDB26:RDB36 RMX26:RMX36 RWT26:RWT36 SGP26:SGP36 SQL26:SQL36 TAH26:TAH36 TKD26:TKD36 TTZ26:TTZ36 UDV26:UDV36 UNR26:UNR36 UXN26:UXN36 VHJ26:VHJ36 VRF26:VRF36 WBB26:WBB36 WKX26:WKX36 WUT26:WUT36 ALU37 ABY37 SC37 IG37 WUS37 WKW37 WBA37 VRE37 VHI37 UXM37 UNQ37 UDU37 TTY37 TKC37 TAG37 SQK37 SGO37 RWS37 RMW37 RDA37 QTE37 QJI37 PZM37 PPQ37 PFU37 OVY37 OMC37 OCG37 NSK37 NIO37 MYS37 MOW37 MFA37 LVE37 LLI37 LBM37 KRQ37 KHU37 JXY37 JOC37 JEG37 IUK37 IKO37 IAS37 HQW37 HHA37 GXE37 GNI37 GDM37 FTQ37 FJU37 EZY37 EQC37 EGG37 DWK37 DMO37 DCS37 CSW37 CJA37 BZE37 BPI37 BFM37 AVQ37 ABZ38:ABZ48 ALV38:ALV48 AVR38:AVR48 BFN38:BFN48 BPJ38:BPJ48 BZF38:BZF48 CJB38:CJB48 CSX38:CSX48 DCT38:DCT48 DMP38:DMP48 DWL38:DWL48 EGH38:EGH48 EQD38:EQD48 EZZ38:EZZ48 FJV38:FJV48 FTR38:FTR48 GDN38:GDN48 GNJ38:GNJ48 GXF38:GXF48 HHB38:HHB48 HQX38:HQX48 IAT38:IAT48 IKP38:IKP48 IUL38:IUL48 JEH38:JEH48 JOD38:JOD48 JXZ38:JXZ48 KHV38:KHV48 KRR38:KRR48 LBN38:LBN48 LLJ38:LLJ48 LVF38:LVF48 MFB38:MFB48 MOX38:MOX48 MYT38:MYT48 NIP38:NIP48 NSL38:NSL48 OCH38:OCH48 OMD38:OMD48 OVZ38:OVZ48 PFV38:PFV48 PPR38:PPR48 PZN38:PZN48 QJJ38:QJJ48 QTF38:QTF48 RDB38:RDB48 RMX38:RMX48 RWT38:RWT48 SGP38:SGP48 SQL38:SQL48 TAH38:TAH48 TKD38:TKD48 TTZ38:TTZ48 UDV38:UDV48 UNR38:UNR48 UXN38:UXN48 VHJ38:VHJ48 VRF38:VRF48 WBB38:WBB48 WKX38:WKX48 WUT38:WUT48 IH38:IH48 SD38:SD48 AVQ49 ALU49 ABY49 SC49 IG49 WUS49 WKW49 WBA49 VRE49 VHI49 UXM49 UNQ49 UDU49 TTY49 TKC49 TAG49 SQK49 SGO49 RWS49 RMW49 RDA49 QTE49 QJI49 PZM49 PPQ49 PFU49 OVY49 OMC49 OCG49 NSK49 NIO49 MYS49 MOW49 MFA49 LVE49 LLI49 LBM49 KRQ49 KHU49 JXY49 JOC49 JEG49 IUK49 IKO49 IAS49 HQW49 HHA49 GXE49 GNI49 GDM49 FTQ49 FJU49 EZY49 EQC49 EGG49 DWK49 DMO49 DCS49 CSW49 CJA49 BZE49 BPI49 BFM49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50:IH51 BFM52 AVQ52 ALU52 ABY52 SC52 IG52 WUS52 WKW52 WBA52 VRE52 VHI52 UXM52 UNQ52 UDU52 TTY52 TKC52 TAG52 SQK52 SGO52 RWS52 RMW52 RDA52 QTE52 QJI52 PZM52 PPQ52 PFU52 OVY52 OMC52 OCG52 NSK52 NIO52 MYS52 MOW52 MFA52 LVE52 LLI52 LBM52 KRQ52 KHU52 JXY52 JOC52 JEG52 IUK52 IKO52 IAS52 HQW52 HHA52 GXE52 GNI52 GDM52 FTQ52 FJU52 EZY52 EQC52 EGG52 DWK52 DMO52 DCS52 CSW52 CJA52 BZE52 BPI52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BPI54 BFM54 AVQ54 ALU54 ABY54 SC54 IG54 WUS54 WKW54 WBA54 VRE54 VHI54 UXM54 UNQ54 UDU54 TTY54 TKC54 TAG54 SQK54 SGO54 RWS54 RMW54 RDA54 QTE54 QJI54 PZM54 PPQ54 PFU54 OVY54 OMC54 OCG54 NSK54 NIO54 MYS54 MOW54 MFA54 LVE54 LLI54 LBM54 KRQ54 KHU54 JXY54 JOC54 JEG54 IUK54 IKO54 IAS54 HQW54 HHA54 GXE54 GNI54 GDM54 FTQ54 FJU54 EZY54 EQC54 EGG54 DWK54 DMO54 DCS54 CSW54 CJA54 BZE54 ALV55:ALV58 AVR55:AVR58 BFN55:BFN58 BPJ55:BPJ58 BZF55:BZF58 CJB55:CJB58 CSX55:CSX58 DCT55:DCT58 DMP55:DMP58 DWL55:DWL58 EGH55:EGH58 EQD55:EQD58 EZZ55:EZZ58 FJV55:FJV58 FTR55:FTR58 GDN55:GDN58 GNJ55:GNJ58 GXF55:GXF58 HHB55:HHB58 HQX55:HQX58 IAT55:IAT58 IKP55:IKP58 IUL55:IUL58 JEH55:JEH58 JOD55:JOD58 JXZ55:JXZ58 KHV55:KHV58 KRR55:KRR58 LBN55:LBN58 LLJ55:LLJ58 LVF55:LVF58 MFB55:MFB58 MOX55:MOX58 MYT55:MYT58 NIP55:NIP58 NSL55:NSL58 OCH55:OCH58 OMD55:OMD58 OVZ55:OVZ58 PFV55:PFV58 PPR55:PPR58 PZN55:PZN58 QJJ55:QJJ58 QTF55:QTF58 RDB55:RDB58 RMX55:RMX58 RWT55:RWT58 SGP55:SGP58 SQL55:SQL58 TAH55:TAH58 TKD55:TKD58 TTZ55:TTZ58 UDV55:UDV58 UNR55:UNR58 UXN55:UXN58 VHJ55:VHJ58 VRF55:VRF58 WBB55:WBB58 WKX55:WKX58 WUT55:WUT58 IH55:IH58 SD55:SD58 ABZ55:ABZ58 BZE59:BZE60 BPI59:BPI60 BFM59:BFM60 AVQ59:AVQ60 ALU59:ALU60 ABY59:ABY60 SC59:SC60 IG59:IG60 WUS59:WUS60 WKW59:WKW60 WBA59:WBA60 VRE59:VRE60 VHI59:VHI60 UXM59:UXM60 UNQ59:UNQ60 UDU59:UDU60 TTY59:TTY60 TKC59:TKC60 TAG59:TAG60 SQK59:SQK60 SGO59:SGO60 RWS59:RWS60 RMW59:RMW60 RDA59:RDA60 QTE59:QTE60 QJI59:QJI60 PZM59:PZM60 PPQ59:PPQ60 PFU59:PFU60 OVY59:OVY60 OMC59:OMC60 OCG59:OCG60 NSK59:NSK60 NIO59:NIO60 MYS59:MYS60 MOW59:MOW60 MFA59:MFA60 LVE59:LVE60 LLI59:LLI60 LBM59:LBM60 KRQ59:KRQ60 KHU59:KHU60 JXY59:JXY60 JOC59:JOC60 JEG59:JEG60 IUK59:IUK60 IKO59:IKO60 IAS59:IAS60 HQW59:HQW60 HHA59:HHA60 GXE59:GXE60 GNI59:GNI60 GDM59:GDM60 FTQ59:FTQ60 FJU59:FJU60 EZY59:EZY60 EQC59:EQC60 EGG59:EGG60 DWK59:DWK60 DMO59:DMO60 DCS59:DCS60 CSW59:CSW60 CJA59:CJA60 IH61:IH64 SD61:SD64 ABZ61:ABZ64 ALV61:ALV64 AVR61:AVR64 BFN61:BFN64 BPJ61:BPJ64 BZF61:BZF64 CJB61:CJB64 CSX61:CSX64 DCT61:DCT64 DMP61:DMP64 DWL61:DWL64 EGH61:EGH64 EQD61:EQD64 EZZ61:EZZ64 FJV61:FJV64 FTR61:FTR64 GDN61:GDN64 GNJ61:GNJ64 GXF61:GXF64 HHB61:HHB64 HQX61:HQX64 IAT61:IAT64 IKP61:IKP64 IUL61:IUL64 JEH61:JEH64 JOD61:JOD64 JXZ61:JXZ64 KHV61:KHV64 KRR61:KRR64 LBN61:LBN64 LLJ61:LLJ64 LVF61:LVF64 MFB61:MFB64 MOX61:MOX64 MYT61:MYT64 NIP61:NIP64 NSL61:NSL64 OCH61:OCH64 OMD61:OMD64 OVZ61:OVZ64 PFV61:PFV64 PPR61:PPR64 PZN61:PZN64 QJJ61:QJJ64 QTF61:QTF64 RDB61:RDB64 RMX61:RMX64 RWT61:RWT64 SGP61:SGP64 SQL61:SQL64 TAH61:TAH64 TKD61:TKD64 TTZ61:TTZ64 UDV61:UDV64 UNR61:UNR64 UXN61:UXN64 VHJ61:VHJ64 VRF61:VRF64 WBB61:WBB64 WKX61:WKX64 WUT61:WUT64 CJA65 BZE65 BPI65 BFM65 AVQ65 ALU65 ABY65 SC65 IG65 WUS65 WKW65 WBA65 VRE65 VHI65 UXM65 UNQ65 UDU65 TTY65 TKC65 TAG65 SQK65 SGO65 RWS65 RMW65 RDA65 QTE65 QJI65 PZM65 PPQ65 PFU65 OVY65 OMC65 OCG65 NSK65 NIO65 MYS65 MOW65 MFA65 LVE65 LLI65 LBM65 KRQ65 KHU65 JXY65 JOC65 JEG65 IUK65 IKO65 IAS65 HQW65 HHA65 GXE65 GNI65 GDM65 FTQ65 FJU65 EZY65 EQC65 EGG65 DWK65 DMO65 DCS65 CSW65 IH66:IH75 WUT66:WUT75 WKX66:WKX75 WBB66:WBB75 VRF66:VRF75 VHJ66:VHJ75 UXN66:UXN75 UNR66:UNR75 UDV66:UDV75 TTZ66:TTZ75 TKD66:TKD75 TAH66:TAH75 SQL66:SQL75 SGP66:SGP75 RWT66:RWT75 RMX66:RMX75 RDB66:RDB75 QTF66:QTF75 QJJ66:QJJ75 PZN66:PZN75 PPR66:PPR75 PFV66:PFV75 OVZ66:OVZ75 OMD66:OMD75 OCH66:OCH75 NSL66:NSL75 NIP66:NIP75 MYT66:MYT75 MOX66:MOX75 MFB66:MFB75 LVF66:LVF75 LLJ66:LLJ75 LBN66:LBN75 KRR66:KRR75 KHV66:KHV75 JXZ66:JXZ75 JOD66:JOD75 JEH66:JEH75 IUL66:IUL75 IKP66:IKP75 IAT66:IAT75 HQX66:HQX75 HHB66:HHB75 GXF66:GXF75 GNJ66:GNJ75 GDN66:GDN75 FTR66:FTR75 FJV66:FJV75 EZZ66:EZZ75 EQD66:EQD75 EGH66:EGH75 DWL66:DWL75 DMP66:DMP75 DCT66:DCT75 CSX66:CSX75 CJB66:CJB75 BZF66:BZF75 BPJ66:BPJ75 BFN66:BFN75 AVR66:AVR75 ALV66:ALV75 ABZ66:ABZ75 SD66:SD75 IG76:IG1048576 WUS76:WUS1048576 WKW76:WKW1048576 WBA76:WBA1048576 VRE76:VRE1048576 VHI76:VHI1048576 UXM76:UXM1048576 UNQ76:UNQ1048576 UDU76:UDU1048576 TTY76:TTY1048576 TKC76:TKC1048576 TAG76:TAG1048576 SQK76:SQK1048576 SGO76:SGO1048576 RWS76:RWS1048576 RMW76:RMW1048576 RDA76:RDA1048576 QTE76:QTE1048576 QJI76:QJI1048576 PZM76:PZM1048576 PPQ76:PPQ1048576 PFU76:PFU1048576 OVY76:OVY1048576 OMC76:OMC1048576 OCG76:OCG1048576 NSK76:NSK1048576 NIO76:NIO1048576 MYS76:MYS1048576 MOW76:MOW1048576 MFA76:MFA1048576 LVE76:LVE1048576 LLI76:LLI1048576 LBM76:LBM1048576 KRQ76:KRQ1048576 KHU76:KHU1048576 JXY76:JXY1048576 JOC76:JOC1048576 JEG76:JEG1048576 IUK76:IUK1048576 IKO76:IKO1048576 IAS76:IAS1048576 HQW76:HQW1048576 HHA76:HHA1048576 GXE76:GXE1048576 GNI76:GNI1048576 GDM76:GDM1048576 FTQ76:FTQ1048576 FJU76:FJU1048576 EZY76:EZY1048576 EQC76:EQC1048576 EGG76:EGG1048576 DWK76:DWK1048576 DMO76:DMO1048576 DCS76:DCS1048576 CSW76:CSW1048576 CJA76:CJA1048576 BZE76:BZE1048576 BPI76:BPI1048576 BFM76:BFM1048576 AVQ76:AVQ1048576 ALU76:ALU1048576 ABY76:ABY1048576 SC76:SC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B2:SB11 IF2:IF11 WUR2:WUR11 WKV2:WKV11 WAZ2:WAZ11 VRD2:VRD11 VHH2:VHH11 UXL2:UXL11 UNP2:UNP11 UDT2:UDT11 TTX2:TTX11 TKB2:TKB11 TAF2:TAF11 SQJ2:SQJ11 SGN2:SGN11 RWR2:RWR11 RMV2:RMV11 RCZ2:RCZ11 QTD2:QTD11 QJH2:QJH11 PZL2:PZL11 PPP2:PPP11 PFT2:PFT11 OVX2:OVX11 OMB2:OMB11 OCF2:OCF11 NSJ2:NSJ11 NIN2:NIN11 MYR2:MYR11 MOV2:MOV11 MEZ2:MEZ11 LVD2:LVD11 LLH2:LLH11 LBL2:LBL11 KRP2:KRP11 KHT2:KHT11 JXX2:JXX11 JOB2:JOB11 JEF2:JEF11 IUJ2:IUJ11 IKN2:IKN11 IAR2:IAR11 HQV2:HQV11 HGZ2:HGZ11 GXD2:GXD11 GNH2:GNH11 GDL2:GDL11 FTP2:FTP11 FJT2:FJT11 EZX2:EZX11 EQB2:EQB11 EGF2:EGF11 DWJ2:DWJ11 DMN2:DMN11 DCR2:DCR11 CSV2:CSV11 CIZ2:CIZ11 BZD2:BZD11 BPH2:BPH11 BFL2:BFL11 AVP2:AVP11 ALT2:ALT11 ABX2:ABX11 SC12:SC23 IG12:IG23 WUS12:WUS23 WKW12:WKW23 WBA12:WBA23 VRE12:VRE23 VHI12:VHI23 UXM12:UXM23 UNQ12:UNQ23 UDU12:UDU23 TTY12:TTY23 TKC12:TKC23 TAG12:TAG23 SQK12:SQK23 SGO12:SGO23 RWS12:RWS23 RMW12:RMW23 RDA12:RDA23 QTE12:QTE23 QJI12:QJI23 PZM12:PZM23 PPQ12:PPQ23 PFU12:PFU23 OVY12:OVY23 OMC12:OMC23 OCG12:OCG23 NSK12:NSK23 NIO12:NIO23 MYS12:MYS23 MOW12:MOW23 MFA12:MFA23 LVE12:LVE23 LLI12:LLI23 LBM12:LBM23 KRQ12:KRQ23 KHU12:KHU23 JXY12:JXY23 JOC12:JOC23 JEG12:JEG23 IUK12:IUK23 IKO12:IKO23 IAS12:IAS23 HQW12:HQW23 HHA12:HHA23 GXE12:GXE23 GNI12:GNI23 GDM12:GDM23 FTQ12:FTQ23 FJU12:FJU23 EZY12:EZY23 EQC12:EQC23 EGG12:EGG23 DWK12:DWK23 DMO12:DMO23 DCS12:DCS23 CSW12:CSW23 CJA12:CJA23 BZE12:BZE23 BPI12:BPI23 BFM12:BFM23 AVQ12:AVQ23 ALU12:ALU23 ABY12:ABY23 ABX24:ABX25 SB24:SB25 IF24:IF25 WUR24:WUR25 WKV24:WKV25 WAZ24:WAZ25 VRD24:VRD25 VHH24:VHH25 UXL24:UXL25 UNP24:UNP25 UDT24:UDT25 TTX24:TTX25 TKB24:TKB25 TAF24:TAF25 SQJ24:SQJ25 SGN24:SGN25 RWR24:RWR25 RMV24:RMV25 RCZ24:RCZ25 QTD24:QTD25 QJH24:QJH25 PZL24:PZL25 PPP24:PPP25 PFT24:PFT25 OVX24:OVX25 OMB24:OMB25 OCF24:OCF25 NSJ24:NSJ25 NIN24:NIN25 MYR24:MYR25 MOV24:MOV25 MEZ24:MEZ25 LVD24:LVD25 LLH24:LLH25 LBL24:LBL25 KRP24:KRP25 KHT24:KHT25 JXX24:JXX25 JOB24:JOB25 JEF24:JEF25 IUJ24:IUJ25 IKN24:IKN25 IAR24:IAR25 HQV24:HQV25 HGZ24:HGZ25 GXD24:GXD25 GNH24:GNH25 GDL24:GDL25 FTP24:FTP25 FJT24:FJT25 EZX24:EZX25 EQB24:EQB25 EGF24:EGF25 DWJ24:DWJ25 DMN24:DMN25 DCR24:DCR25 CSV24:CSV25 CIZ24:CIZ25 BZD24:BZD25 BPH24:BPH25 BFL24:BFL25 AVP24:AVP25 ALT24:ALT25 IG26:IG36 SC26:SC36 ABY26:ABY36 ALU26:ALU36 AVQ26:AVQ36 BFM26:BFM36 BPI26:BPI36 BZE26:BZE36 CJA26:CJA36 CSW26:CSW36 DCS26:DCS36 DMO26:DMO36 DWK26:DWK36 EGG26:EGG36 EQC26:EQC36 EZY26:EZY36 FJU26:FJU36 FTQ26:FTQ36 GDM26:GDM36 GNI26:GNI36 GXE26:GXE36 HHA26:HHA36 HQW26:HQW36 IAS26:IAS36 IKO26:IKO36 IUK26:IUK36 JEG26:JEG36 JOC26:JOC36 JXY26:JXY36 KHU26:KHU36 KRQ26:KRQ36 LBM26:LBM36 LLI26:LLI36 LVE26:LVE36 MFA26:MFA36 MOW26:MOW36 MYS26:MYS36 NIO26:NIO36 NSK26:NSK36 OCG26:OCG36 OMC26:OMC36 OVY26:OVY36 PFU26:PFU36 PPQ26:PPQ36 PZM26:PZM36 QJI26:QJI36 QTE26:QTE36 RDA26:RDA36 RMW26:RMW36 RWS26:RWS36 SGO26:SGO36 SQK26:SQK36 TAG26:TAG36 TKC26:TKC36 TTY26:TTY36 UDU26:UDU36 UNQ26:UNQ36 UXM26:UXM36 VHI26:VHI36 VRE26:VRE36 WBA26:WBA36 WKW26:WKW36 WUS26:WUS36 ALT37 ABX37 SB37 IF37 WUR37 WKV37 WAZ37 VRD37 VHH37 UXL37 UNP37 UDT37 TTX37 TKB37 TAF37 SQJ37 SGN37 RWR37 RMV37 RCZ37 QTD37 QJH37 PZL37 PPP37 PFT37 OVX37 OMB37 OCF37 NSJ37 NIN37 MYR37 MOV37 MEZ37 LVD37 LLH37 LBL37 KRP37 KHT37 JXX37 JOB37 JEF37 IUJ37 IKN37 IAR37 HQV37 HGZ37 GXD37 GNH37 GDL37 FTP37 FJT37 EZX37 EQB37 EGF37 DWJ37 DMN37 DCR37 CSV37 CIZ37 BZD37 BPH37 BFL37 AVP37 ABY38:ABY48 ALU38:ALU48 AVQ38:AVQ48 BFM38:BFM48 BPI38:BPI48 BZE38:BZE48 CJA38:CJA48 CSW38:CSW48 DCS38:DCS48 DMO38:DMO48 DWK38:DWK48 EGG38:EGG48 EQC38:EQC48 EZY38:EZY48 FJU38:FJU48 FTQ38:FTQ48 GDM38:GDM48 GNI38:GNI48 GXE38:GXE48 HHA38:HHA48 HQW38:HQW48 IAS38:IAS48 IKO38:IKO48 IUK38:IUK48 JEG38:JEG48 JOC38:JOC48 JXY38:JXY48 KHU38:KHU48 KRQ38:KRQ48 LBM38:LBM48 LLI38:LLI48 LVE38:LVE48 MFA38:MFA48 MOW38:MOW48 MYS38:MYS48 NIO38:NIO48 NSK38:NSK48 OCG38:OCG48 OMC38:OMC48 OVY38:OVY48 PFU38:PFU48 PPQ38:PPQ48 PZM38:PZM48 QJI38:QJI48 QTE38:QTE48 RDA38:RDA48 RMW38:RMW48 RWS38:RWS48 SGO38:SGO48 SQK38:SQK48 TAG38:TAG48 TKC38:TKC48 TTY38:TTY48 UDU38:UDU48 UNQ38:UNQ48 UXM38:UXM48 VHI38:VHI48 VRE38:VRE48 WBA38:WBA48 WKW38:WKW48 WUS38:WUS48 IG38:IG48 SC38:SC48 AVP49 ALT49 ABX49 SB49 IF49 WUR49 WKV49 WAZ49 VRD49 VHH49 UXL49 UNP49 UDT49 TTX49 TKB49 TAF49 SQJ49 SGN49 RWR49 RMV49 RCZ49 QTD49 QJH49 PZL49 PPP49 PFT49 OVX49 OMB49 OCF49 NSJ49 NIN49 MYR49 MOV49 MEZ49 LVD49 LLH49 LBL49 KRP49 KHT49 JXX49 JOB49 JEF49 IUJ49 IKN49 IAR49 HQV49 HGZ49 GXD49 GNH49 GDL49 FTP49 FJT49 EZX49 EQB49 EGF49 DWJ49 DMN49 DCR49 CSV49 CIZ49 BZD49 BPH49 BFL49 SC50:SC51 ABY50:ABY51 ALU50:ALU51 AVQ50:AVQ51 BFM50:BFM51 BPI50:BPI51 BZE50:BZE51 CJA50:CJA51 CSW50:CSW51 DCS50:DCS51 DMO50:DMO51 DWK50:DWK51 EGG50:EGG51 EQC50:EQC51 EZY50:EZY51 FJU50:FJU51 FTQ50:FTQ51 GDM50:GDM51 GNI50:GNI51 GXE50:GXE51 HHA50:HHA51 HQW50:HQW51 IAS50:IAS51 IKO50:IKO51 IUK50:IUK51 JEG50:JEG51 JOC50:JOC51 JXY50:JXY51 KHU50:KHU51 KRQ50:KRQ51 LBM50:LBM51 LLI50:LLI51 LVE50:LVE51 MFA50:MFA51 MOW50:MOW51 MYS50:MYS51 NIO50:NIO51 NSK50:NSK51 OCG50:OCG51 OMC50:OMC51 OVY50:OVY51 PFU50:PFU51 PPQ50:PPQ51 PZM50:PZM51 QJI50:QJI51 QTE50:QTE51 RDA50:RDA51 RMW50:RMW51 RWS50:RWS51 SGO50:SGO51 SQK50:SQK51 TAG50:TAG51 TKC50:TKC51 TTY50:TTY51 UDU50:UDU51 UNQ50:UNQ51 UXM50:UXM51 VHI50:VHI51 VRE50:VRE51 WBA50:WBA51 WKW50:WKW51 WUS50:WUS51 IG50:IG51 BFL52 AVP52 ALT52 ABX52 SB52 IF52 WUR52 WKV52 WAZ52 VRD52 VHH52 UXL52 UNP52 UDT52 TTX52 TKB52 TAF52 SQJ52 SGN52 RWR52 RMV52 RCZ52 QTD52 QJH52 PZL52 PPP52 PFT52 OVX52 OMB52 OCF52 NSJ52 NIN52 MYR52 MOV52 MEZ52 LVD52 LLH52 LBL52 KRP52 KHT52 JXX52 JOB52 JEF52 IUJ52 IKN52 IAR52 HQV52 HGZ52 GXD52 GNH52 GDL52 FTP52 FJT52 EZX52 EQB52 EGF52 DWJ52 DMN52 DCR52 CSV52 CIZ52 BZD52 BPH52 IG53 SC53 ABY53 ALU53 AVQ53 BFM53 BPI53 BZE53 CJA53 CSW53 DCS53 DMO53 DWK53 EGG53 EQC53 EZY53 FJU53 FTQ53 GDM53 GNI53 GXE53 HHA53 HQW53 IAS53 IKO53 IUK53 JEG53 JOC53 JXY53 KHU53 KRQ53 LBM53 LLI53 LVE53 MFA53 MOW53 MYS53 NIO53 NSK53 OCG53 OMC53 OVY53 PFU53 PPQ53 PZM53 QJI53 QTE53 RDA53 RMW53 RWS53 SGO53 SQK53 TAG53 TKC53 TTY53 UDU53 UNQ53 UXM53 VHI53 VRE53 WBA53 WKW53 WUS53 BPH54 BFL54 AVP54 ALT54 ABX54 SB54 IF54 WUR54 WKV54 WAZ54 VRD54 VHH54 UXL54 UNP54 UDT54 TTX54 TKB54 TAF54 SQJ54 SGN54 RWR54 RMV54 RCZ54 QTD54 QJH54 PZL54 PPP54 PFT54 OVX54 OMB54 OCF54 NSJ54 NIN54 MYR54 MOV54 MEZ54 LVD54 LLH54 LBL54 KRP54 KHT54 JXX54 JOB54 JEF54 IUJ54 IKN54 IAR54 HQV54 HGZ54 GXD54 GNH54 GDL54 FTP54 FJT54 EZX54 EQB54 EGF54 DWJ54 DMN54 DCR54 CSV54 CIZ54 BZD54 ALU55:ALU58 AVQ55:AVQ58 BFM55:BFM58 BPI55:BPI58 BZE55:BZE58 CJA55:CJA58 CSW55:CSW58 DCS55:DCS58 DMO55:DMO58 DWK55:DWK58 EGG55:EGG58 EQC55:EQC58 EZY55:EZY58 FJU55:FJU58 FTQ55:FTQ58 GDM55:GDM58 GNI55:GNI58 GXE55:GXE58 HHA55:HHA58 HQW55:HQW58 IAS55:IAS58 IKO55:IKO58 IUK55:IUK58 JEG55:JEG58 JOC55:JOC58 JXY55:JXY58 KHU55:KHU58 KRQ55:KRQ58 LBM55:LBM58 LLI55:LLI58 LVE55:LVE58 MFA55:MFA58 MOW55:MOW58 MYS55:MYS58 NIO55:NIO58 NSK55:NSK58 OCG55:OCG58 OMC55:OMC58 OVY55:OVY58 PFU55:PFU58 PPQ55:PPQ58 PZM55:PZM58 QJI55:QJI58 QTE55:QTE58 RDA55:RDA58 RMW55:RMW58 RWS55:RWS58 SGO55:SGO58 SQK55:SQK58 TAG55:TAG58 TKC55:TKC58 TTY55:TTY58 UDU55:UDU58 UNQ55:UNQ58 UXM55:UXM58 VHI55:VHI58 VRE55:VRE58 WBA55:WBA58 WKW55:WKW58 WUS55:WUS58 IG55:IG58 SC55:SC58 ABY55:ABY58 BZD59:BZD60 BPH59:BPH60 BFL59:BFL60 AVP59:AVP60 ALT59:ALT60 ABX59:ABX60 SB59:SB60 IF59:IF60 WUR59:WUR60 WKV59:WKV60 WAZ59:WAZ60 VRD59:VRD60 VHH59:VHH60 UXL59:UXL60 UNP59:UNP60 UDT59:UDT60 TTX59:TTX60 TKB59:TKB60 TAF59:TAF60 SQJ59:SQJ60 SGN59:SGN60 RWR59:RWR60 RMV59:RMV60 RCZ59:RCZ60 QTD59:QTD60 QJH59:QJH60 PZL59:PZL60 PPP59:PPP60 PFT59:PFT60 OVX59:OVX60 OMB59:OMB60 OCF59:OCF60 NSJ59:NSJ60 NIN59:NIN60 MYR59:MYR60 MOV59:MOV60 MEZ59:MEZ60 LVD59:LVD60 LLH59:LLH60 LBL59:LBL60 KRP59:KRP60 KHT59:KHT60 JXX59:JXX60 JOB59:JOB60 JEF59:JEF60 IUJ59:IUJ60 IKN59:IKN60 IAR59:IAR60 HQV59:HQV60 HGZ59:HGZ60 GXD59:GXD60 GNH59:GNH60 GDL59:GDL60 FTP59:FTP60 FJT59:FJT60 EZX59:EZX60 EQB59:EQB60 EGF59:EGF60 DWJ59:DWJ60 DMN59:DMN60 DCR59:DCR60 CSV59:CSV60 CIZ59:CIZ60 IG61:IG64 SC61:SC64 ABY61:ABY64 ALU61:ALU64 AVQ61:AVQ64 BFM61:BFM64 BPI61:BPI64 BZE61:BZE64 CJA61:CJA64 CSW61:CSW64 DCS61:DCS64 DMO61:DMO64 DWK61:DWK64 EGG61:EGG64 EQC61:EQC64 EZY61:EZY64 FJU61:FJU64 FTQ61:FTQ64 GDM61:GDM64 GNI61:GNI64 GXE61:GXE64 HHA61:HHA64 HQW61:HQW64 IAS61:IAS64 IKO61:IKO64 IUK61:IUK64 JEG61:JEG64 JOC61:JOC64 JXY61:JXY64 KHU61:KHU64 KRQ61:KRQ64 LBM61:LBM64 LLI61:LLI64 LVE61:LVE64 MFA61:MFA64 MOW61:MOW64 MYS61:MYS64 NIO61:NIO64 NSK61:NSK64 OCG61:OCG64 OMC61:OMC64 OVY61:OVY64 PFU61:PFU64 PPQ61:PPQ64 PZM61:PZM64 QJI61:QJI64 QTE61:QTE64 RDA61:RDA64 RMW61:RMW64 RWS61:RWS64 SGO61:SGO64 SQK61:SQK64 TAG61:TAG64 TKC61:TKC64 TTY61:TTY64 UDU61:UDU64 UNQ61:UNQ64 UXM61:UXM64 VHI61:VHI64 VRE61:VRE64 WBA61:WBA64 WKW61:WKW64 WUS61:WUS64 CIZ65 BZD65 BPH65 BFL65 AVP65 ALT65 ABX65 SB65 IF65 WUR65 WKV65 WAZ65 VRD65 VHH65 UXL65 UNP65 UDT65 TTX65 TKB65 TAF65 SQJ65 SGN65 RWR65 RMV65 RCZ65 QTD65 QJH65 PZL65 PPP65 PFT65 OVX65 OMB65 OCF65 NSJ65 NIN65 MYR65 MOV65 MEZ65 LVD65 LLH65 LBL65 KRP65 KHT65 JXX65 JOB65 JEF65 IUJ65 IKN65 IAR65 HQV65 HGZ65 GXD65 GNH65 GDL65 FTP65 FJT65 EZX65 EQB65 EGF65 DWJ65 DMN65 DCR65 CSV65 IG66:IG75 WUS66:WUS75 WKW66:WKW75 WBA66:WBA75 VRE66:VRE75 VHI66:VHI75 UXM66:UXM75 UNQ66:UNQ75 UDU66:UDU75 TTY66:TTY75 TKC66:TKC75 TAG66:TAG75 SQK66:SQK75 SGO66:SGO75 RWS66:RWS75 RMW66:RMW75 RDA66:RDA75 QTE66:QTE75 QJI66:QJI75 PZM66:PZM75 PPQ66:PPQ75 PFU66:PFU75 OVY66:OVY75 OMC66:OMC75 OCG66:OCG75 NSK66:NSK75 NIO66:NIO75 MYS66:MYS75 MOW66:MOW75 MFA66:MFA75 LVE66:LVE75 LLI66:LLI75 LBM66:LBM75 KRQ66:KRQ75 KHU66:KHU75 JXY66:JXY75 JOC66:JOC75 JEG66:JEG75 IUK66:IUK75 IKO66:IKO75 IAS66:IAS75 HQW66:HQW75 HHA66:HHA75 GXE66:GXE75 GNI66:GNI75 GDM66:GDM75 FTQ66:FTQ75 FJU66:FJU75 EZY66:EZY75 EQC66:EQC75 EGG66:EGG75 DWK66:DWK75 DMO66:DMO75 DCS66:DCS75 CSW66:CSW75 CJA66:CJA75 BZE66:BZE75 BPI66:BPI75 BFM66:BFM75 AVQ66:AVQ75 ALU66:ALU75 ABY66:ABY75 SC66:SC75 IF76:IF1048576 WUR76:WUR1048576 WKV76:WKV1048576 WAZ76:WAZ1048576 VRD76:VRD1048576 VHH76:VHH1048576 UXL76:UXL1048576 UNP76:UNP1048576 UDT76:UDT1048576 TTX76:TTX1048576 TKB76:TKB1048576 TAF76:TAF1048576 SQJ76:SQJ1048576 SGN76:SGN1048576 RWR76:RWR1048576 RMV76:RMV1048576 RCZ76:RCZ1048576 QTD76:QTD1048576 QJH76:QJH1048576 PZL76:PZL1048576 PPP76:PPP1048576 PFT76:PFT1048576 OVX76:OVX1048576 OMB76:OMB1048576 OCF76:OCF1048576 NSJ76:NSJ1048576 NIN76:NIN1048576 MYR76:MYR1048576 MOV76:MOV1048576 MEZ76:MEZ1048576 LVD76:LVD1048576 LLH76:LLH1048576 LBL76:LBL1048576 KRP76:KRP1048576 KHT76:KHT1048576 JXX76:JXX1048576 JOB76:JOB1048576 JEF76:JEF1048576 IUJ76:IUJ1048576 IKN76:IKN1048576 IAR76:IAR1048576 HQV76:HQV1048576 HGZ76:HGZ1048576 GXD76:GXD1048576 GNH76:GNH1048576 GDL76:GDL1048576 FTP76:FTP1048576 FJT76:FJT1048576 EZX76:EZX1048576 EQB76:EQB1048576 EGF76:EGF1048576 DWJ76:DWJ1048576 DMN76:DMN1048576 DCR76:DCR1048576 CSV76:CSV1048576 CIZ76:CIZ1048576 BZD76:BZD1048576 BPH76:BPH1048576 BFL76:BFL1048576 AVP76:AVP1048576 ALT76:ALT1048576 ABX76:ABX1048576 SB76:SB1048576">
      <formula1>"現代的課題学習,ビジネスライフ,教養・文化,国際交流・語学,情報処理・情報通信,神奈川再発見,スポーツ・健康"</formula1>
    </dataValidation>
    <dataValidation type="list" allowBlank="1" showInputMessage="1" showErrorMessage="1" sqref="IE2:IE11 WUQ2:WUQ11 WKU2:WKU11 WAY2:WAY11 VRC2:VRC11 VHG2:VHG11 UXK2:UXK11 UNO2:UNO11 UDS2:UDS11 TTW2:TTW11 TKA2:TKA11 TAE2:TAE11 SQI2:SQI11 SGM2:SGM11 RWQ2:RWQ11 RMU2:RMU11 RCY2:RCY11 QTC2:QTC11 QJG2:QJG11 PZK2:PZK11 PPO2:PPO11 PFS2:PFS11 OVW2:OVW11 OMA2:OMA11 OCE2:OCE11 NSI2:NSI11 NIM2:NIM11 MYQ2:MYQ11 MOU2:MOU11 MEY2:MEY11 LVC2:LVC11 LLG2:LLG11 LBK2:LBK11 KRO2:KRO11 KHS2:KHS11 JXW2:JXW11 JOA2:JOA11 JEE2:JEE11 IUI2:IUI11 IKM2:IKM11 IAQ2:IAQ11 HQU2:HQU11 HGY2:HGY11 GXC2:GXC11 GNG2:GNG11 GDK2:GDK11 FTO2:FTO11 FJS2:FJS11 EZW2:EZW11 EQA2:EQA11 EGE2:EGE11 DWI2:DWI11 DMM2:DMM11 DCQ2:DCQ11 CSU2:CSU11 CIY2:CIY11 BZC2:BZC11 BPG2:BPG11 BFK2:BFK11 AVO2:AVO11 ALS2:ALS11 ABW2:ABW11 SA2:SA11 IF12:IF23 WUR12:WUR23 WKV12:WKV23 WAZ12:WAZ23 VRD12:VRD23 VHH12:VHH23 UXL12:UXL23 UNP12:UNP23 UDT12:UDT23 TTX12:TTX23 TKB12:TKB23 TAF12:TAF23 SQJ12:SQJ23 SGN12:SGN23 RWR12:RWR23 RMV12:RMV23 RCZ12:RCZ23 QTD12:QTD23 QJH12:QJH23 PZL12:PZL23 PPP12:PPP23 PFT12:PFT23 OVX12:OVX23 OMB12:OMB23 OCF12:OCF23 NSJ12:NSJ23 NIN12:NIN23 MYR12:MYR23 MOV12:MOV23 MEZ12:MEZ23 LVD12:LVD23 LLH12:LLH23 LBL12:LBL23 KRP12:KRP23 KHT12:KHT23 JXX12:JXX23 JOB12:JOB23 JEF12:JEF23 IUJ12:IUJ23 IKN12:IKN23 IAR12:IAR23 HQV12:HQV23 HGZ12:HGZ23 GXD12:GXD23 GNH12:GNH23 GDL12:GDL23 FTP12:FTP23 FJT12:FJT23 EZX12:EZX23 EQB12:EQB23 EGF12:EGF23 DWJ12:DWJ23 DMN12:DMN23 DCR12:DCR23 CSV12:CSV23 CIZ12:CIZ23 BZD12:BZD23 BPH12:BPH23 BFL12:BFL23 AVP12:AVP23 ALT12:ALT23 ABX12:ABX23 SB12:SB23 SA24:SA25 IE24:IE25 WUQ24:WUQ25 WKU24:WKU25 WAY24:WAY25 VRC24:VRC25 VHG24:VHG25 UXK24:UXK25 UNO24:UNO25 UDS24:UDS25 TTW24:TTW25 TKA24:TKA25 TAE24:TAE25 SQI24:SQI25 SGM24:SGM25 RWQ24:RWQ25 RMU24:RMU25 RCY24:RCY25 QTC24:QTC25 QJG24:QJG25 PZK24:PZK25 PPO24:PPO25 PFS24:PFS25 OVW24:OVW25 OMA24:OMA25 OCE24:OCE25 NSI24:NSI25 NIM24:NIM25 MYQ24:MYQ25 MOU24:MOU25 MEY24:MEY25 LVC24:LVC25 LLG24:LLG25 LBK24:LBK25 KRO24:KRO25 KHS24:KHS25 JXW24:JXW25 JOA24:JOA25 JEE24:JEE25 IUI24:IUI25 IKM24:IKM25 IAQ24:IAQ25 HQU24:HQU25 HGY24:HGY25 GXC24:GXC25 GNG24:GNG25 GDK24:GDK25 FTO24:FTO25 FJS24:FJS25 EZW24:EZW25 EQA24:EQA25 EGE24:EGE25 DWI24:DWI25 DMM24:DMM25 DCQ24:DCQ25 CSU24:CSU25 CIY24:CIY25 BZC24:BZC25 BPG24:BPG25 BFK24:BFK25 AVO24:AVO25 ALS24:ALS25 ABW24:ABW25 WUR26:WUR36 IF26:IF36 SB26:SB36 ABX26:ABX36 ALT26:ALT36 AVP26:AVP36 BFL26:BFL36 BPH26:BPH36 BZD26:BZD36 CIZ26:CIZ36 CSV26:CSV36 DCR26:DCR36 DMN26:DMN36 DWJ26:DWJ36 EGF26:EGF36 EQB26:EQB36 EZX26:EZX36 FJT26:FJT36 FTP26:FTP36 GDL26:GDL36 GNH26:GNH36 GXD26:GXD36 HGZ26:HGZ36 HQV26:HQV36 IAR26:IAR36 IKN26:IKN36 IUJ26:IUJ36 JEF26:JEF36 JOB26:JOB36 JXX26:JXX36 KHT26:KHT36 KRP26:KRP36 LBL26:LBL36 LLH26:LLH36 LVD26:LVD36 MEZ26:MEZ36 MOV26:MOV36 MYR26:MYR36 NIN26:NIN36 NSJ26:NSJ36 OCF26:OCF36 OMB26:OMB36 OVX26:OVX36 PFT26:PFT36 PPP26:PPP36 PZL26:PZL36 QJH26:QJH36 QTD26:QTD36 RCZ26:RCZ36 RMV26:RMV36 RWR26:RWR36 SGN26:SGN36 SQJ26:SQJ36 TAF26:TAF36 TKB26:TKB36 TTX26:TTX36 UDT26:UDT36 UNP26:UNP36 UXL26:UXL36 VHH26:VHH36 VRD26:VRD36 WAZ26:WAZ36 WKV26:WKV36 ABW37 SA37 IE37 WUQ37 WKU37 WAY37 VRC37 VHG37 UXK37 UNO37 UDS37 TTW37 TKA37 TAE37 SQI37 SGM37 RWQ37 RMU37 RCY37 QTC37 QJG37 PZK37 PPO37 PFS37 OVW37 OMA37 OCE37 NSI37 NIM37 MYQ37 MOU37 MEY37 LVC37 LLG37 LBK37 KRO37 KHS37 JXW37 JOA37 JEE37 IUI37 IKM37 IAQ37 HQU37 HGY37 GXC37 GNG37 GDK37 FTO37 FJS37 EZW37 EQA37 EGE37 DWI37 DMM37 DCQ37 CSU37 CIY37 BZC37 BPG37 BFK37 AVO37 ALS37 SB38:SB48 ABX38:ABX48 ALT38:ALT48 AVP38:AVP48 BFL38:BFL48 BPH38:BPH48 BZD38:BZD48 CIZ38:CIZ48 CSV38:CSV48 DCR38:DCR48 DMN38:DMN48 DWJ38:DWJ48 EGF38:EGF48 EQB38:EQB48 EZX38:EZX48 FJT38:FJT48 FTP38:FTP48 GDL38:GDL48 GNH38:GNH48 GXD38:GXD48 HGZ38:HGZ48 HQV38:HQV48 IAR38:IAR48 IKN38:IKN48 IUJ38:IUJ48 JEF38:JEF48 JOB38:JOB48 JXX38:JXX48 KHT38:KHT48 KRP38:KRP48 LBL38:LBL48 LLH38:LLH48 LVD38:LVD48 MEZ38:MEZ48 MOV38:MOV48 MYR38:MYR48 NIN38:NIN48 NSJ38:NSJ48 OCF38:OCF48 OMB38:OMB48 OVX38:OVX48 PFT38:PFT48 PPP38:PPP48 PZL38:PZL48 QJH38:QJH48 QTD38:QTD48 RCZ38:RCZ48 RMV38:RMV48 RWR38:RWR48 SGN38:SGN48 SQJ38:SQJ48 TAF38:TAF48 TKB38:TKB48 TTX38:TTX48 UDT38:UDT48 UNP38:UNP48 UXL38:UXL48 VHH38:VHH48 VRD38:VRD48 WAZ38:WAZ48 WKV38:WKV48 WUR38:WUR48 IF38:IF48 ALS49 ABW49 SA49 IE49 WUQ49 WKU49 WAY49 VRC49 VHG49 UXK49 UNO49 UDS49 TTW49 TKA49 TAE49 SQI49 SGM49 RWQ49 RMU49 RCY49 QTC49 QJG49 PZK49 PPO49 PFS49 OVW49 OMA49 OCE49 NSI49 NIM49 MYQ49 MOU49 MEY49 LVC49 LLG49 LBK49 KRO49 KHS49 JXW49 JOA49 JEE49 IUI49 IKM49 IAQ49 HQU49 HGY49 GXC49 GNG49 GDK49 FTO49 FJS49 EZW49 EQA49 EGE49 DWI49 DMM49 DCQ49 CSU49 CIY49 BZC49 BPG49 BFK49 AVO49 IF50:IF51 SB50:SB51 ABX50:ABX51 ALT50:ALT51 AVP50:AVP51 BFL50:BFL51 BPH50:BPH51 BZD50:BZD51 CIZ50:CIZ51 CSV50:CSV51 DCR50:DCR51 DMN50:DMN51 DWJ50:DWJ51 EGF50:EGF51 EQB50:EQB51 EZX50:EZX51 FJT50:FJT51 FTP50:FTP51 GDL50:GDL51 GNH50:GNH51 GXD50:GXD51 HGZ50:HGZ51 HQV50:HQV51 IAR50:IAR51 IKN50:IKN51 IUJ50:IUJ51 JEF50:JEF51 JOB50:JOB51 JXX50:JXX51 KHT50:KHT51 KRP50:KRP51 LBL50:LBL51 LLH50:LLH51 LVD50:LVD51 MEZ50:MEZ51 MOV50:MOV51 MYR50:MYR51 NIN50:NIN51 NSJ50:NSJ51 OCF50:OCF51 OMB50:OMB51 OVX50:OVX51 PFT50:PFT51 PPP50:PPP51 PZL50:PZL51 QJH50:QJH51 QTD50:QTD51 RCZ50:RCZ51 RMV50:RMV51 RWR50:RWR51 SGN50:SGN51 SQJ50:SQJ51 TAF50:TAF51 TKB50:TKB51 TTX50:TTX51 UDT50:UDT51 UNP50:UNP51 UXL50:UXL51 VHH50:VHH51 VRD50:VRD51 WAZ50:WAZ51 WKV50:WKV51 WUR50:WUR51 AVO52 ALS52 ABW52 SA52 IE52 WUQ52 WKU52 WAY52 VRC52 VHG52 UXK52 UNO52 UDS52 TTW52 TKA52 TAE52 SQI52 SGM52 RWQ52 RMU52 RCY52 QTC52 QJG52 PZK52 PPO52 PFS52 OVW52 OMA52 OCE52 NSI52 NIM52 MYQ52 MOU52 MEY52 LVC52 LLG52 LBK52 KRO52 KHS52 JXW52 JOA52 JEE52 IUI52 IKM52 IAQ52 HQU52 HGY52 GXC52 GNG52 GDK52 FTO52 FJS52 EZW52 EQA52 EGE52 DWI52 DMM52 DCQ52 CSU52 CIY52 BZC52 BPG52 BFK52 WUR53 IF53 SB53 ABX53 ALT53 AVP53 BFL53 BPH53 BZD53 CIZ53 CSV53 DCR53 DMN53 DWJ53 EGF53 EQB53 EZX53 FJT53 FTP53 GDL53 GNH53 GXD53 HGZ53 HQV53 IAR53 IKN53 IUJ53 JEF53 JOB53 JXX53 KHT53 KRP53 LBL53 LLH53 LVD53 MEZ53 MOV53 MYR53 NIN53 NSJ53 OCF53 OMB53 OVX53 PFT53 PPP53 PZL53 QJH53 QTD53 RCZ53 RMV53 RWR53 SGN53 SQJ53 TAF53 TKB53 TTX53 UDT53 UNP53 UXL53 VHH53 VRD53 WAZ53 WKV53 BFK54 AVO54 ALS54 ABW54 SA54 IE54 WUQ54 WKU54 WAY54 VRC54 VHG54 UXK54 UNO54 UDS54 TTW54 TKA54 TAE54 SQI54 SGM54 RWQ54 RMU54 RCY54 QTC54 QJG54 PZK54 PPO54 PFS54 OVW54 OMA54 OCE54 NSI54 NIM54 MYQ54 MOU54 MEY54 LVC54 LLG54 LBK54 KRO54 KHS54 JXW54 JOA54 JEE54 IUI54 IKM54 IAQ54 HQU54 HGY54 GXC54 GNG54 GDK54 FTO54 FJS54 EZW54 EQA54 EGE54 DWI54 DMM54 DCQ54 CSU54 CIY54 BZC54 BPG54 ABX55:ABX58 ALT55:ALT58 AVP55:AVP58 BFL55:BFL58 BPH55:BPH58 BZD55:BZD58 CIZ55:CIZ58 CSV55:CSV58 DCR55:DCR58 DMN55:DMN58 DWJ55:DWJ58 EGF55:EGF58 EQB55:EQB58 EZX55:EZX58 FJT55:FJT58 FTP55:FTP58 GDL55:GDL58 GNH55:GNH58 GXD55:GXD58 HGZ55:HGZ58 HQV55:HQV58 IAR55:IAR58 IKN55:IKN58 IUJ55:IUJ58 JEF55:JEF58 JOB55:JOB58 JXX55:JXX58 KHT55:KHT58 KRP55:KRP58 LBL55:LBL58 LLH55:LLH58 LVD55:LVD58 MEZ55:MEZ58 MOV55:MOV58 MYR55:MYR58 NIN55:NIN58 NSJ55:NSJ58 OCF55:OCF58 OMB55:OMB58 OVX55:OVX58 PFT55:PFT58 PPP55:PPP58 PZL55:PZL58 QJH55:QJH58 QTD55:QTD58 RCZ55:RCZ58 RMV55:RMV58 RWR55:RWR58 SGN55:SGN58 SQJ55:SQJ58 TAF55:TAF58 TKB55:TKB58 TTX55:TTX58 UDT55:UDT58 UNP55:UNP58 UXL55:UXL58 VHH55:VHH58 VRD55:VRD58 WAZ55:WAZ58 WKV55:WKV58 WUR55:WUR58 IF55:IF58 SB55:SB58 BPG59:BPG60 BFK59:BFK60 AVO59:AVO60 ALS59:ALS60 ABW59:ABW60 SA59:SA60 IE59:IE60 WUQ59:WUQ60 WKU59:WKU60 WAY59:WAY60 VRC59:VRC60 VHG59:VHG60 UXK59:UXK60 UNO59:UNO60 UDS59:UDS60 TTW59:TTW60 TKA59:TKA60 TAE59:TAE60 SQI59:SQI60 SGM59:SGM60 RWQ59:RWQ60 RMU59:RMU60 RCY59:RCY60 QTC59:QTC60 QJG59:QJG60 PZK59:PZK60 PPO59:PPO60 PFS59:PFS60 OVW59:OVW60 OMA59:OMA60 OCE59:OCE60 NSI59:NSI60 NIM59:NIM60 MYQ59:MYQ60 MOU59:MOU60 MEY59:MEY60 LVC59:LVC60 LLG59:LLG60 LBK59:LBK60 KRO59:KRO60 KHS59:KHS60 JXW59:JXW60 JOA59:JOA60 JEE59:JEE60 IUI59:IUI60 IKM59:IKM60 IAQ59:IAQ60 HQU59:HQU60 HGY59:HGY60 GXC59:GXC60 GNG59:GNG60 GDK59:GDK60 FTO59:FTO60 FJS59:FJS60 EZW59:EZW60 EQA59:EQA60 EGE59:EGE60 DWI59:DWI60 DMM59:DMM60 DCQ59:DCQ60 CSU59:CSU60 CIY59:CIY60 BZC59:BZC60 WUR61:WUR64 IF61:IF64 SB61:SB64 ABX61:ABX64 ALT61:ALT64 AVP61:AVP64 BFL61:BFL64 BPH61:BPH64 BZD61:BZD64 CIZ61:CIZ64 CSV61:CSV64 DCR61:DCR64 DMN61:DMN64 DWJ61:DWJ64 EGF61:EGF64 EQB61:EQB64 EZX61:EZX64 FJT61:FJT64 FTP61:FTP64 GDL61:GDL64 GNH61:GNH64 GXD61:GXD64 HGZ61:HGZ64 HQV61:HQV64 IAR61:IAR64 IKN61:IKN64 IUJ61:IUJ64 JEF61:JEF64 JOB61:JOB64 JXX61:JXX64 KHT61:KHT64 KRP61:KRP64 LBL61:LBL64 LLH61:LLH64 LVD61:LVD64 MEZ61:MEZ64 MOV61:MOV64 MYR61:MYR64 NIN61:NIN64 NSJ61:NSJ64 OCF61:OCF64 OMB61:OMB64 OVX61:OVX64 PFT61:PFT64 PPP61:PPP64 PZL61:PZL64 QJH61:QJH64 QTD61:QTD64 RCZ61:RCZ64 RMV61:RMV64 RWR61:RWR64 SGN61:SGN64 SQJ61:SQJ64 TAF61:TAF64 TKB61:TKB64 TTX61:TTX64 UDT61:UDT64 UNP61:UNP64 UXL61:UXL64 VHH61:VHH64 VRD61:VRD64 WAZ61:WAZ64 WKV61:WKV64 BZC65 BPG65 BFK65 AVO65 ALS65 ABW65 SA65 IE65 WUQ65 WKU65 WAY65 VRC65 VHG65 UXK65 UNO65 UDS65 TTW65 TKA65 TAE65 SQI65 SGM65 RWQ65 RMU65 RCY65 QTC65 QJG65 PZK65 PPO65 PFS65 OVW65 OMA65 OCE65 NSI65 NIM65 MYQ65 MOU65 MEY65 LVC65 LLG65 LBK65 KRO65 KHS65 JXW65 JOA65 JEE65 IUI65 IKM65 IAQ65 HQU65 HGY65 GXC65 GNG65 GDK65 FTO65 FJS65 EZW65 EQA65 EGE65 DWI65 DMM65 DCQ65 CSU65 CIY65 WUR66:WUR75 WKV66:WKV75 WAZ66:WAZ75 VRD66:VRD75 VHH66:VHH75 UXL66:UXL75 UNP66:UNP75 UDT66:UDT75 TTX66:TTX75 TKB66:TKB75 TAF66:TAF75 SQJ66:SQJ75 SGN66:SGN75 RWR66:RWR75 RMV66:RMV75 RCZ66:RCZ75 QTD66:QTD75 QJH66:QJH75 PZL66:PZL75 PPP66:PPP75 PFT66:PFT75 OVX66:OVX75 OMB66:OMB75 OCF66:OCF75 NSJ66:NSJ75 NIN66:NIN75 MYR66:MYR75 MOV66:MOV75 MEZ66:MEZ75 LVD66:LVD75 LLH66:LLH75 LBL66:LBL75 KRP66:KRP75 KHT66:KHT75 JXX66:JXX75 JOB66:JOB75 JEF66:JEF75 IUJ66:IUJ75 IKN66:IKN75 IAR66:IAR75 HQV66:HQV75 HGZ66:HGZ75 GXD66:GXD75 GNH66:GNH75 GDL66:GDL75 FTP66:FTP75 FJT66:FJT75 EZX66:EZX75 EQB66:EQB75 EGF66:EGF75 DWJ66:DWJ75 DMN66:DMN75 DCR66:DCR75 CSV66:CSV75 CIZ66:CIZ75 BZD66:BZD75 BPH66:BPH75 BFL66:BFL75 AVP66:AVP75 ALT66:ALT75 ABX66:ABX75 SB66:SB75 IF66:IF75 WUQ76:WUQ1048576 WKU76:WKU1048576 WAY76:WAY1048576 VRC76:VRC1048576 VHG76:VHG1048576 UXK76:UXK1048576 UNO76:UNO1048576 UDS76:UDS1048576 TTW76:TTW1048576 TKA76:TKA1048576 TAE76:TAE1048576 SQI76:SQI1048576 SGM76:SGM1048576 RWQ76:RWQ1048576 RMU76:RMU1048576 RCY76:RCY1048576 QTC76:QTC1048576 QJG76:QJG1048576 PZK76:PZK1048576 PPO76:PPO1048576 PFS76:PFS1048576 OVW76:OVW1048576 OMA76:OMA1048576 OCE76:OCE1048576 NSI76:NSI1048576 NIM76:NIM1048576 MYQ76:MYQ1048576 MOU76:MOU1048576 MEY76:MEY1048576 LVC76:LVC1048576 LLG76:LLG1048576 LBK76:LBK1048576 KRO76:KRO1048576 KHS76:KHS1048576 JXW76:JXW1048576 JOA76:JOA1048576 JEE76:JEE1048576 IUI76:IUI1048576 IKM76:IKM1048576 IAQ76:IAQ1048576 HQU76:HQU1048576 HGY76:HGY1048576 GXC76:GXC1048576 GNG76:GNG1048576 GDK76:GDK1048576 FTO76:FTO1048576 FJS76:FJS1048576 EZW76:EZW1048576 EQA76:EQA1048576 EGE76:EGE1048576 DWI76:DWI1048576 DMM76:DMM1048576 DCQ76:DCQ1048576 CSU76:CSU1048576 CIY76:CIY1048576 BZC76:BZC1048576 BPG76:BPG1048576 BFK76:BFK1048576 AVO76:AVO1048576 ALS76:ALS1048576 ABW76:ABW1048576 SA76:SA1048576 IE76:IE1048576">
      <formula1>"講座,催し物(イベント),講座・催し物,講座・催し物(ボランティア),KSIO(神奈川県広域スポーツ講座･催し物情報)"</formula1>
    </dataValidation>
    <dataValidation imeMode="disabled" allowBlank="1" showInputMessage="1" showErrorMessage="1" sqref="E76 N123:N132 E3:F75 E77:F132 N3:N121"/>
  </dataValidations>
  <hyperlinks>
    <hyperlink ref="N102" r:id="rId1"/>
    <hyperlink ref="N104" r:id="rId2"/>
    <hyperlink ref="N105" r:id="rId3"/>
    <hyperlink ref="N127" location="pickup" display="pickup"/>
    <hyperlink ref="N86"/>
    <hyperlink ref="N96"/>
    <hyperlink ref="N59"/>
    <hyperlink ref="N78"/>
    <hyperlink ref="N80"/>
    <hyperlink ref="N106"/>
    <hyperlink ref="N77"/>
    <hyperlink ref="N9" r:id="rId4"/>
    <hyperlink ref="N112" r:id="rId5"/>
    <hyperlink ref="N113" r:id="rId6"/>
    <hyperlink ref="N114" r:id="rId7"/>
    <hyperlink ref="N115" r:id="rId8"/>
    <hyperlink ref="N129" display="https://sakaigawanoevent.blogspot.com/"/>
    <hyperlink ref="N130" display="https://sakaigawanoevent.blogspot.com/"/>
    <hyperlink ref="N131" display="https://sakaigawanoevent.blogspot.com/"/>
    <hyperlink ref="N4" display="http://www.kanagawa-park.or.jp/mitsuike/"/>
    <hyperlink ref="N49" r:id="rId9" display="http://www.pref.kanagawa.jp/docs/yi4/dentougeinou/bunraku2024.html"/>
    <hyperlink ref="N25" r:id="rId10"/>
    <hyperlink ref="N24" r:id="rId11"/>
    <hyperlink ref="N54"/>
  </hyperlinks>
  <pageMargins left="0.31496062992125984" right="0.31496062992125984" top="0.35433070866141736" bottom="0.15748031496062992" header="0.31496062992125984" footer="0.31496062992125984"/>
  <pageSetup paperSize="9" scale="52" fitToHeight="0" orientation="landscape" r:id="rId12"/>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回答\[03_【様式】調査票（横須賀市）(支援教育課).xlsx]別表1コード表'!#REF!</xm:f>
          </x14:formula1>
          <xm:sqref>A98 C101 C98 A101</xm:sqref>
        </x14:dataValidation>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A55:A58 A61:A64 A66:A75 C55:C58 C61:C64 C66:C75 C12:C23 C26:C36 A12:A23 A26:A36 A38:A48 A50:A51 A53 C38:C48 C50:C51 C53</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C104:C132 A99:A100 A102:A132</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A3:A4 C3:C4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04【済】横須賀市\[【横須賀市】03_【様式】調査票.xlsx]別表1コード表'!#REF!</xm:f>
          </x14:formula1>
          <xm:sqref>A97 C97</xm:sqref>
        </x14:dataValidation>
        <x14:dataValidation type="list" allowBlank="1" showInputMessage="1" showErrorMessage="1">
          <x14:formula1>
            <xm:f>'\\V2-FILESRV-06\fs6-e$\Redirect\0870041\Downloads\[20240611赤字修正（児童図書館）かながわ教育月間 (1).xlsx]別表1コード表'!#REF!</xm:f>
          </x14:formula1>
          <xm:sqref>C99:C100 C102:C103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A76:A78 A49 A25 C80:C91 C49 A80:A91 C25 C60 A60 A65 C65 C76:C78</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A92:A96 C92:C96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3"/>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9.6" customHeight="1" thickTop="1">
      <c r="B3" s="35" t="s">
        <v>914</v>
      </c>
      <c r="C3" s="35" t="s">
        <v>915</v>
      </c>
      <c r="D3" s="37" t="s">
        <v>58</v>
      </c>
      <c r="E3" s="35" t="s">
        <v>916</v>
      </c>
      <c r="F3" s="51">
        <v>45541</v>
      </c>
      <c r="G3" s="51">
        <v>45562</v>
      </c>
      <c r="H3" s="35" t="s">
        <v>917</v>
      </c>
      <c r="I3" s="35" t="s">
        <v>918</v>
      </c>
      <c r="J3" s="35" t="s">
        <v>908</v>
      </c>
      <c r="K3" s="35" t="s">
        <v>913</v>
      </c>
      <c r="L3" s="35" t="s">
        <v>56</v>
      </c>
      <c r="M3" s="38" t="s">
        <v>62</v>
      </c>
      <c r="N3" s="35" t="s">
        <v>191</v>
      </c>
      <c r="O3" s="67" t="s">
        <v>909</v>
      </c>
      <c r="P3" s="35"/>
    </row>
    <row r="4" spans="2:16" ht="87" customHeight="1">
      <c r="B4" s="2" t="s">
        <v>15</v>
      </c>
      <c r="C4" s="11" t="s">
        <v>933</v>
      </c>
      <c r="D4" s="12" t="s">
        <v>60</v>
      </c>
      <c r="E4" s="92" t="s">
        <v>934</v>
      </c>
      <c r="F4" s="101">
        <v>45552</v>
      </c>
      <c r="G4" s="101">
        <v>45613</v>
      </c>
      <c r="H4" s="11" t="s">
        <v>935</v>
      </c>
      <c r="I4" s="11" t="s">
        <v>936</v>
      </c>
      <c r="J4" s="11" t="s">
        <v>158</v>
      </c>
      <c r="K4" s="11" t="s">
        <v>90</v>
      </c>
      <c r="L4" s="11" t="s">
        <v>59</v>
      </c>
      <c r="M4" s="13" t="s">
        <v>64</v>
      </c>
      <c r="N4" s="11" t="s">
        <v>158</v>
      </c>
      <c r="O4" s="79"/>
      <c r="P4" s="11" t="s">
        <v>937</v>
      </c>
    </row>
    <row r="5" spans="2:16" ht="91.2" customHeight="1">
      <c r="B5" s="7" t="s">
        <v>15</v>
      </c>
      <c r="C5" s="7" t="s">
        <v>868</v>
      </c>
      <c r="D5" s="24" t="s">
        <v>58</v>
      </c>
      <c r="E5" s="7" t="s">
        <v>869</v>
      </c>
      <c r="F5" s="56">
        <v>45554</v>
      </c>
      <c r="G5" s="56">
        <v>45554</v>
      </c>
      <c r="H5" s="7" t="s">
        <v>870</v>
      </c>
      <c r="I5" s="7" t="s">
        <v>871</v>
      </c>
      <c r="J5" s="21" t="s">
        <v>861</v>
      </c>
      <c r="K5" s="7" t="s">
        <v>872</v>
      </c>
      <c r="L5" s="7" t="s">
        <v>59</v>
      </c>
      <c r="M5" s="23" t="s">
        <v>64</v>
      </c>
      <c r="N5" s="7" t="s">
        <v>873</v>
      </c>
      <c r="O5" s="67" t="s">
        <v>188</v>
      </c>
      <c r="P5" s="7" t="s">
        <v>874</v>
      </c>
    </row>
    <row r="6" spans="2:16" ht="91.2" customHeight="1">
      <c r="B6" s="7" t="s">
        <v>15</v>
      </c>
      <c r="C6" s="7" t="s">
        <v>868</v>
      </c>
      <c r="D6" s="24" t="s">
        <v>58</v>
      </c>
      <c r="E6" s="7" t="s">
        <v>869</v>
      </c>
      <c r="F6" s="56">
        <v>45554</v>
      </c>
      <c r="G6" s="56">
        <v>45554</v>
      </c>
      <c r="H6" s="7" t="s">
        <v>875</v>
      </c>
      <c r="I6" s="7" t="s">
        <v>876</v>
      </c>
      <c r="J6" s="21" t="s">
        <v>861</v>
      </c>
      <c r="K6" s="7" t="s">
        <v>877</v>
      </c>
      <c r="L6" s="7" t="s">
        <v>59</v>
      </c>
      <c r="M6" s="23" t="s">
        <v>64</v>
      </c>
      <c r="N6" s="7" t="s">
        <v>878</v>
      </c>
      <c r="O6" s="67" t="s">
        <v>188</v>
      </c>
      <c r="P6" s="7" t="s">
        <v>874</v>
      </c>
    </row>
    <row r="7" spans="2:16" ht="85.8" customHeight="1">
      <c r="B7" s="7" t="s">
        <v>15</v>
      </c>
      <c r="C7" s="7" t="s">
        <v>892</v>
      </c>
      <c r="D7" s="24" t="s">
        <v>58</v>
      </c>
      <c r="E7" s="7" t="s">
        <v>887</v>
      </c>
      <c r="F7" s="56">
        <v>45556</v>
      </c>
      <c r="G7" s="56">
        <v>45556</v>
      </c>
      <c r="H7" s="7" t="s">
        <v>888</v>
      </c>
      <c r="I7" s="7" t="s">
        <v>862</v>
      </c>
      <c r="J7" s="21" t="s">
        <v>861</v>
      </c>
      <c r="K7" s="7" t="s">
        <v>893</v>
      </c>
      <c r="L7" s="7" t="s">
        <v>59</v>
      </c>
      <c r="M7" s="23" t="s">
        <v>64</v>
      </c>
      <c r="N7" s="7" t="s">
        <v>864</v>
      </c>
      <c r="O7" s="67" t="s">
        <v>865</v>
      </c>
      <c r="P7" s="7" t="s">
        <v>894</v>
      </c>
    </row>
    <row r="8" spans="2:16" ht="142.19999999999999" customHeight="1">
      <c r="B8" s="35" t="s">
        <v>15</v>
      </c>
      <c r="C8" s="7" t="s">
        <v>185</v>
      </c>
      <c r="D8" s="24" t="s">
        <v>60</v>
      </c>
      <c r="E8" s="7" t="s">
        <v>184</v>
      </c>
      <c r="F8" s="56">
        <v>45560</v>
      </c>
      <c r="G8" s="56">
        <v>45564</v>
      </c>
      <c r="H8" s="7" t="s">
        <v>164</v>
      </c>
      <c r="I8" s="7" t="s">
        <v>159</v>
      </c>
      <c r="J8" s="7" t="s">
        <v>158</v>
      </c>
      <c r="K8" s="7" t="s">
        <v>183</v>
      </c>
      <c r="L8" s="7" t="s">
        <v>59</v>
      </c>
      <c r="M8" s="23" t="s">
        <v>55</v>
      </c>
      <c r="N8" s="7" t="s">
        <v>158</v>
      </c>
      <c r="O8" s="67" t="s">
        <v>927</v>
      </c>
      <c r="P8" s="7" t="s">
        <v>182</v>
      </c>
    </row>
    <row r="9" spans="2:16" ht="138.6" customHeight="1">
      <c r="B9" s="35" t="s">
        <v>15</v>
      </c>
      <c r="C9" s="7" t="s">
        <v>181</v>
      </c>
      <c r="D9" s="24" t="s">
        <v>60</v>
      </c>
      <c r="E9" s="7" t="s">
        <v>180</v>
      </c>
      <c r="F9" s="56">
        <v>45560</v>
      </c>
      <c r="G9" s="56">
        <v>45564</v>
      </c>
      <c r="H9" s="7" t="s">
        <v>164</v>
      </c>
      <c r="I9" s="7" t="s">
        <v>159</v>
      </c>
      <c r="J9" s="7" t="s">
        <v>158</v>
      </c>
      <c r="K9" s="7" t="s">
        <v>928</v>
      </c>
      <c r="L9" s="7" t="s">
        <v>59</v>
      </c>
      <c r="M9" s="23" t="s">
        <v>55</v>
      </c>
      <c r="N9" s="7" t="s">
        <v>158</v>
      </c>
      <c r="O9" s="67" t="s">
        <v>927</v>
      </c>
      <c r="P9" s="7" t="s">
        <v>162</v>
      </c>
    </row>
    <row r="10" spans="2:16" ht="98.4" customHeight="1">
      <c r="B10" s="35" t="s">
        <v>15</v>
      </c>
      <c r="C10" s="35" t="s">
        <v>199</v>
      </c>
      <c r="D10" s="43" t="s">
        <v>58</v>
      </c>
      <c r="E10" s="35" t="s">
        <v>195</v>
      </c>
      <c r="F10" s="124">
        <v>45561</v>
      </c>
      <c r="G10" s="124">
        <v>45589</v>
      </c>
      <c r="H10" s="35" t="s">
        <v>198</v>
      </c>
      <c r="I10" s="35" t="s">
        <v>197</v>
      </c>
      <c r="J10" s="35" t="s">
        <v>919</v>
      </c>
      <c r="K10" s="35" t="s">
        <v>189</v>
      </c>
      <c r="L10" s="35" t="s">
        <v>59</v>
      </c>
      <c r="M10" s="38" t="s">
        <v>64</v>
      </c>
      <c r="N10" s="35" t="s">
        <v>191</v>
      </c>
      <c r="O10" s="87" t="s">
        <v>909</v>
      </c>
      <c r="P10" s="35"/>
    </row>
    <row r="11" spans="2:16" ht="75" customHeight="1">
      <c r="B11" s="7" t="s">
        <v>15</v>
      </c>
      <c r="C11" s="7" t="s">
        <v>895</v>
      </c>
      <c r="D11" s="17" t="s">
        <v>58</v>
      </c>
      <c r="E11" s="7" t="s">
        <v>887</v>
      </c>
      <c r="F11" s="56">
        <v>45563</v>
      </c>
      <c r="G11" s="56">
        <v>45563</v>
      </c>
      <c r="H11" s="7" t="s">
        <v>896</v>
      </c>
      <c r="I11" s="7" t="s">
        <v>897</v>
      </c>
      <c r="J11" s="21" t="s">
        <v>861</v>
      </c>
      <c r="K11" s="7" t="s">
        <v>898</v>
      </c>
      <c r="L11" s="7" t="s">
        <v>59</v>
      </c>
      <c r="M11" s="23" t="s">
        <v>64</v>
      </c>
      <c r="N11" s="7" t="s">
        <v>864</v>
      </c>
      <c r="O11" s="87" t="s">
        <v>865</v>
      </c>
      <c r="P11" s="7" t="s">
        <v>894</v>
      </c>
    </row>
    <row r="12" spans="2:16" ht="75" customHeight="1">
      <c r="B12" s="7" t="s">
        <v>15</v>
      </c>
      <c r="C12" s="7" t="s">
        <v>190</v>
      </c>
      <c r="D12" s="17" t="s">
        <v>58</v>
      </c>
      <c r="E12" s="7" t="s">
        <v>860</v>
      </c>
      <c r="F12" s="56">
        <v>45565</v>
      </c>
      <c r="G12" s="56">
        <v>45565</v>
      </c>
      <c r="H12" s="7" t="s">
        <v>861</v>
      </c>
      <c r="I12" s="7" t="s">
        <v>862</v>
      </c>
      <c r="J12" s="21" t="s">
        <v>861</v>
      </c>
      <c r="K12" s="7" t="s">
        <v>863</v>
      </c>
      <c r="L12" s="7" t="s">
        <v>63</v>
      </c>
      <c r="M12" s="23" t="s">
        <v>55</v>
      </c>
      <c r="N12" s="7" t="s">
        <v>864</v>
      </c>
      <c r="O12" s="87" t="s">
        <v>865</v>
      </c>
      <c r="P12" s="7" t="s">
        <v>866</v>
      </c>
    </row>
    <row r="13" spans="2:16" ht="75" customHeight="1">
      <c r="B13" s="7" t="s">
        <v>15</v>
      </c>
      <c r="C13" s="7" t="s">
        <v>886</v>
      </c>
      <c r="D13" s="17" t="s">
        <v>58</v>
      </c>
      <c r="E13" s="7" t="s">
        <v>887</v>
      </c>
      <c r="F13" s="56">
        <v>45568</v>
      </c>
      <c r="G13" s="56">
        <v>45568</v>
      </c>
      <c r="H13" s="7" t="s">
        <v>888</v>
      </c>
      <c r="I13" s="7" t="s">
        <v>862</v>
      </c>
      <c r="J13" s="21" t="s">
        <v>861</v>
      </c>
      <c r="K13" s="7" t="s">
        <v>889</v>
      </c>
      <c r="L13" s="7" t="s">
        <v>59</v>
      </c>
      <c r="M13" s="23" t="s">
        <v>64</v>
      </c>
      <c r="N13" s="7" t="s">
        <v>864</v>
      </c>
      <c r="O13" s="87" t="s">
        <v>865</v>
      </c>
      <c r="P13" s="7" t="s">
        <v>890</v>
      </c>
    </row>
    <row r="14" spans="2:16" ht="75" customHeight="1">
      <c r="B14" s="7" t="s">
        <v>15</v>
      </c>
      <c r="C14" s="7" t="s">
        <v>899</v>
      </c>
      <c r="D14" s="24" t="s">
        <v>58</v>
      </c>
      <c r="E14" s="7" t="s">
        <v>887</v>
      </c>
      <c r="F14" s="56">
        <v>45570</v>
      </c>
      <c r="G14" s="56">
        <v>45570</v>
      </c>
      <c r="H14" s="7" t="s">
        <v>900</v>
      </c>
      <c r="I14" s="7" t="s">
        <v>901</v>
      </c>
      <c r="J14" s="21" t="s">
        <v>861</v>
      </c>
      <c r="K14" s="7" t="s">
        <v>889</v>
      </c>
      <c r="L14" s="7" t="s">
        <v>59</v>
      </c>
      <c r="M14" s="23" t="s">
        <v>64</v>
      </c>
      <c r="N14" s="7" t="s">
        <v>864</v>
      </c>
      <c r="O14" s="67" t="s">
        <v>865</v>
      </c>
      <c r="P14" s="7" t="s">
        <v>866</v>
      </c>
    </row>
    <row r="15" spans="2:16" ht="109.8" customHeight="1">
      <c r="B15" s="2" t="s">
        <v>15</v>
      </c>
      <c r="C15" s="11" t="s">
        <v>179</v>
      </c>
      <c r="D15" s="12" t="s">
        <v>60</v>
      </c>
      <c r="E15" s="11" t="s">
        <v>178</v>
      </c>
      <c r="F15" s="101">
        <v>45574</v>
      </c>
      <c r="G15" s="101">
        <v>45578</v>
      </c>
      <c r="H15" s="7" t="s">
        <v>164</v>
      </c>
      <c r="I15" s="7" t="s">
        <v>159</v>
      </c>
      <c r="J15" s="7" t="s">
        <v>158</v>
      </c>
      <c r="K15" s="7" t="s">
        <v>177</v>
      </c>
      <c r="L15" s="7" t="s">
        <v>59</v>
      </c>
      <c r="M15" s="23" t="s">
        <v>55</v>
      </c>
      <c r="N15" s="7" t="s">
        <v>158</v>
      </c>
      <c r="O15" s="67" t="s">
        <v>927</v>
      </c>
      <c r="P15" s="7" t="s">
        <v>162</v>
      </c>
    </row>
    <row r="16" spans="2:16" ht="106.2" customHeight="1">
      <c r="B16" s="7" t="s">
        <v>15</v>
      </c>
      <c r="C16" s="7" t="s">
        <v>882</v>
      </c>
      <c r="D16" s="24" t="s">
        <v>58</v>
      </c>
      <c r="E16" s="7" t="s">
        <v>883</v>
      </c>
      <c r="F16" s="56">
        <v>45575</v>
      </c>
      <c r="G16" s="56">
        <v>45575</v>
      </c>
      <c r="H16" s="7" t="s">
        <v>870</v>
      </c>
      <c r="I16" s="7" t="s">
        <v>871</v>
      </c>
      <c r="J16" s="21" t="s">
        <v>861</v>
      </c>
      <c r="K16" s="7" t="s">
        <v>872</v>
      </c>
      <c r="L16" s="7" t="s">
        <v>59</v>
      </c>
      <c r="M16" s="23" t="s">
        <v>64</v>
      </c>
      <c r="N16" s="7" t="s">
        <v>873</v>
      </c>
      <c r="O16" s="87" t="s">
        <v>188</v>
      </c>
      <c r="P16" s="7" t="s">
        <v>881</v>
      </c>
    </row>
    <row r="17" spans="2:16" ht="75" customHeight="1">
      <c r="B17" s="7" t="s">
        <v>15</v>
      </c>
      <c r="C17" s="7" t="s">
        <v>187</v>
      </c>
      <c r="D17" s="24" t="s">
        <v>58</v>
      </c>
      <c r="E17" s="7" t="s">
        <v>887</v>
      </c>
      <c r="F17" s="56">
        <v>45577</v>
      </c>
      <c r="G17" s="56">
        <v>45577</v>
      </c>
      <c r="H17" s="7" t="s">
        <v>888</v>
      </c>
      <c r="I17" s="7" t="s">
        <v>862</v>
      </c>
      <c r="J17" s="21" t="s">
        <v>861</v>
      </c>
      <c r="K17" s="7" t="s">
        <v>891</v>
      </c>
      <c r="L17" s="7" t="s">
        <v>59</v>
      </c>
      <c r="M17" s="23" t="s">
        <v>64</v>
      </c>
      <c r="N17" s="7" t="s">
        <v>864</v>
      </c>
      <c r="O17" s="87" t="s">
        <v>865</v>
      </c>
      <c r="P17" s="7" t="s">
        <v>890</v>
      </c>
    </row>
    <row r="18" spans="2:16" ht="108.6" customHeight="1">
      <c r="B18" s="7" t="s">
        <v>15</v>
      </c>
      <c r="C18" s="7" t="s">
        <v>868</v>
      </c>
      <c r="D18" s="24" t="s">
        <v>58</v>
      </c>
      <c r="E18" s="7" t="s">
        <v>869</v>
      </c>
      <c r="F18" s="56">
        <v>45582</v>
      </c>
      <c r="G18" s="56">
        <v>45582</v>
      </c>
      <c r="H18" s="7" t="s">
        <v>879</v>
      </c>
      <c r="I18" s="7" t="s">
        <v>880</v>
      </c>
      <c r="J18" s="21" t="s">
        <v>861</v>
      </c>
      <c r="K18" s="7" t="s">
        <v>872</v>
      </c>
      <c r="L18" s="7" t="s">
        <v>59</v>
      </c>
      <c r="M18" s="23" t="s">
        <v>64</v>
      </c>
      <c r="N18" s="7" t="s">
        <v>879</v>
      </c>
      <c r="O18" s="87" t="s">
        <v>188</v>
      </c>
      <c r="P18" s="7" t="s">
        <v>881</v>
      </c>
    </row>
    <row r="19" spans="2:16" ht="75" customHeight="1">
      <c r="B19" s="7" t="s">
        <v>15</v>
      </c>
      <c r="C19" s="7" t="s">
        <v>868</v>
      </c>
      <c r="D19" s="24" t="s">
        <v>58</v>
      </c>
      <c r="E19" s="7" t="s">
        <v>869</v>
      </c>
      <c r="F19" s="56">
        <v>45582</v>
      </c>
      <c r="G19" s="56">
        <v>45582</v>
      </c>
      <c r="H19" s="7" t="s">
        <v>875</v>
      </c>
      <c r="I19" s="7" t="s">
        <v>876</v>
      </c>
      <c r="J19" s="21" t="s">
        <v>861</v>
      </c>
      <c r="K19" s="7" t="s">
        <v>877</v>
      </c>
      <c r="L19" s="7" t="s">
        <v>59</v>
      </c>
      <c r="M19" s="23" t="s">
        <v>64</v>
      </c>
      <c r="N19" s="7" t="s">
        <v>875</v>
      </c>
      <c r="O19" s="87" t="s">
        <v>188</v>
      </c>
      <c r="P19" s="7" t="s">
        <v>881</v>
      </c>
    </row>
    <row r="20" spans="2:16" ht="75" customHeight="1">
      <c r="B20" s="7" t="s">
        <v>15</v>
      </c>
      <c r="C20" s="7" t="s">
        <v>892</v>
      </c>
      <c r="D20" s="24" t="s">
        <v>58</v>
      </c>
      <c r="E20" s="7" t="s">
        <v>887</v>
      </c>
      <c r="F20" s="56">
        <v>45584</v>
      </c>
      <c r="G20" s="56">
        <v>45584</v>
      </c>
      <c r="H20" s="7" t="s">
        <v>888</v>
      </c>
      <c r="I20" s="7" t="s">
        <v>862</v>
      </c>
      <c r="J20" s="21" t="s">
        <v>861</v>
      </c>
      <c r="K20" s="7" t="s">
        <v>893</v>
      </c>
      <c r="L20" s="7" t="s">
        <v>59</v>
      </c>
      <c r="M20" s="23" t="s">
        <v>64</v>
      </c>
      <c r="N20" s="7" t="s">
        <v>864</v>
      </c>
      <c r="O20" s="67" t="s">
        <v>865</v>
      </c>
      <c r="P20" s="7" t="s">
        <v>866</v>
      </c>
    </row>
    <row r="21" spans="2:16" ht="97.8" customHeight="1">
      <c r="B21" s="35" t="s">
        <v>15</v>
      </c>
      <c r="C21" s="35" t="s">
        <v>920</v>
      </c>
      <c r="D21" s="37" t="s">
        <v>58</v>
      </c>
      <c r="E21" s="75" t="s">
        <v>921</v>
      </c>
      <c r="F21" s="51">
        <v>45584</v>
      </c>
      <c r="G21" s="51">
        <v>45584</v>
      </c>
      <c r="H21" s="35" t="s">
        <v>907</v>
      </c>
      <c r="I21" s="35" t="s">
        <v>193</v>
      </c>
      <c r="J21" s="35" t="s">
        <v>919</v>
      </c>
      <c r="K21" s="35" t="s">
        <v>922</v>
      </c>
      <c r="L21" s="35" t="s">
        <v>59</v>
      </c>
      <c r="M21" s="38" t="s">
        <v>64</v>
      </c>
      <c r="N21" s="35" t="s">
        <v>191</v>
      </c>
      <c r="O21" s="67" t="s">
        <v>909</v>
      </c>
      <c r="P21" s="35"/>
    </row>
    <row r="22" spans="2:16" ht="115.8" customHeight="1">
      <c r="B22" s="2" t="s">
        <v>15</v>
      </c>
      <c r="C22" s="11" t="s">
        <v>175</v>
      </c>
      <c r="D22" s="12" t="s">
        <v>60</v>
      </c>
      <c r="E22" s="11" t="s">
        <v>938</v>
      </c>
      <c r="F22" s="101">
        <v>45584</v>
      </c>
      <c r="G22" s="101">
        <v>45588</v>
      </c>
      <c r="H22" s="7" t="s">
        <v>164</v>
      </c>
      <c r="I22" s="7" t="s">
        <v>159</v>
      </c>
      <c r="J22" s="7" t="s">
        <v>158</v>
      </c>
      <c r="K22" s="7" t="s">
        <v>169</v>
      </c>
      <c r="L22" s="7" t="s">
        <v>59</v>
      </c>
      <c r="M22" s="23" t="s">
        <v>55</v>
      </c>
      <c r="N22" s="7" t="s">
        <v>158</v>
      </c>
      <c r="O22" s="67" t="s">
        <v>927</v>
      </c>
      <c r="P22" s="7" t="s">
        <v>162</v>
      </c>
    </row>
    <row r="23" spans="2:16" ht="75" customHeight="1">
      <c r="B23" s="7" t="s">
        <v>15</v>
      </c>
      <c r="C23" s="7" t="s">
        <v>902</v>
      </c>
      <c r="D23" s="24" t="s">
        <v>58</v>
      </c>
      <c r="E23" s="7" t="s">
        <v>887</v>
      </c>
      <c r="F23" s="56">
        <v>45585</v>
      </c>
      <c r="G23" s="56">
        <v>45585</v>
      </c>
      <c r="H23" s="7" t="s">
        <v>900</v>
      </c>
      <c r="I23" s="7" t="s">
        <v>901</v>
      </c>
      <c r="J23" s="21" t="s">
        <v>861</v>
      </c>
      <c r="K23" s="7" t="s">
        <v>898</v>
      </c>
      <c r="L23" s="7" t="s">
        <v>59</v>
      </c>
      <c r="M23" s="23" t="s">
        <v>64</v>
      </c>
      <c r="N23" s="7" t="s">
        <v>864</v>
      </c>
      <c r="O23" s="67" t="s">
        <v>865</v>
      </c>
      <c r="P23" s="7" t="s">
        <v>866</v>
      </c>
    </row>
    <row r="24" spans="2:16" ht="89.4" customHeight="1">
      <c r="B24" s="7" t="s">
        <v>15</v>
      </c>
      <c r="C24" s="7" t="s">
        <v>903</v>
      </c>
      <c r="D24" s="24" t="s">
        <v>58</v>
      </c>
      <c r="E24" s="7" t="s">
        <v>887</v>
      </c>
      <c r="F24" s="56">
        <v>45586</v>
      </c>
      <c r="G24" s="56">
        <v>45586</v>
      </c>
      <c r="H24" s="7" t="s">
        <v>904</v>
      </c>
      <c r="I24" s="7" t="s">
        <v>880</v>
      </c>
      <c r="J24" s="21" t="s">
        <v>861</v>
      </c>
      <c r="K24" s="7" t="s">
        <v>889</v>
      </c>
      <c r="L24" s="7" t="s">
        <v>59</v>
      </c>
      <c r="M24" s="23" t="s">
        <v>64</v>
      </c>
      <c r="N24" s="7" t="s">
        <v>864</v>
      </c>
      <c r="O24" s="67" t="s">
        <v>865</v>
      </c>
      <c r="P24" s="7" t="s">
        <v>866</v>
      </c>
    </row>
    <row r="25" spans="2:16" ht="102.6" customHeight="1">
      <c r="B25" s="35" t="s">
        <v>15</v>
      </c>
      <c r="C25" s="35" t="s">
        <v>196</v>
      </c>
      <c r="D25" s="37" t="s">
        <v>58</v>
      </c>
      <c r="E25" s="35" t="s">
        <v>195</v>
      </c>
      <c r="F25" s="110">
        <v>45586</v>
      </c>
      <c r="G25" s="110">
        <v>45586</v>
      </c>
      <c r="H25" s="35" t="s">
        <v>907</v>
      </c>
      <c r="I25" s="35" t="s">
        <v>193</v>
      </c>
      <c r="J25" s="35" t="s">
        <v>908</v>
      </c>
      <c r="K25" s="35" t="s">
        <v>189</v>
      </c>
      <c r="L25" s="35" t="s">
        <v>59</v>
      </c>
      <c r="M25" s="38" t="s">
        <v>64</v>
      </c>
      <c r="N25" s="35" t="s">
        <v>191</v>
      </c>
      <c r="O25" s="67" t="s">
        <v>909</v>
      </c>
      <c r="P25" s="35"/>
    </row>
    <row r="26" spans="2:16" ht="116.4" customHeight="1">
      <c r="B26" s="2" t="s">
        <v>15</v>
      </c>
      <c r="C26" s="11" t="s">
        <v>939</v>
      </c>
      <c r="D26" s="12" t="s">
        <v>60</v>
      </c>
      <c r="E26" s="11" t="s">
        <v>161</v>
      </c>
      <c r="F26" s="101">
        <v>45588</v>
      </c>
      <c r="G26" s="101">
        <v>45588</v>
      </c>
      <c r="H26" s="7" t="s">
        <v>160</v>
      </c>
      <c r="I26" s="7" t="s">
        <v>159</v>
      </c>
      <c r="J26" s="7" t="s">
        <v>158</v>
      </c>
      <c r="K26" s="7" t="s">
        <v>90</v>
      </c>
      <c r="L26" s="7" t="s">
        <v>59</v>
      </c>
      <c r="M26" s="23" t="s">
        <v>64</v>
      </c>
      <c r="N26" s="7" t="s">
        <v>158</v>
      </c>
      <c r="O26" s="67" t="s">
        <v>932</v>
      </c>
      <c r="P26" s="7" t="s">
        <v>157</v>
      </c>
    </row>
    <row r="27" spans="2:16" ht="99" customHeight="1">
      <c r="B27" s="7" t="s">
        <v>15</v>
      </c>
      <c r="C27" s="7" t="s">
        <v>895</v>
      </c>
      <c r="D27" s="24" t="s">
        <v>58</v>
      </c>
      <c r="E27" s="7" t="s">
        <v>887</v>
      </c>
      <c r="F27" s="56">
        <v>45591</v>
      </c>
      <c r="G27" s="56">
        <v>45591</v>
      </c>
      <c r="H27" s="7" t="s">
        <v>896</v>
      </c>
      <c r="I27" s="7" t="s">
        <v>897</v>
      </c>
      <c r="J27" s="21" t="s">
        <v>861</v>
      </c>
      <c r="K27" s="7" t="s">
        <v>898</v>
      </c>
      <c r="L27" s="7" t="s">
        <v>59</v>
      </c>
      <c r="M27" s="23" t="s">
        <v>64</v>
      </c>
      <c r="N27" s="7" t="s">
        <v>864</v>
      </c>
      <c r="O27" s="67" t="s">
        <v>865</v>
      </c>
      <c r="P27" s="7" t="s">
        <v>866</v>
      </c>
    </row>
    <row r="28" spans="2:16" ht="127.8" customHeight="1">
      <c r="B28" s="2" t="s">
        <v>15</v>
      </c>
      <c r="C28" s="11" t="s">
        <v>929</v>
      </c>
      <c r="D28" s="12" t="s">
        <v>60</v>
      </c>
      <c r="E28" s="11" t="s">
        <v>930</v>
      </c>
      <c r="F28" s="101">
        <v>45591</v>
      </c>
      <c r="G28" s="101">
        <v>45591</v>
      </c>
      <c r="H28" s="7" t="s">
        <v>176</v>
      </c>
      <c r="I28" s="7" t="s">
        <v>167</v>
      </c>
      <c r="J28" s="7" t="s">
        <v>158</v>
      </c>
      <c r="K28" s="7" t="s">
        <v>931</v>
      </c>
      <c r="L28" s="7" t="s">
        <v>59</v>
      </c>
      <c r="M28" s="23" t="s">
        <v>55</v>
      </c>
      <c r="N28" s="7" t="s">
        <v>158</v>
      </c>
      <c r="O28" s="67" t="s">
        <v>927</v>
      </c>
      <c r="P28" s="7" t="s">
        <v>168</v>
      </c>
    </row>
    <row r="29" spans="2:16" ht="127.2" customHeight="1">
      <c r="B29" s="2" t="s">
        <v>15</v>
      </c>
      <c r="C29" s="11" t="s">
        <v>174</v>
      </c>
      <c r="D29" s="12" t="s">
        <v>60</v>
      </c>
      <c r="E29" s="11" t="s">
        <v>173</v>
      </c>
      <c r="F29" s="101">
        <v>45591</v>
      </c>
      <c r="G29" s="101">
        <v>45592</v>
      </c>
      <c r="H29" s="7" t="s">
        <v>164</v>
      </c>
      <c r="I29" s="7" t="s">
        <v>159</v>
      </c>
      <c r="J29" s="7" t="s">
        <v>158</v>
      </c>
      <c r="K29" s="7" t="s">
        <v>169</v>
      </c>
      <c r="L29" s="7" t="s">
        <v>59</v>
      </c>
      <c r="M29" s="23" t="s">
        <v>172</v>
      </c>
      <c r="N29" s="7" t="s">
        <v>158</v>
      </c>
      <c r="O29" s="67" t="s">
        <v>927</v>
      </c>
      <c r="P29" s="7" t="s">
        <v>162</v>
      </c>
    </row>
    <row r="30" spans="2:16" ht="96" customHeight="1">
      <c r="B30" s="7" t="s">
        <v>15</v>
      </c>
      <c r="C30" s="7" t="s">
        <v>905</v>
      </c>
      <c r="D30" s="24" t="s">
        <v>58</v>
      </c>
      <c r="E30" s="7" t="s">
        <v>906</v>
      </c>
      <c r="F30" s="56">
        <v>45592</v>
      </c>
      <c r="G30" s="56">
        <v>45592</v>
      </c>
      <c r="H30" s="7" t="s">
        <v>888</v>
      </c>
      <c r="I30" s="7" t="s">
        <v>862</v>
      </c>
      <c r="J30" s="21" t="s">
        <v>861</v>
      </c>
      <c r="K30" s="7" t="s">
        <v>61</v>
      </c>
      <c r="L30" s="7" t="s">
        <v>59</v>
      </c>
      <c r="M30" s="23" t="s">
        <v>64</v>
      </c>
      <c r="N30" s="7" t="s">
        <v>864</v>
      </c>
      <c r="O30" s="67" t="s">
        <v>865</v>
      </c>
      <c r="P30" s="7" t="s">
        <v>71</v>
      </c>
    </row>
    <row r="31" spans="2:16" ht="92.4" customHeight="1">
      <c r="B31" s="7" t="s">
        <v>15</v>
      </c>
      <c r="C31" s="7" t="s">
        <v>190</v>
      </c>
      <c r="D31" s="24" t="s">
        <v>58</v>
      </c>
      <c r="E31" s="7" t="s">
        <v>860</v>
      </c>
      <c r="F31" s="56">
        <v>45593</v>
      </c>
      <c r="G31" s="56">
        <v>45593</v>
      </c>
      <c r="H31" s="7" t="s">
        <v>861</v>
      </c>
      <c r="I31" s="7" t="s">
        <v>862</v>
      </c>
      <c r="J31" s="21" t="s">
        <v>861</v>
      </c>
      <c r="K31" s="7" t="s">
        <v>863</v>
      </c>
      <c r="L31" s="7" t="s">
        <v>59</v>
      </c>
      <c r="M31" s="23" t="s">
        <v>55</v>
      </c>
      <c r="N31" s="7" t="s">
        <v>864</v>
      </c>
      <c r="O31" s="67" t="s">
        <v>865</v>
      </c>
      <c r="P31" s="7" t="s">
        <v>867</v>
      </c>
    </row>
    <row r="32" spans="2:16" ht="111.6" customHeight="1">
      <c r="B32" s="35" t="s">
        <v>15</v>
      </c>
      <c r="C32" s="35" t="s">
        <v>923</v>
      </c>
      <c r="D32" s="37" t="s">
        <v>58</v>
      </c>
      <c r="E32" s="35" t="s">
        <v>924</v>
      </c>
      <c r="F32" s="51">
        <v>45595</v>
      </c>
      <c r="G32" s="51">
        <v>45595</v>
      </c>
      <c r="H32" s="35" t="s">
        <v>186</v>
      </c>
      <c r="I32" s="35" t="s">
        <v>912</v>
      </c>
      <c r="J32" s="35" t="s">
        <v>908</v>
      </c>
      <c r="K32" s="35" t="s">
        <v>925</v>
      </c>
      <c r="L32" s="35" t="s">
        <v>59</v>
      </c>
      <c r="M32" s="38" t="s">
        <v>55</v>
      </c>
      <c r="N32" s="35" t="s">
        <v>186</v>
      </c>
      <c r="O32" s="67" t="s">
        <v>909</v>
      </c>
      <c r="P32" s="35"/>
    </row>
    <row r="33" spans="2:16" ht="105.6" customHeight="1">
      <c r="B33" s="7" t="s">
        <v>15</v>
      </c>
      <c r="C33" s="7" t="s">
        <v>899</v>
      </c>
      <c r="D33" s="24" t="s">
        <v>58</v>
      </c>
      <c r="E33" s="7" t="s">
        <v>887</v>
      </c>
      <c r="F33" s="56">
        <v>45598</v>
      </c>
      <c r="G33" s="56">
        <v>45598</v>
      </c>
      <c r="H33" s="7" t="s">
        <v>900</v>
      </c>
      <c r="I33" s="7" t="s">
        <v>901</v>
      </c>
      <c r="J33" s="21" t="s">
        <v>861</v>
      </c>
      <c r="K33" s="7" t="s">
        <v>889</v>
      </c>
      <c r="L33" s="7" t="s">
        <v>59</v>
      </c>
      <c r="M33" s="23" t="s">
        <v>64</v>
      </c>
      <c r="N33" s="7" t="s">
        <v>864</v>
      </c>
      <c r="O33" s="67" t="s">
        <v>865</v>
      </c>
      <c r="P33" s="7" t="s">
        <v>867</v>
      </c>
    </row>
    <row r="34" spans="2:16" ht="110.4" customHeight="1">
      <c r="B34" s="35" t="s">
        <v>15</v>
      </c>
      <c r="C34" s="35" t="s">
        <v>910</v>
      </c>
      <c r="D34" s="37" t="s">
        <v>58</v>
      </c>
      <c r="E34" s="35" t="s">
        <v>911</v>
      </c>
      <c r="F34" s="110">
        <v>45602</v>
      </c>
      <c r="G34" s="110">
        <v>45686</v>
      </c>
      <c r="H34" s="35" t="s">
        <v>186</v>
      </c>
      <c r="I34" s="35" t="s">
        <v>912</v>
      </c>
      <c r="J34" s="35" t="s">
        <v>908</v>
      </c>
      <c r="K34" s="35" t="s">
        <v>913</v>
      </c>
      <c r="L34" s="35" t="s">
        <v>56</v>
      </c>
      <c r="M34" s="38" t="s">
        <v>55</v>
      </c>
      <c r="N34" s="35" t="s">
        <v>191</v>
      </c>
      <c r="O34" s="67" t="s">
        <v>909</v>
      </c>
      <c r="P34" s="35"/>
    </row>
    <row r="35" spans="2:16" ht="126.6" customHeight="1">
      <c r="B35" s="2" t="s">
        <v>15</v>
      </c>
      <c r="C35" s="11" t="s">
        <v>171</v>
      </c>
      <c r="D35" s="12" t="s">
        <v>60</v>
      </c>
      <c r="E35" s="11" t="s">
        <v>170</v>
      </c>
      <c r="F35" s="101">
        <v>45602</v>
      </c>
      <c r="G35" s="101">
        <v>45606</v>
      </c>
      <c r="H35" s="7" t="s">
        <v>164</v>
      </c>
      <c r="I35" s="7" t="s">
        <v>159</v>
      </c>
      <c r="J35" s="7" t="s">
        <v>158</v>
      </c>
      <c r="K35" s="7" t="s">
        <v>169</v>
      </c>
      <c r="L35" s="7" t="s">
        <v>59</v>
      </c>
      <c r="M35" s="23" t="s">
        <v>55</v>
      </c>
      <c r="N35" s="7" t="s">
        <v>158</v>
      </c>
      <c r="O35" s="67" t="s">
        <v>927</v>
      </c>
      <c r="P35" s="7" t="s">
        <v>162</v>
      </c>
    </row>
    <row r="36" spans="2:16" ht="116.4" customHeight="1">
      <c r="B36" s="7" t="s">
        <v>15</v>
      </c>
      <c r="C36" s="7" t="s">
        <v>882</v>
      </c>
      <c r="D36" s="24" t="s">
        <v>58</v>
      </c>
      <c r="E36" s="7" t="s">
        <v>884</v>
      </c>
      <c r="F36" s="56">
        <v>45603</v>
      </c>
      <c r="G36" s="56">
        <v>45603</v>
      </c>
      <c r="H36" s="7" t="s">
        <v>879</v>
      </c>
      <c r="I36" s="7" t="s">
        <v>880</v>
      </c>
      <c r="J36" s="21" t="s">
        <v>861</v>
      </c>
      <c r="K36" s="7" t="s">
        <v>872</v>
      </c>
      <c r="L36" s="7" t="s">
        <v>59</v>
      </c>
      <c r="M36" s="23" t="s">
        <v>64</v>
      </c>
      <c r="N36" s="7" t="s">
        <v>879</v>
      </c>
      <c r="O36" s="67" t="s">
        <v>188</v>
      </c>
      <c r="P36" s="7" t="s">
        <v>885</v>
      </c>
    </row>
    <row r="37" spans="2:16" ht="96.6" customHeight="1">
      <c r="B37" s="7" t="s">
        <v>15</v>
      </c>
      <c r="C37" s="7" t="s">
        <v>187</v>
      </c>
      <c r="D37" s="24" t="s">
        <v>58</v>
      </c>
      <c r="E37" s="7" t="s">
        <v>887</v>
      </c>
      <c r="F37" s="56">
        <v>45603</v>
      </c>
      <c r="G37" s="56">
        <v>45603</v>
      </c>
      <c r="H37" s="7" t="s">
        <v>861</v>
      </c>
      <c r="I37" s="7" t="s">
        <v>862</v>
      </c>
      <c r="J37" s="21" t="s">
        <v>861</v>
      </c>
      <c r="K37" s="7" t="s">
        <v>891</v>
      </c>
      <c r="L37" s="7" t="s">
        <v>59</v>
      </c>
      <c r="M37" s="23" t="s">
        <v>64</v>
      </c>
      <c r="N37" s="7" t="s">
        <v>864</v>
      </c>
      <c r="O37" s="67" t="s">
        <v>865</v>
      </c>
      <c r="P37" s="7" t="s">
        <v>867</v>
      </c>
    </row>
    <row r="38" spans="2:16" ht="121.8" customHeight="1">
      <c r="B38" s="7" t="s">
        <v>15</v>
      </c>
      <c r="C38" s="7" t="s">
        <v>886</v>
      </c>
      <c r="D38" s="24" t="s">
        <v>58</v>
      </c>
      <c r="E38" s="7" t="s">
        <v>887</v>
      </c>
      <c r="F38" s="56">
        <v>45605</v>
      </c>
      <c r="G38" s="56">
        <v>45605</v>
      </c>
      <c r="H38" s="7" t="s">
        <v>888</v>
      </c>
      <c r="I38" s="7" t="s">
        <v>862</v>
      </c>
      <c r="J38" s="21" t="s">
        <v>861</v>
      </c>
      <c r="K38" s="7" t="s">
        <v>889</v>
      </c>
      <c r="L38" s="7" t="s">
        <v>59</v>
      </c>
      <c r="M38" s="23" t="s">
        <v>64</v>
      </c>
      <c r="N38" s="7" t="s">
        <v>864</v>
      </c>
      <c r="O38" s="67" t="s">
        <v>865</v>
      </c>
      <c r="P38" s="7" t="s">
        <v>867</v>
      </c>
    </row>
    <row r="39" spans="2:16" ht="124.8" customHeight="1">
      <c r="B39" s="35" t="s">
        <v>15</v>
      </c>
      <c r="C39" s="35" t="s">
        <v>194</v>
      </c>
      <c r="D39" s="37" t="s">
        <v>58</v>
      </c>
      <c r="E39" s="35" t="s">
        <v>926</v>
      </c>
      <c r="F39" s="124">
        <v>45605</v>
      </c>
      <c r="G39" s="124">
        <v>45605</v>
      </c>
      <c r="H39" s="35" t="s">
        <v>907</v>
      </c>
      <c r="I39" s="35" t="s">
        <v>193</v>
      </c>
      <c r="J39" s="35" t="s">
        <v>919</v>
      </c>
      <c r="K39" s="35" t="s">
        <v>192</v>
      </c>
      <c r="L39" s="35" t="s">
        <v>59</v>
      </c>
      <c r="M39" s="38" t="s">
        <v>55</v>
      </c>
      <c r="N39" s="35" t="s">
        <v>191</v>
      </c>
      <c r="O39" s="67" t="s">
        <v>909</v>
      </c>
      <c r="P39" s="35"/>
    </row>
    <row r="40" spans="2:16" ht="130.80000000000001" customHeight="1">
      <c r="B40" s="2" t="s">
        <v>15</v>
      </c>
      <c r="C40" s="11" t="s">
        <v>940</v>
      </c>
      <c r="D40" s="12" t="s">
        <v>60</v>
      </c>
      <c r="E40" s="11" t="s">
        <v>941</v>
      </c>
      <c r="F40" s="101">
        <v>45609</v>
      </c>
      <c r="G40" s="101">
        <v>45609</v>
      </c>
      <c r="H40" s="7" t="s">
        <v>160</v>
      </c>
      <c r="I40" s="7" t="s">
        <v>159</v>
      </c>
      <c r="J40" s="7" t="s">
        <v>158</v>
      </c>
      <c r="K40" s="7" t="s">
        <v>90</v>
      </c>
      <c r="L40" s="7" t="s">
        <v>59</v>
      </c>
      <c r="M40" s="23" t="s">
        <v>64</v>
      </c>
      <c r="N40" s="7" t="s">
        <v>158</v>
      </c>
      <c r="O40" s="67" t="s">
        <v>932</v>
      </c>
      <c r="P40" s="7" t="s">
        <v>157</v>
      </c>
    </row>
    <row r="41" spans="2:16" ht="111.6" customHeight="1">
      <c r="B41" s="7" t="s">
        <v>15</v>
      </c>
      <c r="C41" s="7" t="s">
        <v>892</v>
      </c>
      <c r="D41" s="24" t="s">
        <v>58</v>
      </c>
      <c r="E41" s="7" t="s">
        <v>887</v>
      </c>
      <c r="F41" s="56">
        <v>45612</v>
      </c>
      <c r="G41" s="56">
        <v>45612</v>
      </c>
      <c r="H41" s="7" t="s">
        <v>888</v>
      </c>
      <c r="I41" s="7" t="s">
        <v>862</v>
      </c>
      <c r="J41" s="21" t="s">
        <v>861</v>
      </c>
      <c r="K41" s="7" t="s">
        <v>893</v>
      </c>
      <c r="L41" s="7" t="s">
        <v>59</v>
      </c>
      <c r="M41" s="23" t="s">
        <v>64</v>
      </c>
      <c r="N41" s="7" t="s">
        <v>864</v>
      </c>
      <c r="O41" s="67" t="s">
        <v>865</v>
      </c>
      <c r="P41" s="7" t="s">
        <v>867</v>
      </c>
    </row>
    <row r="42" spans="2:16" ht="129.6" customHeight="1">
      <c r="B42" s="2" t="s">
        <v>15</v>
      </c>
      <c r="C42" s="11" t="s">
        <v>166</v>
      </c>
      <c r="D42" s="12" t="s">
        <v>60</v>
      </c>
      <c r="E42" s="11" t="s">
        <v>165</v>
      </c>
      <c r="F42" s="101">
        <v>45612</v>
      </c>
      <c r="G42" s="101">
        <v>45616</v>
      </c>
      <c r="H42" s="7" t="s">
        <v>164</v>
      </c>
      <c r="I42" s="7" t="s">
        <v>159</v>
      </c>
      <c r="J42" s="7" t="s">
        <v>158</v>
      </c>
      <c r="K42" s="7" t="s">
        <v>163</v>
      </c>
      <c r="L42" s="7" t="s">
        <v>59</v>
      </c>
      <c r="M42" s="23" t="s">
        <v>55</v>
      </c>
      <c r="N42" s="7" t="s">
        <v>158</v>
      </c>
      <c r="O42" s="67" t="s">
        <v>927</v>
      </c>
      <c r="P42" s="7" t="s">
        <v>162</v>
      </c>
    </row>
    <row r="43" spans="2:16" ht="75" customHeight="1">
      <c r="B43" s="7" t="s">
        <v>15</v>
      </c>
      <c r="C43" s="7" t="s">
        <v>902</v>
      </c>
      <c r="D43" s="24" t="s">
        <v>58</v>
      </c>
      <c r="E43" s="7" t="s">
        <v>887</v>
      </c>
      <c r="F43" s="56">
        <v>45613</v>
      </c>
      <c r="G43" s="56">
        <v>45613</v>
      </c>
      <c r="H43" s="7" t="s">
        <v>900</v>
      </c>
      <c r="I43" s="7" t="s">
        <v>901</v>
      </c>
      <c r="J43" s="21" t="s">
        <v>861</v>
      </c>
      <c r="K43" s="7" t="s">
        <v>898</v>
      </c>
      <c r="L43" s="7" t="s">
        <v>59</v>
      </c>
      <c r="M43" s="23" t="s">
        <v>64</v>
      </c>
      <c r="N43" s="7" t="s">
        <v>864</v>
      </c>
      <c r="O43" s="67" t="s">
        <v>865</v>
      </c>
      <c r="P43" s="7" t="s">
        <v>867</v>
      </c>
    </row>
  </sheetData>
  <sheetProtection insertRows="0" insertHyperlinks="0" deleteRows="0" sort="0" autoFilter="0"/>
  <autoFilter ref="B2:P43">
    <sortState ref="B3:T510">
      <sortCondition ref="F3:F510"/>
    </sortState>
  </autoFilter>
  <mergeCells count="1">
    <mergeCell ref="B1:P1"/>
  </mergeCells>
  <phoneticPr fontId="2"/>
  <dataValidations count="10">
    <dataValidation imeMode="halfAlpha" allowBlank="1" showInputMessage="1" showErrorMessage="1" sqref="O16:O19"/>
    <dataValidation imeMode="disabled" allowBlank="1" showInputMessage="1" showErrorMessage="1" sqref="O20:O43 F20:G39 H40:I40 F3:G15 O3:O15"/>
    <dataValidation type="list" allowBlank="1" showInputMessage="1" showErrorMessage="1" sqref="L41:L1048576 L3:L39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43">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25" r:id="rId1" location="1684376737-74577"/>
    <hyperlink ref="O34" r:id="rId2" location="1684376737-74577"/>
    <hyperlink ref="O3" r:id="rId3" location="1684376737-74577"/>
    <hyperlink ref="O10" r:id="rId4" location="1684376737-74577"/>
    <hyperlink ref="O21" r:id="rId5" location="1684376737-74577"/>
    <hyperlink ref="O32" r:id="rId6" location="1684376737-74577"/>
    <hyperlink ref="O39" r:id="rId7" location="1684376737-74577"/>
    <hyperlink ref="O17:O19" r:id="rId8" display="https://www.pref.kanagawa.jp/docs/tz5/pub/r6-sailing-taiken.html"/>
  </hyperlinks>
  <pageMargins left="1.1023622047244095" right="0.11811023622047245" top="0.35433070866141736" bottom="0.15748031496062992" header="0.31496062992125984" footer="0.31496062992125984"/>
  <pageSetup paperSize="9" scale="25" orientation="landscape" r:id="rId9"/>
  <headerFooter alignWithMargins="0"/>
  <extLst>
    <ext xmlns:x14="http://schemas.microsoft.com/office/spreadsheetml/2009/9/main" uri="{CCE6A557-97BC-4b89-ADB6-D9C93CAAB3DF}">
      <x14:dataValidations xmlns:xm="http://schemas.microsoft.com/office/excel/2006/main" count="1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いのち・未来戦略本部室）.XLSX]別表1コード表'!#REF!</xm:f>
          </x14:formula1>
          <xm:sqref>D4 B4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くらし安全交通課）.XLSX]別表1コード表'!#REF!</xm:f>
          </x14:formula1>
          <xm:sqref>D5 B5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スポーツセンター）.XLSX]別表1コード表'!#REF!</xm:f>
          </x14:formula1>
          <xm:sqref>D6:D15 B6:B15</xm:sqref>
        </x14:dataValidation>
        <x14:dataValidation type="list" allowBlank="1" showInputMessage="1" showErrorMessage="1">
          <x14:formula1>
            <xm:f>'[差替（提出）【健康・パラSG】03_【様式】調査票（所属名） (2).XLSX]別表1コード表'!#REF!</xm:f>
          </x14:formula1>
          <xm:sqref>B20:B23 D20:D23</xm:sqref>
        </x14:dataValidation>
        <x14:dataValidation type="list" allowBlank="1" showInputMessage="1" showErrorMessage="1">
          <x14:formula1>
            <xm:f>'\\kfs01\s0802\common\照会関係\★R6年06月作業\【依頼中R6.6.24〆】R6.6.28〆(教育局総務室)令和６年度「かながわ教育月間」の取組み\02_各Gから\[施行_【様式】調査票（競技スポーツグループ）.XLSX]別表1コード表'!#REF!</xm:f>
          </x14:formula1>
          <xm:sqref>B16:B19 D16:D19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下水道課）.XLSX]別表1コード表'!#REF!</xm:f>
          </x14:formula1>
          <xm:sqref>D24:D25 B24:B25</xm:sqref>
        </x14:dataValidation>
        <x14:dataValidation type="list" allowBlank="1" showInputMessage="1" showErrorMessage="1">
          <x14:formula1>
            <xm:f>'\\kfs01\ダウンロード\令和６年度「かながわ教育月間」の取組みについて\[(R5回答）03_【様式】調査票（環境科学センター）.XLSX]別表1コード表'!#REF!</xm:f>
          </x14:formula1>
          <xm:sqref>B26:B27 D26:D27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公文書館）.XLSX]別表1コード表'!#REF!</xm:f>
          </x14:formula1>
          <xm:sqref>D28:D31 B28:B31</xm:sqref>
        </x14:dataValidation>
        <x14:dataValidation type="list" allowBlank="1" showInputMessage="1" showErrorMessage="1">
          <x14:formula1>
            <xm:f>'[01申込【様式】調査票（青少年センター科学部）0706.XLSX]別表1コード表'!#REF!</xm:f>
          </x14:formula1>
          <xm:sqref>B38:B39 D38:D39 D42:D43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D32:D37 D40:D41 B32:B37 B40:B43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D3 B3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2.2" customHeight="1" thickTop="1">
      <c r="B3" s="7" t="s">
        <v>16</v>
      </c>
      <c r="C3" s="7" t="s">
        <v>1218</v>
      </c>
      <c r="D3" s="24" t="s">
        <v>60</v>
      </c>
      <c r="E3" s="7" t="s">
        <v>1219</v>
      </c>
      <c r="F3" s="56" t="s">
        <v>1220</v>
      </c>
      <c r="G3" s="56" t="s">
        <v>1221</v>
      </c>
      <c r="H3" s="7" t="s">
        <v>1222</v>
      </c>
      <c r="I3" s="7" t="s">
        <v>1223</v>
      </c>
      <c r="J3" s="7" t="s">
        <v>1224</v>
      </c>
      <c r="K3" s="7" t="s">
        <v>57</v>
      </c>
      <c r="L3" s="7" t="s">
        <v>56</v>
      </c>
      <c r="M3" s="23" t="s">
        <v>64</v>
      </c>
      <c r="N3" s="7" t="s">
        <v>1225</v>
      </c>
      <c r="O3" s="67"/>
      <c r="P3" s="7" t="s">
        <v>1226</v>
      </c>
    </row>
    <row r="4" spans="2:16" ht="309.60000000000002" customHeight="1">
      <c r="B4" s="35" t="s">
        <v>16</v>
      </c>
      <c r="C4" s="35" t="s">
        <v>1455</v>
      </c>
      <c r="D4" s="37" t="s">
        <v>70</v>
      </c>
      <c r="E4" s="35" t="s">
        <v>1456</v>
      </c>
      <c r="F4" s="51">
        <v>45599</v>
      </c>
      <c r="G4" s="51">
        <v>45599</v>
      </c>
      <c r="H4" s="35" t="s">
        <v>1457</v>
      </c>
      <c r="I4" s="50" t="s">
        <v>1458</v>
      </c>
      <c r="J4" s="35" t="s">
        <v>1459</v>
      </c>
      <c r="K4" s="35" t="s">
        <v>1460</v>
      </c>
      <c r="L4" s="35" t="s">
        <v>59</v>
      </c>
      <c r="M4" s="38" t="s">
        <v>55</v>
      </c>
      <c r="N4" s="35" t="s">
        <v>1461</v>
      </c>
      <c r="O4" s="67" t="str">
        <f>HYPERLINK("#", "https://rcies.soken.ac.jp/index.html")</f>
        <v>https://rcies.soken.ac.jp/index.html</v>
      </c>
      <c r="P4" s="35" t="s">
        <v>1462</v>
      </c>
    </row>
  </sheetData>
  <sheetProtection insertRows="0" insertHyperlinks="0" deleteRows="0" sort="0" autoFilter="0"/>
  <autoFilter ref="B2:P4">
    <sortState ref="B3:T510">
      <sortCondition ref="F3:F510"/>
    </sortState>
  </autoFilter>
  <mergeCells count="1">
    <mergeCell ref="B1:P1"/>
  </mergeCells>
  <phoneticPr fontId="2"/>
  <dataValidations count="9">
    <dataValidation type="list" allowBlank="1" showInputMessage="1" showErrorMessage="1" sqref="M3:M4">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4"/>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4"/>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B3:B4</xm:sqref>
        </x14:dataValidation>
        <x14:dataValidation type="list" allowBlank="1" showInputMessage="1" showErrorMessage="1">
          <x14:formula1>
            <xm:f>'[01申込【様式】調査票（青少年センター科学部）0706.XLSX]別表1コード表'!#REF!</xm:f>
          </x14:formula1>
          <xm:sqref>D3:D4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75" customHeight="1" thickTop="1">
      <c r="B3" s="7" t="s">
        <v>17</v>
      </c>
      <c r="C3" s="7" t="s">
        <v>942</v>
      </c>
      <c r="D3" s="24" t="s">
        <v>60</v>
      </c>
      <c r="E3" s="7" t="s">
        <v>943</v>
      </c>
      <c r="F3" s="56">
        <v>45570</v>
      </c>
      <c r="G3" s="56">
        <v>45600</v>
      </c>
      <c r="H3" s="7" t="s">
        <v>944</v>
      </c>
      <c r="I3" s="7" t="s">
        <v>153</v>
      </c>
      <c r="J3" s="21" t="s">
        <v>156</v>
      </c>
      <c r="K3" s="7" t="s">
        <v>85</v>
      </c>
      <c r="L3" s="7" t="s">
        <v>59</v>
      </c>
      <c r="M3" s="23" t="s">
        <v>64</v>
      </c>
      <c r="N3" s="7" t="s">
        <v>945</v>
      </c>
      <c r="O3" s="67"/>
      <c r="P3" s="7"/>
    </row>
    <row r="4" spans="2:16" ht="135" customHeight="1">
      <c r="B4" s="7" t="s">
        <v>17</v>
      </c>
      <c r="C4" s="7" t="s">
        <v>946</v>
      </c>
      <c r="D4" s="24" t="s">
        <v>76</v>
      </c>
      <c r="E4" s="7" t="s">
        <v>155</v>
      </c>
      <c r="F4" s="56">
        <v>45579</v>
      </c>
      <c r="G4" s="56">
        <v>45579</v>
      </c>
      <c r="H4" s="7" t="s">
        <v>947</v>
      </c>
      <c r="I4" s="7" t="s">
        <v>153</v>
      </c>
      <c r="J4" s="21" t="s">
        <v>154</v>
      </c>
      <c r="K4" s="7" t="s">
        <v>948</v>
      </c>
      <c r="L4" s="7" t="s">
        <v>63</v>
      </c>
      <c r="M4" s="23" t="s">
        <v>64</v>
      </c>
      <c r="N4" s="7" t="s">
        <v>949</v>
      </c>
      <c r="O4" s="67"/>
      <c r="P4" s="7" t="s">
        <v>950</v>
      </c>
    </row>
    <row r="5" spans="2:16" ht="145.19999999999999" customHeight="1">
      <c r="B5" s="11" t="s">
        <v>17</v>
      </c>
      <c r="C5" s="11" t="s">
        <v>1585</v>
      </c>
      <c r="D5" s="12" t="s">
        <v>76</v>
      </c>
      <c r="E5" s="11" t="s">
        <v>1586</v>
      </c>
      <c r="F5" s="101">
        <v>45592</v>
      </c>
      <c r="G5" s="101">
        <v>45592</v>
      </c>
      <c r="H5" s="11" t="s">
        <v>1593</v>
      </c>
      <c r="I5" s="11" t="s">
        <v>1594</v>
      </c>
      <c r="J5" s="11" t="s">
        <v>1589</v>
      </c>
      <c r="K5" s="11" t="s">
        <v>1590</v>
      </c>
      <c r="L5" s="11" t="s">
        <v>59</v>
      </c>
      <c r="M5" s="13" t="s">
        <v>55</v>
      </c>
      <c r="N5" s="11" t="s">
        <v>1591</v>
      </c>
      <c r="O5" s="67"/>
      <c r="P5" s="11" t="s">
        <v>1595</v>
      </c>
    </row>
    <row r="6" spans="2:16" ht="140.4" customHeight="1">
      <c r="B6" s="7" t="s">
        <v>17</v>
      </c>
      <c r="C6" s="7" t="s">
        <v>951</v>
      </c>
      <c r="D6" s="24" t="s">
        <v>58</v>
      </c>
      <c r="E6" s="7" t="s">
        <v>952</v>
      </c>
      <c r="F6" s="56">
        <v>45598</v>
      </c>
      <c r="G6" s="56">
        <v>45598</v>
      </c>
      <c r="H6" s="7" t="s">
        <v>953</v>
      </c>
      <c r="I6" s="7" t="s">
        <v>153</v>
      </c>
      <c r="J6" s="21" t="s">
        <v>954</v>
      </c>
      <c r="K6" s="7" t="s">
        <v>85</v>
      </c>
      <c r="L6" s="7" t="s">
        <v>59</v>
      </c>
      <c r="M6" s="23" t="s">
        <v>55</v>
      </c>
      <c r="N6" s="7" t="s">
        <v>955</v>
      </c>
      <c r="O6" s="67" t="s">
        <v>956</v>
      </c>
      <c r="P6" s="7" t="s">
        <v>71</v>
      </c>
    </row>
  </sheetData>
  <sheetProtection insertRows="0" insertHyperlinks="0" deleteRows="0" sort="0" autoFilter="0"/>
  <autoFilter ref="B2:P6">
    <sortState ref="B3:T510">
      <sortCondition ref="F3:F510"/>
    </sortState>
  </autoFilter>
  <mergeCells count="1">
    <mergeCell ref="B1:P1"/>
  </mergeCells>
  <phoneticPr fontId="2"/>
  <dataValidations count="9">
    <dataValidation imeMode="disabled" allowBlank="1" showInputMessage="1" showErrorMessage="1" sqref="F3:G6 O3:O6"/>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6">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6"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B3:B6</xm:sqref>
        </x14:dataValidation>
        <x14:dataValidation type="list" allowBlank="1" showInputMessage="1" showErrorMessage="1">
          <x14:formula1>
            <xm:f>'[01申込【様式】調査票（青少年センター科学部）0706.XLSX]別表1コード表'!#REF!</xm:f>
          </x14:formula1>
          <xm:sqref>D3:D6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2.8" customHeight="1" thickTop="1">
      <c r="B3" s="35" t="s">
        <v>18</v>
      </c>
      <c r="C3" s="35" t="s">
        <v>1810</v>
      </c>
      <c r="D3" s="37" t="s">
        <v>60</v>
      </c>
      <c r="E3" s="35" t="s">
        <v>1811</v>
      </c>
      <c r="F3" s="51">
        <v>45605</v>
      </c>
      <c r="G3" s="51">
        <v>45606</v>
      </c>
      <c r="H3" s="35" t="s">
        <v>1812</v>
      </c>
      <c r="I3" s="35" t="s">
        <v>2138</v>
      </c>
      <c r="J3" s="35" t="s">
        <v>1813</v>
      </c>
      <c r="K3" s="35" t="s">
        <v>1814</v>
      </c>
      <c r="L3" s="35" t="s">
        <v>56</v>
      </c>
      <c r="M3" s="38" t="s">
        <v>55</v>
      </c>
      <c r="N3" s="35" t="s">
        <v>1815</v>
      </c>
      <c r="O3" s="67"/>
      <c r="P3" s="35"/>
    </row>
  </sheetData>
  <sheetProtection insertRows="0" insertHyperlinks="0" deleteRows="0" sort="0" autoFilter="0"/>
  <autoFilter ref="B2:P3">
    <sortState ref="B3:T510">
      <sortCondition ref="F3:F510"/>
    </sortState>
  </autoFilter>
  <mergeCells count="1">
    <mergeCell ref="B1:P1"/>
  </mergeCells>
  <phoneticPr fontId="2"/>
  <dataValidations count="9">
    <dataValidation type="list" allowBlank="1" showInputMessage="1" showErrorMessage="1" sqref="M3">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3:G3 O3"/>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 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75" customHeight="1" thickTop="1">
      <c r="B3" s="7" t="s">
        <v>19</v>
      </c>
      <c r="C3" s="7" t="s">
        <v>957</v>
      </c>
      <c r="D3" s="24" t="s">
        <v>76</v>
      </c>
      <c r="E3" s="7" t="s">
        <v>958</v>
      </c>
      <c r="F3" s="56">
        <v>45555</v>
      </c>
      <c r="G3" s="56">
        <v>45611</v>
      </c>
      <c r="H3" s="7" t="s">
        <v>959</v>
      </c>
      <c r="I3" s="61" t="s">
        <v>960</v>
      </c>
      <c r="J3" s="21" t="s">
        <v>961</v>
      </c>
      <c r="K3" s="7" t="s">
        <v>962</v>
      </c>
      <c r="L3" s="7" t="s">
        <v>59</v>
      </c>
      <c r="M3" s="23" t="s">
        <v>55</v>
      </c>
      <c r="N3" s="7" t="s">
        <v>963</v>
      </c>
      <c r="O3" s="87"/>
      <c r="P3" s="61" t="s">
        <v>964</v>
      </c>
    </row>
    <row r="4" spans="2:16" ht="75" customHeight="1">
      <c r="B4" s="7" t="s">
        <v>19</v>
      </c>
      <c r="C4" s="7" t="s">
        <v>965</v>
      </c>
      <c r="D4" s="24" t="s">
        <v>76</v>
      </c>
      <c r="E4" s="7" t="s">
        <v>966</v>
      </c>
      <c r="F4" s="56">
        <v>45560</v>
      </c>
      <c r="G4" s="56">
        <v>45609</v>
      </c>
      <c r="H4" s="7" t="s">
        <v>959</v>
      </c>
      <c r="I4" s="61" t="s">
        <v>960</v>
      </c>
      <c r="J4" s="21" t="s">
        <v>961</v>
      </c>
      <c r="K4" s="7" t="s">
        <v>962</v>
      </c>
      <c r="L4" s="7" t="s">
        <v>59</v>
      </c>
      <c r="M4" s="23" t="s">
        <v>55</v>
      </c>
      <c r="N4" s="7" t="s">
        <v>963</v>
      </c>
      <c r="O4" s="87"/>
      <c r="P4" s="61" t="s">
        <v>964</v>
      </c>
    </row>
    <row r="5" spans="2:16" ht="75" customHeight="1">
      <c r="B5" s="7" t="s">
        <v>19</v>
      </c>
      <c r="C5" s="7" t="s">
        <v>990</v>
      </c>
      <c r="D5" s="24" t="s">
        <v>65</v>
      </c>
      <c r="E5" s="7" t="s">
        <v>991</v>
      </c>
      <c r="F5" s="56">
        <v>45561</v>
      </c>
      <c r="G5" s="56">
        <v>45561</v>
      </c>
      <c r="H5" s="7" t="s">
        <v>992</v>
      </c>
      <c r="I5" s="61" t="s">
        <v>960</v>
      </c>
      <c r="J5" s="7" t="s">
        <v>992</v>
      </c>
      <c r="K5" s="7" t="s">
        <v>993</v>
      </c>
      <c r="L5" s="7" t="s">
        <v>59</v>
      </c>
      <c r="M5" s="23" t="s">
        <v>64</v>
      </c>
      <c r="N5" s="7" t="s">
        <v>994</v>
      </c>
      <c r="O5" s="87"/>
      <c r="P5" s="61"/>
    </row>
    <row r="6" spans="2:16" ht="75" customHeight="1">
      <c r="B6" s="7" t="s">
        <v>19</v>
      </c>
      <c r="C6" s="7" t="s">
        <v>967</v>
      </c>
      <c r="D6" s="24" t="s">
        <v>58</v>
      </c>
      <c r="E6" s="7" t="s">
        <v>968</v>
      </c>
      <c r="F6" s="56">
        <v>45562</v>
      </c>
      <c r="G6" s="56">
        <v>45604</v>
      </c>
      <c r="H6" s="7" t="s">
        <v>969</v>
      </c>
      <c r="I6" s="61" t="s">
        <v>960</v>
      </c>
      <c r="J6" s="21" t="s">
        <v>970</v>
      </c>
      <c r="K6" s="61" t="s">
        <v>971</v>
      </c>
      <c r="L6" s="7" t="s">
        <v>59</v>
      </c>
      <c r="M6" s="23" t="s">
        <v>55</v>
      </c>
      <c r="N6" s="7" t="s">
        <v>963</v>
      </c>
      <c r="O6" s="67"/>
      <c r="P6" s="61" t="s">
        <v>964</v>
      </c>
    </row>
    <row r="7" spans="2:16" ht="75" customHeight="1">
      <c r="B7" s="7" t="s">
        <v>19</v>
      </c>
      <c r="C7" s="7" t="s">
        <v>972</v>
      </c>
      <c r="D7" s="24" t="s">
        <v>58</v>
      </c>
      <c r="E7" s="7" t="s">
        <v>973</v>
      </c>
      <c r="F7" s="125">
        <v>45563</v>
      </c>
      <c r="G7" s="56">
        <v>45564</v>
      </c>
      <c r="H7" s="7" t="s">
        <v>974</v>
      </c>
      <c r="I7" s="61" t="s">
        <v>975</v>
      </c>
      <c r="J7" s="21" t="s">
        <v>976</v>
      </c>
      <c r="K7" s="7" t="s">
        <v>977</v>
      </c>
      <c r="L7" s="7" t="s">
        <v>56</v>
      </c>
      <c r="M7" s="23" t="s">
        <v>55</v>
      </c>
      <c r="N7" s="7" t="s">
        <v>963</v>
      </c>
      <c r="O7" s="87"/>
      <c r="P7" s="61" t="s">
        <v>978</v>
      </c>
    </row>
    <row r="8" spans="2:16" ht="85.8" customHeight="1">
      <c r="B8" s="7" t="s">
        <v>19</v>
      </c>
      <c r="C8" s="7" t="s">
        <v>979</v>
      </c>
      <c r="D8" s="24" t="s">
        <v>70</v>
      </c>
      <c r="E8" s="61" t="s">
        <v>980</v>
      </c>
      <c r="F8" s="56">
        <v>45563</v>
      </c>
      <c r="G8" s="56">
        <v>45563</v>
      </c>
      <c r="H8" s="61" t="s">
        <v>981</v>
      </c>
      <c r="I8" s="61" t="s">
        <v>982</v>
      </c>
      <c r="J8" s="21" t="s">
        <v>983</v>
      </c>
      <c r="K8" s="7" t="s">
        <v>984</v>
      </c>
      <c r="L8" s="7" t="s">
        <v>59</v>
      </c>
      <c r="M8" s="23" t="s">
        <v>55</v>
      </c>
      <c r="N8" s="7" t="s">
        <v>963</v>
      </c>
      <c r="O8" s="67"/>
      <c r="P8" s="61" t="s">
        <v>978</v>
      </c>
    </row>
    <row r="9" spans="2:16" ht="75" customHeight="1">
      <c r="B9" s="7" t="s">
        <v>19</v>
      </c>
      <c r="C9" s="7" t="s">
        <v>985</v>
      </c>
      <c r="D9" s="24" t="s">
        <v>60</v>
      </c>
      <c r="E9" s="61" t="s">
        <v>986</v>
      </c>
      <c r="F9" s="56">
        <v>45563</v>
      </c>
      <c r="G9" s="56">
        <v>45563</v>
      </c>
      <c r="H9" s="7" t="s">
        <v>969</v>
      </c>
      <c r="I9" s="61" t="s">
        <v>960</v>
      </c>
      <c r="J9" s="21" t="s">
        <v>970</v>
      </c>
      <c r="K9" s="7" t="s">
        <v>987</v>
      </c>
      <c r="L9" s="7" t="s">
        <v>59</v>
      </c>
      <c r="M9" s="23" t="s">
        <v>55</v>
      </c>
      <c r="N9" s="7" t="s">
        <v>963</v>
      </c>
      <c r="O9" s="67"/>
      <c r="P9" s="61" t="s">
        <v>964</v>
      </c>
    </row>
    <row r="10" spans="2:16" ht="75" customHeight="1">
      <c r="B10" s="7" t="s">
        <v>19</v>
      </c>
      <c r="C10" s="7" t="s">
        <v>988</v>
      </c>
      <c r="D10" s="24" t="s">
        <v>76</v>
      </c>
      <c r="E10" s="61" t="s">
        <v>989</v>
      </c>
      <c r="F10" s="56">
        <v>45564</v>
      </c>
      <c r="G10" s="56">
        <v>45564</v>
      </c>
      <c r="H10" s="7" t="s">
        <v>959</v>
      </c>
      <c r="I10" s="61" t="s">
        <v>960</v>
      </c>
      <c r="J10" s="21" t="s">
        <v>961</v>
      </c>
      <c r="K10" s="7" t="s">
        <v>962</v>
      </c>
      <c r="L10" s="7" t="s">
        <v>59</v>
      </c>
      <c r="M10" s="23" t="s">
        <v>55</v>
      </c>
      <c r="N10" s="7" t="s">
        <v>963</v>
      </c>
      <c r="O10" s="67"/>
      <c r="P10" s="61" t="s">
        <v>964</v>
      </c>
    </row>
    <row r="11" spans="2:16" ht="75" customHeight="1">
      <c r="B11" s="7" t="s">
        <v>19</v>
      </c>
      <c r="C11" s="7" t="s">
        <v>995</v>
      </c>
      <c r="D11" s="24" t="s">
        <v>58</v>
      </c>
      <c r="E11" s="61" t="s">
        <v>996</v>
      </c>
      <c r="F11" s="56">
        <v>45575</v>
      </c>
      <c r="G11" s="56">
        <v>45610</v>
      </c>
      <c r="H11" s="7" t="s">
        <v>969</v>
      </c>
      <c r="I11" s="61" t="s">
        <v>960</v>
      </c>
      <c r="J11" s="21" t="s">
        <v>983</v>
      </c>
      <c r="K11" s="61" t="s">
        <v>997</v>
      </c>
      <c r="L11" s="7" t="s">
        <v>59</v>
      </c>
      <c r="M11" s="23" t="s">
        <v>55</v>
      </c>
      <c r="N11" s="7" t="s">
        <v>963</v>
      </c>
      <c r="O11" s="67"/>
      <c r="P11" s="61" t="s">
        <v>964</v>
      </c>
    </row>
    <row r="12" spans="2:16" ht="75" customHeight="1">
      <c r="B12" s="7" t="s">
        <v>19</v>
      </c>
      <c r="C12" s="7" t="s">
        <v>998</v>
      </c>
      <c r="D12" s="24" t="s">
        <v>76</v>
      </c>
      <c r="E12" s="61" t="s">
        <v>999</v>
      </c>
      <c r="F12" s="56">
        <v>45578</v>
      </c>
      <c r="G12" s="56">
        <v>45578</v>
      </c>
      <c r="H12" s="7" t="s">
        <v>1000</v>
      </c>
      <c r="I12" s="61" t="s">
        <v>960</v>
      </c>
      <c r="J12" s="21" t="s">
        <v>961</v>
      </c>
      <c r="K12" s="7" t="s">
        <v>962</v>
      </c>
      <c r="L12" s="7" t="s">
        <v>59</v>
      </c>
      <c r="M12" s="23" t="s">
        <v>64</v>
      </c>
      <c r="N12" s="7" t="s">
        <v>963</v>
      </c>
      <c r="O12" s="67"/>
      <c r="P12" s="61" t="s">
        <v>964</v>
      </c>
    </row>
    <row r="13" spans="2:16" ht="85.8" customHeight="1">
      <c r="B13" s="7" t="s">
        <v>19</v>
      </c>
      <c r="C13" s="7" t="s">
        <v>1001</v>
      </c>
      <c r="D13" s="24" t="s">
        <v>76</v>
      </c>
      <c r="E13" s="61" t="s">
        <v>1002</v>
      </c>
      <c r="F13" s="56">
        <v>45578</v>
      </c>
      <c r="G13" s="56">
        <v>45578</v>
      </c>
      <c r="H13" s="7" t="s">
        <v>1003</v>
      </c>
      <c r="I13" s="61" t="s">
        <v>960</v>
      </c>
      <c r="J13" s="21" t="s">
        <v>961</v>
      </c>
      <c r="K13" s="61" t="s">
        <v>1004</v>
      </c>
      <c r="L13" s="7" t="s">
        <v>59</v>
      </c>
      <c r="M13" s="23" t="s">
        <v>55</v>
      </c>
      <c r="N13" s="7" t="s">
        <v>963</v>
      </c>
      <c r="O13" s="67"/>
      <c r="P13" s="61" t="s">
        <v>964</v>
      </c>
    </row>
    <row r="14" spans="2:16" ht="75" customHeight="1">
      <c r="B14" s="7" t="s">
        <v>19</v>
      </c>
      <c r="C14" s="7" t="s">
        <v>1005</v>
      </c>
      <c r="D14" s="24" t="s">
        <v>65</v>
      </c>
      <c r="E14" s="7" t="s">
        <v>1006</v>
      </c>
      <c r="F14" s="56">
        <v>45583</v>
      </c>
      <c r="G14" s="56">
        <v>45612</v>
      </c>
      <c r="H14" s="7" t="s">
        <v>1007</v>
      </c>
      <c r="I14" s="61" t="s">
        <v>960</v>
      </c>
      <c r="J14" s="7" t="s">
        <v>1008</v>
      </c>
      <c r="K14" s="7" t="s">
        <v>1009</v>
      </c>
      <c r="L14" s="7" t="s">
        <v>59</v>
      </c>
      <c r="M14" s="23" t="s">
        <v>64</v>
      </c>
      <c r="N14" s="7" t="s">
        <v>994</v>
      </c>
      <c r="O14" s="67"/>
      <c r="P14" s="7"/>
    </row>
    <row r="15" spans="2:16" ht="99.6" customHeight="1">
      <c r="B15" s="7" t="s">
        <v>19</v>
      </c>
      <c r="C15" s="7" t="s">
        <v>1010</v>
      </c>
      <c r="D15" s="24" t="s">
        <v>70</v>
      </c>
      <c r="E15" s="61" t="s">
        <v>1011</v>
      </c>
      <c r="F15" s="56">
        <v>45584</v>
      </c>
      <c r="G15" s="56">
        <v>45584</v>
      </c>
      <c r="H15" s="7" t="s">
        <v>1012</v>
      </c>
      <c r="I15" s="61" t="s">
        <v>1013</v>
      </c>
      <c r="J15" s="21" t="s">
        <v>983</v>
      </c>
      <c r="K15" s="7" t="s">
        <v>1014</v>
      </c>
      <c r="L15" s="7" t="s">
        <v>59</v>
      </c>
      <c r="M15" s="23" t="s">
        <v>55</v>
      </c>
      <c r="N15" s="7" t="s">
        <v>963</v>
      </c>
      <c r="O15" s="67"/>
      <c r="P15" s="61" t="s">
        <v>978</v>
      </c>
    </row>
    <row r="16" spans="2:16" ht="75" customHeight="1">
      <c r="B16" s="7" t="s">
        <v>19</v>
      </c>
      <c r="C16" s="7" t="s">
        <v>1015</v>
      </c>
      <c r="D16" s="24" t="s">
        <v>76</v>
      </c>
      <c r="E16" s="7" t="s">
        <v>1016</v>
      </c>
      <c r="F16" s="56">
        <v>45585</v>
      </c>
      <c r="G16" s="56">
        <v>45613</v>
      </c>
      <c r="H16" s="7" t="s">
        <v>969</v>
      </c>
      <c r="I16" s="61" t="s">
        <v>960</v>
      </c>
      <c r="J16" s="21" t="s">
        <v>970</v>
      </c>
      <c r="K16" s="7" t="s">
        <v>1017</v>
      </c>
      <c r="L16" s="7" t="s">
        <v>56</v>
      </c>
      <c r="M16" s="23" t="s">
        <v>55</v>
      </c>
      <c r="N16" s="7" t="s">
        <v>963</v>
      </c>
      <c r="O16" s="67"/>
      <c r="P16" s="61" t="s">
        <v>964</v>
      </c>
    </row>
    <row r="17" spans="2:16" ht="99.6" customHeight="1">
      <c r="B17" s="7" t="s">
        <v>19</v>
      </c>
      <c r="C17" s="7" t="s">
        <v>1018</v>
      </c>
      <c r="D17" s="24" t="s">
        <v>60</v>
      </c>
      <c r="E17" s="61" t="s">
        <v>1019</v>
      </c>
      <c r="F17" s="56">
        <v>45591</v>
      </c>
      <c r="G17" s="56">
        <v>45592</v>
      </c>
      <c r="H17" s="7" t="s">
        <v>1020</v>
      </c>
      <c r="I17" s="61" t="s">
        <v>960</v>
      </c>
      <c r="J17" s="21" t="s">
        <v>970</v>
      </c>
      <c r="K17" s="7" t="s">
        <v>1021</v>
      </c>
      <c r="L17" s="7" t="s">
        <v>59</v>
      </c>
      <c r="M17" s="23" t="s">
        <v>64</v>
      </c>
      <c r="N17" s="7" t="s">
        <v>963</v>
      </c>
      <c r="O17" s="67"/>
      <c r="P17" s="61" t="s">
        <v>964</v>
      </c>
    </row>
    <row r="18" spans="2:16" ht="102" customHeight="1">
      <c r="B18" s="7" t="s">
        <v>19</v>
      </c>
      <c r="C18" s="61" t="s">
        <v>1022</v>
      </c>
      <c r="D18" s="24" t="s">
        <v>60</v>
      </c>
      <c r="E18" s="61" t="s">
        <v>1023</v>
      </c>
      <c r="F18" s="56">
        <v>45591</v>
      </c>
      <c r="G18" s="56">
        <v>45606</v>
      </c>
      <c r="H18" s="7" t="s">
        <v>1024</v>
      </c>
      <c r="I18" s="61" t="s">
        <v>960</v>
      </c>
      <c r="J18" s="21" t="s">
        <v>970</v>
      </c>
      <c r="K18" s="7" t="s">
        <v>1021</v>
      </c>
      <c r="L18" s="7" t="s">
        <v>59</v>
      </c>
      <c r="M18" s="23" t="s">
        <v>64</v>
      </c>
      <c r="N18" s="7" t="s">
        <v>963</v>
      </c>
      <c r="O18" s="87"/>
      <c r="P18" s="61" t="s">
        <v>964</v>
      </c>
    </row>
    <row r="19" spans="2:16" ht="75" customHeight="1">
      <c r="B19" s="7" t="s">
        <v>19</v>
      </c>
      <c r="C19" s="61" t="s">
        <v>1025</v>
      </c>
      <c r="D19" s="24" t="s">
        <v>58</v>
      </c>
      <c r="E19" s="61" t="s">
        <v>1026</v>
      </c>
      <c r="F19" s="56">
        <v>45601</v>
      </c>
      <c r="G19" s="56">
        <v>45604</v>
      </c>
      <c r="H19" s="7" t="s">
        <v>1027</v>
      </c>
      <c r="I19" s="61" t="s">
        <v>960</v>
      </c>
      <c r="J19" s="21" t="s">
        <v>970</v>
      </c>
      <c r="K19" s="7" t="s">
        <v>962</v>
      </c>
      <c r="L19" s="7" t="s">
        <v>59</v>
      </c>
      <c r="M19" s="23" t="s">
        <v>64</v>
      </c>
      <c r="N19" s="7" t="s">
        <v>963</v>
      </c>
      <c r="O19" s="87"/>
      <c r="P19" s="61" t="s">
        <v>964</v>
      </c>
    </row>
    <row r="20" spans="2:16" ht="75" customHeight="1">
      <c r="B20" s="7" t="s">
        <v>19</v>
      </c>
      <c r="C20" s="7" t="s">
        <v>1028</v>
      </c>
      <c r="D20" s="24" t="s">
        <v>70</v>
      </c>
      <c r="E20" s="7" t="s">
        <v>1029</v>
      </c>
      <c r="F20" s="56">
        <v>45606</v>
      </c>
      <c r="G20" s="56">
        <v>45606</v>
      </c>
      <c r="H20" s="7" t="s">
        <v>1000</v>
      </c>
      <c r="I20" s="61" t="s">
        <v>960</v>
      </c>
      <c r="J20" s="21" t="s">
        <v>1030</v>
      </c>
      <c r="K20" s="7" t="s">
        <v>1021</v>
      </c>
      <c r="L20" s="7" t="s">
        <v>59</v>
      </c>
      <c r="M20" s="23" t="s">
        <v>64</v>
      </c>
      <c r="N20" s="7" t="s">
        <v>1031</v>
      </c>
      <c r="O20" s="87"/>
      <c r="P20" s="61" t="s">
        <v>964</v>
      </c>
    </row>
    <row r="21" spans="2:16" ht="75" customHeight="1">
      <c r="B21" s="7" t="s">
        <v>19</v>
      </c>
      <c r="C21" s="7" t="s">
        <v>1032</v>
      </c>
      <c r="D21" s="24" t="s">
        <v>76</v>
      </c>
      <c r="E21" s="7" t="s">
        <v>1033</v>
      </c>
      <c r="F21" s="56">
        <v>45606</v>
      </c>
      <c r="G21" s="56">
        <v>45627</v>
      </c>
      <c r="H21" s="7" t="s">
        <v>1034</v>
      </c>
      <c r="I21" s="61" t="s">
        <v>960</v>
      </c>
      <c r="J21" s="21" t="s">
        <v>970</v>
      </c>
      <c r="K21" s="7" t="s">
        <v>223</v>
      </c>
      <c r="L21" s="7" t="s">
        <v>59</v>
      </c>
      <c r="M21" s="23" t="s">
        <v>55</v>
      </c>
      <c r="N21" s="7" t="s">
        <v>963</v>
      </c>
      <c r="O21" s="87"/>
      <c r="P21" s="61" t="s">
        <v>964</v>
      </c>
    </row>
    <row r="22" spans="2:16" ht="111.6" customHeight="1">
      <c r="B22" s="7" t="s">
        <v>19</v>
      </c>
      <c r="C22" s="7" t="s">
        <v>1035</v>
      </c>
      <c r="D22" s="24" t="s">
        <v>60</v>
      </c>
      <c r="E22" s="39" t="s">
        <v>1036</v>
      </c>
      <c r="F22" s="56">
        <v>45610</v>
      </c>
      <c r="G22" s="56">
        <v>45610</v>
      </c>
      <c r="H22" s="7" t="s">
        <v>1037</v>
      </c>
      <c r="I22" s="61" t="s">
        <v>960</v>
      </c>
      <c r="J22" s="21" t="s">
        <v>970</v>
      </c>
      <c r="K22" s="7" t="s">
        <v>1038</v>
      </c>
      <c r="L22" s="7" t="s">
        <v>59</v>
      </c>
      <c r="M22" s="23" t="s">
        <v>55</v>
      </c>
      <c r="N22" s="7" t="s">
        <v>963</v>
      </c>
      <c r="O22" s="87"/>
      <c r="P22" s="61" t="s">
        <v>964</v>
      </c>
    </row>
    <row r="23" spans="2:16" ht="96.6" customHeight="1">
      <c r="B23" s="7" t="s">
        <v>19</v>
      </c>
      <c r="C23" s="7" t="s">
        <v>1039</v>
      </c>
      <c r="D23" s="24" t="s">
        <v>70</v>
      </c>
      <c r="E23" s="61" t="s">
        <v>1040</v>
      </c>
      <c r="F23" s="56">
        <v>45610</v>
      </c>
      <c r="G23" s="56">
        <v>45615</v>
      </c>
      <c r="H23" s="7" t="s">
        <v>969</v>
      </c>
      <c r="I23" s="61" t="s">
        <v>960</v>
      </c>
      <c r="J23" s="21" t="s">
        <v>970</v>
      </c>
      <c r="K23" s="7" t="s">
        <v>1021</v>
      </c>
      <c r="L23" s="7" t="s">
        <v>59</v>
      </c>
      <c r="M23" s="23" t="s">
        <v>64</v>
      </c>
      <c r="N23" s="7" t="s">
        <v>963</v>
      </c>
      <c r="O23" s="67"/>
      <c r="P23" s="61" t="s">
        <v>978</v>
      </c>
    </row>
    <row r="24" spans="2:16" ht="100.2" customHeight="1">
      <c r="B24" s="7" t="s">
        <v>19</v>
      </c>
      <c r="C24" s="7" t="s">
        <v>1041</v>
      </c>
      <c r="D24" s="24" t="s">
        <v>76</v>
      </c>
      <c r="E24" s="7" t="s">
        <v>1042</v>
      </c>
      <c r="F24" s="56">
        <v>45613</v>
      </c>
      <c r="G24" s="56">
        <v>45613</v>
      </c>
      <c r="H24" s="7" t="s">
        <v>1043</v>
      </c>
      <c r="I24" s="61" t="s">
        <v>960</v>
      </c>
      <c r="J24" s="7" t="s">
        <v>1044</v>
      </c>
      <c r="K24" s="7" t="s">
        <v>1045</v>
      </c>
      <c r="L24" s="7" t="s">
        <v>59</v>
      </c>
      <c r="M24" s="23" t="s">
        <v>64</v>
      </c>
      <c r="N24" s="7" t="s">
        <v>994</v>
      </c>
      <c r="O24" s="67"/>
      <c r="P24" s="7"/>
    </row>
  </sheetData>
  <sheetProtection insertRows="0" insertHyperlinks="0" deleteRows="0" sort="0" autoFilter="0"/>
  <autoFilter ref="B2:P24">
    <sortState ref="B3:T510">
      <sortCondition ref="F3:F510"/>
    </sortState>
  </autoFilter>
  <mergeCells count="1">
    <mergeCell ref="B1:P1"/>
  </mergeCells>
  <phoneticPr fontId="2"/>
  <dataValidations count="11">
    <dataValidation imeMode="halfAlpha" allowBlank="1" showInputMessage="1" showErrorMessage="1" sqref="O18:O22"/>
    <dataValidation imeMode="disabled" allowBlank="1" showInputMessage="1" showErrorMessage="1" sqref="O6 G7 O8:O17 F8:G24 O23:O24 F6:I6 F3:G5"/>
    <dataValidation type="list" allowBlank="1" showInputMessage="1" showErrorMessage="1" sqref="M5 N6 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6:M24 M3:M4">
      <formula1>"要,不要"</formula1>
    </dataValidation>
    <dataValidation type="list" allowBlank="1" showInputMessage="1" showErrorMessage="1" sqref="D3:D5 B3:B5"/>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24" display="http://www.aikawa-park.jp/publics/index/37/"/>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14:formula1>
            <xm:f>'\\kfs01\s0717\01_共用\05　照会\04  庁内他局\240607_（教育局総務室）令和6年度「かながわ教育月間」の取組みについて\02_事務所より\[03_【様式】調査票（厚土）.XLSX]別表1コード表'!#REF!</xm:f>
          </x14:formula1>
          <xm:sqref>B18:B22 D18:D22</xm:sqref>
        </x14:dataValidation>
        <x14:dataValidation type="list" allowBlank="1" showInputMessage="1" showErrorMessage="1">
          <x14:formula1>
            <xm:f>'\\kfs01\s0717\01_共用\05　照会\04  庁内他局\240607_（教育局総務室）令和6年度「かながわ教育月間」の取組みについて\02_事務所より\[240621「かながわ教育月間」03_【様式】調査票（藤土河2-1）.XLSX]別表1コード表'!#REF!</xm:f>
          </x14:formula1>
          <xm:sqref>B14:B17 D14:D17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庁内他局\240607_（教育局総務室）令和6年度「かながわ教育月間」の取組みについて\02_事務所より\[03_【様式】調査票（藤土公園）：湘南海岸のみ.XLSX]別表1コード表'!#REF!</xm:f>
          </x14:formula1>
          <xm:sqref>B9:B13 D9:D13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庁内他局\240607_（教育局総務室）令和6年度「かながわ教育月間」の取組みについて\02_事務所より\[03_【様式】調査票（平塚土木事務所）.XLSX]別表1コード表'!#REF!</xm:f>
          </x14:formula1>
          <xm:sqref>B7 D7</xm:sqref>
        </x14:dataValidation>
        <x14:dataValidation type="list" allowBlank="1" showInputMessage="1" showErrorMessage="1">
          <x14:formula1>
            <xm:f>'A:\group\009_道路都市課\03_街路公園班(公園)\09_調査物\060607【依頼：6.21（金〆）】令和6年度「かながわ教育月間」の取組みについて\大磯\[03_【様式】調査票（所属名）.XLSX]別表1コード表'!#REF!</xm:f>
          </x14:formula1>
          <xm:sqref>D8 B8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都市公園課）.XLSX]別表1コード表'!#REF!</xm:f>
          </x14:formula1>
          <xm:sqref>D6 B6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0"/>
  <sheetViews>
    <sheetView zoomScale="85" zoomScaleNormal="85" zoomScaleSheetLayoutView="70" workbookViewId="0">
      <selection activeCell="E3" sqref="E3"/>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72.2" customHeight="1" thickTop="1">
      <c r="B3" s="35" t="s">
        <v>20</v>
      </c>
      <c r="C3" s="35" t="s">
        <v>149</v>
      </c>
      <c r="D3" s="37" t="s">
        <v>60</v>
      </c>
      <c r="E3" s="35" t="s">
        <v>148</v>
      </c>
      <c r="F3" s="56">
        <v>45552</v>
      </c>
      <c r="G3" s="56">
        <v>45613</v>
      </c>
      <c r="H3" s="7" t="s">
        <v>1027</v>
      </c>
      <c r="I3" s="35" t="s">
        <v>140</v>
      </c>
      <c r="J3" s="35" t="s">
        <v>147</v>
      </c>
      <c r="K3" s="35" t="s">
        <v>146</v>
      </c>
      <c r="L3" s="35" t="s">
        <v>56</v>
      </c>
      <c r="M3" s="38" t="s">
        <v>55</v>
      </c>
      <c r="N3" s="35" t="s">
        <v>145</v>
      </c>
      <c r="O3" s="67"/>
      <c r="P3" s="7" t="s">
        <v>2112</v>
      </c>
    </row>
    <row r="4" spans="2:16" ht="150" customHeight="1">
      <c r="B4" s="7" t="s">
        <v>20</v>
      </c>
      <c r="C4" s="7" t="s">
        <v>152</v>
      </c>
      <c r="D4" s="24" t="s">
        <v>76</v>
      </c>
      <c r="E4" s="7" t="s">
        <v>151</v>
      </c>
      <c r="F4" s="56" t="s">
        <v>448</v>
      </c>
      <c r="G4" s="56" t="s">
        <v>448</v>
      </c>
      <c r="H4" s="7" t="s">
        <v>150</v>
      </c>
      <c r="I4" s="7" t="s">
        <v>140</v>
      </c>
      <c r="J4" s="21" t="s">
        <v>1046</v>
      </c>
      <c r="K4" s="7" t="s">
        <v>85</v>
      </c>
      <c r="L4" s="7" t="s">
        <v>56</v>
      </c>
      <c r="M4" s="23" t="s">
        <v>55</v>
      </c>
      <c r="N4" s="7" t="s">
        <v>145</v>
      </c>
      <c r="O4" s="67"/>
      <c r="P4" s="7"/>
    </row>
    <row r="5" spans="2:16" ht="75" customHeight="1">
      <c r="B5" s="35" t="s">
        <v>20</v>
      </c>
      <c r="C5" s="35" t="s">
        <v>2021</v>
      </c>
      <c r="D5" s="37" t="s">
        <v>76</v>
      </c>
      <c r="E5" s="35" t="s">
        <v>2022</v>
      </c>
      <c r="F5" s="100">
        <v>45591</v>
      </c>
      <c r="G5" s="100">
        <v>45591</v>
      </c>
      <c r="H5" s="35" t="s">
        <v>2016</v>
      </c>
      <c r="I5" s="35" t="s">
        <v>2017</v>
      </c>
      <c r="J5" s="35" t="s">
        <v>2018</v>
      </c>
      <c r="K5" s="35" t="s">
        <v>57</v>
      </c>
      <c r="L5" s="35" t="s">
        <v>59</v>
      </c>
      <c r="M5" s="38" t="s">
        <v>55</v>
      </c>
      <c r="N5" s="35" t="s">
        <v>2016</v>
      </c>
      <c r="O5" s="67" t="s">
        <v>2023</v>
      </c>
      <c r="P5" s="62"/>
    </row>
    <row r="6" spans="2:16" ht="85.2" customHeight="1">
      <c r="B6" s="35" t="s">
        <v>20</v>
      </c>
      <c r="C6" s="35" t="s">
        <v>2024</v>
      </c>
      <c r="D6" s="37" t="s">
        <v>76</v>
      </c>
      <c r="E6" s="35" t="s">
        <v>2025</v>
      </c>
      <c r="F6" s="100">
        <v>45592</v>
      </c>
      <c r="G6" s="100">
        <v>45592</v>
      </c>
      <c r="H6" s="35" t="s">
        <v>2016</v>
      </c>
      <c r="I6" s="35" t="s">
        <v>2017</v>
      </c>
      <c r="J6" s="35" t="s">
        <v>2018</v>
      </c>
      <c r="K6" s="35" t="s">
        <v>57</v>
      </c>
      <c r="L6" s="35" t="s">
        <v>59</v>
      </c>
      <c r="M6" s="38" t="s">
        <v>55</v>
      </c>
      <c r="N6" s="35" t="s">
        <v>2016</v>
      </c>
      <c r="O6" s="67" t="s">
        <v>2023</v>
      </c>
      <c r="P6" s="62" t="s">
        <v>2026</v>
      </c>
    </row>
    <row r="7" spans="2:16" ht="87" customHeight="1">
      <c r="B7" s="7" t="s">
        <v>20</v>
      </c>
      <c r="C7" s="7" t="s">
        <v>144</v>
      </c>
      <c r="D7" s="24" t="s">
        <v>60</v>
      </c>
      <c r="E7" s="7" t="s">
        <v>143</v>
      </c>
      <c r="F7" s="56" t="s">
        <v>1047</v>
      </c>
      <c r="G7" s="56" t="s">
        <v>408</v>
      </c>
      <c r="H7" s="7" t="s">
        <v>138</v>
      </c>
      <c r="I7" s="7" t="s">
        <v>140</v>
      </c>
      <c r="J7" s="7" t="s">
        <v>139</v>
      </c>
      <c r="K7" s="7" t="s">
        <v>85</v>
      </c>
      <c r="L7" s="7" t="s">
        <v>59</v>
      </c>
      <c r="M7" s="23" t="s">
        <v>64</v>
      </c>
      <c r="N7" s="7" t="s">
        <v>138</v>
      </c>
      <c r="O7" s="67"/>
      <c r="P7" s="7"/>
    </row>
    <row r="8" spans="2:16" ht="94.2" customHeight="1">
      <c r="B8" s="35" t="s">
        <v>20</v>
      </c>
      <c r="C8" s="35" t="s">
        <v>2027</v>
      </c>
      <c r="D8" s="37" t="s">
        <v>60</v>
      </c>
      <c r="E8" s="35" t="s">
        <v>2028</v>
      </c>
      <c r="F8" s="100">
        <v>45605</v>
      </c>
      <c r="G8" s="100">
        <v>45606</v>
      </c>
      <c r="H8" s="35" t="s">
        <v>2016</v>
      </c>
      <c r="I8" s="35" t="s">
        <v>2017</v>
      </c>
      <c r="J8" s="35" t="s">
        <v>2018</v>
      </c>
      <c r="K8" s="35" t="s">
        <v>57</v>
      </c>
      <c r="L8" s="35" t="s">
        <v>59</v>
      </c>
      <c r="M8" s="38" t="s">
        <v>64</v>
      </c>
      <c r="N8" s="35" t="s">
        <v>2016</v>
      </c>
      <c r="O8" s="67" t="s">
        <v>2023</v>
      </c>
      <c r="P8" s="63" t="s">
        <v>2029</v>
      </c>
    </row>
    <row r="9" spans="2:16" ht="95.4" customHeight="1">
      <c r="B9" s="7" t="s">
        <v>20</v>
      </c>
      <c r="C9" s="7" t="s">
        <v>142</v>
      </c>
      <c r="D9" s="24" t="s">
        <v>60</v>
      </c>
      <c r="E9" s="7" t="s">
        <v>141</v>
      </c>
      <c r="F9" s="56" t="s">
        <v>465</v>
      </c>
      <c r="G9" s="56" t="s">
        <v>465</v>
      </c>
      <c r="H9" s="7" t="s">
        <v>138</v>
      </c>
      <c r="I9" s="7" t="s">
        <v>140</v>
      </c>
      <c r="J9" s="7" t="s">
        <v>139</v>
      </c>
      <c r="K9" s="7" t="s">
        <v>85</v>
      </c>
      <c r="L9" s="7" t="s">
        <v>59</v>
      </c>
      <c r="M9" s="23" t="s">
        <v>64</v>
      </c>
      <c r="N9" s="7" t="s">
        <v>138</v>
      </c>
      <c r="O9" s="67"/>
      <c r="P9" s="7"/>
    </row>
    <row r="10" spans="2:16" ht="93.6" customHeight="1">
      <c r="B10" s="35" t="s">
        <v>20</v>
      </c>
      <c r="C10" s="35" t="s">
        <v>2013</v>
      </c>
      <c r="D10" s="37" t="s">
        <v>58</v>
      </c>
      <c r="E10" s="35" t="s">
        <v>2014</v>
      </c>
      <c r="F10" s="100" t="s">
        <v>2015</v>
      </c>
      <c r="G10" s="100">
        <v>45557</v>
      </c>
      <c r="H10" s="35" t="s">
        <v>2016</v>
      </c>
      <c r="I10" s="35" t="s">
        <v>2017</v>
      </c>
      <c r="J10" s="35" t="s">
        <v>2018</v>
      </c>
      <c r="K10" s="35" t="s">
        <v>57</v>
      </c>
      <c r="L10" s="35" t="s">
        <v>59</v>
      </c>
      <c r="M10" s="38" t="s">
        <v>55</v>
      </c>
      <c r="N10" s="35" t="s">
        <v>2016</v>
      </c>
      <c r="O10" s="67" t="s">
        <v>2019</v>
      </c>
      <c r="P10" s="62" t="s">
        <v>2020</v>
      </c>
    </row>
  </sheetData>
  <sheetProtection insertRows="0" insertHyperlinks="0" deleteRows="0" sort="0" autoFilter="0"/>
  <autoFilter ref="B2:P10">
    <sortState ref="B3:T510">
      <sortCondition ref="F3:F510"/>
    </sortState>
  </autoFilter>
  <mergeCells count="1">
    <mergeCell ref="B1:P1"/>
  </mergeCells>
  <phoneticPr fontId="2"/>
  <dataValidations count="9">
    <dataValidation type="list" allowBlank="1" showInputMessage="1" showErrorMessage="1" sqref="M3:M10">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10 F3:G10"/>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3:O10" display="http://www.aikawa-park.jp/publics/index/37/"/>
  </hyperlinks>
  <pageMargins left="1.1023622047244095" right="0.11811023622047245" top="0.35433070866141736" bottom="0.15748031496062992" header="0.31496062992125984" footer="0.31496062992125984"/>
  <pageSetup paperSize="9" scale="2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9.4" customHeight="1" thickTop="1">
      <c r="B3" s="7" t="s">
        <v>1049</v>
      </c>
      <c r="C3" s="7" t="s">
        <v>1050</v>
      </c>
      <c r="D3" s="24" t="s">
        <v>76</v>
      </c>
      <c r="E3" s="7" t="s">
        <v>1051</v>
      </c>
      <c r="F3" s="56">
        <v>45582</v>
      </c>
      <c r="G3" s="56">
        <v>45582</v>
      </c>
      <c r="H3" s="7" t="s">
        <v>1052</v>
      </c>
      <c r="I3" s="7" t="s">
        <v>1053</v>
      </c>
      <c r="J3" s="21" t="s">
        <v>1054</v>
      </c>
      <c r="K3" s="7" t="s">
        <v>1055</v>
      </c>
      <c r="L3" s="7" t="s">
        <v>56</v>
      </c>
      <c r="M3" s="23" t="s">
        <v>55</v>
      </c>
      <c r="N3" s="7" t="s">
        <v>1056</v>
      </c>
      <c r="O3" s="67"/>
      <c r="P3" s="7"/>
    </row>
    <row r="4" spans="2:16" ht="154.80000000000001" customHeight="1">
      <c r="B4" s="7" t="s">
        <v>1049</v>
      </c>
      <c r="C4" s="7" t="s">
        <v>1057</v>
      </c>
      <c r="D4" s="24" t="s">
        <v>58</v>
      </c>
      <c r="E4" s="7" t="s">
        <v>1058</v>
      </c>
      <c r="F4" s="56">
        <v>45604</v>
      </c>
      <c r="G4" s="56">
        <v>45606</v>
      </c>
      <c r="H4" s="7" t="s">
        <v>1059</v>
      </c>
      <c r="I4" s="7" t="s">
        <v>1060</v>
      </c>
      <c r="J4" s="7" t="s">
        <v>1054</v>
      </c>
      <c r="K4" s="7" t="s">
        <v>1055</v>
      </c>
      <c r="L4" s="7" t="s">
        <v>59</v>
      </c>
      <c r="M4" s="23" t="s">
        <v>55</v>
      </c>
      <c r="N4" s="7" t="s">
        <v>1061</v>
      </c>
      <c r="O4" s="67"/>
      <c r="P4" s="7"/>
    </row>
    <row r="5" spans="2:16" ht="84" customHeight="1">
      <c r="B5" s="35" t="s">
        <v>21</v>
      </c>
      <c r="C5" s="35" t="s">
        <v>2030</v>
      </c>
      <c r="D5" s="37" t="s">
        <v>58</v>
      </c>
      <c r="E5" s="35" t="s">
        <v>2031</v>
      </c>
      <c r="F5" s="126" t="s">
        <v>2032</v>
      </c>
      <c r="G5" s="126" t="s">
        <v>2032</v>
      </c>
      <c r="H5" s="35" t="s">
        <v>2033</v>
      </c>
      <c r="I5" s="35" t="s">
        <v>2034</v>
      </c>
      <c r="J5" s="35" t="s">
        <v>2033</v>
      </c>
      <c r="K5" s="35" t="s">
        <v>61</v>
      </c>
      <c r="L5" s="35" t="s">
        <v>59</v>
      </c>
      <c r="M5" s="38" t="s">
        <v>55</v>
      </c>
      <c r="N5" s="35" t="s">
        <v>2035</v>
      </c>
      <c r="O5" s="67"/>
      <c r="P5" s="35"/>
    </row>
  </sheetData>
  <sheetProtection insertRows="0" insertHyperlinks="0" deleteRows="0" sort="0" autoFilter="0"/>
  <autoFilter ref="B2:P5">
    <sortState ref="B3:T510">
      <sortCondition ref="F3:F510"/>
    </sortState>
  </autoFilter>
  <mergeCells count="1">
    <mergeCell ref="B1:P1"/>
  </mergeCells>
  <phoneticPr fontId="2"/>
  <dataValidations count="10">
    <dataValidation type="list" allowBlank="1" showInputMessage="1" showErrorMessage="1" sqref="L4:L5">
      <formula1>"有料,無料"</formula1>
    </dataValidation>
    <dataValidation type="list" allowBlank="1" showInputMessage="1" showErrorMessage="1" sqref="M3:M5">
      <formula1>"要,不要"</formula1>
    </dataValidation>
    <dataValidation type="list" allowBlank="1" showInputMessage="1" showErrorMessage="1" sqref="L6:L1048576 L3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5 F3:G5"/>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3" display="http://www.aikawa-park.jp/publics/index/37/"/>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D4:D5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9.4" customHeight="1" thickTop="1">
      <c r="B3" s="7" t="s">
        <v>22</v>
      </c>
      <c r="C3" s="21" t="s">
        <v>1062</v>
      </c>
      <c r="D3" s="24" t="s">
        <v>60</v>
      </c>
      <c r="E3" s="21" t="s">
        <v>1063</v>
      </c>
      <c r="F3" s="103">
        <v>45556</v>
      </c>
      <c r="G3" s="103">
        <v>45676</v>
      </c>
      <c r="H3" s="7" t="s">
        <v>1064</v>
      </c>
      <c r="I3" s="7" t="s">
        <v>1065</v>
      </c>
      <c r="J3" s="7" t="s">
        <v>1066</v>
      </c>
      <c r="K3" s="7" t="s">
        <v>1067</v>
      </c>
      <c r="L3" s="7" t="s">
        <v>56</v>
      </c>
      <c r="M3" s="23" t="s">
        <v>64</v>
      </c>
      <c r="N3" s="7" t="s">
        <v>1064</v>
      </c>
      <c r="O3" s="67"/>
      <c r="P3" s="7"/>
    </row>
    <row r="4" spans="2:16" ht="101.4" customHeight="1">
      <c r="B4" s="7" t="s">
        <v>22</v>
      </c>
      <c r="C4" s="7" t="s">
        <v>1068</v>
      </c>
      <c r="D4" s="24" t="s">
        <v>60</v>
      </c>
      <c r="E4" s="7" t="s">
        <v>1069</v>
      </c>
      <c r="F4" s="56">
        <v>45594</v>
      </c>
      <c r="G4" s="56">
        <v>45599</v>
      </c>
      <c r="H4" s="7" t="s">
        <v>1070</v>
      </c>
      <c r="I4" s="7" t="s">
        <v>1065</v>
      </c>
      <c r="J4" s="7" t="s">
        <v>1066</v>
      </c>
      <c r="K4" s="7" t="s">
        <v>1067</v>
      </c>
      <c r="L4" s="7" t="s">
        <v>59</v>
      </c>
      <c r="M4" s="23" t="s">
        <v>64</v>
      </c>
      <c r="N4" s="7" t="s">
        <v>1066</v>
      </c>
      <c r="O4" s="67"/>
      <c r="P4" s="7"/>
    </row>
  </sheetData>
  <sheetProtection insertRows="0" insertHyperlinks="0" deleteRows="0" sort="0" autoFilter="0"/>
  <autoFilter ref="B2:P4">
    <sortState ref="B3:T510">
      <sortCondition ref="F3:F510"/>
    </sortState>
  </autoFilter>
  <mergeCells count="1">
    <mergeCell ref="B1:P1"/>
  </mergeCells>
  <phoneticPr fontId="2"/>
  <dataValidations count="11">
    <dataValidation imeMode="disabled" allowBlank="1" showInputMessage="1" showErrorMessage="1" sqref="O3:O4 F3:G4"/>
    <dataValidation type="list" allowBlank="1" showInputMessage="1" showErrorMessage="1" sqref="L5: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4">
      <formula1>"要,不要"</formula1>
    </dataValidation>
    <dataValidation type="list" allowBlank="1" showInputMessage="1" showErrorMessage="1" sqref="L3:L4">
      <formula1>"有料,無料"</formula1>
    </dataValidation>
    <dataValidation imeMode="hiragana" allowBlank="1" showInputMessage="1" showErrorMessage="1" sqref="E4 C4"/>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D3:D4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4"/>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01.4" customHeight="1" thickTop="1">
      <c r="B3" s="35" t="s">
        <v>1077</v>
      </c>
      <c r="C3" s="35" t="s">
        <v>1078</v>
      </c>
      <c r="D3" s="37" t="s">
        <v>41</v>
      </c>
      <c r="E3" s="35" t="s">
        <v>130</v>
      </c>
      <c r="F3" s="51">
        <v>45398</v>
      </c>
      <c r="G3" s="51">
        <v>45734</v>
      </c>
      <c r="H3" s="35" t="s">
        <v>1079</v>
      </c>
      <c r="I3" s="35" t="s">
        <v>1080</v>
      </c>
      <c r="J3" s="35" t="s">
        <v>1081</v>
      </c>
      <c r="K3" s="35" t="s">
        <v>1082</v>
      </c>
      <c r="L3" s="50" t="s">
        <v>63</v>
      </c>
      <c r="M3" s="38" t="s">
        <v>64</v>
      </c>
      <c r="N3" s="35" t="s">
        <v>1083</v>
      </c>
      <c r="O3" s="67"/>
      <c r="P3" s="35" t="s">
        <v>1084</v>
      </c>
    </row>
    <row r="4" spans="2:16" ht="93.6" customHeight="1">
      <c r="B4" s="35" t="s">
        <v>23</v>
      </c>
      <c r="C4" s="35" t="s">
        <v>133</v>
      </c>
      <c r="D4" s="37" t="s">
        <v>58</v>
      </c>
      <c r="E4" s="35" t="s">
        <v>132</v>
      </c>
      <c r="F4" s="118" t="s">
        <v>1074</v>
      </c>
      <c r="G4" s="118" t="s">
        <v>1075</v>
      </c>
      <c r="H4" s="35" t="s">
        <v>127</v>
      </c>
      <c r="I4" s="35" t="s">
        <v>126</v>
      </c>
      <c r="J4" s="35" t="s">
        <v>128</v>
      </c>
      <c r="K4" s="35" t="s">
        <v>131</v>
      </c>
      <c r="L4" s="35" t="s">
        <v>56</v>
      </c>
      <c r="M4" s="38" t="s">
        <v>55</v>
      </c>
      <c r="N4" s="35" t="s">
        <v>1072</v>
      </c>
      <c r="O4" s="67"/>
      <c r="P4" s="35" t="s">
        <v>1076</v>
      </c>
    </row>
    <row r="5" spans="2:16" ht="91.2" customHeight="1">
      <c r="B5" s="35" t="s">
        <v>1077</v>
      </c>
      <c r="C5" s="35" t="s">
        <v>1112</v>
      </c>
      <c r="D5" s="37" t="s">
        <v>60</v>
      </c>
      <c r="E5" s="35" t="s">
        <v>1113</v>
      </c>
      <c r="F5" s="51">
        <v>45471</v>
      </c>
      <c r="G5" s="51">
        <v>45558</v>
      </c>
      <c r="H5" s="35" t="s">
        <v>1114</v>
      </c>
      <c r="I5" s="35" t="s">
        <v>1102</v>
      </c>
      <c r="J5" s="35" t="s">
        <v>1115</v>
      </c>
      <c r="K5" s="35" t="s">
        <v>85</v>
      </c>
      <c r="L5" s="35" t="s">
        <v>1116</v>
      </c>
      <c r="M5" s="38" t="s">
        <v>67</v>
      </c>
      <c r="N5" s="35" t="s">
        <v>1114</v>
      </c>
      <c r="O5" s="67" t="s">
        <v>121</v>
      </c>
      <c r="P5" s="35"/>
    </row>
    <row r="6" spans="2:16" ht="84" customHeight="1">
      <c r="B6" s="35" t="s">
        <v>1077</v>
      </c>
      <c r="C6" s="35" t="s">
        <v>1117</v>
      </c>
      <c r="D6" s="37" t="s">
        <v>60</v>
      </c>
      <c r="E6" s="35" t="s">
        <v>1118</v>
      </c>
      <c r="F6" s="51">
        <v>45562</v>
      </c>
      <c r="G6" s="51">
        <v>45642</v>
      </c>
      <c r="H6" s="35" t="s">
        <v>1114</v>
      </c>
      <c r="I6" s="35" t="s">
        <v>1102</v>
      </c>
      <c r="J6" s="35" t="s">
        <v>1115</v>
      </c>
      <c r="K6" s="35" t="s">
        <v>85</v>
      </c>
      <c r="L6" s="35" t="s">
        <v>1116</v>
      </c>
      <c r="M6" s="38" t="s">
        <v>67</v>
      </c>
      <c r="N6" s="35" t="s">
        <v>1114</v>
      </c>
      <c r="O6" s="67" t="s">
        <v>121</v>
      </c>
      <c r="P6" s="35"/>
    </row>
    <row r="7" spans="2:16" ht="98.4" customHeight="1">
      <c r="B7" s="35" t="s">
        <v>23</v>
      </c>
      <c r="C7" s="35" t="s">
        <v>137</v>
      </c>
      <c r="D7" s="37" t="s">
        <v>60</v>
      </c>
      <c r="E7" s="35" t="s">
        <v>136</v>
      </c>
      <c r="F7" s="118" t="s">
        <v>720</v>
      </c>
      <c r="G7" s="118" t="s">
        <v>474</v>
      </c>
      <c r="H7" s="35" t="s">
        <v>1071</v>
      </c>
      <c r="I7" s="35" t="s">
        <v>135</v>
      </c>
      <c r="J7" s="35" t="s">
        <v>128</v>
      </c>
      <c r="K7" s="35" t="s">
        <v>85</v>
      </c>
      <c r="L7" s="35" t="s">
        <v>59</v>
      </c>
      <c r="M7" s="38" t="s">
        <v>55</v>
      </c>
      <c r="N7" s="35" t="s">
        <v>1072</v>
      </c>
      <c r="O7" s="67"/>
      <c r="P7" s="35"/>
    </row>
    <row r="8" spans="2:16" ht="109.8" customHeight="1">
      <c r="B8" s="35" t="s">
        <v>1077</v>
      </c>
      <c r="C8" s="35" t="s">
        <v>1095</v>
      </c>
      <c r="D8" s="37" t="s">
        <v>41</v>
      </c>
      <c r="E8" s="35" t="s">
        <v>1096</v>
      </c>
      <c r="F8" s="51">
        <v>45566</v>
      </c>
      <c r="G8" s="51">
        <v>45626</v>
      </c>
      <c r="H8" s="35" t="s">
        <v>1097</v>
      </c>
      <c r="I8" s="35" t="s">
        <v>1098</v>
      </c>
      <c r="J8" s="35" t="s">
        <v>1081</v>
      </c>
      <c r="K8" s="35" t="s">
        <v>1099</v>
      </c>
      <c r="L8" s="35" t="s">
        <v>63</v>
      </c>
      <c r="M8" s="38" t="s">
        <v>93</v>
      </c>
      <c r="N8" s="35" t="s">
        <v>1083</v>
      </c>
      <c r="O8" s="67"/>
      <c r="P8" s="35" t="s">
        <v>1100</v>
      </c>
    </row>
    <row r="9" spans="2:16" ht="109.8" customHeight="1">
      <c r="B9" s="35" t="s">
        <v>23</v>
      </c>
      <c r="C9" s="35" t="s">
        <v>123</v>
      </c>
      <c r="D9" s="37" t="s">
        <v>60</v>
      </c>
      <c r="E9" s="35" t="s">
        <v>1106</v>
      </c>
      <c r="F9" s="51">
        <v>45568</v>
      </c>
      <c r="G9" s="51">
        <v>45568</v>
      </c>
      <c r="H9" s="35" t="s">
        <v>1107</v>
      </c>
      <c r="I9" s="35" t="s">
        <v>1108</v>
      </c>
      <c r="J9" s="35" t="s">
        <v>1107</v>
      </c>
      <c r="K9" s="35" t="s">
        <v>57</v>
      </c>
      <c r="L9" s="35" t="s">
        <v>59</v>
      </c>
      <c r="M9" s="38" t="s">
        <v>55</v>
      </c>
      <c r="N9" s="35" t="s">
        <v>1107</v>
      </c>
      <c r="O9" s="67" t="s">
        <v>1105</v>
      </c>
      <c r="P9" s="35"/>
    </row>
    <row r="10" spans="2:16" ht="100.2" customHeight="1">
      <c r="B10" s="35" t="s">
        <v>23</v>
      </c>
      <c r="C10" s="35" t="s">
        <v>125</v>
      </c>
      <c r="D10" s="37" t="s">
        <v>58</v>
      </c>
      <c r="E10" s="35" t="s">
        <v>1101</v>
      </c>
      <c r="F10" s="51">
        <v>45576</v>
      </c>
      <c r="G10" s="51">
        <v>45604</v>
      </c>
      <c r="H10" s="35" t="s">
        <v>122</v>
      </c>
      <c r="I10" s="35" t="s">
        <v>1102</v>
      </c>
      <c r="J10" s="35" t="s">
        <v>1103</v>
      </c>
      <c r="K10" s="35" t="s">
        <v>1104</v>
      </c>
      <c r="L10" s="35" t="s">
        <v>59</v>
      </c>
      <c r="M10" s="38" t="s">
        <v>64</v>
      </c>
      <c r="N10" s="35" t="s">
        <v>122</v>
      </c>
      <c r="O10" s="67" t="s">
        <v>1105</v>
      </c>
      <c r="P10" s="35"/>
    </row>
    <row r="11" spans="2:16" ht="92.4" customHeight="1">
      <c r="B11" s="35" t="s">
        <v>23</v>
      </c>
      <c r="C11" s="35" t="s">
        <v>1109</v>
      </c>
      <c r="D11" s="37" t="s">
        <v>58</v>
      </c>
      <c r="E11" s="35" t="s">
        <v>1110</v>
      </c>
      <c r="F11" s="51">
        <v>45587</v>
      </c>
      <c r="G11" s="51">
        <v>45587</v>
      </c>
      <c r="H11" s="35" t="s">
        <v>1107</v>
      </c>
      <c r="I11" s="35" t="s">
        <v>1108</v>
      </c>
      <c r="J11" s="35" t="s">
        <v>1107</v>
      </c>
      <c r="K11" s="35" t="s">
        <v>69</v>
      </c>
      <c r="L11" s="35" t="s">
        <v>59</v>
      </c>
      <c r="M11" s="38" t="s">
        <v>64</v>
      </c>
      <c r="N11" s="35" t="s">
        <v>1111</v>
      </c>
      <c r="O11" s="67" t="s">
        <v>1105</v>
      </c>
      <c r="P11" s="35"/>
    </row>
    <row r="12" spans="2:16" ht="102" customHeight="1">
      <c r="B12" s="35" t="s">
        <v>23</v>
      </c>
      <c r="C12" s="35" t="s">
        <v>1073</v>
      </c>
      <c r="D12" s="37" t="s">
        <v>60</v>
      </c>
      <c r="E12" s="35" t="s">
        <v>134</v>
      </c>
      <c r="F12" s="118" t="s">
        <v>496</v>
      </c>
      <c r="G12" s="118" t="s">
        <v>496</v>
      </c>
      <c r="H12" s="35" t="s">
        <v>129</v>
      </c>
      <c r="I12" s="35" t="s">
        <v>126</v>
      </c>
      <c r="J12" s="35" t="s">
        <v>128</v>
      </c>
      <c r="K12" s="35" t="s">
        <v>85</v>
      </c>
      <c r="L12" s="35" t="s">
        <v>59</v>
      </c>
      <c r="M12" s="38" t="s">
        <v>55</v>
      </c>
      <c r="N12" s="35" t="s">
        <v>1072</v>
      </c>
      <c r="O12" s="67"/>
      <c r="P12" s="35"/>
    </row>
    <row r="13" spans="2:16" ht="99" customHeight="1">
      <c r="B13" s="35" t="s">
        <v>23</v>
      </c>
      <c r="C13" s="35" t="s">
        <v>1085</v>
      </c>
      <c r="D13" s="37" t="s">
        <v>41</v>
      </c>
      <c r="E13" s="35" t="s">
        <v>1086</v>
      </c>
      <c r="F13" s="51">
        <v>45606</v>
      </c>
      <c r="G13" s="51">
        <v>45606</v>
      </c>
      <c r="H13" s="35" t="s">
        <v>1087</v>
      </c>
      <c r="I13" s="35" t="s">
        <v>1088</v>
      </c>
      <c r="J13" s="35" t="s">
        <v>1081</v>
      </c>
      <c r="K13" s="35" t="s">
        <v>1089</v>
      </c>
      <c r="L13" s="35" t="s">
        <v>59</v>
      </c>
      <c r="M13" s="38" t="s">
        <v>64</v>
      </c>
      <c r="N13" s="35" t="s">
        <v>1083</v>
      </c>
      <c r="O13" s="67"/>
      <c r="P13" s="35" t="s">
        <v>1090</v>
      </c>
    </row>
    <row r="14" spans="2:16" ht="94.2" customHeight="1">
      <c r="B14" s="35" t="s">
        <v>1077</v>
      </c>
      <c r="C14" s="35" t="s">
        <v>1091</v>
      </c>
      <c r="D14" s="37" t="s">
        <v>41</v>
      </c>
      <c r="E14" s="35" t="s">
        <v>1092</v>
      </c>
      <c r="F14" s="51">
        <v>45606</v>
      </c>
      <c r="G14" s="51">
        <v>45606</v>
      </c>
      <c r="H14" s="35" t="s">
        <v>1079</v>
      </c>
      <c r="I14" s="35" t="s">
        <v>1080</v>
      </c>
      <c r="J14" s="35" t="s">
        <v>1093</v>
      </c>
      <c r="K14" s="35" t="s">
        <v>1082</v>
      </c>
      <c r="L14" s="35" t="s">
        <v>59</v>
      </c>
      <c r="M14" s="38" t="s">
        <v>64</v>
      </c>
      <c r="N14" s="35" t="s">
        <v>1083</v>
      </c>
      <c r="O14" s="67"/>
      <c r="P14" s="35" t="s">
        <v>1094</v>
      </c>
    </row>
  </sheetData>
  <sheetProtection insertRows="0" insertHyperlinks="0" deleteRows="0" sort="0" autoFilter="0"/>
  <autoFilter ref="B2:P14">
    <sortState ref="B3:T510">
      <sortCondition ref="F3:F510"/>
    </sortState>
  </autoFilter>
  <mergeCells count="1">
    <mergeCell ref="B1:P1"/>
  </mergeCells>
  <phoneticPr fontId="2"/>
  <dataValidations count="10">
    <dataValidation type="list" allowBlank="1" showInputMessage="1" showErrorMessage="1" sqref="L3:L6">
      <formula1>"有料,無料"</formula1>
    </dataValidation>
    <dataValidation type="list" allowBlank="1" showInputMessage="1" showErrorMessage="1" sqref="M3:M14">
      <formula1>"要,不要"</formula1>
    </dataValidation>
    <dataValidation type="list" allowBlank="1" showInputMessage="1" showErrorMessage="1" sqref="L7: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14 F3:G14"/>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10" r:id="rId1"/>
    <hyperlink ref="O9" r:id="rId2"/>
    <hyperlink ref="O11" r:id="rId3"/>
  </hyperlinks>
  <pageMargins left="1.1023622047244095" right="0.11811023622047245" top="0.35433070866141736" bottom="0.15748031496062992" header="0.31496062992125984" footer="0.31496062992125984"/>
  <pageSetup paperSize="9" scale="25" orientation="landscape" r:id="rId4"/>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'\\kfs01\s0717\01_共用\05　照会\04  庁内他局\240607_（教育局総務室）令和6年度「かながわ教育月間」の取組みについて\02_事務所より\[03_【様式】調査票（座間谷戸山公園）.XLSX]別表1コード表'!#REF!</xm:f>
          </x14:formula1>
          <xm:sqref>B13:B14 D13:D14</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D3:D6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37.4" customHeight="1" thickTop="1">
      <c r="B3" s="35" t="s">
        <v>24</v>
      </c>
      <c r="C3" s="35" t="s">
        <v>1138</v>
      </c>
      <c r="D3" s="37" t="s">
        <v>60</v>
      </c>
      <c r="E3" s="35" t="s">
        <v>1139</v>
      </c>
      <c r="F3" s="118" t="s">
        <v>1140</v>
      </c>
      <c r="G3" s="118" t="s">
        <v>422</v>
      </c>
      <c r="H3" s="35" t="s">
        <v>100</v>
      </c>
      <c r="I3" s="35" t="s">
        <v>1141</v>
      </c>
      <c r="J3" s="35" t="s">
        <v>101</v>
      </c>
      <c r="K3" s="35" t="s">
        <v>57</v>
      </c>
      <c r="L3" s="35" t="s">
        <v>59</v>
      </c>
      <c r="M3" s="20" t="s">
        <v>64</v>
      </c>
      <c r="N3" s="35" t="s">
        <v>100</v>
      </c>
      <c r="O3" s="67"/>
      <c r="P3" s="35" t="s">
        <v>99</v>
      </c>
    </row>
    <row r="4" spans="2:16" ht="99.6" customHeight="1">
      <c r="B4" s="35" t="s">
        <v>24</v>
      </c>
      <c r="C4" s="35" t="s">
        <v>1880</v>
      </c>
      <c r="D4" s="37" t="s">
        <v>60</v>
      </c>
      <c r="E4" s="35" t="s">
        <v>1881</v>
      </c>
      <c r="F4" s="51">
        <v>45552</v>
      </c>
      <c r="G4" s="51">
        <v>45565</v>
      </c>
      <c r="H4" s="35" t="s">
        <v>1874</v>
      </c>
      <c r="I4" s="35" t="s">
        <v>1854</v>
      </c>
      <c r="J4" s="35" t="s">
        <v>1874</v>
      </c>
      <c r="K4" s="35" t="s">
        <v>1875</v>
      </c>
      <c r="L4" s="35" t="s">
        <v>56</v>
      </c>
      <c r="M4" s="38" t="s">
        <v>55</v>
      </c>
      <c r="N4" s="35" t="s">
        <v>1874</v>
      </c>
      <c r="O4" s="67" t="s">
        <v>1876</v>
      </c>
      <c r="P4" s="35" t="s">
        <v>1877</v>
      </c>
    </row>
    <row r="5" spans="2:16" ht="89.4" customHeight="1">
      <c r="B5" s="35" t="s">
        <v>24</v>
      </c>
      <c r="C5" s="35" t="s">
        <v>1119</v>
      </c>
      <c r="D5" s="37" t="s">
        <v>76</v>
      </c>
      <c r="E5" s="35" t="s">
        <v>1120</v>
      </c>
      <c r="F5" s="118" t="s">
        <v>482</v>
      </c>
      <c r="G5" s="118" t="s">
        <v>482</v>
      </c>
      <c r="H5" s="35" t="s">
        <v>120</v>
      </c>
      <c r="I5" s="35" t="s">
        <v>119</v>
      </c>
      <c r="J5" s="35" t="s">
        <v>118</v>
      </c>
      <c r="K5" s="35" t="s">
        <v>57</v>
      </c>
      <c r="L5" s="35" t="s">
        <v>59</v>
      </c>
      <c r="M5" s="38" t="s">
        <v>64</v>
      </c>
      <c r="N5" s="35" t="s">
        <v>117</v>
      </c>
      <c r="O5" s="65"/>
      <c r="P5" s="35" t="s">
        <v>1121</v>
      </c>
    </row>
    <row r="6" spans="2:16" ht="126" customHeight="1">
      <c r="B6" s="7" t="s">
        <v>1155</v>
      </c>
      <c r="C6" s="7" t="s">
        <v>1168</v>
      </c>
      <c r="D6" s="24" t="s">
        <v>76</v>
      </c>
      <c r="E6" s="7" t="s">
        <v>1169</v>
      </c>
      <c r="F6" s="56">
        <v>45557</v>
      </c>
      <c r="G6" s="56">
        <v>45557</v>
      </c>
      <c r="H6" s="7" t="s">
        <v>1170</v>
      </c>
      <c r="I6" s="35" t="s">
        <v>1171</v>
      </c>
      <c r="J6" s="7" t="s">
        <v>101</v>
      </c>
      <c r="K6" s="7" t="s">
        <v>1172</v>
      </c>
      <c r="L6" s="7" t="s">
        <v>56</v>
      </c>
      <c r="M6" s="23" t="s">
        <v>55</v>
      </c>
      <c r="N6" s="35" t="s">
        <v>1146</v>
      </c>
      <c r="O6" s="67"/>
      <c r="P6" s="7" t="s">
        <v>1173</v>
      </c>
    </row>
    <row r="7" spans="2:16" ht="148.19999999999999" customHeight="1">
      <c r="B7" s="35" t="s">
        <v>24</v>
      </c>
      <c r="C7" s="35" t="s">
        <v>1851</v>
      </c>
      <c r="D7" s="37" t="s">
        <v>58</v>
      </c>
      <c r="E7" s="35" t="s">
        <v>1852</v>
      </c>
      <c r="F7" s="127" t="s">
        <v>482</v>
      </c>
      <c r="G7" s="127" t="s">
        <v>482</v>
      </c>
      <c r="H7" s="35" t="s">
        <v>1853</v>
      </c>
      <c r="I7" s="35" t="s">
        <v>1854</v>
      </c>
      <c r="J7" s="39" t="s">
        <v>1855</v>
      </c>
      <c r="K7" s="39" t="s">
        <v>1856</v>
      </c>
      <c r="L7" s="35" t="s">
        <v>59</v>
      </c>
      <c r="M7" s="38" t="s">
        <v>64</v>
      </c>
      <c r="N7" s="39" t="s">
        <v>1857</v>
      </c>
      <c r="O7" s="68" t="s">
        <v>1858</v>
      </c>
      <c r="P7" s="39" t="s">
        <v>1859</v>
      </c>
    </row>
    <row r="8" spans="2:16" ht="133.19999999999999" customHeight="1">
      <c r="B8" s="35" t="s">
        <v>24</v>
      </c>
      <c r="C8" s="35" t="s">
        <v>1872</v>
      </c>
      <c r="D8" s="37" t="s">
        <v>60</v>
      </c>
      <c r="E8" s="35" t="s">
        <v>1873</v>
      </c>
      <c r="F8" s="51">
        <v>45557</v>
      </c>
      <c r="G8" s="51">
        <v>45557</v>
      </c>
      <c r="H8" s="35" t="s">
        <v>1874</v>
      </c>
      <c r="I8" s="35" t="s">
        <v>1854</v>
      </c>
      <c r="J8" s="35" t="s">
        <v>1874</v>
      </c>
      <c r="K8" s="35" t="s">
        <v>1875</v>
      </c>
      <c r="L8" s="35" t="s">
        <v>56</v>
      </c>
      <c r="M8" s="38" t="s">
        <v>64</v>
      </c>
      <c r="N8" s="35" t="s">
        <v>1874</v>
      </c>
      <c r="O8" s="67" t="s">
        <v>1876</v>
      </c>
      <c r="P8" s="35" t="s">
        <v>1877</v>
      </c>
    </row>
    <row r="9" spans="2:16" ht="90.6" customHeight="1">
      <c r="B9" s="35" t="s">
        <v>24</v>
      </c>
      <c r="C9" s="35" t="s">
        <v>1119</v>
      </c>
      <c r="D9" s="37" t="s">
        <v>60</v>
      </c>
      <c r="E9" s="35" t="s">
        <v>1122</v>
      </c>
      <c r="F9" s="118" t="s">
        <v>1123</v>
      </c>
      <c r="G9" s="118" t="s">
        <v>422</v>
      </c>
      <c r="H9" s="35" t="s">
        <v>120</v>
      </c>
      <c r="I9" s="35" t="s">
        <v>119</v>
      </c>
      <c r="J9" s="35" t="s">
        <v>118</v>
      </c>
      <c r="K9" s="35" t="s">
        <v>57</v>
      </c>
      <c r="L9" s="35" t="s">
        <v>59</v>
      </c>
      <c r="M9" s="38" t="s">
        <v>64</v>
      </c>
      <c r="N9" s="35" t="s">
        <v>117</v>
      </c>
      <c r="O9" s="65"/>
      <c r="P9" s="66"/>
    </row>
    <row r="10" spans="2:16" ht="113.4" customHeight="1">
      <c r="B10" s="35" t="s">
        <v>24</v>
      </c>
      <c r="C10" s="35" t="s">
        <v>107</v>
      </c>
      <c r="D10" s="37" t="s">
        <v>58</v>
      </c>
      <c r="E10" s="35" t="s">
        <v>106</v>
      </c>
      <c r="F10" s="118" t="s">
        <v>422</v>
      </c>
      <c r="G10" s="118" t="s">
        <v>476</v>
      </c>
      <c r="H10" s="35" t="s">
        <v>1124</v>
      </c>
      <c r="I10" s="35" t="s">
        <v>1125</v>
      </c>
      <c r="J10" s="35" t="s">
        <v>105</v>
      </c>
      <c r="K10" s="35" t="s">
        <v>104</v>
      </c>
      <c r="L10" s="35" t="s">
        <v>1116</v>
      </c>
      <c r="M10" s="38" t="s">
        <v>55</v>
      </c>
      <c r="N10" s="35" t="s">
        <v>102</v>
      </c>
      <c r="O10" s="93"/>
      <c r="P10" s="35" t="s">
        <v>103</v>
      </c>
    </row>
    <row r="11" spans="2:16" ht="106.8" customHeight="1">
      <c r="B11" s="35" t="s">
        <v>24</v>
      </c>
      <c r="C11" s="35" t="s">
        <v>1878</v>
      </c>
      <c r="D11" s="37" t="s">
        <v>60</v>
      </c>
      <c r="E11" s="35" t="s">
        <v>1879</v>
      </c>
      <c r="F11" s="51">
        <v>45564</v>
      </c>
      <c r="G11" s="51">
        <v>45564</v>
      </c>
      <c r="H11" s="35" t="s">
        <v>1874</v>
      </c>
      <c r="I11" s="35" t="s">
        <v>1854</v>
      </c>
      <c r="J11" s="35" t="s">
        <v>1874</v>
      </c>
      <c r="K11" s="35" t="s">
        <v>1875</v>
      </c>
      <c r="L11" s="35" t="s">
        <v>56</v>
      </c>
      <c r="M11" s="38" t="s">
        <v>64</v>
      </c>
      <c r="N11" s="35" t="s">
        <v>1874</v>
      </c>
      <c r="O11" s="67" t="s">
        <v>1876</v>
      </c>
      <c r="P11" s="35" t="s">
        <v>1877</v>
      </c>
    </row>
    <row r="12" spans="2:16" ht="163.19999999999999" customHeight="1">
      <c r="B12" s="7" t="s">
        <v>1155</v>
      </c>
      <c r="C12" s="7" t="s">
        <v>1162</v>
      </c>
      <c r="D12" s="24" t="s">
        <v>76</v>
      </c>
      <c r="E12" s="7" t="s">
        <v>1163</v>
      </c>
      <c r="F12" s="56">
        <v>45566</v>
      </c>
      <c r="G12" s="56">
        <v>45577</v>
      </c>
      <c r="H12" s="7" t="s">
        <v>1158</v>
      </c>
      <c r="I12" s="35" t="s">
        <v>1159</v>
      </c>
      <c r="J12" s="7" t="s">
        <v>1164</v>
      </c>
      <c r="K12" s="7" t="s">
        <v>57</v>
      </c>
      <c r="L12" s="7" t="s">
        <v>63</v>
      </c>
      <c r="M12" s="23" t="s">
        <v>67</v>
      </c>
      <c r="N12" s="7" t="s">
        <v>1165</v>
      </c>
      <c r="O12" s="138" t="s">
        <v>1166</v>
      </c>
      <c r="P12" s="7" t="s">
        <v>1167</v>
      </c>
    </row>
    <row r="13" spans="2:16" ht="110.4" customHeight="1">
      <c r="B13" s="35" t="s">
        <v>24</v>
      </c>
      <c r="C13" s="35" t="s">
        <v>1888</v>
      </c>
      <c r="D13" s="37" t="s">
        <v>60</v>
      </c>
      <c r="E13" s="35" t="s">
        <v>1881</v>
      </c>
      <c r="F13" s="51">
        <v>45566</v>
      </c>
      <c r="G13" s="51">
        <v>45596</v>
      </c>
      <c r="H13" s="35" t="s">
        <v>1874</v>
      </c>
      <c r="I13" s="35" t="s">
        <v>1854</v>
      </c>
      <c r="J13" s="35" t="s">
        <v>1874</v>
      </c>
      <c r="K13" s="35" t="s">
        <v>1875</v>
      </c>
      <c r="L13" s="35" t="s">
        <v>56</v>
      </c>
      <c r="M13" s="38" t="s">
        <v>55</v>
      </c>
      <c r="N13" s="35" t="s">
        <v>1874</v>
      </c>
      <c r="O13" s="67" t="s">
        <v>1876</v>
      </c>
      <c r="P13" s="35" t="s">
        <v>1877</v>
      </c>
    </row>
    <row r="14" spans="2:16" ht="118.2" customHeight="1">
      <c r="B14" s="7" t="s">
        <v>1155</v>
      </c>
      <c r="C14" s="7" t="s">
        <v>1156</v>
      </c>
      <c r="D14" s="24" t="s">
        <v>60</v>
      </c>
      <c r="E14" s="7" t="s">
        <v>1157</v>
      </c>
      <c r="F14" s="117">
        <v>45570</v>
      </c>
      <c r="G14" s="56">
        <v>45571</v>
      </c>
      <c r="H14" s="7" t="s">
        <v>1158</v>
      </c>
      <c r="I14" s="35" t="s">
        <v>1159</v>
      </c>
      <c r="J14" s="7" t="s">
        <v>1160</v>
      </c>
      <c r="K14" s="7" t="s">
        <v>57</v>
      </c>
      <c r="L14" s="7" t="s">
        <v>63</v>
      </c>
      <c r="M14" s="23" t="s">
        <v>67</v>
      </c>
      <c r="N14" s="7" t="s">
        <v>1161</v>
      </c>
      <c r="O14" s="67"/>
      <c r="P14" s="7" t="s">
        <v>99</v>
      </c>
    </row>
    <row r="15" spans="2:16" ht="121.8" customHeight="1">
      <c r="B15" s="35" t="s">
        <v>24</v>
      </c>
      <c r="C15" s="35" t="s">
        <v>112</v>
      </c>
      <c r="D15" s="37" t="s">
        <v>58</v>
      </c>
      <c r="E15" s="35" t="s">
        <v>111</v>
      </c>
      <c r="F15" s="118" t="s">
        <v>486</v>
      </c>
      <c r="G15" s="118" t="s">
        <v>1126</v>
      </c>
      <c r="H15" s="35" t="s">
        <v>110</v>
      </c>
      <c r="I15" s="35" t="s">
        <v>1159</v>
      </c>
      <c r="J15" s="35" t="s">
        <v>105</v>
      </c>
      <c r="K15" s="35" t="s">
        <v>109</v>
      </c>
      <c r="L15" s="35" t="s">
        <v>59</v>
      </c>
      <c r="M15" s="38" t="s">
        <v>55</v>
      </c>
      <c r="N15" s="35" t="s">
        <v>102</v>
      </c>
      <c r="O15" s="93" t="s">
        <v>1127</v>
      </c>
      <c r="P15" s="35" t="s">
        <v>108</v>
      </c>
    </row>
    <row r="16" spans="2:16" ht="119.4" customHeight="1">
      <c r="B16" s="35" t="s">
        <v>24</v>
      </c>
      <c r="C16" s="35" t="s">
        <v>1882</v>
      </c>
      <c r="D16" s="37" t="s">
        <v>60</v>
      </c>
      <c r="E16" s="35" t="s">
        <v>1883</v>
      </c>
      <c r="F16" s="51">
        <v>45577</v>
      </c>
      <c r="G16" s="51">
        <v>45577</v>
      </c>
      <c r="H16" s="35" t="s">
        <v>1874</v>
      </c>
      <c r="I16" s="35" t="s">
        <v>1854</v>
      </c>
      <c r="J16" s="35" t="s">
        <v>1874</v>
      </c>
      <c r="K16" s="35" t="s">
        <v>1875</v>
      </c>
      <c r="L16" s="35" t="s">
        <v>56</v>
      </c>
      <c r="M16" s="38" t="s">
        <v>64</v>
      </c>
      <c r="N16" s="35" t="s">
        <v>1874</v>
      </c>
      <c r="O16" s="67" t="s">
        <v>1876</v>
      </c>
      <c r="P16" s="35" t="s">
        <v>1877</v>
      </c>
    </row>
    <row r="17" spans="2:16" ht="164.4" customHeight="1">
      <c r="B17" s="35" t="s">
        <v>24</v>
      </c>
      <c r="C17" s="7" t="s">
        <v>1147</v>
      </c>
      <c r="D17" s="24" t="s">
        <v>76</v>
      </c>
      <c r="E17" s="75" t="s">
        <v>1148</v>
      </c>
      <c r="F17" s="56">
        <v>45578</v>
      </c>
      <c r="G17" s="56">
        <v>45578</v>
      </c>
      <c r="H17" s="92" t="s">
        <v>1149</v>
      </c>
      <c r="I17" s="35" t="s">
        <v>2127</v>
      </c>
      <c r="J17" s="75" t="s">
        <v>1150</v>
      </c>
      <c r="K17" s="7" t="s">
        <v>1151</v>
      </c>
      <c r="L17" s="7" t="s">
        <v>59</v>
      </c>
      <c r="M17" s="20" t="s">
        <v>1152</v>
      </c>
      <c r="N17" s="35" t="s">
        <v>1153</v>
      </c>
      <c r="O17" s="67"/>
      <c r="P17" s="7" t="s">
        <v>1154</v>
      </c>
    </row>
    <row r="18" spans="2:16" ht="110.4" customHeight="1">
      <c r="B18" s="35" t="s">
        <v>24</v>
      </c>
      <c r="C18" s="35" t="s">
        <v>1861</v>
      </c>
      <c r="D18" s="37" t="s">
        <v>58</v>
      </c>
      <c r="E18" s="35" t="s">
        <v>1862</v>
      </c>
      <c r="F18" s="127" t="s">
        <v>1863</v>
      </c>
      <c r="G18" s="127" t="s">
        <v>1863</v>
      </c>
      <c r="H18" s="35" t="s">
        <v>1853</v>
      </c>
      <c r="I18" s="35" t="s">
        <v>1864</v>
      </c>
      <c r="J18" s="39" t="s">
        <v>1855</v>
      </c>
      <c r="K18" s="39" t="s">
        <v>1856</v>
      </c>
      <c r="L18" s="35" t="s">
        <v>59</v>
      </c>
      <c r="M18" s="38" t="s">
        <v>55</v>
      </c>
      <c r="N18" s="39" t="s">
        <v>1857</v>
      </c>
      <c r="O18" s="68" t="s">
        <v>1858</v>
      </c>
      <c r="P18" s="39" t="s">
        <v>1859</v>
      </c>
    </row>
    <row r="19" spans="2:16" ht="108.6" customHeight="1">
      <c r="B19" s="35" t="s">
        <v>24</v>
      </c>
      <c r="C19" s="35" t="s">
        <v>1142</v>
      </c>
      <c r="D19" s="37" t="s">
        <v>60</v>
      </c>
      <c r="E19" s="94" t="s">
        <v>1143</v>
      </c>
      <c r="F19" s="118" t="s">
        <v>495</v>
      </c>
      <c r="G19" s="118" t="s">
        <v>474</v>
      </c>
      <c r="H19" s="35" t="s">
        <v>100</v>
      </c>
      <c r="I19" s="35" t="s">
        <v>1141</v>
      </c>
      <c r="J19" s="35" t="s">
        <v>101</v>
      </c>
      <c r="K19" s="35" t="s">
        <v>57</v>
      </c>
      <c r="L19" s="35" t="s">
        <v>59</v>
      </c>
      <c r="M19" s="20" t="s">
        <v>64</v>
      </c>
      <c r="N19" s="35" t="s">
        <v>100</v>
      </c>
      <c r="O19" s="67"/>
      <c r="P19" s="35" t="s">
        <v>94</v>
      </c>
    </row>
    <row r="20" spans="2:16" ht="106.2" customHeight="1">
      <c r="B20" s="35" t="s">
        <v>24</v>
      </c>
      <c r="C20" s="35" t="s">
        <v>1144</v>
      </c>
      <c r="D20" s="37" t="s">
        <v>60</v>
      </c>
      <c r="E20" s="35" t="s">
        <v>98</v>
      </c>
      <c r="F20" s="118" t="s">
        <v>489</v>
      </c>
      <c r="G20" s="118" t="s">
        <v>1145</v>
      </c>
      <c r="H20" s="35" t="s">
        <v>97</v>
      </c>
      <c r="I20" s="35" t="s">
        <v>96</v>
      </c>
      <c r="J20" s="35" t="s">
        <v>95</v>
      </c>
      <c r="K20" s="35" t="s">
        <v>57</v>
      </c>
      <c r="L20" s="35" t="s">
        <v>63</v>
      </c>
      <c r="M20" s="20" t="s">
        <v>64</v>
      </c>
      <c r="N20" s="35" t="s">
        <v>1146</v>
      </c>
      <c r="O20" s="67"/>
      <c r="P20" s="35" t="s">
        <v>94</v>
      </c>
    </row>
    <row r="21" spans="2:16" ht="108" customHeight="1">
      <c r="B21" s="35" t="s">
        <v>24</v>
      </c>
      <c r="C21" s="35" t="s">
        <v>1865</v>
      </c>
      <c r="D21" s="37" t="s">
        <v>76</v>
      </c>
      <c r="E21" s="35" t="s">
        <v>1866</v>
      </c>
      <c r="F21" s="127" t="s">
        <v>1145</v>
      </c>
      <c r="G21" s="127" t="s">
        <v>1145</v>
      </c>
      <c r="H21" s="35" t="s">
        <v>1853</v>
      </c>
      <c r="I21" s="35" t="s">
        <v>1867</v>
      </c>
      <c r="J21" s="39" t="s">
        <v>1855</v>
      </c>
      <c r="K21" s="39" t="s">
        <v>1868</v>
      </c>
      <c r="L21" s="35" t="s">
        <v>59</v>
      </c>
      <c r="M21" s="38" t="s">
        <v>64</v>
      </c>
      <c r="N21" s="39" t="s">
        <v>1857</v>
      </c>
      <c r="O21" s="68" t="s">
        <v>1858</v>
      </c>
      <c r="P21" s="39" t="s">
        <v>1859</v>
      </c>
    </row>
    <row r="22" spans="2:16" ht="112.2" customHeight="1">
      <c r="B22" s="35" t="s">
        <v>24</v>
      </c>
      <c r="C22" s="35" t="s">
        <v>1884</v>
      </c>
      <c r="D22" s="37" t="s">
        <v>60</v>
      </c>
      <c r="E22" s="35" t="s">
        <v>1885</v>
      </c>
      <c r="F22" s="51">
        <v>45585</v>
      </c>
      <c r="G22" s="51">
        <v>45585</v>
      </c>
      <c r="H22" s="35" t="s">
        <v>1874</v>
      </c>
      <c r="I22" s="35" t="s">
        <v>1854</v>
      </c>
      <c r="J22" s="35" t="s">
        <v>1874</v>
      </c>
      <c r="K22" s="35" t="s">
        <v>1875</v>
      </c>
      <c r="L22" s="35" t="s">
        <v>56</v>
      </c>
      <c r="M22" s="38" t="s">
        <v>64</v>
      </c>
      <c r="N22" s="35" t="s">
        <v>1874</v>
      </c>
      <c r="O22" s="67" t="s">
        <v>1876</v>
      </c>
      <c r="P22" s="35" t="s">
        <v>1877</v>
      </c>
    </row>
    <row r="23" spans="2:16" ht="109.8" customHeight="1">
      <c r="B23" s="35" t="s">
        <v>24</v>
      </c>
      <c r="C23" s="35" t="s">
        <v>1878</v>
      </c>
      <c r="D23" s="37" t="s">
        <v>60</v>
      </c>
      <c r="E23" s="35" t="s">
        <v>1879</v>
      </c>
      <c r="F23" s="51">
        <v>45585</v>
      </c>
      <c r="G23" s="51">
        <v>45585</v>
      </c>
      <c r="H23" s="35" t="s">
        <v>1874</v>
      </c>
      <c r="I23" s="35" t="s">
        <v>1854</v>
      </c>
      <c r="J23" s="35" t="s">
        <v>1874</v>
      </c>
      <c r="K23" s="35" t="s">
        <v>1875</v>
      </c>
      <c r="L23" s="35" t="s">
        <v>56</v>
      </c>
      <c r="M23" s="38" t="s">
        <v>64</v>
      </c>
      <c r="N23" s="35" t="s">
        <v>1874</v>
      </c>
      <c r="O23" s="67" t="s">
        <v>1876</v>
      </c>
      <c r="P23" s="35" t="s">
        <v>1877</v>
      </c>
    </row>
    <row r="24" spans="2:16" ht="98.4" customHeight="1">
      <c r="B24" s="35" t="s">
        <v>24</v>
      </c>
      <c r="C24" s="35" t="s">
        <v>1886</v>
      </c>
      <c r="D24" s="37" t="s">
        <v>60</v>
      </c>
      <c r="E24" s="35" t="s">
        <v>1887</v>
      </c>
      <c r="F24" s="51">
        <v>45591</v>
      </c>
      <c r="G24" s="51">
        <v>45592</v>
      </c>
      <c r="H24" s="35" t="s">
        <v>1874</v>
      </c>
      <c r="I24" s="35" t="s">
        <v>1854</v>
      </c>
      <c r="J24" s="35" t="s">
        <v>1874</v>
      </c>
      <c r="K24" s="35" t="s">
        <v>1875</v>
      </c>
      <c r="L24" s="35" t="s">
        <v>56</v>
      </c>
      <c r="M24" s="38" t="s">
        <v>64</v>
      </c>
      <c r="N24" s="35" t="s">
        <v>1874</v>
      </c>
      <c r="O24" s="67" t="s">
        <v>1876</v>
      </c>
      <c r="P24" s="35" t="s">
        <v>1877</v>
      </c>
    </row>
    <row r="25" spans="2:16" ht="100.2" customHeight="1">
      <c r="B25" s="35" t="s">
        <v>24</v>
      </c>
      <c r="C25" s="35" t="s">
        <v>1851</v>
      </c>
      <c r="D25" s="37" t="s">
        <v>58</v>
      </c>
      <c r="E25" s="35" t="s">
        <v>1852</v>
      </c>
      <c r="F25" s="127" t="s">
        <v>493</v>
      </c>
      <c r="G25" s="127" t="s">
        <v>493</v>
      </c>
      <c r="H25" s="35" t="s">
        <v>1853</v>
      </c>
      <c r="I25" s="35" t="s">
        <v>1860</v>
      </c>
      <c r="J25" s="39" t="s">
        <v>1855</v>
      </c>
      <c r="K25" s="39" t="s">
        <v>1856</v>
      </c>
      <c r="L25" s="35" t="s">
        <v>59</v>
      </c>
      <c r="M25" s="38" t="s">
        <v>64</v>
      </c>
      <c r="N25" s="39" t="s">
        <v>1857</v>
      </c>
      <c r="O25" s="68" t="s">
        <v>1858</v>
      </c>
      <c r="P25" s="39" t="s">
        <v>1859</v>
      </c>
    </row>
    <row r="26" spans="2:16" ht="106.8" customHeight="1">
      <c r="B26" s="35" t="s">
        <v>24</v>
      </c>
      <c r="C26" s="35" t="s">
        <v>1892</v>
      </c>
      <c r="D26" s="37" t="s">
        <v>60</v>
      </c>
      <c r="E26" s="35" t="s">
        <v>1881</v>
      </c>
      <c r="F26" s="51">
        <v>45597</v>
      </c>
      <c r="G26" s="51">
        <v>45613</v>
      </c>
      <c r="H26" s="35" t="s">
        <v>1874</v>
      </c>
      <c r="I26" s="35" t="s">
        <v>1854</v>
      </c>
      <c r="J26" s="35" t="s">
        <v>1874</v>
      </c>
      <c r="K26" s="35" t="s">
        <v>1875</v>
      </c>
      <c r="L26" s="35" t="s">
        <v>56</v>
      </c>
      <c r="M26" s="38" t="s">
        <v>55</v>
      </c>
      <c r="N26" s="35" t="s">
        <v>1874</v>
      </c>
      <c r="O26" s="67" t="s">
        <v>1876</v>
      </c>
      <c r="P26" s="35" t="s">
        <v>1877</v>
      </c>
    </row>
    <row r="27" spans="2:16" ht="107.4" customHeight="1">
      <c r="B27" s="7" t="s">
        <v>1155</v>
      </c>
      <c r="C27" s="7" t="s">
        <v>1174</v>
      </c>
      <c r="D27" s="24" t="s">
        <v>76</v>
      </c>
      <c r="E27" s="7" t="s">
        <v>1175</v>
      </c>
      <c r="F27" s="56">
        <v>45598</v>
      </c>
      <c r="G27" s="56">
        <v>45598</v>
      </c>
      <c r="H27" s="7" t="s">
        <v>1176</v>
      </c>
      <c r="I27" s="7" t="s">
        <v>1177</v>
      </c>
      <c r="J27" s="7" t="s">
        <v>101</v>
      </c>
      <c r="K27" s="7" t="s">
        <v>1178</v>
      </c>
      <c r="L27" s="7" t="s">
        <v>59</v>
      </c>
      <c r="M27" s="23" t="s">
        <v>55</v>
      </c>
      <c r="N27" s="35" t="s">
        <v>1146</v>
      </c>
      <c r="O27" s="67"/>
      <c r="P27" s="7" t="s">
        <v>1179</v>
      </c>
    </row>
    <row r="28" spans="2:16" ht="103.2" customHeight="1">
      <c r="B28" s="35" t="s">
        <v>24</v>
      </c>
      <c r="C28" s="35" t="s">
        <v>1889</v>
      </c>
      <c r="D28" s="37" t="s">
        <v>60</v>
      </c>
      <c r="E28" s="35" t="s">
        <v>1887</v>
      </c>
      <c r="F28" s="51">
        <v>45599</v>
      </c>
      <c r="G28" s="51">
        <v>45599</v>
      </c>
      <c r="H28" s="35" t="s">
        <v>1874</v>
      </c>
      <c r="I28" s="35" t="s">
        <v>1854</v>
      </c>
      <c r="J28" s="35" t="s">
        <v>1874</v>
      </c>
      <c r="K28" s="35" t="s">
        <v>1875</v>
      </c>
      <c r="L28" s="35" t="s">
        <v>56</v>
      </c>
      <c r="M28" s="38" t="s">
        <v>64</v>
      </c>
      <c r="N28" s="35" t="s">
        <v>1874</v>
      </c>
      <c r="O28" s="67" t="s">
        <v>1876</v>
      </c>
      <c r="P28" s="35" t="s">
        <v>1877</v>
      </c>
    </row>
    <row r="29" spans="2:16" ht="111" customHeight="1">
      <c r="B29" s="35" t="s">
        <v>24</v>
      </c>
      <c r="C29" s="35" t="s">
        <v>116</v>
      </c>
      <c r="D29" s="37" t="s">
        <v>58</v>
      </c>
      <c r="E29" s="35" t="s">
        <v>1128</v>
      </c>
      <c r="F29" s="51">
        <v>45600</v>
      </c>
      <c r="G29" s="51"/>
      <c r="H29" s="35" t="s">
        <v>1129</v>
      </c>
      <c r="I29" s="35" t="s">
        <v>1130</v>
      </c>
      <c r="J29" s="35" t="s">
        <v>1131</v>
      </c>
      <c r="K29" s="35" t="s">
        <v>69</v>
      </c>
      <c r="L29" s="35" t="s">
        <v>59</v>
      </c>
      <c r="M29" s="38" t="s">
        <v>64</v>
      </c>
      <c r="N29" s="35" t="s">
        <v>1132</v>
      </c>
      <c r="O29" s="93"/>
      <c r="P29" s="35" t="s">
        <v>1133</v>
      </c>
    </row>
    <row r="30" spans="2:16" ht="139.19999999999999" customHeight="1">
      <c r="B30" s="35" t="s">
        <v>24</v>
      </c>
      <c r="C30" s="35" t="s">
        <v>1134</v>
      </c>
      <c r="D30" s="37" t="s">
        <v>58</v>
      </c>
      <c r="E30" s="35" t="s">
        <v>115</v>
      </c>
      <c r="F30" s="51">
        <v>45605</v>
      </c>
      <c r="G30" s="51">
        <v>45605</v>
      </c>
      <c r="H30" s="35" t="s">
        <v>114</v>
      </c>
      <c r="I30" s="35" t="s">
        <v>2145</v>
      </c>
      <c r="J30" s="35" t="s">
        <v>1135</v>
      </c>
      <c r="K30" s="35" t="s">
        <v>1136</v>
      </c>
      <c r="L30" s="35" t="s">
        <v>59</v>
      </c>
      <c r="M30" s="38" t="s">
        <v>64</v>
      </c>
      <c r="N30" s="57" t="s">
        <v>1137</v>
      </c>
      <c r="O30" s="93" t="s">
        <v>113</v>
      </c>
      <c r="P30" s="35"/>
    </row>
    <row r="31" spans="2:16" ht="99.6" customHeight="1">
      <c r="B31" s="35" t="s">
        <v>24</v>
      </c>
      <c r="C31" s="35" t="s">
        <v>1869</v>
      </c>
      <c r="D31" s="37" t="s">
        <v>58</v>
      </c>
      <c r="E31" s="57" t="s">
        <v>1870</v>
      </c>
      <c r="F31" s="127" t="s">
        <v>497</v>
      </c>
      <c r="G31" s="127" t="s">
        <v>497</v>
      </c>
      <c r="H31" s="57" t="s">
        <v>1853</v>
      </c>
      <c r="I31" s="35" t="s">
        <v>1871</v>
      </c>
      <c r="J31" s="39" t="s">
        <v>1855</v>
      </c>
      <c r="K31" s="39" t="s">
        <v>1856</v>
      </c>
      <c r="L31" s="35" t="s">
        <v>59</v>
      </c>
      <c r="M31" s="38" t="s">
        <v>55</v>
      </c>
      <c r="N31" s="39" t="s">
        <v>1857</v>
      </c>
      <c r="O31" s="68" t="s">
        <v>1858</v>
      </c>
      <c r="P31" s="39" t="s">
        <v>1859</v>
      </c>
    </row>
    <row r="32" spans="2:16" ht="103.2" customHeight="1">
      <c r="B32" s="35" t="s">
        <v>24</v>
      </c>
      <c r="C32" s="35" t="s">
        <v>1890</v>
      </c>
      <c r="D32" s="37" t="s">
        <v>60</v>
      </c>
      <c r="E32" s="35" t="s">
        <v>1885</v>
      </c>
      <c r="F32" s="51">
        <v>45613</v>
      </c>
      <c r="G32" s="51" t="s">
        <v>1891</v>
      </c>
      <c r="H32" s="35" t="s">
        <v>1874</v>
      </c>
      <c r="I32" s="35" t="s">
        <v>1854</v>
      </c>
      <c r="J32" s="35" t="s">
        <v>1874</v>
      </c>
      <c r="K32" s="35" t="s">
        <v>1875</v>
      </c>
      <c r="L32" s="35" t="s">
        <v>56</v>
      </c>
      <c r="M32" s="38" t="s">
        <v>64</v>
      </c>
      <c r="N32" s="35" t="s">
        <v>1874</v>
      </c>
      <c r="O32" s="67" t="s">
        <v>1876</v>
      </c>
      <c r="P32" s="35" t="s">
        <v>1877</v>
      </c>
    </row>
  </sheetData>
  <sheetProtection insertRows="0" insertHyperlinks="0" deleteRows="0" sort="0" autoFilter="0"/>
  <autoFilter ref="B2:P32">
    <sortState ref="B3:T510">
      <sortCondition ref="F3:F510"/>
    </sortState>
  </autoFilter>
  <mergeCells count="1">
    <mergeCell ref="B1:P1"/>
  </mergeCells>
  <phoneticPr fontId="2"/>
  <dataValidations count="9">
    <dataValidation imeMode="disabled" allowBlank="1" showInputMessage="1" showErrorMessage="1" sqref="F31:G32 F3:G29 O3:O32 F30:H30"/>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32">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8" display="http://www.aikawa-park.jp/publics/index/37/"/>
    <hyperlink ref="O7" display="http://www.aikawa-park.jp/publics/index/94/"/>
    <hyperlink ref="O25" display="http://www.aikawa-park.jp/publics/index/94/"/>
    <hyperlink ref="O18" display="http://www.aikawa-park.jp/publics/index/94/"/>
    <hyperlink ref="O21" display="http://www.aikawa-park.jp/publics/index/94/"/>
    <hyperlink ref="O31" display="http://www.aikawa-park.jp/publics/index/94/"/>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14:formula1>
            <xm:f>'J:\02 GROUP\08 公園課\13_R6  ＜編集中＞\30_調査・回答、情報公開\02_調査・回答\Ｒ６年度\20240621_【教育】教育月間調査\03_指定管→事務所\[保土ケ谷　03_【様式】調査票（所属名）.XLSX]別表1コード表'!#REF!</xm:f>
          </x14:formula1>
          <xm:sqref>B31:B32 D31:D32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庁内他局\240607_（教育局総務室）令和6年度「かながわ教育月間」の取組みについて\02_事務所より\[03_【様式】調査票（小田原土木センター）.xlsx]別表1コード表'!#REF!</xm:f>
          </x14:formula1>
          <xm:sqref>B29 D29</xm:sqref>
        </x14:dataValidation>
        <x14:dataValidation type="list" allowBlank="1" showInputMessage="1" showErrorMessage="1">
          <x14:formula1>
            <xm:f>'[03_【様式】調査票（おだわら諏訪の原公園）.XLSX]別表1コード表'!#REF!</xm:f>
          </x14:formula1>
          <xm:sqref>B30 D30</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B25:B28 D25:D28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B8:B24 D8:D24</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B4:B7 D4:D7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zoomScale="85" zoomScaleNormal="85" zoomScaleSheetLayoutView="70" workbookViewId="0">
      <selection activeCell="F5" sqref="F5"/>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48.80000000000001" customHeight="1" thickTop="1">
      <c r="B3" s="11" t="s">
        <v>38</v>
      </c>
      <c r="C3" s="4" t="s">
        <v>1180</v>
      </c>
      <c r="D3" s="12" t="s">
        <v>58</v>
      </c>
      <c r="E3" s="4" t="s">
        <v>1181</v>
      </c>
      <c r="F3" s="101">
        <v>45599</v>
      </c>
      <c r="G3" s="101">
        <v>45599</v>
      </c>
      <c r="H3" s="11" t="s">
        <v>1182</v>
      </c>
      <c r="I3" s="11" t="s">
        <v>1183</v>
      </c>
      <c r="J3" s="4" t="s">
        <v>1184</v>
      </c>
      <c r="K3" s="164" t="s">
        <v>57</v>
      </c>
      <c r="L3" s="11" t="s">
        <v>56</v>
      </c>
      <c r="M3" s="13" t="s">
        <v>64</v>
      </c>
      <c r="N3" s="4" t="s">
        <v>1185</v>
      </c>
      <c r="O3" s="134" t="s">
        <v>1186</v>
      </c>
      <c r="P3" s="11" t="s">
        <v>2116</v>
      </c>
    </row>
    <row r="4" spans="2:16" ht="58.2" customHeight="1">
      <c r="B4" s="7" t="s">
        <v>39</v>
      </c>
      <c r="C4" s="7" t="s">
        <v>1200</v>
      </c>
      <c r="D4" s="24" t="s">
        <v>58</v>
      </c>
      <c r="E4" s="7" t="s">
        <v>1201</v>
      </c>
      <c r="F4" s="56">
        <v>45591</v>
      </c>
      <c r="G4" s="56" t="s">
        <v>1202</v>
      </c>
      <c r="H4" s="7" t="s">
        <v>1203</v>
      </c>
      <c r="I4" s="7" t="s">
        <v>1204</v>
      </c>
      <c r="J4" s="7" t="s">
        <v>1203</v>
      </c>
      <c r="K4" s="7" t="s">
        <v>1205</v>
      </c>
      <c r="L4" s="7" t="s">
        <v>59</v>
      </c>
      <c r="M4" s="23" t="s">
        <v>55</v>
      </c>
      <c r="N4" s="7" t="s">
        <v>1206</v>
      </c>
      <c r="O4" s="67"/>
      <c r="P4" s="7" t="s">
        <v>322</v>
      </c>
    </row>
    <row r="5" spans="2:16" ht="89.4" customHeight="1">
      <c r="B5" s="71" t="s">
        <v>40</v>
      </c>
      <c r="C5" s="71" t="s">
        <v>1327</v>
      </c>
      <c r="D5" s="60" t="s">
        <v>58</v>
      </c>
      <c r="E5" s="71" t="s">
        <v>1328</v>
      </c>
      <c r="F5" s="109" t="s">
        <v>1329</v>
      </c>
      <c r="G5" s="109" t="s">
        <v>1329</v>
      </c>
      <c r="H5" s="71" t="s">
        <v>1330</v>
      </c>
      <c r="I5" s="71" t="s">
        <v>1331</v>
      </c>
      <c r="J5" s="2" t="s">
        <v>1332</v>
      </c>
      <c r="K5" s="71" t="s">
        <v>1333</v>
      </c>
      <c r="L5" s="71" t="s">
        <v>56</v>
      </c>
      <c r="M5" s="72" t="s">
        <v>55</v>
      </c>
      <c r="N5" s="71" t="s">
        <v>1334</v>
      </c>
      <c r="O5" s="73" t="str">
        <f>HYPERLINK("#", "https://www.tosei-showa-music.ac.jp/admission/")</f>
        <v>https://www.tosei-showa-music.ac.jp/admission/</v>
      </c>
      <c r="P5" s="71" t="s">
        <v>1335</v>
      </c>
    </row>
    <row r="6" spans="2:16" ht="109.8" customHeight="1">
      <c r="B6" s="35" t="s">
        <v>40</v>
      </c>
      <c r="C6" s="35" t="s">
        <v>1336</v>
      </c>
      <c r="D6" s="37" t="s">
        <v>65</v>
      </c>
      <c r="E6" s="35" t="s">
        <v>1337</v>
      </c>
      <c r="F6" s="110">
        <v>45561</v>
      </c>
      <c r="G6" s="51">
        <v>45561</v>
      </c>
      <c r="H6" s="35" t="s">
        <v>1338</v>
      </c>
      <c r="I6" s="71" t="s">
        <v>1331</v>
      </c>
      <c r="J6" s="2" t="s">
        <v>1332</v>
      </c>
      <c r="K6" s="35" t="s">
        <v>57</v>
      </c>
      <c r="L6" s="35" t="s">
        <v>63</v>
      </c>
      <c r="M6" s="34" t="s">
        <v>67</v>
      </c>
      <c r="N6" s="35" t="s">
        <v>1339</v>
      </c>
      <c r="O6" s="135" t="str">
        <f>HYPERLINK("#", "https://www.tosei-showa-music.ac.jp/")</f>
        <v>https://www.tosei-showa-music.ac.jp/</v>
      </c>
      <c r="P6" s="64" t="s">
        <v>1340</v>
      </c>
    </row>
    <row r="7" spans="2:16" ht="105" customHeight="1">
      <c r="B7" s="35" t="s">
        <v>40</v>
      </c>
      <c r="C7" s="35" t="s">
        <v>1341</v>
      </c>
      <c r="D7" s="37" t="s">
        <v>83</v>
      </c>
      <c r="E7" s="35" t="s">
        <v>1342</v>
      </c>
      <c r="F7" s="110">
        <v>45564</v>
      </c>
      <c r="G7" s="51">
        <v>45564</v>
      </c>
      <c r="H7" s="35" t="s">
        <v>1343</v>
      </c>
      <c r="I7" s="71" t="s">
        <v>1331</v>
      </c>
      <c r="J7" s="2" t="s">
        <v>1332</v>
      </c>
      <c r="K7" s="35" t="s">
        <v>57</v>
      </c>
      <c r="L7" s="35" t="s">
        <v>56</v>
      </c>
      <c r="M7" s="34" t="s">
        <v>55</v>
      </c>
      <c r="N7" s="35" t="s">
        <v>1344</v>
      </c>
      <c r="O7" s="135" t="str">
        <f>HYPERLINK("#", "https://www.tosei-showa-music.ac.jp/")</f>
        <v>https://www.tosei-showa-music.ac.jp/</v>
      </c>
      <c r="P7" s="64" t="s">
        <v>1340</v>
      </c>
    </row>
    <row r="8" spans="2:16" ht="105" customHeight="1">
      <c r="B8" s="35" t="s">
        <v>40</v>
      </c>
      <c r="C8" s="35" t="s">
        <v>1345</v>
      </c>
      <c r="D8" s="37" t="s">
        <v>65</v>
      </c>
      <c r="E8" s="35" t="s">
        <v>1346</v>
      </c>
      <c r="F8" s="110">
        <v>45566</v>
      </c>
      <c r="G8" s="51">
        <v>45566</v>
      </c>
      <c r="H8" s="35" t="s">
        <v>1343</v>
      </c>
      <c r="I8" s="71" t="s">
        <v>1331</v>
      </c>
      <c r="J8" s="2" t="s">
        <v>1332</v>
      </c>
      <c r="K8" s="35" t="s">
        <v>57</v>
      </c>
      <c r="L8" s="35" t="s">
        <v>59</v>
      </c>
      <c r="M8" s="34" t="s">
        <v>67</v>
      </c>
      <c r="N8" s="35" t="s">
        <v>1339</v>
      </c>
      <c r="O8" s="135" t="str">
        <f>HYPERLINK("#", "https://www.tosei-showa-music.ac.jp/")</f>
        <v>https://www.tosei-showa-music.ac.jp/</v>
      </c>
      <c r="P8" s="64" t="s">
        <v>1340</v>
      </c>
    </row>
    <row r="9" spans="2:16" ht="132.6" customHeight="1">
      <c r="B9" s="43" t="s">
        <v>40</v>
      </c>
      <c r="C9" s="43" t="s">
        <v>1347</v>
      </c>
      <c r="D9" s="37" t="s">
        <v>58</v>
      </c>
      <c r="E9" s="43" t="s">
        <v>1348</v>
      </c>
      <c r="F9" s="51">
        <v>45566</v>
      </c>
      <c r="G9" s="51">
        <v>45566</v>
      </c>
      <c r="H9" s="43" t="s">
        <v>1338</v>
      </c>
      <c r="I9" s="71" t="s">
        <v>1331</v>
      </c>
      <c r="J9" s="2" t="s">
        <v>1332</v>
      </c>
      <c r="K9" s="2" t="s">
        <v>57</v>
      </c>
      <c r="L9" s="2" t="s">
        <v>56</v>
      </c>
      <c r="M9" s="74" t="s">
        <v>55</v>
      </c>
      <c r="N9" s="75" t="s">
        <v>1349</v>
      </c>
      <c r="O9" s="67" t="str">
        <f>HYPERLINK("#", "https://kawasaki-c-academy.jp/")</f>
        <v>https://kawasaki-c-academy.jp/</v>
      </c>
      <c r="P9" s="76" t="s">
        <v>1350</v>
      </c>
    </row>
    <row r="10" spans="2:16" ht="108.6" customHeight="1">
      <c r="B10" s="43" t="s">
        <v>40</v>
      </c>
      <c r="C10" s="43" t="s">
        <v>1351</v>
      </c>
      <c r="D10" s="37" t="s">
        <v>58</v>
      </c>
      <c r="E10" s="43" t="s">
        <v>1352</v>
      </c>
      <c r="F10" s="51">
        <v>45570</v>
      </c>
      <c r="G10" s="51">
        <v>45570</v>
      </c>
      <c r="H10" s="43" t="s">
        <v>1353</v>
      </c>
      <c r="I10" s="71" t="s">
        <v>1331</v>
      </c>
      <c r="J10" s="2" t="s">
        <v>1332</v>
      </c>
      <c r="K10" s="2" t="s">
        <v>57</v>
      </c>
      <c r="L10" s="2" t="s">
        <v>56</v>
      </c>
      <c r="M10" s="74" t="s">
        <v>55</v>
      </c>
      <c r="N10" s="75" t="s">
        <v>1349</v>
      </c>
      <c r="O10" s="136" t="str">
        <f>HYPERLINK("#", "https://www.tosei-showa-music.ac.jp/")</f>
        <v>https://www.tosei-showa-music.ac.jp/</v>
      </c>
      <c r="P10" s="76" t="s">
        <v>1350</v>
      </c>
    </row>
    <row r="11" spans="2:16" ht="132" customHeight="1">
      <c r="B11" s="43" t="s">
        <v>40</v>
      </c>
      <c r="C11" s="43" t="s">
        <v>1354</v>
      </c>
      <c r="D11" s="37" t="s">
        <v>58</v>
      </c>
      <c r="E11" s="43" t="s">
        <v>1355</v>
      </c>
      <c r="F11" s="51">
        <v>45573</v>
      </c>
      <c r="G11" s="51">
        <v>45573</v>
      </c>
      <c r="H11" s="43" t="s">
        <v>1338</v>
      </c>
      <c r="I11" s="71" t="s">
        <v>1331</v>
      </c>
      <c r="J11" s="2" t="s">
        <v>1332</v>
      </c>
      <c r="K11" s="2" t="s">
        <v>57</v>
      </c>
      <c r="L11" s="2" t="s">
        <v>56</v>
      </c>
      <c r="M11" s="74" t="s">
        <v>55</v>
      </c>
      <c r="N11" s="75" t="s">
        <v>1349</v>
      </c>
      <c r="O11" s="67" t="str">
        <f>HYPERLINK("#", "https://kawasaki-c-academy.jp/")</f>
        <v>https://kawasaki-c-academy.jp/</v>
      </c>
      <c r="P11" s="76" t="s">
        <v>1350</v>
      </c>
    </row>
    <row r="12" spans="2:16" ht="100.2" customHeight="1">
      <c r="B12" s="35" t="s">
        <v>40</v>
      </c>
      <c r="C12" s="35" t="s">
        <v>1356</v>
      </c>
      <c r="D12" s="37" t="s">
        <v>65</v>
      </c>
      <c r="E12" s="35" t="s">
        <v>1357</v>
      </c>
      <c r="F12" s="110">
        <v>45573</v>
      </c>
      <c r="G12" s="51">
        <v>45573</v>
      </c>
      <c r="H12" s="35" t="s">
        <v>1358</v>
      </c>
      <c r="I12" s="71" t="s">
        <v>1331</v>
      </c>
      <c r="J12" s="2" t="s">
        <v>1332</v>
      </c>
      <c r="K12" s="35" t="s">
        <v>57</v>
      </c>
      <c r="L12" s="35" t="s">
        <v>59</v>
      </c>
      <c r="M12" s="34" t="s">
        <v>67</v>
      </c>
      <c r="N12" s="35" t="s">
        <v>1344</v>
      </c>
      <c r="O12" s="135" t="str">
        <f>HYPERLINK("#", "https://www.tosei-showa-music.ac.jp/")</f>
        <v>https://www.tosei-showa-music.ac.jp/</v>
      </c>
      <c r="P12" s="64" t="s">
        <v>1340</v>
      </c>
    </row>
    <row r="13" spans="2:16" ht="112.2" customHeight="1">
      <c r="B13" s="43" t="s">
        <v>40</v>
      </c>
      <c r="C13" s="43" t="s">
        <v>1359</v>
      </c>
      <c r="D13" s="37" t="s">
        <v>58</v>
      </c>
      <c r="E13" s="43" t="s">
        <v>1352</v>
      </c>
      <c r="F13" s="51">
        <v>45577</v>
      </c>
      <c r="G13" s="51">
        <v>45577</v>
      </c>
      <c r="H13" s="43" t="s">
        <v>1353</v>
      </c>
      <c r="I13" s="71" t="s">
        <v>1331</v>
      </c>
      <c r="J13" s="2" t="s">
        <v>1332</v>
      </c>
      <c r="K13" s="2" t="s">
        <v>57</v>
      </c>
      <c r="L13" s="2" t="s">
        <v>56</v>
      </c>
      <c r="M13" s="74" t="s">
        <v>55</v>
      </c>
      <c r="N13" s="75" t="s">
        <v>1349</v>
      </c>
      <c r="O13" s="136" t="str">
        <f>HYPERLINK("#", "https://www.tosei-showa-music.ac.jp/")</f>
        <v>https://www.tosei-showa-music.ac.jp/</v>
      </c>
      <c r="P13" s="76" t="s">
        <v>1350</v>
      </c>
    </row>
    <row r="14" spans="2:16" ht="101.4" customHeight="1">
      <c r="B14" s="35" t="s">
        <v>40</v>
      </c>
      <c r="C14" s="35" t="s">
        <v>1360</v>
      </c>
      <c r="D14" s="37" t="s">
        <v>83</v>
      </c>
      <c r="E14" s="35" t="s">
        <v>1361</v>
      </c>
      <c r="F14" s="110">
        <v>45591</v>
      </c>
      <c r="G14" s="51">
        <v>45591</v>
      </c>
      <c r="H14" s="35" t="s">
        <v>1343</v>
      </c>
      <c r="I14" s="71" t="s">
        <v>1331</v>
      </c>
      <c r="J14" s="2" t="s">
        <v>1332</v>
      </c>
      <c r="K14" s="35" t="s">
        <v>57</v>
      </c>
      <c r="L14" s="35" t="s">
        <v>56</v>
      </c>
      <c r="M14" s="34" t="s">
        <v>62</v>
      </c>
      <c r="N14" s="35" t="s">
        <v>1344</v>
      </c>
      <c r="O14" s="135" t="str">
        <f>HYPERLINK("#", "https://www.tosei-showa-music.ac.jp/")</f>
        <v>https://www.tosei-showa-music.ac.jp/</v>
      </c>
      <c r="P14" s="64" t="s">
        <v>1340</v>
      </c>
    </row>
    <row r="15" spans="2:16" ht="87.6" customHeight="1">
      <c r="B15" s="2" t="s">
        <v>40</v>
      </c>
      <c r="C15" s="2" t="s">
        <v>1327</v>
      </c>
      <c r="D15" s="77" t="s">
        <v>58</v>
      </c>
      <c r="E15" s="2" t="s">
        <v>1328</v>
      </c>
      <c r="F15" s="78" t="s">
        <v>407</v>
      </c>
      <c r="G15" s="78" t="s">
        <v>407</v>
      </c>
      <c r="H15" s="2" t="s">
        <v>1330</v>
      </c>
      <c r="I15" s="71" t="s">
        <v>1331</v>
      </c>
      <c r="J15" s="2" t="s">
        <v>1332</v>
      </c>
      <c r="K15" s="2" t="s">
        <v>1333</v>
      </c>
      <c r="L15" s="2" t="s">
        <v>56</v>
      </c>
      <c r="M15" s="74" t="s">
        <v>55</v>
      </c>
      <c r="N15" s="71" t="s">
        <v>1334</v>
      </c>
      <c r="O15" s="82" t="str">
        <f>HYPERLINK("#", "https://www.tosei-showa-music.ac.jp/admission/")</f>
        <v>https://www.tosei-showa-music.ac.jp/admission/</v>
      </c>
      <c r="P15" s="2" t="s">
        <v>1335</v>
      </c>
    </row>
    <row r="16" spans="2:16" ht="139.80000000000001" customHeight="1">
      <c r="B16" s="43" t="s">
        <v>40</v>
      </c>
      <c r="C16" s="43" t="s">
        <v>1362</v>
      </c>
      <c r="D16" s="37" t="s">
        <v>58</v>
      </c>
      <c r="E16" s="43" t="s">
        <v>1363</v>
      </c>
      <c r="F16" s="51">
        <v>45594</v>
      </c>
      <c r="G16" s="51">
        <v>45594</v>
      </c>
      <c r="H16" s="43" t="s">
        <v>1338</v>
      </c>
      <c r="I16" s="71" t="s">
        <v>1331</v>
      </c>
      <c r="J16" s="2" t="s">
        <v>1332</v>
      </c>
      <c r="K16" s="2" t="s">
        <v>57</v>
      </c>
      <c r="L16" s="2" t="s">
        <v>56</v>
      </c>
      <c r="M16" s="74" t="s">
        <v>55</v>
      </c>
      <c r="N16" s="75" t="s">
        <v>1349</v>
      </c>
      <c r="O16" s="67" t="str">
        <f>HYPERLINK("#", "https://kawasaki-c-academy.jp/")</f>
        <v>https://kawasaki-c-academy.jp/</v>
      </c>
      <c r="P16" s="76" t="s">
        <v>1350</v>
      </c>
    </row>
    <row r="17" spans="2:16" ht="97.2" customHeight="1">
      <c r="B17" s="43" t="s">
        <v>40</v>
      </c>
      <c r="C17" s="43" t="s">
        <v>1364</v>
      </c>
      <c r="D17" s="37" t="s">
        <v>65</v>
      </c>
      <c r="E17" s="43" t="s">
        <v>1365</v>
      </c>
      <c r="F17" s="51" t="s">
        <v>1047</v>
      </c>
      <c r="G17" s="51">
        <v>45599</v>
      </c>
      <c r="H17" s="2" t="s">
        <v>1330</v>
      </c>
      <c r="I17" s="71" t="s">
        <v>1331</v>
      </c>
      <c r="J17" s="2" t="s">
        <v>1332</v>
      </c>
      <c r="K17" s="71" t="s">
        <v>57</v>
      </c>
      <c r="L17" s="2" t="s">
        <v>59</v>
      </c>
      <c r="M17" s="80" t="s">
        <v>1048</v>
      </c>
      <c r="N17" s="2" t="s">
        <v>1366</v>
      </c>
      <c r="O17" s="134" t="str">
        <f>HYPERLINK("#", "https://www.tosei-showa-music.ac.jp/")</f>
        <v>https://www.tosei-showa-music.ac.jp/</v>
      </c>
      <c r="P17" s="81" t="s">
        <v>1335</v>
      </c>
    </row>
    <row r="18" spans="2:16" ht="94.2" customHeight="1">
      <c r="B18" s="43" t="s">
        <v>40</v>
      </c>
      <c r="C18" s="43" t="s">
        <v>1367</v>
      </c>
      <c r="D18" s="37" t="s">
        <v>58</v>
      </c>
      <c r="E18" s="43" t="s">
        <v>1368</v>
      </c>
      <c r="F18" s="51" t="s">
        <v>1047</v>
      </c>
      <c r="G18" s="51">
        <v>45599</v>
      </c>
      <c r="H18" s="43" t="s">
        <v>1330</v>
      </c>
      <c r="I18" s="71" t="s">
        <v>1331</v>
      </c>
      <c r="J18" s="2" t="s">
        <v>1332</v>
      </c>
      <c r="K18" s="2" t="s">
        <v>1333</v>
      </c>
      <c r="L18" s="2" t="s">
        <v>59</v>
      </c>
      <c r="M18" s="74" t="s">
        <v>55</v>
      </c>
      <c r="N18" s="71" t="s">
        <v>1334</v>
      </c>
      <c r="O18" s="82" t="str">
        <f>HYPERLINK("#", "https://www.tosei-showa-music.ac.jp/admission/")</f>
        <v>https://www.tosei-showa-music.ac.jp/admission/</v>
      </c>
      <c r="P18" s="76" t="s">
        <v>1335</v>
      </c>
    </row>
    <row r="19" spans="2:16" ht="132" customHeight="1">
      <c r="B19" s="43" t="s">
        <v>40</v>
      </c>
      <c r="C19" s="43" t="s">
        <v>1369</v>
      </c>
      <c r="D19" s="37" t="s">
        <v>58</v>
      </c>
      <c r="E19" s="43" t="s">
        <v>1370</v>
      </c>
      <c r="F19" s="51">
        <v>45601</v>
      </c>
      <c r="G19" s="51">
        <v>45601</v>
      </c>
      <c r="H19" s="43" t="s">
        <v>1338</v>
      </c>
      <c r="I19" s="71" t="s">
        <v>1331</v>
      </c>
      <c r="J19" s="2" t="s">
        <v>1332</v>
      </c>
      <c r="K19" s="2" t="s">
        <v>57</v>
      </c>
      <c r="L19" s="2" t="s">
        <v>56</v>
      </c>
      <c r="M19" s="74" t="s">
        <v>55</v>
      </c>
      <c r="N19" s="75" t="s">
        <v>1349</v>
      </c>
      <c r="O19" s="136" t="str">
        <f>HYPERLINK("#", "https://www.tosei-showa-music.ac.jp/")</f>
        <v>https://www.tosei-showa-music.ac.jp/</v>
      </c>
      <c r="P19" s="76" t="s">
        <v>1350</v>
      </c>
    </row>
    <row r="20" spans="2:16" ht="107.4" customHeight="1">
      <c r="B20" s="35" t="s">
        <v>40</v>
      </c>
      <c r="C20" s="35" t="s">
        <v>1371</v>
      </c>
      <c r="D20" s="37" t="s">
        <v>65</v>
      </c>
      <c r="E20" s="35" t="s">
        <v>1372</v>
      </c>
      <c r="F20" s="110">
        <v>45603</v>
      </c>
      <c r="G20" s="51">
        <v>45603</v>
      </c>
      <c r="H20" s="35" t="s">
        <v>1358</v>
      </c>
      <c r="I20" s="71" t="s">
        <v>1331</v>
      </c>
      <c r="J20" s="2" t="s">
        <v>1332</v>
      </c>
      <c r="K20" s="35" t="s">
        <v>57</v>
      </c>
      <c r="L20" s="35" t="s">
        <v>59</v>
      </c>
      <c r="M20" s="34" t="s">
        <v>67</v>
      </c>
      <c r="N20" s="35" t="s">
        <v>1339</v>
      </c>
      <c r="O20" s="135" t="str">
        <f>HYPERLINK("#", "https://www.tosei-showa-music.ac.jp/")</f>
        <v>https://www.tosei-showa-music.ac.jp/</v>
      </c>
      <c r="P20" s="64" t="s">
        <v>1340</v>
      </c>
    </row>
    <row r="21" spans="2:16" ht="112.2" customHeight="1">
      <c r="B21" s="35" t="s">
        <v>40</v>
      </c>
      <c r="C21" s="35" t="s">
        <v>1373</v>
      </c>
      <c r="D21" s="37" t="s">
        <v>83</v>
      </c>
      <c r="E21" s="35" t="s">
        <v>1361</v>
      </c>
      <c r="F21" s="110">
        <v>45605</v>
      </c>
      <c r="G21" s="51">
        <v>45605</v>
      </c>
      <c r="H21" s="35" t="s">
        <v>1343</v>
      </c>
      <c r="I21" s="71" t="s">
        <v>1331</v>
      </c>
      <c r="J21" s="2" t="s">
        <v>1332</v>
      </c>
      <c r="K21" s="35" t="s">
        <v>57</v>
      </c>
      <c r="L21" s="35" t="s">
        <v>56</v>
      </c>
      <c r="M21" s="34" t="s">
        <v>55</v>
      </c>
      <c r="N21" s="35" t="s">
        <v>1344</v>
      </c>
      <c r="O21" s="135" t="str">
        <f>HYPERLINK("#", "https://www.tosei-showa-music.ac.jp/")</f>
        <v>https://www.tosei-showa-music.ac.jp/</v>
      </c>
      <c r="P21" s="64" t="s">
        <v>1340</v>
      </c>
    </row>
    <row r="22" spans="2:16" ht="102" customHeight="1">
      <c r="B22" s="35" t="s">
        <v>40</v>
      </c>
      <c r="C22" s="35" t="s">
        <v>1374</v>
      </c>
      <c r="D22" s="37" t="s">
        <v>65</v>
      </c>
      <c r="E22" s="35" t="s">
        <v>1375</v>
      </c>
      <c r="F22" s="110">
        <v>45608</v>
      </c>
      <c r="G22" s="51">
        <v>45608</v>
      </c>
      <c r="H22" s="35" t="s">
        <v>1358</v>
      </c>
      <c r="I22" s="71" t="s">
        <v>1331</v>
      </c>
      <c r="J22" s="2" t="s">
        <v>1332</v>
      </c>
      <c r="K22" s="35" t="s">
        <v>57</v>
      </c>
      <c r="L22" s="35" t="s">
        <v>59</v>
      </c>
      <c r="M22" s="34" t="s">
        <v>67</v>
      </c>
      <c r="N22" s="35" t="s">
        <v>1339</v>
      </c>
      <c r="O22" s="135" t="str">
        <f>HYPERLINK("#", "https://www.tosei-showa-music.ac.jp/")</f>
        <v>https://www.tosei-showa-music.ac.jp/</v>
      </c>
      <c r="P22" s="64" t="s">
        <v>1340</v>
      </c>
    </row>
    <row r="23" spans="2:16" ht="99.6" customHeight="1">
      <c r="B23" s="35" t="s">
        <v>40</v>
      </c>
      <c r="C23" s="35" t="s">
        <v>1336</v>
      </c>
      <c r="D23" s="37" t="s">
        <v>65</v>
      </c>
      <c r="E23" s="35" t="s">
        <v>1337</v>
      </c>
      <c r="F23" s="110">
        <v>45610</v>
      </c>
      <c r="G23" s="51">
        <v>45610</v>
      </c>
      <c r="H23" s="35" t="s">
        <v>1376</v>
      </c>
      <c r="I23" s="71" t="s">
        <v>1331</v>
      </c>
      <c r="J23" s="2" t="s">
        <v>1332</v>
      </c>
      <c r="K23" s="35" t="s">
        <v>57</v>
      </c>
      <c r="L23" s="35" t="s">
        <v>59</v>
      </c>
      <c r="M23" s="34" t="s">
        <v>67</v>
      </c>
      <c r="N23" s="35" t="s">
        <v>1339</v>
      </c>
      <c r="O23" s="135" t="str">
        <f>HYPERLINK("#", "https://www.tosei-showa-music.ac.jp/")</f>
        <v>https://www.tosei-showa-music.ac.jp/</v>
      </c>
      <c r="P23" s="64" t="s">
        <v>1340</v>
      </c>
    </row>
    <row r="24" spans="2:16" ht="104.4" customHeight="1">
      <c r="B24" s="35" t="s">
        <v>40</v>
      </c>
      <c r="C24" s="35" t="s">
        <v>1327</v>
      </c>
      <c r="D24" s="37" t="s">
        <v>58</v>
      </c>
      <c r="E24" s="35" t="s">
        <v>1328</v>
      </c>
      <c r="F24" s="110" t="s">
        <v>1377</v>
      </c>
      <c r="G24" s="51" t="s">
        <v>1377</v>
      </c>
      <c r="H24" s="35" t="s">
        <v>1330</v>
      </c>
      <c r="I24" s="71" t="s">
        <v>1331</v>
      </c>
      <c r="J24" s="2" t="s">
        <v>1332</v>
      </c>
      <c r="K24" s="35" t="s">
        <v>1333</v>
      </c>
      <c r="L24" s="35" t="s">
        <v>56</v>
      </c>
      <c r="M24" s="34" t="s">
        <v>62</v>
      </c>
      <c r="N24" s="71" t="s">
        <v>1334</v>
      </c>
      <c r="O24" s="135" t="str">
        <f>HYPERLINK("#", "https://www.tosei-showa-music.ac.jp/admission/")</f>
        <v>https://www.tosei-showa-music.ac.jp/admission/</v>
      </c>
      <c r="P24" s="43" t="s">
        <v>1335</v>
      </c>
    </row>
  </sheetData>
  <sheetProtection insertRows="0" insertHyperlinks="0" deleteRows="0" sort="0" autoFilter="0"/>
  <autoFilter ref="B2:P24">
    <sortState ref="B3:T510">
      <sortCondition ref="F3:F510"/>
    </sortState>
  </autoFilter>
  <mergeCells count="1">
    <mergeCell ref="B1:P1"/>
  </mergeCells>
  <phoneticPr fontId="2"/>
  <dataValidations count="9">
    <dataValidation type="list" allowBlank="1" showInputMessage="1" showErrorMessage="1" sqref="M3:M24">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imeMode="disabled" allowBlank="1" showInputMessage="1" showErrorMessage="1" sqref="O3:O24 F3:G24"/>
  </dataValidations>
  <hyperlinks>
    <hyperlink ref="O9"/>
    <hyperlink ref="O10"/>
    <hyperlink ref="O11"/>
    <hyperlink ref="O13"/>
    <hyperlink ref="O19"/>
    <hyperlink ref="O16"/>
    <hyperlink ref="O15"/>
  </hyperlinks>
  <pageMargins left="1.1023622047244095" right="0.11811023622047245" top="0.35433070866141736" bottom="0.15748031496062992" header="0.31496062992125984" footer="0.31496062992125984"/>
  <pageSetup paperSize="9" scale="50"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05【済】平塚市\[【様式】R6調査票（平塚市）.xlsx]別表1コード表'!#REF!</xm:f>
          </x14:formula1>
          <xm:sqref>D19:D20 B19:B20</xm:sqref>
        </x14:dataValidation>
        <x14:dataValidation type="list" allowBlank="1" showInputMessage="1" showErrorMessage="1">
          <x14:formula1>
            <xm:f>'\\hnfl01\Share\社会教育部\照会・回答\令和６年度\教育月間\[03_【様式】調査票（平塚市スポーツ課）.xlsx]別表1コード表'!#REF!</xm:f>
          </x14:formula1>
          <xm:sqref>D21:D24 B21:B24 D17:D18 B17:B18</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回答\[03_【様式】調査票（貴市町村名）（博物館運営課）.xlsx]別表1コード表'!#REF!</xm:f>
          </x14:formula1>
          <xm:sqref>B12:B16 D12:D16</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B3:B11 D3:D11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1"/>
  <sheetViews>
    <sheetView zoomScale="85" zoomScaleNormal="85" zoomScaleSheetLayoutView="70" workbookViewId="0">
      <selection activeCell="C3" sqref="C3"/>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68.6" customHeight="1" thickTop="1">
      <c r="B3" s="7" t="s">
        <v>25</v>
      </c>
      <c r="C3" s="7" t="s">
        <v>1576</v>
      </c>
      <c r="D3" s="24" t="s">
        <v>70</v>
      </c>
      <c r="E3" s="7" t="s">
        <v>1577</v>
      </c>
      <c r="F3" s="56">
        <v>45486</v>
      </c>
      <c r="G3" s="56">
        <v>45596</v>
      </c>
      <c r="H3" s="7" t="s">
        <v>1578</v>
      </c>
      <c r="I3" s="7" t="s">
        <v>1578</v>
      </c>
      <c r="J3" s="21" t="s">
        <v>1579</v>
      </c>
      <c r="K3" s="7" t="s">
        <v>1580</v>
      </c>
      <c r="L3" s="7" t="s">
        <v>1581</v>
      </c>
      <c r="M3" s="23" t="s">
        <v>1581</v>
      </c>
      <c r="N3" s="7" t="s">
        <v>1582</v>
      </c>
      <c r="O3" s="67" t="s">
        <v>1583</v>
      </c>
      <c r="P3" s="7" t="s">
        <v>1584</v>
      </c>
    </row>
    <row r="4" spans="2:16" ht="90.6" customHeight="1">
      <c r="B4" s="7" t="s">
        <v>25</v>
      </c>
      <c r="C4" s="7" t="s">
        <v>1316</v>
      </c>
      <c r="D4" s="24" t="s">
        <v>58</v>
      </c>
      <c r="E4" s="18" t="s">
        <v>1317</v>
      </c>
      <c r="F4" s="19">
        <v>45556</v>
      </c>
      <c r="G4" s="19">
        <v>45556</v>
      </c>
      <c r="H4" s="3" t="s">
        <v>1318</v>
      </c>
      <c r="I4" s="3" t="s">
        <v>1319</v>
      </c>
      <c r="J4" s="3" t="s">
        <v>1320</v>
      </c>
      <c r="K4" s="3" t="s">
        <v>85</v>
      </c>
      <c r="L4" s="7" t="s">
        <v>59</v>
      </c>
      <c r="M4" s="23" t="s">
        <v>55</v>
      </c>
      <c r="N4" s="3" t="s">
        <v>1321</v>
      </c>
      <c r="O4" s="139" t="s">
        <v>1322</v>
      </c>
      <c r="P4" s="17" t="s">
        <v>1323</v>
      </c>
    </row>
    <row r="5" spans="2:16" ht="105" customHeight="1">
      <c r="B5" s="7" t="s">
        <v>25</v>
      </c>
      <c r="C5" s="7" t="s">
        <v>1694</v>
      </c>
      <c r="D5" s="24" t="s">
        <v>58</v>
      </c>
      <c r="E5" s="7" t="s">
        <v>1695</v>
      </c>
      <c r="F5" s="102" t="s">
        <v>706</v>
      </c>
      <c r="G5" s="102" t="s">
        <v>492</v>
      </c>
      <c r="H5" s="7" t="s">
        <v>1689</v>
      </c>
      <c r="I5" s="7"/>
      <c r="J5" s="7" t="s">
        <v>1690</v>
      </c>
      <c r="K5" s="7" t="s">
        <v>1691</v>
      </c>
      <c r="L5" s="7" t="s">
        <v>59</v>
      </c>
      <c r="M5" s="23" t="s">
        <v>55</v>
      </c>
      <c r="N5" s="7" t="s">
        <v>1690</v>
      </c>
      <c r="O5" s="67" t="s">
        <v>1692</v>
      </c>
      <c r="P5" s="7" t="s">
        <v>1696</v>
      </c>
    </row>
    <row r="6" spans="2:16" ht="122.4" customHeight="1">
      <c r="B6" s="7" t="s">
        <v>25</v>
      </c>
      <c r="C6" s="7" t="s">
        <v>1771</v>
      </c>
      <c r="D6" s="24" t="s">
        <v>65</v>
      </c>
      <c r="E6" s="7" t="s">
        <v>1772</v>
      </c>
      <c r="F6" s="56">
        <v>45564</v>
      </c>
      <c r="G6" s="56">
        <v>45564</v>
      </c>
      <c r="H6" s="7" t="s">
        <v>1773</v>
      </c>
      <c r="I6" s="7" t="s">
        <v>1495</v>
      </c>
      <c r="J6" s="7" t="s">
        <v>2126</v>
      </c>
      <c r="K6" s="7" t="s">
        <v>1774</v>
      </c>
      <c r="L6" s="7" t="s">
        <v>59</v>
      </c>
      <c r="M6" s="23" t="s">
        <v>55</v>
      </c>
      <c r="N6" s="7" t="s">
        <v>1775</v>
      </c>
      <c r="O6" s="67" t="s">
        <v>1776</v>
      </c>
      <c r="P6" s="7"/>
    </row>
    <row r="7" spans="2:16" ht="125.4" customHeight="1">
      <c r="B7" s="7" t="s">
        <v>25</v>
      </c>
      <c r="C7" s="7" t="s">
        <v>1405</v>
      </c>
      <c r="D7" s="24" t="s">
        <v>58</v>
      </c>
      <c r="E7" s="7" t="s">
        <v>1406</v>
      </c>
      <c r="F7" s="119">
        <v>45565</v>
      </c>
      <c r="G7" s="119">
        <v>45747</v>
      </c>
      <c r="H7" s="7" t="s">
        <v>1407</v>
      </c>
      <c r="I7" s="7" t="s">
        <v>1408</v>
      </c>
      <c r="J7" s="21" t="s">
        <v>1409</v>
      </c>
      <c r="K7" s="7" t="s">
        <v>1410</v>
      </c>
      <c r="L7" s="7" t="s">
        <v>56</v>
      </c>
      <c r="M7" s="23" t="s">
        <v>55</v>
      </c>
      <c r="N7" s="7" t="s">
        <v>1411</v>
      </c>
      <c r="O7" s="67" t="str">
        <f>HYPERLINK("#", "https://univ.kanto-gakuin.ac.jp/education/open-lecture/information.html")</f>
        <v>https://univ.kanto-gakuin.ac.jp/education/open-lecture/information.html</v>
      </c>
      <c r="P7" s="7" t="s">
        <v>362</v>
      </c>
    </row>
    <row r="8" spans="2:16" ht="91.8" customHeight="1">
      <c r="B8" s="33" t="s">
        <v>25</v>
      </c>
      <c r="C8" s="33" t="s">
        <v>1686</v>
      </c>
      <c r="D8" s="26" t="s">
        <v>58</v>
      </c>
      <c r="E8" s="33" t="s">
        <v>1687</v>
      </c>
      <c r="F8" s="129" t="s">
        <v>720</v>
      </c>
      <c r="G8" s="129" t="s">
        <v>1688</v>
      </c>
      <c r="H8" s="33" t="s">
        <v>1689</v>
      </c>
      <c r="I8" s="33"/>
      <c r="J8" s="33" t="s">
        <v>1690</v>
      </c>
      <c r="K8" s="33" t="s">
        <v>1691</v>
      </c>
      <c r="L8" s="33" t="s">
        <v>59</v>
      </c>
      <c r="M8" s="28" t="s">
        <v>55</v>
      </c>
      <c r="N8" s="33" t="s">
        <v>1690</v>
      </c>
      <c r="O8" s="95" t="s">
        <v>1692</v>
      </c>
      <c r="P8" s="33" t="s">
        <v>1693</v>
      </c>
    </row>
    <row r="9" spans="2:16" ht="130.80000000000001" customHeight="1">
      <c r="B9" s="33" t="s">
        <v>25</v>
      </c>
      <c r="C9" s="33" t="s">
        <v>1471</v>
      </c>
      <c r="D9" s="26" t="s">
        <v>60</v>
      </c>
      <c r="E9" s="33" t="s">
        <v>1472</v>
      </c>
      <c r="F9" s="128">
        <v>45577</v>
      </c>
      <c r="G9" s="128">
        <v>45591</v>
      </c>
      <c r="H9" s="33" t="s">
        <v>1473</v>
      </c>
      <c r="I9" s="131" t="s">
        <v>1474</v>
      </c>
      <c r="J9" s="33" t="s">
        <v>1475</v>
      </c>
      <c r="K9" s="33" t="s">
        <v>57</v>
      </c>
      <c r="L9" s="33" t="s">
        <v>56</v>
      </c>
      <c r="M9" s="28" t="s">
        <v>55</v>
      </c>
      <c r="N9" s="33" t="s">
        <v>1476</v>
      </c>
      <c r="O9" s="95" t="str">
        <f>HYPERLINK("#", "https://www.meijigakuin.ac.jp/extension/yokohama.html")</f>
        <v>https://www.meijigakuin.ac.jp/extension/yokohama.html</v>
      </c>
      <c r="P9" s="33" t="s">
        <v>1477</v>
      </c>
    </row>
    <row r="10" spans="2:16" ht="115.2" customHeight="1">
      <c r="B10" s="7" t="s">
        <v>25</v>
      </c>
      <c r="C10" s="7" t="s">
        <v>1324</v>
      </c>
      <c r="D10" s="24" t="s">
        <v>58</v>
      </c>
      <c r="E10" s="3" t="s">
        <v>1325</v>
      </c>
      <c r="F10" s="121" t="s">
        <v>489</v>
      </c>
      <c r="G10" s="121" t="s">
        <v>1126</v>
      </c>
      <c r="H10" s="3" t="s">
        <v>1318</v>
      </c>
      <c r="I10" s="3" t="s">
        <v>1319</v>
      </c>
      <c r="J10" s="3" t="s">
        <v>1320</v>
      </c>
      <c r="K10" s="3" t="s">
        <v>85</v>
      </c>
      <c r="L10" s="7" t="s">
        <v>59</v>
      </c>
      <c r="M10" s="23" t="s">
        <v>55</v>
      </c>
      <c r="N10" s="3" t="s">
        <v>1321</v>
      </c>
      <c r="O10" s="139" t="s">
        <v>1322</v>
      </c>
      <c r="P10" s="17" t="s">
        <v>1326</v>
      </c>
    </row>
    <row r="11" spans="2:16" ht="122.4" customHeight="1">
      <c r="B11" s="7" t="s">
        <v>25</v>
      </c>
      <c r="C11" s="7" t="s">
        <v>2069</v>
      </c>
      <c r="D11" s="24" t="s">
        <v>58</v>
      </c>
      <c r="E11" s="7" t="s">
        <v>2070</v>
      </c>
      <c r="F11" s="56">
        <v>45597</v>
      </c>
      <c r="G11" s="56">
        <v>45597</v>
      </c>
      <c r="H11" s="7" t="s">
        <v>1414</v>
      </c>
      <c r="I11" s="7" t="s">
        <v>2071</v>
      </c>
      <c r="J11" s="21" t="s">
        <v>2072</v>
      </c>
      <c r="K11" s="7" t="s">
        <v>69</v>
      </c>
      <c r="L11" s="32" t="s">
        <v>59</v>
      </c>
      <c r="M11" s="29" t="s">
        <v>64</v>
      </c>
      <c r="N11" s="7" t="s">
        <v>2073</v>
      </c>
      <c r="O11" s="67"/>
      <c r="P11" s="7" t="s">
        <v>71</v>
      </c>
    </row>
  </sheetData>
  <sheetProtection insertRows="0" insertHyperlinks="0" deleteRows="0" sort="0" autoFilter="0"/>
  <autoFilter ref="B2:P11">
    <sortState ref="B3:T510">
      <sortCondition ref="F3:F510"/>
    </sortState>
  </autoFilter>
  <mergeCells count="1">
    <mergeCell ref="B1:P1"/>
  </mergeCells>
  <phoneticPr fontId="2"/>
  <dataValidations count="12">
    <dataValidation type="list" allowBlank="1" showInputMessage="1" showErrorMessage="1" sqref="L11">
      <formula1>"有料,無料"</formula1>
    </dataValidation>
    <dataValidation type="list" allowBlank="1" showInputMessage="1" showErrorMessage="1" sqref="M10:M11 M3:M7">
      <formula1>"要,不要"</formula1>
    </dataValidation>
    <dataValidation type="list" allowBlank="1" showInputMessage="1" showErrorMessage="1" sqref="L12:L1048576 L10 L3:L7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10:O11 F11:G11 F3:G7 O3:O7"/>
    <dataValidation type="list" allowBlank="1" showErrorMessage="1" sqref="M8:M9">
      <formula1>"要,不要"</formula1>
    </dataValidation>
    <dataValidation type="list" allowBlank="1" showErrorMessage="1" sqref="L8:L9">
      <formula1>"有料,無料,その他"</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7"/>
    <hyperlink ref="O8" r:id="rId1"/>
    <hyperlink ref="O5" r:id="rId2"/>
  </hyperlinks>
  <pageMargins left="1.1023622047244095" right="0.11811023622047245" top="0.35433070866141736" bottom="0.15748031496062992" header="0.31496062992125984" footer="0.31496062992125984"/>
  <pageSetup paperSize="9" scale="25" orientation="landscape" r:id="rId3"/>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99_横浜市連合退職校長会\[R6061401_【様式】調査票（貴団体名）.xlsx]別表1コード表'!#REF!</xm:f>
          </x14:formula1>
          <xm:sqref>D11 B11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芸大学-庶務課）.xlsx]別表1コード表'!#REF!</xm:f>
          </x14:formula1>
          <xm:sqref>B10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文スポ総務）.XLSX]別表1コード表'!#REF!</xm:f>
          </x14:formula1>
          <xm:sqref>D7 B7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B3:B6 D3:D6</xm:sqref>
        </x14:dataValidation>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D8:D9 B8:B9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view="pageBreakPreview" zoomScale="70" zoomScaleNormal="85" zoomScaleSheetLayoutView="70" workbookViewId="0">
      <selection activeCell="F9" sqref="F9"/>
    </sheetView>
  </sheetViews>
  <sheetFormatPr defaultRowHeight="13.2"/>
  <cols>
    <col min="1" max="1" width="11.77734375" style="10" customWidth="1"/>
    <col min="2" max="2" width="21.109375" style="10" customWidth="1"/>
    <col min="3" max="3" width="17.21875" style="10" customWidth="1"/>
    <col min="4" max="4" width="35.21875" style="10" customWidth="1"/>
    <col min="5" max="6" width="19" style="99" customWidth="1"/>
    <col min="7" max="7" width="15.77734375" style="10" customWidth="1"/>
    <col min="8" max="8" width="19" style="10" customWidth="1"/>
    <col min="9" max="9" width="17.21875" style="10" customWidth="1"/>
    <col min="10" max="10" width="21.5546875" style="10" customWidth="1"/>
    <col min="11" max="11" width="9.21875" style="10" bestFit="1" customWidth="1"/>
    <col min="12" max="12" width="11.33203125" style="10" bestFit="1" customWidth="1"/>
    <col min="13" max="13" width="19.21875" style="10" customWidth="1"/>
    <col min="14" max="14" width="14.33203125" style="10" customWidth="1"/>
    <col min="15" max="15" width="18.44140625" style="10" customWidth="1"/>
    <col min="16" max="235" width="8.88671875" style="10"/>
    <col min="236" max="236" width="10.109375" style="10" customWidth="1"/>
    <col min="237" max="237" width="9.6640625" style="10" customWidth="1"/>
    <col min="238" max="239" width="8.88671875" style="10"/>
    <col min="240" max="240" width="11.77734375" style="10" customWidth="1"/>
    <col min="241" max="241" width="19.77734375" style="10" customWidth="1"/>
    <col min="242" max="242" width="44.6640625" style="10" customWidth="1"/>
    <col min="243" max="243" width="10" style="10" bestFit="1" customWidth="1"/>
    <col min="244" max="244" width="8.88671875" style="10"/>
    <col min="245" max="245" width="51.77734375" style="10" customWidth="1"/>
    <col min="246" max="246" width="19.33203125" style="10" bestFit="1" customWidth="1"/>
    <col min="247" max="247" width="15.21875" style="10" bestFit="1" customWidth="1"/>
    <col min="248" max="248" width="10" style="10" bestFit="1" customWidth="1"/>
    <col min="249" max="250" width="12.109375" style="10" bestFit="1" customWidth="1"/>
    <col min="251" max="251" width="10" style="10" bestFit="1" customWidth="1"/>
    <col min="252" max="252" width="13.109375" style="10" bestFit="1" customWidth="1"/>
    <col min="253" max="253" width="28.88671875" style="10" bestFit="1" customWidth="1"/>
    <col min="254" max="254" width="23.6640625" style="10" bestFit="1" customWidth="1"/>
    <col min="255" max="256" width="10" style="10" bestFit="1" customWidth="1"/>
    <col min="257" max="257" width="6.21875" style="10" customWidth="1"/>
    <col min="258" max="258" width="6.21875" style="10" bestFit="1" customWidth="1"/>
    <col min="259" max="260" width="16.21875" style="10" bestFit="1" customWidth="1"/>
    <col min="261" max="261" width="8" style="10" bestFit="1" customWidth="1"/>
    <col min="262" max="264" width="16.109375" style="10" bestFit="1" customWidth="1"/>
    <col min="265" max="265" width="20.21875" style="10" bestFit="1" customWidth="1"/>
    <col min="266" max="266" width="21.77734375" style="10" bestFit="1" customWidth="1"/>
    <col min="267" max="267" width="23.77734375" style="10" bestFit="1" customWidth="1"/>
    <col min="268" max="268" width="5.88671875" style="10" bestFit="1" customWidth="1"/>
    <col min="269" max="269" width="6.21875" style="10" bestFit="1" customWidth="1"/>
    <col min="270" max="491" width="8.88671875" style="10"/>
    <col min="492" max="492" width="10.109375" style="10" customWidth="1"/>
    <col min="493" max="493" width="9.6640625" style="10" customWidth="1"/>
    <col min="494" max="495" width="8.88671875" style="10"/>
    <col min="496" max="496" width="11.77734375" style="10" customWidth="1"/>
    <col min="497" max="497" width="19.77734375" style="10" customWidth="1"/>
    <col min="498" max="498" width="44.6640625" style="10" customWidth="1"/>
    <col min="499" max="499" width="10" style="10" bestFit="1" customWidth="1"/>
    <col min="500" max="500" width="8.88671875" style="10"/>
    <col min="501" max="501" width="51.77734375" style="10" customWidth="1"/>
    <col min="502" max="502" width="19.33203125" style="10" bestFit="1" customWidth="1"/>
    <col min="503" max="503" width="15.21875" style="10" bestFit="1" customWidth="1"/>
    <col min="504" max="504" width="10" style="10" bestFit="1" customWidth="1"/>
    <col min="505" max="506" width="12.109375" style="10" bestFit="1" customWidth="1"/>
    <col min="507" max="507" width="10" style="10" bestFit="1" customWidth="1"/>
    <col min="508" max="508" width="13.109375" style="10" bestFit="1" customWidth="1"/>
    <col min="509" max="509" width="28.88671875" style="10" bestFit="1" customWidth="1"/>
    <col min="510" max="510" width="23.6640625" style="10" bestFit="1" customWidth="1"/>
    <col min="511" max="512" width="10" style="10" bestFit="1" customWidth="1"/>
    <col min="513" max="513" width="6.21875" style="10" customWidth="1"/>
    <col min="514" max="514" width="6.21875" style="10" bestFit="1" customWidth="1"/>
    <col min="515" max="516" width="16.21875" style="10" bestFit="1" customWidth="1"/>
    <col min="517" max="517" width="8" style="10" bestFit="1" customWidth="1"/>
    <col min="518" max="520" width="16.109375" style="10" bestFit="1" customWidth="1"/>
    <col min="521" max="521" width="20.21875" style="10" bestFit="1" customWidth="1"/>
    <col min="522" max="522" width="21.77734375" style="10" bestFit="1" customWidth="1"/>
    <col min="523" max="523" width="23.77734375" style="10" bestFit="1" customWidth="1"/>
    <col min="524" max="524" width="5.88671875" style="10" bestFit="1" customWidth="1"/>
    <col min="525" max="525" width="6.21875" style="10" bestFit="1" customWidth="1"/>
    <col min="526" max="747" width="8.88671875" style="10"/>
    <col min="748" max="748" width="10.109375" style="10" customWidth="1"/>
    <col min="749" max="749" width="9.6640625" style="10" customWidth="1"/>
    <col min="750" max="751" width="8.88671875" style="10"/>
    <col min="752" max="752" width="11.77734375" style="10" customWidth="1"/>
    <col min="753" max="753" width="19.77734375" style="10" customWidth="1"/>
    <col min="754" max="754" width="44.6640625" style="10" customWidth="1"/>
    <col min="755" max="755" width="10" style="10" bestFit="1" customWidth="1"/>
    <col min="756" max="756" width="8.88671875" style="10"/>
    <col min="757" max="757" width="51.77734375" style="10" customWidth="1"/>
    <col min="758" max="758" width="19.33203125" style="10" bestFit="1" customWidth="1"/>
    <col min="759" max="759" width="15.21875" style="10" bestFit="1" customWidth="1"/>
    <col min="760" max="760" width="10" style="10" bestFit="1" customWidth="1"/>
    <col min="761" max="762" width="12.109375" style="10" bestFit="1" customWidth="1"/>
    <col min="763" max="763" width="10" style="10" bestFit="1" customWidth="1"/>
    <col min="764" max="764" width="13.109375" style="10" bestFit="1" customWidth="1"/>
    <col min="765" max="765" width="28.88671875" style="10" bestFit="1" customWidth="1"/>
    <col min="766" max="766" width="23.6640625" style="10" bestFit="1" customWidth="1"/>
    <col min="767" max="768" width="10" style="10" bestFit="1" customWidth="1"/>
    <col min="769" max="769" width="6.21875" style="10" customWidth="1"/>
    <col min="770" max="770" width="6.21875" style="10" bestFit="1" customWidth="1"/>
    <col min="771" max="772" width="16.21875" style="10" bestFit="1" customWidth="1"/>
    <col min="773" max="773" width="8" style="10" bestFit="1" customWidth="1"/>
    <col min="774" max="776" width="16.109375" style="10" bestFit="1" customWidth="1"/>
    <col min="777" max="777" width="20.21875" style="10" bestFit="1" customWidth="1"/>
    <col min="778" max="778" width="21.77734375" style="10" bestFit="1" customWidth="1"/>
    <col min="779" max="779" width="23.77734375" style="10" bestFit="1" customWidth="1"/>
    <col min="780" max="780" width="5.88671875" style="10" bestFit="1" customWidth="1"/>
    <col min="781" max="781" width="6.21875" style="10" bestFit="1" customWidth="1"/>
    <col min="782" max="1003" width="8.88671875" style="10"/>
    <col min="1004" max="1004" width="10.109375" style="10" customWidth="1"/>
    <col min="1005" max="1005" width="9.6640625" style="10" customWidth="1"/>
    <col min="1006" max="1007" width="8.88671875" style="10"/>
    <col min="1008" max="1008" width="11.77734375" style="10" customWidth="1"/>
    <col min="1009" max="1009" width="19.77734375" style="10" customWidth="1"/>
    <col min="1010" max="1010" width="44.6640625" style="10" customWidth="1"/>
    <col min="1011" max="1011" width="10" style="10" bestFit="1" customWidth="1"/>
    <col min="1012" max="1012" width="8.88671875" style="10"/>
    <col min="1013" max="1013" width="51.77734375" style="10" customWidth="1"/>
    <col min="1014" max="1014" width="19.33203125" style="10" bestFit="1" customWidth="1"/>
    <col min="1015" max="1015" width="15.21875" style="10" bestFit="1" customWidth="1"/>
    <col min="1016" max="1016" width="10" style="10" bestFit="1" customWidth="1"/>
    <col min="1017" max="1018" width="12.109375" style="10" bestFit="1" customWidth="1"/>
    <col min="1019" max="1019" width="10" style="10" bestFit="1" customWidth="1"/>
    <col min="1020" max="1020" width="13.109375" style="10" bestFit="1" customWidth="1"/>
    <col min="1021" max="1021" width="28.88671875" style="10" bestFit="1" customWidth="1"/>
    <col min="1022" max="1022" width="23.6640625" style="10" bestFit="1" customWidth="1"/>
    <col min="1023" max="1024" width="10" style="10" bestFit="1" customWidth="1"/>
    <col min="1025" max="1025" width="6.21875" style="10" customWidth="1"/>
    <col min="1026" max="1026" width="6.21875" style="10" bestFit="1" customWidth="1"/>
    <col min="1027" max="1028" width="16.21875" style="10" bestFit="1" customWidth="1"/>
    <col min="1029" max="1029" width="8" style="10" bestFit="1" customWidth="1"/>
    <col min="1030" max="1032" width="16.109375" style="10" bestFit="1" customWidth="1"/>
    <col min="1033" max="1033" width="20.21875" style="10" bestFit="1" customWidth="1"/>
    <col min="1034" max="1034" width="21.77734375" style="10" bestFit="1" customWidth="1"/>
    <col min="1035" max="1035" width="23.77734375" style="10" bestFit="1" customWidth="1"/>
    <col min="1036" max="1036" width="5.88671875" style="10" bestFit="1" customWidth="1"/>
    <col min="1037" max="1037" width="6.21875" style="10" bestFit="1" customWidth="1"/>
    <col min="1038" max="1259" width="8.88671875" style="10"/>
    <col min="1260" max="1260" width="10.109375" style="10" customWidth="1"/>
    <col min="1261" max="1261" width="9.6640625" style="10" customWidth="1"/>
    <col min="1262" max="1263" width="8.88671875" style="10"/>
    <col min="1264" max="1264" width="11.77734375" style="10" customWidth="1"/>
    <col min="1265" max="1265" width="19.77734375" style="10" customWidth="1"/>
    <col min="1266" max="1266" width="44.6640625" style="10" customWidth="1"/>
    <col min="1267" max="1267" width="10" style="10" bestFit="1" customWidth="1"/>
    <col min="1268" max="1268" width="8.88671875" style="10"/>
    <col min="1269" max="1269" width="51.77734375" style="10" customWidth="1"/>
    <col min="1270" max="1270" width="19.33203125" style="10" bestFit="1" customWidth="1"/>
    <col min="1271" max="1271" width="15.21875" style="10" bestFit="1" customWidth="1"/>
    <col min="1272" max="1272" width="10" style="10" bestFit="1" customWidth="1"/>
    <col min="1273" max="1274" width="12.109375" style="10" bestFit="1" customWidth="1"/>
    <col min="1275" max="1275" width="10" style="10" bestFit="1" customWidth="1"/>
    <col min="1276" max="1276" width="13.109375" style="10" bestFit="1" customWidth="1"/>
    <col min="1277" max="1277" width="28.88671875" style="10" bestFit="1" customWidth="1"/>
    <col min="1278" max="1278" width="23.6640625" style="10" bestFit="1" customWidth="1"/>
    <col min="1279" max="1280" width="10" style="10" bestFit="1" customWidth="1"/>
    <col min="1281" max="1281" width="6.21875" style="10" customWidth="1"/>
    <col min="1282" max="1282" width="6.21875" style="10" bestFit="1" customWidth="1"/>
    <col min="1283" max="1284" width="16.21875" style="10" bestFit="1" customWidth="1"/>
    <col min="1285" max="1285" width="8" style="10" bestFit="1" customWidth="1"/>
    <col min="1286" max="1288" width="16.109375" style="10" bestFit="1" customWidth="1"/>
    <col min="1289" max="1289" width="20.21875" style="10" bestFit="1" customWidth="1"/>
    <col min="1290" max="1290" width="21.77734375" style="10" bestFit="1" customWidth="1"/>
    <col min="1291" max="1291" width="23.77734375" style="10" bestFit="1" customWidth="1"/>
    <col min="1292" max="1292" width="5.88671875" style="10" bestFit="1" customWidth="1"/>
    <col min="1293" max="1293" width="6.21875" style="10" bestFit="1" customWidth="1"/>
    <col min="1294" max="1515" width="8.88671875" style="10"/>
    <col min="1516" max="1516" width="10.109375" style="10" customWidth="1"/>
    <col min="1517" max="1517" width="9.6640625" style="10" customWidth="1"/>
    <col min="1518" max="1519" width="8.88671875" style="10"/>
    <col min="1520" max="1520" width="11.77734375" style="10" customWidth="1"/>
    <col min="1521" max="1521" width="19.77734375" style="10" customWidth="1"/>
    <col min="1522" max="1522" width="44.6640625" style="10" customWidth="1"/>
    <col min="1523" max="1523" width="10" style="10" bestFit="1" customWidth="1"/>
    <col min="1524" max="1524" width="8.88671875" style="10"/>
    <col min="1525" max="1525" width="51.77734375" style="10" customWidth="1"/>
    <col min="1526" max="1526" width="19.33203125" style="10" bestFit="1" customWidth="1"/>
    <col min="1527" max="1527" width="15.21875" style="10" bestFit="1" customWidth="1"/>
    <col min="1528" max="1528" width="10" style="10" bestFit="1" customWidth="1"/>
    <col min="1529" max="1530" width="12.109375" style="10" bestFit="1" customWidth="1"/>
    <col min="1531" max="1531" width="10" style="10" bestFit="1" customWidth="1"/>
    <col min="1532" max="1532" width="13.109375" style="10" bestFit="1" customWidth="1"/>
    <col min="1533" max="1533" width="28.88671875" style="10" bestFit="1" customWidth="1"/>
    <col min="1534" max="1534" width="23.6640625" style="10" bestFit="1" customWidth="1"/>
    <col min="1535" max="1536" width="10" style="10" bestFit="1" customWidth="1"/>
    <col min="1537" max="1537" width="6.21875" style="10" customWidth="1"/>
    <col min="1538" max="1538" width="6.21875" style="10" bestFit="1" customWidth="1"/>
    <col min="1539" max="1540" width="16.21875" style="10" bestFit="1" customWidth="1"/>
    <col min="1541" max="1541" width="8" style="10" bestFit="1" customWidth="1"/>
    <col min="1542" max="1544" width="16.109375" style="10" bestFit="1" customWidth="1"/>
    <col min="1545" max="1545" width="20.21875" style="10" bestFit="1" customWidth="1"/>
    <col min="1546" max="1546" width="21.77734375" style="10" bestFit="1" customWidth="1"/>
    <col min="1547" max="1547" width="23.77734375" style="10" bestFit="1" customWidth="1"/>
    <col min="1548" max="1548" width="5.88671875" style="10" bestFit="1" customWidth="1"/>
    <col min="1549" max="1549" width="6.21875" style="10" bestFit="1" customWidth="1"/>
    <col min="1550" max="1771" width="8.88671875" style="10"/>
    <col min="1772" max="1772" width="10.109375" style="10" customWidth="1"/>
    <col min="1773" max="1773" width="9.6640625" style="10" customWidth="1"/>
    <col min="1774" max="1775" width="8.88671875" style="10"/>
    <col min="1776" max="1776" width="11.77734375" style="10" customWidth="1"/>
    <col min="1777" max="1777" width="19.77734375" style="10" customWidth="1"/>
    <col min="1778" max="1778" width="44.6640625" style="10" customWidth="1"/>
    <col min="1779" max="1779" width="10" style="10" bestFit="1" customWidth="1"/>
    <col min="1780" max="1780" width="8.88671875" style="10"/>
    <col min="1781" max="1781" width="51.77734375" style="10" customWidth="1"/>
    <col min="1782" max="1782" width="19.33203125" style="10" bestFit="1" customWidth="1"/>
    <col min="1783" max="1783" width="15.21875" style="10" bestFit="1" customWidth="1"/>
    <col min="1784" max="1784" width="10" style="10" bestFit="1" customWidth="1"/>
    <col min="1785" max="1786" width="12.109375" style="10" bestFit="1" customWidth="1"/>
    <col min="1787" max="1787" width="10" style="10" bestFit="1" customWidth="1"/>
    <col min="1788" max="1788" width="13.109375" style="10" bestFit="1" customWidth="1"/>
    <col min="1789" max="1789" width="28.88671875" style="10" bestFit="1" customWidth="1"/>
    <col min="1790" max="1790" width="23.6640625" style="10" bestFit="1" customWidth="1"/>
    <col min="1791" max="1792" width="10" style="10" bestFit="1" customWidth="1"/>
    <col min="1793" max="1793" width="6.21875" style="10" customWidth="1"/>
    <col min="1794" max="1794" width="6.21875" style="10" bestFit="1" customWidth="1"/>
    <col min="1795" max="1796" width="16.21875" style="10" bestFit="1" customWidth="1"/>
    <col min="1797" max="1797" width="8" style="10" bestFit="1" customWidth="1"/>
    <col min="1798" max="1800" width="16.109375" style="10" bestFit="1" customWidth="1"/>
    <col min="1801" max="1801" width="20.21875" style="10" bestFit="1" customWidth="1"/>
    <col min="1802" max="1802" width="21.77734375" style="10" bestFit="1" customWidth="1"/>
    <col min="1803" max="1803" width="23.77734375" style="10" bestFit="1" customWidth="1"/>
    <col min="1804" max="1804" width="5.88671875" style="10" bestFit="1" customWidth="1"/>
    <col min="1805" max="1805" width="6.21875" style="10" bestFit="1" customWidth="1"/>
    <col min="1806" max="2027" width="8.88671875" style="10"/>
    <col min="2028" max="2028" width="10.109375" style="10" customWidth="1"/>
    <col min="2029" max="2029" width="9.6640625" style="10" customWidth="1"/>
    <col min="2030" max="2031" width="8.88671875" style="10"/>
    <col min="2032" max="2032" width="11.77734375" style="10" customWidth="1"/>
    <col min="2033" max="2033" width="19.77734375" style="10" customWidth="1"/>
    <col min="2034" max="2034" width="44.6640625" style="10" customWidth="1"/>
    <col min="2035" max="2035" width="10" style="10" bestFit="1" customWidth="1"/>
    <col min="2036" max="2036" width="8.88671875" style="10"/>
    <col min="2037" max="2037" width="51.77734375" style="10" customWidth="1"/>
    <col min="2038" max="2038" width="19.33203125" style="10" bestFit="1" customWidth="1"/>
    <col min="2039" max="2039" width="15.21875" style="10" bestFit="1" customWidth="1"/>
    <col min="2040" max="2040" width="10" style="10" bestFit="1" customWidth="1"/>
    <col min="2041" max="2042" width="12.109375" style="10" bestFit="1" customWidth="1"/>
    <col min="2043" max="2043" width="10" style="10" bestFit="1" customWidth="1"/>
    <col min="2044" max="2044" width="13.109375" style="10" bestFit="1" customWidth="1"/>
    <col min="2045" max="2045" width="28.88671875" style="10" bestFit="1" customWidth="1"/>
    <col min="2046" max="2046" width="23.6640625" style="10" bestFit="1" customWidth="1"/>
    <col min="2047" max="2048" width="10" style="10" bestFit="1" customWidth="1"/>
    <col min="2049" max="2049" width="6.21875" style="10" customWidth="1"/>
    <col min="2050" max="2050" width="6.21875" style="10" bestFit="1" customWidth="1"/>
    <col min="2051" max="2052" width="16.21875" style="10" bestFit="1" customWidth="1"/>
    <col min="2053" max="2053" width="8" style="10" bestFit="1" customWidth="1"/>
    <col min="2054" max="2056" width="16.109375" style="10" bestFit="1" customWidth="1"/>
    <col min="2057" max="2057" width="20.21875" style="10" bestFit="1" customWidth="1"/>
    <col min="2058" max="2058" width="21.77734375" style="10" bestFit="1" customWidth="1"/>
    <col min="2059" max="2059" width="23.77734375" style="10" bestFit="1" customWidth="1"/>
    <col min="2060" max="2060" width="5.88671875" style="10" bestFit="1" customWidth="1"/>
    <col min="2061" max="2061" width="6.21875" style="10" bestFit="1" customWidth="1"/>
    <col min="2062" max="2283" width="8.88671875" style="10"/>
    <col min="2284" max="2284" width="10.109375" style="10" customWidth="1"/>
    <col min="2285" max="2285" width="9.6640625" style="10" customWidth="1"/>
    <col min="2286" max="2287" width="8.88671875" style="10"/>
    <col min="2288" max="2288" width="11.77734375" style="10" customWidth="1"/>
    <col min="2289" max="2289" width="19.77734375" style="10" customWidth="1"/>
    <col min="2290" max="2290" width="44.6640625" style="10" customWidth="1"/>
    <col min="2291" max="2291" width="10" style="10" bestFit="1" customWidth="1"/>
    <col min="2292" max="2292" width="8.88671875" style="10"/>
    <col min="2293" max="2293" width="51.77734375" style="10" customWidth="1"/>
    <col min="2294" max="2294" width="19.33203125" style="10" bestFit="1" customWidth="1"/>
    <col min="2295" max="2295" width="15.21875" style="10" bestFit="1" customWidth="1"/>
    <col min="2296" max="2296" width="10" style="10" bestFit="1" customWidth="1"/>
    <col min="2297" max="2298" width="12.109375" style="10" bestFit="1" customWidth="1"/>
    <col min="2299" max="2299" width="10" style="10" bestFit="1" customWidth="1"/>
    <col min="2300" max="2300" width="13.109375" style="10" bestFit="1" customWidth="1"/>
    <col min="2301" max="2301" width="28.88671875" style="10" bestFit="1" customWidth="1"/>
    <col min="2302" max="2302" width="23.6640625" style="10" bestFit="1" customWidth="1"/>
    <col min="2303" max="2304" width="10" style="10" bestFit="1" customWidth="1"/>
    <col min="2305" max="2305" width="6.21875" style="10" customWidth="1"/>
    <col min="2306" max="2306" width="6.21875" style="10" bestFit="1" customWidth="1"/>
    <col min="2307" max="2308" width="16.21875" style="10" bestFit="1" customWidth="1"/>
    <col min="2309" max="2309" width="8" style="10" bestFit="1" customWidth="1"/>
    <col min="2310" max="2312" width="16.109375" style="10" bestFit="1" customWidth="1"/>
    <col min="2313" max="2313" width="20.21875" style="10" bestFit="1" customWidth="1"/>
    <col min="2314" max="2314" width="21.77734375" style="10" bestFit="1" customWidth="1"/>
    <col min="2315" max="2315" width="23.77734375" style="10" bestFit="1" customWidth="1"/>
    <col min="2316" max="2316" width="5.88671875" style="10" bestFit="1" customWidth="1"/>
    <col min="2317" max="2317" width="6.21875" style="10" bestFit="1" customWidth="1"/>
    <col min="2318" max="2539" width="8.88671875" style="10"/>
    <col min="2540" max="2540" width="10.109375" style="10" customWidth="1"/>
    <col min="2541" max="2541" width="9.6640625" style="10" customWidth="1"/>
    <col min="2542" max="2543" width="8.88671875" style="10"/>
    <col min="2544" max="2544" width="11.77734375" style="10" customWidth="1"/>
    <col min="2545" max="2545" width="19.77734375" style="10" customWidth="1"/>
    <col min="2546" max="2546" width="44.6640625" style="10" customWidth="1"/>
    <col min="2547" max="2547" width="10" style="10" bestFit="1" customWidth="1"/>
    <col min="2548" max="2548" width="8.88671875" style="10"/>
    <col min="2549" max="2549" width="51.77734375" style="10" customWidth="1"/>
    <col min="2550" max="2550" width="19.33203125" style="10" bestFit="1" customWidth="1"/>
    <col min="2551" max="2551" width="15.21875" style="10" bestFit="1" customWidth="1"/>
    <col min="2552" max="2552" width="10" style="10" bestFit="1" customWidth="1"/>
    <col min="2553" max="2554" width="12.109375" style="10" bestFit="1" customWidth="1"/>
    <col min="2555" max="2555" width="10" style="10" bestFit="1" customWidth="1"/>
    <col min="2556" max="2556" width="13.109375" style="10" bestFit="1" customWidth="1"/>
    <col min="2557" max="2557" width="28.88671875" style="10" bestFit="1" customWidth="1"/>
    <col min="2558" max="2558" width="23.6640625" style="10" bestFit="1" customWidth="1"/>
    <col min="2559" max="2560" width="10" style="10" bestFit="1" customWidth="1"/>
    <col min="2561" max="2561" width="6.21875" style="10" customWidth="1"/>
    <col min="2562" max="2562" width="6.21875" style="10" bestFit="1" customWidth="1"/>
    <col min="2563" max="2564" width="16.21875" style="10" bestFit="1" customWidth="1"/>
    <col min="2565" max="2565" width="8" style="10" bestFit="1" customWidth="1"/>
    <col min="2566" max="2568" width="16.109375" style="10" bestFit="1" customWidth="1"/>
    <col min="2569" max="2569" width="20.21875" style="10" bestFit="1" customWidth="1"/>
    <col min="2570" max="2570" width="21.77734375" style="10" bestFit="1" customWidth="1"/>
    <col min="2571" max="2571" width="23.77734375" style="10" bestFit="1" customWidth="1"/>
    <col min="2572" max="2572" width="5.88671875" style="10" bestFit="1" customWidth="1"/>
    <col min="2573" max="2573" width="6.21875" style="10" bestFit="1" customWidth="1"/>
    <col min="2574" max="2795" width="8.88671875" style="10"/>
    <col min="2796" max="2796" width="10.109375" style="10" customWidth="1"/>
    <col min="2797" max="2797" width="9.6640625" style="10" customWidth="1"/>
    <col min="2798" max="2799" width="8.88671875" style="10"/>
    <col min="2800" max="2800" width="11.77734375" style="10" customWidth="1"/>
    <col min="2801" max="2801" width="19.77734375" style="10" customWidth="1"/>
    <col min="2802" max="2802" width="44.6640625" style="10" customWidth="1"/>
    <col min="2803" max="2803" width="10" style="10" bestFit="1" customWidth="1"/>
    <col min="2804" max="2804" width="8.88671875" style="10"/>
    <col min="2805" max="2805" width="51.77734375" style="10" customWidth="1"/>
    <col min="2806" max="2806" width="19.33203125" style="10" bestFit="1" customWidth="1"/>
    <col min="2807" max="2807" width="15.21875" style="10" bestFit="1" customWidth="1"/>
    <col min="2808" max="2808" width="10" style="10" bestFit="1" customWidth="1"/>
    <col min="2809" max="2810" width="12.109375" style="10" bestFit="1" customWidth="1"/>
    <col min="2811" max="2811" width="10" style="10" bestFit="1" customWidth="1"/>
    <col min="2812" max="2812" width="13.109375" style="10" bestFit="1" customWidth="1"/>
    <col min="2813" max="2813" width="28.88671875" style="10" bestFit="1" customWidth="1"/>
    <col min="2814" max="2814" width="23.6640625" style="10" bestFit="1" customWidth="1"/>
    <col min="2815" max="2816" width="10" style="10" bestFit="1" customWidth="1"/>
    <col min="2817" max="2817" width="6.21875" style="10" customWidth="1"/>
    <col min="2818" max="2818" width="6.21875" style="10" bestFit="1" customWidth="1"/>
    <col min="2819" max="2820" width="16.21875" style="10" bestFit="1" customWidth="1"/>
    <col min="2821" max="2821" width="8" style="10" bestFit="1" customWidth="1"/>
    <col min="2822" max="2824" width="16.109375" style="10" bestFit="1" customWidth="1"/>
    <col min="2825" max="2825" width="20.21875" style="10" bestFit="1" customWidth="1"/>
    <col min="2826" max="2826" width="21.77734375" style="10" bestFit="1" customWidth="1"/>
    <col min="2827" max="2827" width="23.77734375" style="10" bestFit="1" customWidth="1"/>
    <col min="2828" max="2828" width="5.88671875" style="10" bestFit="1" customWidth="1"/>
    <col min="2829" max="2829" width="6.21875" style="10" bestFit="1" customWidth="1"/>
    <col min="2830" max="3051" width="8.88671875" style="10"/>
    <col min="3052" max="3052" width="10.109375" style="10" customWidth="1"/>
    <col min="3053" max="3053" width="9.6640625" style="10" customWidth="1"/>
    <col min="3054" max="3055" width="8.88671875" style="10"/>
    <col min="3056" max="3056" width="11.77734375" style="10" customWidth="1"/>
    <col min="3057" max="3057" width="19.77734375" style="10" customWidth="1"/>
    <col min="3058" max="3058" width="44.6640625" style="10" customWidth="1"/>
    <col min="3059" max="3059" width="10" style="10" bestFit="1" customWidth="1"/>
    <col min="3060" max="3060" width="8.88671875" style="10"/>
    <col min="3061" max="3061" width="51.77734375" style="10" customWidth="1"/>
    <col min="3062" max="3062" width="19.33203125" style="10" bestFit="1" customWidth="1"/>
    <col min="3063" max="3063" width="15.21875" style="10" bestFit="1" customWidth="1"/>
    <col min="3064" max="3064" width="10" style="10" bestFit="1" customWidth="1"/>
    <col min="3065" max="3066" width="12.109375" style="10" bestFit="1" customWidth="1"/>
    <col min="3067" max="3067" width="10" style="10" bestFit="1" customWidth="1"/>
    <col min="3068" max="3068" width="13.109375" style="10" bestFit="1" customWidth="1"/>
    <col min="3069" max="3069" width="28.88671875" style="10" bestFit="1" customWidth="1"/>
    <col min="3070" max="3070" width="23.6640625" style="10" bestFit="1" customWidth="1"/>
    <col min="3071" max="3072" width="10" style="10" bestFit="1" customWidth="1"/>
    <col min="3073" max="3073" width="6.21875" style="10" customWidth="1"/>
    <col min="3074" max="3074" width="6.21875" style="10" bestFit="1" customWidth="1"/>
    <col min="3075" max="3076" width="16.21875" style="10" bestFit="1" customWidth="1"/>
    <col min="3077" max="3077" width="8" style="10" bestFit="1" customWidth="1"/>
    <col min="3078" max="3080" width="16.109375" style="10" bestFit="1" customWidth="1"/>
    <col min="3081" max="3081" width="20.21875" style="10" bestFit="1" customWidth="1"/>
    <col min="3082" max="3082" width="21.77734375" style="10" bestFit="1" customWidth="1"/>
    <col min="3083" max="3083" width="23.77734375" style="10" bestFit="1" customWidth="1"/>
    <col min="3084" max="3084" width="5.88671875" style="10" bestFit="1" customWidth="1"/>
    <col min="3085" max="3085" width="6.21875" style="10" bestFit="1" customWidth="1"/>
    <col min="3086" max="3307" width="8.88671875" style="10"/>
    <col min="3308" max="3308" width="10.109375" style="10" customWidth="1"/>
    <col min="3309" max="3309" width="9.6640625" style="10" customWidth="1"/>
    <col min="3310" max="3311" width="8.88671875" style="10"/>
    <col min="3312" max="3312" width="11.77734375" style="10" customWidth="1"/>
    <col min="3313" max="3313" width="19.77734375" style="10" customWidth="1"/>
    <col min="3314" max="3314" width="44.6640625" style="10" customWidth="1"/>
    <col min="3315" max="3315" width="10" style="10" bestFit="1" customWidth="1"/>
    <col min="3316" max="3316" width="8.88671875" style="10"/>
    <col min="3317" max="3317" width="51.77734375" style="10" customWidth="1"/>
    <col min="3318" max="3318" width="19.33203125" style="10" bestFit="1" customWidth="1"/>
    <col min="3319" max="3319" width="15.21875" style="10" bestFit="1" customWidth="1"/>
    <col min="3320" max="3320" width="10" style="10" bestFit="1" customWidth="1"/>
    <col min="3321" max="3322" width="12.109375" style="10" bestFit="1" customWidth="1"/>
    <col min="3323" max="3323" width="10" style="10" bestFit="1" customWidth="1"/>
    <col min="3324" max="3324" width="13.109375" style="10" bestFit="1" customWidth="1"/>
    <col min="3325" max="3325" width="28.88671875" style="10" bestFit="1" customWidth="1"/>
    <col min="3326" max="3326" width="23.6640625" style="10" bestFit="1" customWidth="1"/>
    <col min="3327" max="3328" width="10" style="10" bestFit="1" customWidth="1"/>
    <col min="3329" max="3329" width="6.21875" style="10" customWidth="1"/>
    <col min="3330" max="3330" width="6.21875" style="10" bestFit="1" customWidth="1"/>
    <col min="3331" max="3332" width="16.21875" style="10" bestFit="1" customWidth="1"/>
    <col min="3333" max="3333" width="8" style="10" bestFit="1" customWidth="1"/>
    <col min="3334" max="3336" width="16.109375" style="10" bestFit="1" customWidth="1"/>
    <col min="3337" max="3337" width="20.21875" style="10" bestFit="1" customWidth="1"/>
    <col min="3338" max="3338" width="21.77734375" style="10" bestFit="1" customWidth="1"/>
    <col min="3339" max="3339" width="23.77734375" style="10" bestFit="1" customWidth="1"/>
    <col min="3340" max="3340" width="5.88671875" style="10" bestFit="1" customWidth="1"/>
    <col min="3341" max="3341" width="6.21875" style="10" bestFit="1" customWidth="1"/>
    <col min="3342" max="3563" width="8.88671875" style="10"/>
    <col min="3564" max="3564" width="10.109375" style="10" customWidth="1"/>
    <col min="3565" max="3565" width="9.6640625" style="10" customWidth="1"/>
    <col min="3566" max="3567" width="8.88671875" style="10"/>
    <col min="3568" max="3568" width="11.77734375" style="10" customWidth="1"/>
    <col min="3569" max="3569" width="19.77734375" style="10" customWidth="1"/>
    <col min="3570" max="3570" width="44.6640625" style="10" customWidth="1"/>
    <col min="3571" max="3571" width="10" style="10" bestFit="1" customWidth="1"/>
    <col min="3572" max="3572" width="8.88671875" style="10"/>
    <col min="3573" max="3573" width="51.77734375" style="10" customWidth="1"/>
    <col min="3574" max="3574" width="19.33203125" style="10" bestFit="1" customWidth="1"/>
    <col min="3575" max="3575" width="15.21875" style="10" bestFit="1" customWidth="1"/>
    <col min="3576" max="3576" width="10" style="10" bestFit="1" customWidth="1"/>
    <col min="3577" max="3578" width="12.109375" style="10" bestFit="1" customWidth="1"/>
    <col min="3579" max="3579" width="10" style="10" bestFit="1" customWidth="1"/>
    <col min="3580" max="3580" width="13.109375" style="10" bestFit="1" customWidth="1"/>
    <col min="3581" max="3581" width="28.88671875" style="10" bestFit="1" customWidth="1"/>
    <col min="3582" max="3582" width="23.6640625" style="10" bestFit="1" customWidth="1"/>
    <col min="3583" max="3584" width="10" style="10" bestFit="1" customWidth="1"/>
    <col min="3585" max="3585" width="6.21875" style="10" customWidth="1"/>
    <col min="3586" max="3586" width="6.21875" style="10" bestFit="1" customWidth="1"/>
    <col min="3587" max="3588" width="16.21875" style="10" bestFit="1" customWidth="1"/>
    <col min="3589" max="3589" width="8" style="10" bestFit="1" customWidth="1"/>
    <col min="3590" max="3592" width="16.109375" style="10" bestFit="1" customWidth="1"/>
    <col min="3593" max="3593" width="20.21875" style="10" bestFit="1" customWidth="1"/>
    <col min="3594" max="3594" width="21.77734375" style="10" bestFit="1" customWidth="1"/>
    <col min="3595" max="3595" width="23.77734375" style="10" bestFit="1" customWidth="1"/>
    <col min="3596" max="3596" width="5.88671875" style="10" bestFit="1" customWidth="1"/>
    <col min="3597" max="3597" width="6.21875" style="10" bestFit="1" customWidth="1"/>
    <col min="3598" max="3819" width="8.88671875" style="10"/>
    <col min="3820" max="3820" width="10.109375" style="10" customWidth="1"/>
    <col min="3821" max="3821" width="9.6640625" style="10" customWidth="1"/>
    <col min="3822" max="3823" width="8.88671875" style="10"/>
    <col min="3824" max="3824" width="11.77734375" style="10" customWidth="1"/>
    <col min="3825" max="3825" width="19.77734375" style="10" customWidth="1"/>
    <col min="3826" max="3826" width="44.6640625" style="10" customWidth="1"/>
    <col min="3827" max="3827" width="10" style="10" bestFit="1" customWidth="1"/>
    <col min="3828" max="3828" width="8.88671875" style="10"/>
    <col min="3829" max="3829" width="51.77734375" style="10" customWidth="1"/>
    <col min="3830" max="3830" width="19.33203125" style="10" bestFit="1" customWidth="1"/>
    <col min="3831" max="3831" width="15.21875" style="10" bestFit="1" customWidth="1"/>
    <col min="3832" max="3832" width="10" style="10" bestFit="1" customWidth="1"/>
    <col min="3833" max="3834" width="12.109375" style="10" bestFit="1" customWidth="1"/>
    <col min="3835" max="3835" width="10" style="10" bestFit="1" customWidth="1"/>
    <col min="3836" max="3836" width="13.109375" style="10" bestFit="1" customWidth="1"/>
    <col min="3837" max="3837" width="28.88671875" style="10" bestFit="1" customWidth="1"/>
    <col min="3838" max="3838" width="23.6640625" style="10" bestFit="1" customWidth="1"/>
    <col min="3839" max="3840" width="10" style="10" bestFit="1" customWidth="1"/>
    <col min="3841" max="3841" width="6.21875" style="10" customWidth="1"/>
    <col min="3842" max="3842" width="6.21875" style="10" bestFit="1" customWidth="1"/>
    <col min="3843" max="3844" width="16.21875" style="10" bestFit="1" customWidth="1"/>
    <col min="3845" max="3845" width="8" style="10" bestFit="1" customWidth="1"/>
    <col min="3846" max="3848" width="16.109375" style="10" bestFit="1" customWidth="1"/>
    <col min="3849" max="3849" width="20.21875" style="10" bestFit="1" customWidth="1"/>
    <col min="3850" max="3850" width="21.77734375" style="10" bestFit="1" customWidth="1"/>
    <col min="3851" max="3851" width="23.77734375" style="10" bestFit="1" customWidth="1"/>
    <col min="3852" max="3852" width="5.88671875" style="10" bestFit="1" customWidth="1"/>
    <col min="3853" max="3853" width="6.21875" style="10" bestFit="1" customWidth="1"/>
    <col min="3854" max="4075" width="8.88671875" style="10"/>
    <col min="4076" max="4076" width="10.109375" style="10" customWidth="1"/>
    <col min="4077" max="4077" width="9.6640625" style="10" customWidth="1"/>
    <col min="4078" max="4079" width="8.88671875" style="10"/>
    <col min="4080" max="4080" width="11.77734375" style="10" customWidth="1"/>
    <col min="4081" max="4081" width="19.77734375" style="10" customWidth="1"/>
    <col min="4082" max="4082" width="44.6640625" style="10" customWidth="1"/>
    <col min="4083" max="4083" width="10" style="10" bestFit="1" customWidth="1"/>
    <col min="4084" max="4084" width="8.88671875" style="10"/>
    <col min="4085" max="4085" width="51.77734375" style="10" customWidth="1"/>
    <col min="4086" max="4086" width="19.33203125" style="10" bestFit="1" customWidth="1"/>
    <col min="4087" max="4087" width="15.21875" style="10" bestFit="1" customWidth="1"/>
    <col min="4088" max="4088" width="10" style="10" bestFit="1" customWidth="1"/>
    <col min="4089" max="4090" width="12.109375" style="10" bestFit="1" customWidth="1"/>
    <col min="4091" max="4091" width="10" style="10" bestFit="1" customWidth="1"/>
    <col min="4092" max="4092" width="13.109375" style="10" bestFit="1" customWidth="1"/>
    <col min="4093" max="4093" width="28.88671875" style="10" bestFit="1" customWidth="1"/>
    <col min="4094" max="4094" width="23.6640625" style="10" bestFit="1" customWidth="1"/>
    <col min="4095" max="4096" width="10" style="10" bestFit="1" customWidth="1"/>
    <col min="4097" max="4097" width="6.21875" style="10" customWidth="1"/>
    <col min="4098" max="4098" width="6.21875" style="10" bestFit="1" customWidth="1"/>
    <col min="4099" max="4100" width="16.21875" style="10" bestFit="1" customWidth="1"/>
    <col min="4101" max="4101" width="8" style="10" bestFit="1" customWidth="1"/>
    <col min="4102" max="4104" width="16.109375" style="10" bestFit="1" customWidth="1"/>
    <col min="4105" max="4105" width="20.21875" style="10" bestFit="1" customWidth="1"/>
    <col min="4106" max="4106" width="21.77734375" style="10" bestFit="1" customWidth="1"/>
    <col min="4107" max="4107" width="23.77734375" style="10" bestFit="1" customWidth="1"/>
    <col min="4108" max="4108" width="5.88671875" style="10" bestFit="1" customWidth="1"/>
    <col min="4109" max="4109" width="6.21875" style="10" bestFit="1" customWidth="1"/>
    <col min="4110" max="4331" width="8.88671875" style="10"/>
    <col min="4332" max="4332" width="10.109375" style="10" customWidth="1"/>
    <col min="4333" max="4333" width="9.6640625" style="10" customWidth="1"/>
    <col min="4334" max="4335" width="8.88671875" style="10"/>
    <col min="4336" max="4336" width="11.77734375" style="10" customWidth="1"/>
    <col min="4337" max="4337" width="19.77734375" style="10" customWidth="1"/>
    <col min="4338" max="4338" width="44.6640625" style="10" customWidth="1"/>
    <col min="4339" max="4339" width="10" style="10" bestFit="1" customWidth="1"/>
    <col min="4340" max="4340" width="8.88671875" style="10"/>
    <col min="4341" max="4341" width="51.77734375" style="10" customWidth="1"/>
    <col min="4342" max="4342" width="19.33203125" style="10" bestFit="1" customWidth="1"/>
    <col min="4343" max="4343" width="15.21875" style="10" bestFit="1" customWidth="1"/>
    <col min="4344" max="4344" width="10" style="10" bestFit="1" customWidth="1"/>
    <col min="4345" max="4346" width="12.109375" style="10" bestFit="1" customWidth="1"/>
    <col min="4347" max="4347" width="10" style="10" bestFit="1" customWidth="1"/>
    <col min="4348" max="4348" width="13.109375" style="10" bestFit="1" customWidth="1"/>
    <col min="4349" max="4349" width="28.88671875" style="10" bestFit="1" customWidth="1"/>
    <col min="4350" max="4350" width="23.6640625" style="10" bestFit="1" customWidth="1"/>
    <col min="4351" max="4352" width="10" style="10" bestFit="1" customWidth="1"/>
    <col min="4353" max="4353" width="6.21875" style="10" customWidth="1"/>
    <col min="4354" max="4354" width="6.21875" style="10" bestFit="1" customWidth="1"/>
    <col min="4355" max="4356" width="16.21875" style="10" bestFit="1" customWidth="1"/>
    <col min="4357" max="4357" width="8" style="10" bestFit="1" customWidth="1"/>
    <col min="4358" max="4360" width="16.109375" style="10" bestFit="1" customWidth="1"/>
    <col min="4361" max="4361" width="20.21875" style="10" bestFit="1" customWidth="1"/>
    <col min="4362" max="4362" width="21.77734375" style="10" bestFit="1" customWidth="1"/>
    <col min="4363" max="4363" width="23.77734375" style="10" bestFit="1" customWidth="1"/>
    <col min="4364" max="4364" width="5.88671875" style="10" bestFit="1" customWidth="1"/>
    <col min="4365" max="4365" width="6.21875" style="10" bestFit="1" customWidth="1"/>
    <col min="4366" max="4587" width="8.88671875" style="10"/>
    <col min="4588" max="4588" width="10.109375" style="10" customWidth="1"/>
    <col min="4589" max="4589" width="9.6640625" style="10" customWidth="1"/>
    <col min="4590" max="4591" width="8.88671875" style="10"/>
    <col min="4592" max="4592" width="11.77734375" style="10" customWidth="1"/>
    <col min="4593" max="4593" width="19.77734375" style="10" customWidth="1"/>
    <col min="4594" max="4594" width="44.6640625" style="10" customWidth="1"/>
    <col min="4595" max="4595" width="10" style="10" bestFit="1" customWidth="1"/>
    <col min="4596" max="4596" width="8.88671875" style="10"/>
    <col min="4597" max="4597" width="51.77734375" style="10" customWidth="1"/>
    <col min="4598" max="4598" width="19.33203125" style="10" bestFit="1" customWidth="1"/>
    <col min="4599" max="4599" width="15.21875" style="10" bestFit="1" customWidth="1"/>
    <col min="4600" max="4600" width="10" style="10" bestFit="1" customWidth="1"/>
    <col min="4601" max="4602" width="12.109375" style="10" bestFit="1" customWidth="1"/>
    <col min="4603" max="4603" width="10" style="10" bestFit="1" customWidth="1"/>
    <col min="4604" max="4604" width="13.109375" style="10" bestFit="1" customWidth="1"/>
    <col min="4605" max="4605" width="28.88671875" style="10" bestFit="1" customWidth="1"/>
    <col min="4606" max="4606" width="23.6640625" style="10" bestFit="1" customWidth="1"/>
    <col min="4607" max="4608" width="10" style="10" bestFit="1" customWidth="1"/>
    <col min="4609" max="4609" width="6.21875" style="10" customWidth="1"/>
    <col min="4610" max="4610" width="6.21875" style="10" bestFit="1" customWidth="1"/>
    <col min="4611" max="4612" width="16.21875" style="10" bestFit="1" customWidth="1"/>
    <col min="4613" max="4613" width="8" style="10" bestFit="1" customWidth="1"/>
    <col min="4614" max="4616" width="16.109375" style="10" bestFit="1" customWidth="1"/>
    <col min="4617" max="4617" width="20.21875" style="10" bestFit="1" customWidth="1"/>
    <col min="4618" max="4618" width="21.77734375" style="10" bestFit="1" customWidth="1"/>
    <col min="4619" max="4619" width="23.77734375" style="10" bestFit="1" customWidth="1"/>
    <col min="4620" max="4620" width="5.88671875" style="10" bestFit="1" customWidth="1"/>
    <col min="4621" max="4621" width="6.21875" style="10" bestFit="1" customWidth="1"/>
    <col min="4622" max="4843" width="8.88671875" style="10"/>
    <col min="4844" max="4844" width="10.109375" style="10" customWidth="1"/>
    <col min="4845" max="4845" width="9.6640625" style="10" customWidth="1"/>
    <col min="4846" max="4847" width="8.88671875" style="10"/>
    <col min="4848" max="4848" width="11.77734375" style="10" customWidth="1"/>
    <col min="4849" max="4849" width="19.77734375" style="10" customWidth="1"/>
    <col min="4850" max="4850" width="44.6640625" style="10" customWidth="1"/>
    <col min="4851" max="4851" width="10" style="10" bestFit="1" customWidth="1"/>
    <col min="4852" max="4852" width="8.88671875" style="10"/>
    <col min="4853" max="4853" width="51.77734375" style="10" customWidth="1"/>
    <col min="4854" max="4854" width="19.33203125" style="10" bestFit="1" customWidth="1"/>
    <col min="4855" max="4855" width="15.21875" style="10" bestFit="1" customWidth="1"/>
    <col min="4856" max="4856" width="10" style="10" bestFit="1" customWidth="1"/>
    <col min="4857" max="4858" width="12.109375" style="10" bestFit="1" customWidth="1"/>
    <col min="4859" max="4859" width="10" style="10" bestFit="1" customWidth="1"/>
    <col min="4860" max="4860" width="13.109375" style="10" bestFit="1" customWidth="1"/>
    <col min="4861" max="4861" width="28.88671875" style="10" bestFit="1" customWidth="1"/>
    <col min="4862" max="4862" width="23.6640625" style="10" bestFit="1" customWidth="1"/>
    <col min="4863" max="4864" width="10" style="10" bestFit="1" customWidth="1"/>
    <col min="4865" max="4865" width="6.21875" style="10" customWidth="1"/>
    <col min="4866" max="4866" width="6.21875" style="10" bestFit="1" customWidth="1"/>
    <col min="4867" max="4868" width="16.21875" style="10" bestFit="1" customWidth="1"/>
    <col min="4869" max="4869" width="8" style="10" bestFit="1" customWidth="1"/>
    <col min="4870" max="4872" width="16.109375" style="10" bestFit="1" customWidth="1"/>
    <col min="4873" max="4873" width="20.21875" style="10" bestFit="1" customWidth="1"/>
    <col min="4874" max="4874" width="21.77734375" style="10" bestFit="1" customWidth="1"/>
    <col min="4875" max="4875" width="23.77734375" style="10" bestFit="1" customWidth="1"/>
    <col min="4876" max="4876" width="5.88671875" style="10" bestFit="1" customWidth="1"/>
    <col min="4877" max="4877" width="6.21875" style="10" bestFit="1" customWidth="1"/>
    <col min="4878" max="5099" width="8.88671875" style="10"/>
    <col min="5100" max="5100" width="10.109375" style="10" customWidth="1"/>
    <col min="5101" max="5101" width="9.6640625" style="10" customWidth="1"/>
    <col min="5102" max="5103" width="8.88671875" style="10"/>
    <col min="5104" max="5104" width="11.77734375" style="10" customWidth="1"/>
    <col min="5105" max="5105" width="19.77734375" style="10" customWidth="1"/>
    <col min="5106" max="5106" width="44.6640625" style="10" customWidth="1"/>
    <col min="5107" max="5107" width="10" style="10" bestFit="1" customWidth="1"/>
    <col min="5108" max="5108" width="8.88671875" style="10"/>
    <col min="5109" max="5109" width="51.77734375" style="10" customWidth="1"/>
    <col min="5110" max="5110" width="19.33203125" style="10" bestFit="1" customWidth="1"/>
    <col min="5111" max="5111" width="15.21875" style="10" bestFit="1" customWidth="1"/>
    <col min="5112" max="5112" width="10" style="10" bestFit="1" customWidth="1"/>
    <col min="5113" max="5114" width="12.109375" style="10" bestFit="1" customWidth="1"/>
    <col min="5115" max="5115" width="10" style="10" bestFit="1" customWidth="1"/>
    <col min="5116" max="5116" width="13.109375" style="10" bestFit="1" customWidth="1"/>
    <col min="5117" max="5117" width="28.88671875" style="10" bestFit="1" customWidth="1"/>
    <col min="5118" max="5118" width="23.6640625" style="10" bestFit="1" customWidth="1"/>
    <col min="5119" max="5120" width="10" style="10" bestFit="1" customWidth="1"/>
    <col min="5121" max="5121" width="6.21875" style="10" customWidth="1"/>
    <col min="5122" max="5122" width="6.21875" style="10" bestFit="1" customWidth="1"/>
    <col min="5123" max="5124" width="16.21875" style="10" bestFit="1" customWidth="1"/>
    <col min="5125" max="5125" width="8" style="10" bestFit="1" customWidth="1"/>
    <col min="5126" max="5128" width="16.109375" style="10" bestFit="1" customWidth="1"/>
    <col min="5129" max="5129" width="20.21875" style="10" bestFit="1" customWidth="1"/>
    <col min="5130" max="5130" width="21.77734375" style="10" bestFit="1" customWidth="1"/>
    <col min="5131" max="5131" width="23.77734375" style="10" bestFit="1" customWidth="1"/>
    <col min="5132" max="5132" width="5.88671875" style="10" bestFit="1" customWidth="1"/>
    <col min="5133" max="5133" width="6.21875" style="10" bestFit="1" customWidth="1"/>
    <col min="5134" max="5355" width="8.88671875" style="10"/>
    <col min="5356" max="5356" width="10.109375" style="10" customWidth="1"/>
    <col min="5357" max="5357" width="9.6640625" style="10" customWidth="1"/>
    <col min="5358" max="5359" width="8.88671875" style="10"/>
    <col min="5360" max="5360" width="11.77734375" style="10" customWidth="1"/>
    <col min="5361" max="5361" width="19.77734375" style="10" customWidth="1"/>
    <col min="5362" max="5362" width="44.6640625" style="10" customWidth="1"/>
    <col min="5363" max="5363" width="10" style="10" bestFit="1" customWidth="1"/>
    <col min="5364" max="5364" width="8.88671875" style="10"/>
    <col min="5365" max="5365" width="51.77734375" style="10" customWidth="1"/>
    <col min="5366" max="5366" width="19.33203125" style="10" bestFit="1" customWidth="1"/>
    <col min="5367" max="5367" width="15.21875" style="10" bestFit="1" customWidth="1"/>
    <col min="5368" max="5368" width="10" style="10" bestFit="1" customWidth="1"/>
    <col min="5369" max="5370" width="12.109375" style="10" bestFit="1" customWidth="1"/>
    <col min="5371" max="5371" width="10" style="10" bestFit="1" customWidth="1"/>
    <col min="5372" max="5372" width="13.109375" style="10" bestFit="1" customWidth="1"/>
    <col min="5373" max="5373" width="28.88671875" style="10" bestFit="1" customWidth="1"/>
    <col min="5374" max="5374" width="23.6640625" style="10" bestFit="1" customWidth="1"/>
    <col min="5375" max="5376" width="10" style="10" bestFit="1" customWidth="1"/>
    <col min="5377" max="5377" width="6.21875" style="10" customWidth="1"/>
    <col min="5378" max="5378" width="6.21875" style="10" bestFit="1" customWidth="1"/>
    <col min="5379" max="5380" width="16.21875" style="10" bestFit="1" customWidth="1"/>
    <col min="5381" max="5381" width="8" style="10" bestFit="1" customWidth="1"/>
    <col min="5382" max="5384" width="16.109375" style="10" bestFit="1" customWidth="1"/>
    <col min="5385" max="5385" width="20.21875" style="10" bestFit="1" customWidth="1"/>
    <col min="5386" max="5386" width="21.77734375" style="10" bestFit="1" customWidth="1"/>
    <col min="5387" max="5387" width="23.77734375" style="10" bestFit="1" customWidth="1"/>
    <col min="5388" max="5388" width="5.88671875" style="10" bestFit="1" customWidth="1"/>
    <col min="5389" max="5389" width="6.21875" style="10" bestFit="1" customWidth="1"/>
    <col min="5390" max="5611" width="8.88671875" style="10"/>
    <col min="5612" max="5612" width="10.109375" style="10" customWidth="1"/>
    <col min="5613" max="5613" width="9.6640625" style="10" customWidth="1"/>
    <col min="5614" max="5615" width="8.88671875" style="10"/>
    <col min="5616" max="5616" width="11.77734375" style="10" customWidth="1"/>
    <col min="5617" max="5617" width="19.77734375" style="10" customWidth="1"/>
    <col min="5618" max="5618" width="44.6640625" style="10" customWidth="1"/>
    <col min="5619" max="5619" width="10" style="10" bestFit="1" customWidth="1"/>
    <col min="5620" max="5620" width="8.88671875" style="10"/>
    <col min="5621" max="5621" width="51.77734375" style="10" customWidth="1"/>
    <col min="5622" max="5622" width="19.33203125" style="10" bestFit="1" customWidth="1"/>
    <col min="5623" max="5623" width="15.21875" style="10" bestFit="1" customWidth="1"/>
    <col min="5624" max="5624" width="10" style="10" bestFit="1" customWidth="1"/>
    <col min="5625" max="5626" width="12.109375" style="10" bestFit="1" customWidth="1"/>
    <col min="5627" max="5627" width="10" style="10" bestFit="1" customWidth="1"/>
    <col min="5628" max="5628" width="13.109375" style="10" bestFit="1" customWidth="1"/>
    <col min="5629" max="5629" width="28.88671875" style="10" bestFit="1" customWidth="1"/>
    <col min="5630" max="5630" width="23.6640625" style="10" bestFit="1" customWidth="1"/>
    <col min="5631" max="5632" width="10" style="10" bestFit="1" customWidth="1"/>
    <col min="5633" max="5633" width="6.21875" style="10" customWidth="1"/>
    <col min="5634" max="5634" width="6.21875" style="10" bestFit="1" customWidth="1"/>
    <col min="5635" max="5636" width="16.21875" style="10" bestFit="1" customWidth="1"/>
    <col min="5637" max="5637" width="8" style="10" bestFit="1" customWidth="1"/>
    <col min="5638" max="5640" width="16.109375" style="10" bestFit="1" customWidth="1"/>
    <col min="5641" max="5641" width="20.21875" style="10" bestFit="1" customWidth="1"/>
    <col min="5642" max="5642" width="21.77734375" style="10" bestFit="1" customWidth="1"/>
    <col min="5643" max="5643" width="23.77734375" style="10" bestFit="1" customWidth="1"/>
    <col min="5644" max="5644" width="5.88671875" style="10" bestFit="1" customWidth="1"/>
    <col min="5645" max="5645" width="6.21875" style="10" bestFit="1" customWidth="1"/>
    <col min="5646" max="5867" width="8.88671875" style="10"/>
    <col min="5868" max="5868" width="10.109375" style="10" customWidth="1"/>
    <col min="5869" max="5869" width="9.6640625" style="10" customWidth="1"/>
    <col min="5870" max="5871" width="8.88671875" style="10"/>
    <col min="5872" max="5872" width="11.77734375" style="10" customWidth="1"/>
    <col min="5873" max="5873" width="19.77734375" style="10" customWidth="1"/>
    <col min="5874" max="5874" width="44.6640625" style="10" customWidth="1"/>
    <col min="5875" max="5875" width="10" style="10" bestFit="1" customWidth="1"/>
    <col min="5876" max="5876" width="8.88671875" style="10"/>
    <col min="5877" max="5877" width="51.77734375" style="10" customWidth="1"/>
    <col min="5878" max="5878" width="19.33203125" style="10" bestFit="1" customWidth="1"/>
    <col min="5879" max="5879" width="15.21875" style="10" bestFit="1" customWidth="1"/>
    <col min="5880" max="5880" width="10" style="10" bestFit="1" customWidth="1"/>
    <col min="5881" max="5882" width="12.109375" style="10" bestFit="1" customWidth="1"/>
    <col min="5883" max="5883" width="10" style="10" bestFit="1" customWidth="1"/>
    <col min="5884" max="5884" width="13.109375" style="10" bestFit="1" customWidth="1"/>
    <col min="5885" max="5885" width="28.88671875" style="10" bestFit="1" customWidth="1"/>
    <col min="5886" max="5886" width="23.6640625" style="10" bestFit="1" customWidth="1"/>
    <col min="5887" max="5888" width="10" style="10" bestFit="1" customWidth="1"/>
    <col min="5889" max="5889" width="6.21875" style="10" customWidth="1"/>
    <col min="5890" max="5890" width="6.21875" style="10" bestFit="1" customWidth="1"/>
    <col min="5891" max="5892" width="16.21875" style="10" bestFit="1" customWidth="1"/>
    <col min="5893" max="5893" width="8" style="10" bestFit="1" customWidth="1"/>
    <col min="5894" max="5896" width="16.109375" style="10" bestFit="1" customWidth="1"/>
    <col min="5897" max="5897" width="20.21875" style="10" bestFit="1" customWidth="1"/>
    <col min="5898" max="5898" width="21.77734375" style="10" bestFit="1" customWidth="1"/>
    <col min="5899" max="5899" width="23.77734375" style="10" bestFit="1" customWidth="1"/>
    <col min="5900" max="5900" width="5.88671875" style="10" bestFit="1" customWidth="1"/>
    <col min="5901" max="5901" width="6.21875" style="10" bestFit="1" customWidth="1"/>
    <col min="5902" max="6123" width="8.88671875" style="10"/>
    <col min="6124" max="6124" width="10.109375" style="10" customWidth="1"/>
    <col min="6125" max="6125" width="9.6640625" style="10" customWidth="1"/>
    <col min="6126" max="6127" width="8.88671875" style="10"/>
    <col min="6128" max="6128" width="11.77734375" style="10" customWidth="1"/>
    <col min="6129" max="6129" width="19.77734375" style="10" customWidth="1"/>
    <col min="6130" max="6130" width="44.6640625" style="10" customWidth="1"/>
    <col min="6131" max="6131" width="10" style="10" bestFit="1" customWidth="1"/>
    <col min="6132" max="6132" width="8.88671875" style="10"/>
    <col min="6133" max="6133" width="51.77734375" style="10" customWidth="1"/>
    <col min="6134" max="6134" width="19.33203125" style="10" bestFit="1" customWidth="1"/>
    <col min="6135" max="6135" width="15.21875" style="10" bestFit="1" customWidth="1"/>
    <col min="6136" max="6136" width="10" style="10" bestFit="1" customWidth="1"/>
    <col min="6137" max="6138" width="12.109375" style="10" bestFit="1" customWidth="1"/>
    <col min="6139" max="6139" width="10" style="10" bestFit="1" customWidth="1"/>
    <col min="6140" max="6140" width="13.109375" style="10" bestFit="1" customWidth="1"/>
    <col min="6141" max="6141" width="28.88671875" style="10" bestFit="1" customWidth="1"/>
    <col min="6142" max="6142" width="23.6640625" style="10" bestFit="1" customWidth="1"/>
    <col min="6143" max="6144" width="10" style="10" bestFit="1" customWidth="1"/>
    <col min="6145" max="6145" width="6.21875" style="10" customWidth="1"/>
    <col min="6146" max="6146" width="6.21875" style="10" bestFit="1" customWidth="1"/>
    <col min="6147" max="6148" width="16.21875" style="10" bestFit="1" customWidth="1"/>
    <col min="6149" max="6149" width="8" style="10" bestFit="1" customWidth="1"/>
    <col min="6150" max="6152" width="16.109375" style="10" bestFit="1" customWidth="1"/>
    <col min="6153" max="6153" width="20.21875" style="10" bestFit="1" customWidth="1"/>
    <col min="6154" max="6154" width="21.77734375" style="10" bestFit="1" customWidth="1"/>
    <col min="6155" max="6155" width="23.77734375" style="10" bestFit="1" customWidth="1"/>
    <col min="6156" max="6156" width="5.88671875" style="10" bestFit="1" customWidth="1"/>
    <col min="6157" max="6157" width="6.21875" style="10" bestFit="1" customWidth="1"/>
    <col min="6158" max="6379" width="8.88671875" style="10"/>
    <col min="6380" max="6380" width="10.109375" style="10" customWidth="1"/>
    <col min="6381" max="6381" width="9.6640625" style="10" customWidth="1"/>
    <col min="6382" max="6383" width="8.88671875" style="10"/>
    <col min="6384" max="6384" width="11.77734375" style="10" customWidth="1"/>
    <col min="6385" max="6385" width="19.77734375" style="10" customWidth="1"/>
    <col min="6386" max="6386" width="44.6640625" style="10" customWidth="1"/>
    <col min="6387" max="6387" width="10" style="10" bestFit="1" customWidth="1"/>
    <col min="6388" max="6388" width="8.88671875" style="10"/>
    <col min="6389" max="6389" width="51.77734375" style="10" customWidth="1"/>
    <col min="6390" max="6390" width="19.33203125" style="10" bestFit="1" customWidth="1"/>
    <col min="6391" max="6391" width="15.21875" style="10" bestFit="1" customWidth="1"/>
    <col min="6392" max="6392" width="10" style="10" bestFit="1" customWidth="1"/>
    <col min="6393" max="6394" width="12.109375" style="10" bestFit="1" customWidth="1"/>
    <col min="6395" max="6395" width="10" style="10" bestFit="1" customWidth="1"/>
    <col min="6396" max="6396" width="13.109375" style="10" bestFit="1" customWidth="1"/>
    <col min="6397" max="6397" width="28.88671875" style="10" bestFit="1" customWidth="1"/>
    <col min="6398" max="6398" width="23.6640625" style="10" bestFit="1" customWidth="1"/>
    <col min="6399" max="6400" width="10" style="10" bestFit="1" customWidth="1"/>
    <col min="6401" max="6401" width="6.21875" style="10" customWidth="1"/>
    <col min="6402" max="6402" width="6.21875" style="10" bestFit="1" customWidth="1"/>
    <col min="6403" max="6404" width="16.21875" style="10" bestFit="1" customWidth="1"/>
    <col min="6405" max="6405" width="8" style="10" bestFit="1" customWidth="1"/>
    <col min="6406" max="6408" width="16.109375" style="10" bestFit="1" customWidth="1"/>
    <col min="6409" max="6409" width="20.21875" style="10" bestFit="1" customWidth="1"/>
    <col min="6410" max="6410" width="21.77734375" style="10" bestFit="1" customWidth="1"/>
    <col min="6411" max="6411" width="23.77734375" style="10" bestFit="1" customWidth="1"/>
    <col min="6412" max="6412" width="5.88671875" style="10" bestFit="1" customWidth="1"/>
    <col min="6413" max="6413" width="6.21875" style="10" bestFit="1" customWidth="1"/>
    <col min="6414" max="6635" width="8.88671875" style="10"/>
    <col min="6636" max="6636" width="10.109375" style="10" customWidth="1"/>
    <col min="6637" max="6637" width="9.6640625" style="10" customWidth="1"/>
    <col min="6638" max="6639" width="8.88671875" style="10"/>
    <col min="6640" max="6640" width="11.77734375" style="10" customWidth="1"/>
    <col min="6641" max="6641" width="19.77734375" style="10" customWidth="1"/>
    <col min="6642" max="6642" width="44.6640625" style="10" customWidth="1"/>
    <col min="6643" max="6643" width="10" style="10" bestFit="1" customWidth="1"/>
    <col min="6644" max="6644" width="8.88671875" style="10"/>
    <col min="6645" max="6645" width="51.77734375" style="10" customWidth="1"/>
    <col min="6646" max="6646" width="19.33203125" style="10" bestFit="1" customWidth="1"/>
    <col min="6647" max="6647" width="15.21875" style="10" bestFit="1" customWidth="1"/>
    <col min="6648" max="6648" width="10" style="10" bestFit="1" customWidth="1"/>
    <col min="6649" max="6650" width="12.109375" style="10" bestFit="1" customWidth="1"/>
    <col min="6651" max="6651" width="10" style="10" bestFit="1" customWidth="1"/>
    <col min="6652" max="6652" width="13.109375" style="10" bestFit="1" customWidth="1"/>
    <col min="6653" max="6653" width="28.88671875" style="10" bestFit="1" customWidth="1"/>
    <col min="6654" max="6654" width="23.6640625" style="10" bestFit="1" customWidth="1"/>
    <col min="6655" max="6656" width="10" style="10" bestFit="1" customWidth="1"/>
    <col min="6657" max="6657" width="6.21875" style="10" customWidth="1"/>
    <col min="6658" max="6658" width="6.21875" style="10" bestFit="1" customWidth="1"/>
    <col min="6659" max="6660" width="16.21875" style="10" bestFit="1" customWidth="1"/>
    <col min="6661" max="6661" width="8" style="10" bestFit="1" customWidth="1"/>
    <col min="6662" max="6664" width="16.109375" style="10" bestFit="1" customWidth="1"/>
    <col min="6665" max="6665" width="20.21875" style="10" bestFit="1" customWidth="1"/>
    <col min="6666" max="6666" width="21.77734375" style="10" bestFit="1" customWidth="1"/>
    <col min="6667" max="6667" width="23.77734375" style="10" bestFit="1" customWidth="1"/>
    <col min="6668" max="6668" width="5.88671875" style="10" bestFit="1" customWidth="1"/>
    <col min="6669" max="6669" width="6.21875" style="10" bestFit="1" customWidth="1"/>
    <col min="6670" max="6891" width="8.88671875" style="10"/>
    <col min="6892" max="6892" width="10.109375" style="10" customWidth="1"/>
    <col min="6893" max="6893" width="9.6640625" style="10" customWidth="1"/>
    <col min="6894" max="6895" width="8.88671875" style="10"/>
    <col min="6896" max="6896" width="11.77734375" style="10" customWidth="1"/>
    <col min="6897" max="6897" width="19.77734375" style="10" customWidth="1"/>
    <col min="6898" max="6898" width="44.6640625" style="10" customWidth="1"/>
    <col min="6899" max="6899" width="10" style="10" bestFit="1" customWidth="1"/>
    <col min="6900" max="6900" width="8.88671875" style="10"/>
    <col min="6901" max="6901" width="51.77734375" style="10" customWidth="1"/>
    <col min="6902" max="6902" width="19.33203125" style="10" bestFit="1" customWidth="1"/>
    <col min="6903" max="6903" width="15.21875" style="10" bestFit="1" customWidth="1"/>
    <col min="6904" max="6904" width="10" style="10" bestFit="1" customWidth="1"/>
    <col min="6905" max="6906" width="12.109375" style="10" bestFit="1" customWidth="1"/>
    <col min="6907" max="6907" width="10" style="10" bestFit="1" customWidth="1"/>
    <col min="6908" max="6908" width="13.109375" style="10" bestFit="1" customWidth="1"/>
    <col min="6909" max="6909" width="28.88671875" style="10" bestFit="1" customWidth="1"/>
    <col min="6910" max="6910" width="23.6640625" style="10" bestFit="1" customWidth="1"/>
    <col min="6911" max="6912" width="10" style="10" bestFit="1" customWidth="1"/>
    <col min="6913" max="6913" width="6.21875" style="10" customWidth="1"/>
    <col min="6914" max="6914" width="6.21875" style="10" bestFit="1" customWidth="1"/>
    <col min="6915" max="6916" width="16.21875" style="10" bestFit="1" customWidth="1"/>
    <col min="6917" max="6917" width="8" style="10" bestFit="1" customWidth="1"/>
    <col min="6918" max="6920" width="16.109375" style="10" bestFit="1" customWidth="1"/>
    <col min="6921" max="6921" width="20.21875" style="10" bestFit="1" customWidth="1"/>
    <col min="6922" max="6922" width="21.77734375" style="10" bestFit="1" customWidth="1"/>
    <col min="6923" max="6923" width="23.77734375" style="10" bestFit="1" customWidth="1"/>
    <col min="6924" max="6924" width="5.88671875" style="10" bestFit="1" customWidth="1"/>
    <col min="6925" max="6925" width="6.21875" style="10" bestFit="1" customWidth="1"/>
    <col min="6926" max="7147" width="8.88671875" style="10"/>
    <col min="7148" max="7148" width="10.109375" style="10" customWidth="1"/>
    <col min="7149" max="7149" width="9.6640625" style="10" customWidth="1"/>
    <col min="7150" max="7151" width="8.88671875" style="10"/>
    <col min="7152" max="7152" width="11.77734375" style="10" customWidth="1"/>
    <col min="7153" max="7153" width="19.77734375" style="10" customWidth="1"/>
    <col min="7154" max="7154" width="44.6640625" style="10" customWidth="1"/>
    <col min="7155" max="7155" width="10" style="10" bestFit="1" customWidth="1"/>
    <col min="7156" max="7156" width="8.88671875" style="10"/>
    <col min="7157" max="7157" width="51.77734375" style="10" customWidth="1"/>
    <col min="7158" max="7158" width="19.33203125" style="10" bestFit="1" customWidth="1"/>
    <col min="7159" max="7159" width="15.21875" style="10" bestFit="1" customWidth="1"/>
    <col min="7160" max="7160" width="10" style="10" bestFit="1" customWidth="1"/>
    <col min="7161" max="7162" width="12.109375" style="10" bestFit="1" customWidth="1"/>
    <col min="7163" max="7163" width="10" style="10" bestFit="1" customWidth="1"/>
    <col min="7164" max="7164" width="13.109375" style="10" bestFit="1" customWidth="1"/>
    <col min="7165" max="7165" width="28.88671875" style="10" bestFit="1" customWidth="1"/>
    <col min="7166" max="7166" width="23.6640625" style="10" bestFit="1" customWidth="1"/>
    <col min="7167" max="7168" width="10" style="10" bestFit="1" customWidth="1"/>
    <col min="7169" max="7169" width="6.21875" style="10" customWidth="1"/>
    <col min="7170" max="7170" width="6.21875" style="10" bestFit="1" customWidth="1"/>
    <col min="7171" max="7172" width="16.21875" style="10" bestFit="1" customWidth="1"/>
    <col min="7173" max="7173" width="8" style="10" bestFit="1" customWidth="1"/>
    <col min="7174" max="7176" width="16.109375" style="10" bestFit="1" customWidth="1"/>
    <col min="7177" max="7177" width="20.21875" style="10" bestFit="1" customWidth="1"/>
    <col min="7178" max="7178" width="21.77734375" style="10" bestFit="1" customWidth="1"/>
    <col min="7179" max="7179" width="23.77734375" style="10" bestFit="1" customWidth="1"/>
    <col min="7180" max="7180" width="5.88671875" style="10" bestFit="1" customWidth="1"/>
    <col min="7181" max="7181" width="6.21875" style="10" bestFit="1" customWidth="1"/>
    <col min="7182" max="7403" width="8.88671875" style="10"/>
    <col min="7404" max="7404" width="10.109375" style="10" customWidth="1"/>
    <col min="7405" max="7405" width="9.6640625" style="10" customWidth="1"/>
    <col min="7406" max="7407" width="8.88671875" style="10"/>
    <col min="7408" max="7408" width="11.77734375" style="10" customWidth="1"/>
    <col min="7409" max="7409" width="19.77734375" style="10" customWidth="1"/>
    <col min="7410" max="7410" width="44.6640625" style="10" customWidth="1"/>
    <col min="7411" max="7411" width="10" style="10" bestFit="1" customWidth="1"/>
    <col min="7412" max="7412" width="8.88671875" style="10"/>
    <col min="7413" max="7413" width="51.77734375" style="10" customWidth="1"/>
    <col min="7414" max="7414" width="19.33203125" style="10" bestFit="1" customWidth="1"/>
    <col min="7415" max="7415" width="15.21875" style="10" bestFit="1" customWidth="1"/>
    <col min="7416" max="7416" width="10" style="10" bestFit="1" customWidth="1"/>
    <col min="7417" max="7418" width="12.109375" style="10" bestFit="1" customWidth="1"/>
    <col min="7419" max="7419" width="10" style="10" bestFit="1" customWidth="1"/>
    <col min="7420" max="7420" width="13.109375" style="10" bestFit="1" customWidth="1"/>
    <col min="7421" max="7421" width="28.88671875" style="10" bestFit="1" customWidth="1"/>
    <col min="7422" max="7422" width="23.6640625" style="10" bestFit="1" customWidth="1"/>
    <col min="7423" max="7424" width="10" style="10" bestFit="1" customWidth="1"/>
    <col min="7425" max="7425" width="6.21875" style="10" customWidth="1"/>
    <col min="7426" max="7426" width="6.21875" style="10" bestFit="1" customWidth="1"/>
    <col min="7427" max="7428" width="16.21875" style="10" bestFit="1" customWidth="1"/>
    <col min="7429" max="7429" width="8" style="10" bestFit="1" customWidth="1"/>
    <col min="7430" max="7432" width="16.109375" style="10" bestFit="1" customWidth="1"/>
    <col min="7433" max="7433" width="20.21875" style="10" bestFit="1" customWidth="1"/>
    <col min="7434" max="7434" width="21.77734375" style="10" bestFit="1" customWidth="1"/>
    <col min="7435" max="7435" width="23.77734375" style="10" bestFit="1" customWidth="1"/>
    <col min="7436" max="7436" width="5.88671875" style="10" bestFit="1" customWidth="1"/>
    <col min="7437" max="7437" width="6.21875" style="10" bestFit="1" customWidth="1"/>
    <col min="7438" max="7659" width="8.88671875" style="10"/>
    <col min="7660" max="7660" width="10.109375" style="10" customWidth="1"/>
    <col min="7661" max="7661" width="9.6640625" style="10" customWidth="1"/>
    <col min="7662" max="7663" width="8.88671875" style="10"/>
    <col min="7664" max="7664" width="11.77734375" style="10" customWidth="1"/>
    <col min="7665" max="7665" width="19.77734375" style="10" customWidth="1"/>
    <col min="7666" max="7666" width="44.6640625" style="10" customWidth="1"/>
    <col min="7667" max="7667" width="10" style="10" bestFit="1" customWidth="1"/>
    <col min="7668" max="7668" width="8.88671875" style="10"/>
    <col min="7669" max="7669" width="51.77734375" style="10" customWidth="1"/>
    <col min="7670" max="7670" width="19.33203125" style="10" bestFit="1" customWidth="1"/>
    <col min="7671" max="7671" width="15.21875" style="10" bestFit="1" customWidth="1"/>
    <col min="7672" max="7672" width="10" style="10" bestFit="1" customWidth="1"/>
    <col min="7673" max="7674" width="12.109375" style="10" bestFit="1" customWidth="1"/>
    <col min="7675" max="7675" width="10" style="10" bestFit="1" customWidth="1"/>
    <col min="7676" max="7676" width="13.109375" style="10" bestFit="1" customWidth="1"/>
    <col min="7677" max="7677" width="28.88671875" style="10" bestFit="1" customWidth="1"/>
    <col min="7678" max="7678" width="23.6640625" style="10" bestFit="1" customWidth="1"/>
    <col min="7679" max="7680" width="10" style="10" bestFit="1" customWidth="1"/>
    <col min="7681" max="7681" width="6.21875" style="10" customWidth="1"/>
    <col min="7682" max="7682" width="6.21875" style="10" bestFit="1" customWidth="1"/>
    <col min="7683" max="7684" width="16.21875" style="10" bestFit="1" customWidth="1"/>
    <col min="7685" max="7685" width="8" style="10" bestFit="1" customWidth="1"/>
    <col min="7686" max="7688" width="16.109375" style="10" bestFit="1" customWidth="1"/>
    <col min="7689" max="7689" width="20.21875" style="10" bestFit="1" customWidth="1"/>
    <col min="7690" max="7690" width="21.77734375" style="10" bestFit="1" customWidth="1"/>
    <col min="7691" max="7691" width="23.77734375" style="10" bestFit="1" customWidth="1"/>
    <col min="7692" max="7692" width="5.88671875" style="10" bestFit="1" customWidth="1"/>
    <col min="7693" max="7693" width="6.21875" style="10" bestFit="1" customWidth="1"/>
    <col min="7694" max="7915" width="8.88671875" style="10"/>
    <col min="7916" max="7916" width="10.109375" style="10" customWidth="1"/>
    <col min="7917" max="7917" width="9.6640625" style="10" customWidth="1"/>
    <col min="7918" max="7919" width="8.88671875" style="10"/>
    <col min="7920" max="7920" width="11.77734375" style="10" customWidth="1"/>
    <col min="7921" max="7921" width="19.77734375" style="10" customWidth="1"/>
    <col min="7922" max="7922" width="44.6640625" style="10" customWidth="1"/>
    <col min="7923" max="7923" width="10" style="10" bestFit="1" customWidth="1"/>
    <col min="7924" max="7924" width="8.88671875" style="10"/>
    <col min="7925" max="7925" width="51.77734375" style="10" customWidth="1"/>
    <col min="7926" max="7926" width="19.33203125" style="10" bestFit="1" customWidth="1"/>
    <col min="7927" max="7927" width="15.21875" style="10" bestFit="1" customWidth="1"/>
    <col min="7928" max="7928" width="10" style="10" bestFit="1" customWidth="1"/>
    <col min="7929" max="7930" width="12.109375" style="10" bestFit="1" customWidth="1"/>
    <col min="7931" max="7931" width="10" style="10" bestFit="1" customWidth="1"/>
    <col min="7932" max="7932" width="13.109375" style="10" bestFit="1" customWidth="1"/>
    <col min="7933" max="7933" width="28.88671875" style="10" bestFit="1" customWidth="1"/>
    <col min="7934" max="7934" width="23.6640625" style="10" bestFit="1" customWidth="1"/>
    <col min="7935" max="7936" width="10" style="10" bestFit="1" customWidth="1"/>
    <col min="7937" max="7937" width="6.21875" style="10" customWidth="1"/>
    <col min="7938" max="7938" width="6.21875" style="10" bestFit="1" customWidth="1"/>
    <col min="7939" max="7940" width="16.21875" style="10" bestFit="1" customWidth="1"/>
    <col min="7941" max="7941" width="8" style="10" bestFit="1" customWidth="1"/>
    <col min="7942" max="7944" width="16.109375" style="10" bestFit="1" customWidth="1"/>
    <col min="7945" max="7945" width="20.21875" style="10" bestFit="1" customWidth="1"/>
    <col min="7946" max="7946" width="21.77734375" style="10" bestFit="1" customWidth="1"/>
    <col min="7947" max="7947" width="23.77734375" style="10" bestFit="1" customWidth="1"/>
    <col min="7948" max="7948" width="5.88671875" style="10" bestFit="1" customWidth="1"/>
    <col min="7949" max="7949" width="6.21875" style="10" bestFit="1" customWidth="1"/>
    <col min="7950" max="8171" width="8.88671875" style="10"/>
    <col min="8172" max="8172" width="10.109375" style="10" customWidth="1"/>
    <col min="8173" max="8173" width="9.6640625" style="10" customWidth="1"/>
    <col min="8174" max="8175" width="8.88671875" style="10"/>
    <col min="8176" max="8176" width="11.77734375" style="10" customWidth="1"/>
    <col min="8177" max="8177" width="19.77734375" style="10" customWidth="1"/>
    <col min="8178" max="8178" width="44.6640625" style="10" customWidth="1"/>
    <col min="8179" max="8179" width="10" style="10" bestFit="1" customWidth="1"/>
    <col min="8180" max="8180" width="8.88671875" style="10"/>
    <col min="8181" max="8181" width="51.77734375" style="10" customWidth="1"/>
    <col min="8182" max="8182" width="19.33203125" style="10" bestFit="1" customWidth="1"/>
    <col min="8183" max="8183" width="15.21875" style="10" bestFit="1" customWidth="1"/>
    <col min="8184" max="8184" width="10" style="10" bestFit="1" customWidth="1"/>
    <col min="8185" max="8186" width="12.109375" style="10" bestFit="1" customWidth="1"/>
    <col min="8187" max="8187" width="10" style="10" bestFit="1" customWidth="1"/>
    <col min="8188" max="8188" width="13.109375" style="10" bestFit="1" customWidth="1"/>
    <col min="8189" max="8189" width="28.88671875" style="10" bestFit="1" customWidth="1"/>
    <col min="8190" max="8190" width="23.6640625" style="10" bestFit="1" customWidth="1"/>
    <col min="8191" max="8192" width="10" style="10" bestFit="1" customWidth="1"/>
    <col min="8193" max="8193" width="6.21875" style="10" customWidth="1"/>
    <col min="8194" max="8194" width="6.21875" style="10" bestFit="1" customWidth="1"/>
    <col min="8195" max="8196" width="16.21875" style="10" bestFit="1" customWidth="1"/>
    <col min="8197" max="8197" width="8" style="10" bestFit="1" customWidth="1"/>
    <col min="8198" max="8200" width="16.109375" style="10" bestFit="1" customWidth="1"/>
    <col min="8201" max="8201" width="20.21875" style="10" bestFit="1" customWidth="1"/>
    <col min="8202" max="8202" width="21.77734375" style="10" bestFit="1" customWidth="1"/>
    <col min="8203" max="8203" width="23.77734375" style="10" bestFit="1" customWidth="1"/>
    <col min="8204" max="8204" width="5.88671875" style="10" bestFit="1" customWidth="1"/>
    <col min="8205" max="8205" width="6.21875" style="10" bestFit="1" customWidth="1"/>
    <col min="8206" max="8427" width="8.88671875" style="10"/>
    <col min="8428" max="8428" width="10.109375" style="10" customWidth="1"/>
    <col min="8429" max="8429" width="9.6640625" style="10" customWidth="1"/>
    <col min="8430" max="8431" width="8.88671875" style="10"/>
    <col min="8432" max="8432" width="11.77734375" style="10" customWidth="1"/>
    <col min="8433" max="8433" width="19.77734375" style="10" customWidth="1"/>
    <col min="8434" max="8434" width="44.6640625" style="10" customWidth="1"/>
    <col min="8435" max="8435" width="10" style="10" bestFit="1" customWidth="1"/>
    <col min="8436" max="8436" width="8.88671875" style="10"/>
    <col min="8437" max="8437" width="51.77734375" style="10" customWidth="1"/>
    <col min="8438" max="8438" width="19.33203125" style="10" bestFit="1" customWidth="1"/>
    <col min="8439" max="8439" width="15.21875" style="10" bestFit="1" customWidth="1"/>
    <col min="8440" max="8440" width="10" style="10" bestFit="1" customWidth="1"/>
    <col min="8441" max="8442" width="12.109375" style="10" bestFit="1" customWidth="1"/>
    <col min="8443" max="8443" width="10" style="10" bestFit="1" customWidth="1"/>
    <col min="8444" max="8444" width="13.109375" style="10" bestFit="1" customWidth="1"/>
    <col min="8445" max="8445" width="28.88671875" style="10" bestFit="1" customWidth="1"/>
    <col min="8446" max="8446" width="23.6640625" style="10" bestFit="1" customWidth="1"/>
    <col min="8447" max="8448" width="10" style="10" bestFit="1" customWidth="1"/>
    <col min="8449" max="8449" width="6.21875" style="10" customWidth="1"/>
    <col min="8450" max="8450" width="6.21875" style="10" bestFit="1" customWidth="1"/>
    <col min="8451" max="8452" width="16.21875" style="10" bestFit="1" customWidth="1"/>
    <col min="8453" max="8453" width="8" style="10" bestFit="1" customWidth="1"/>
    <col min="8454" max="8456" width="16.109375" style="10" bestFit="1" customWidth="1"/>
    <col min="8457" max="8457" width="20.21875" style="10" bestFit="1" customWidth="1"/>
    <col min="8458" max="8458" width="21.77734375" style="10" bestFit="1" customWidth="1"/>
    <col min="8459" max="8459" width="23.77734375" style="10" bestFit="1" customWidth="1"/>
    <col min="8460" max="8460" width="5.88671875" style="10" bestFit="1" customWidth="1"/>
    <col min="8461" max="8461" width="6.21875" style="10" bestFit="1" customWidth="1"/>
    <col min="8462" max="8683" width="8.88671875" style="10"/>
    <col min="8684" max="8684" width="10.109375" style="10" customWidth="1"/>
    <col min="8685" max="8685" width="9.6640625" style="10" customWidth="1"/>
    <col min="8686" max="8687" width="8.88671875" style="10"/>
    <col min="8688" max="8688" width="11.77734375" style="10" customWidth="1"/>
    <col min="8689" max="8689" width="19.77734375" style="10" customWidth="1"/>
    <col min="8690" max="8690" width="44.6640625" style="10" customWidth="1"/>
    <col min="8691" max="8691" width="10" style="10" bestFit="1" customWidth="1"/>
    <col min="8692" max="8692" width="8.88671875" style="10"/>
    <col min="8693" max="8693" width="51.77734375" style="10" customWidth="1"/>
    <col min="8694" max="8694" width="19.33203125" style="10" bestFit="1" customWidth="1"/>
    <col min="8695" max="8695" width="15.21875" style="10" bestFit="1" customWidth="1"/>
    <col min="8696" max="8696" width="10" style="10" bestFit="1" customWidth="1"/>
    <col min="8697" max="8698" width="12.109375" style="10" bestFit="1" customWidth="1"/>
    <col min="8699" max="8699" width="10" style="10" bestFit="1" customWidth="1"/>
    <col min="8700" max="8700" width="13.109375" style="10" bestFit="1" customWidth="1"/>
    <col min="8701" max="8701" width="28.88671875" style="10" bestFit="1" customWidth="1"/>
    <col min="8702" max="8702" width="23.6640625" style="10" bestFit="1" customWidth="1"/>
    <col min="8703" max="8704" width="10" style="10" bestFit="1" customWidth="1"/>
    <col min="8705" max="8705" width="6.21875" style="10" customWidth="1"/>
    <col min="8706" max="8706" width="6.21875" style="10" bestFit="1" customWidth="1"/>
    <col min="8707" max="8708" width="16.21875" style="10" bestFit="1" customWidth="1"/>
    <col min="8709" max="8709" width="8" style="10" bestFit="1" customWidth="1"/>
    <col min="8710" max="8712" width="16.109375" style="10" bestFit="1" customWidth="1"/>
    <col min="8713" max="8713" width="20.21875" style="10" bestFit="1" customWidth="1"/>
    <col min="8714" max="8714" width="21.77734375" style="10" bestFit="1" customWidth="1"/>
    <col min="8715" max="8715" width="23.77734375" style="10" bestFit="1" customWidth="1"/>
    <col min="8716" max="8716" width="5.88671875" style="10" bestFit="1" customWidth="1"/>
    <col min="8717" max="8717" width="6.21875" style="10" bestFit="1" customWidth="1"/>
    <col min="8718" max="8939" width="8.88671875" style="10"/>
    <col min="8940" max="8940" width="10.109375" style="10" customWidth="1"/>
    <col min="8941" max="8941" width="9.6640625" style="10" customWidth="1"/>
    <col min="8942" max="8943" width="8.88671875" style="10"/>
    <col min="8944" max="8944" width="11.77734375" style="10" customWidth="1"/>
    <col min="8945" max="8945" width="19.77734375" style="10" customWidth="1"/>
    <col min="8946" max="8946" width="44.6640625" style="10" customWidth="1"/>
    <col min="8947" max="8947" width="10" style="10" bestFit="1" customWidth="1"/>
    <col min="8948" max="8948" width="8.88671875" style="10"/>
    <col min="8949" max="8949" width="51.77734375" style="10" customWidth="1"/>
    <col min="8950" max="8950" width="19.33203125" style="10" bestFit="1" customWidth="1"/>
    <col min="8951" max="8951" width="15.21875" style="10" bestFit="1" customWidth="1"/>
    <col min="8952" max="8952" width="10" style="10" bestFit="1" customWidth="1"/>
    <col min="8953" max="8954" width="12.109375" style="10" bestFit="1" customWidth="1"/>
    <col min="8955" max="8955" width="10" style="10" bestFit="1" customWidth="1"/>
    <col min="8956" max="8956" width="13.109375" style="10" bestFit="1" customWidth="1"/>
    <col min="8957" max="8957" width="28.88671875" style="10" bestFit="1" customWidth="1"/>
    <col min="8958" max="8958" width="23.6640625" style="10" bestFit="1" customWidth="1"/>
    <col min="8959" max="8960" width="10" style="10" bestFit="1" customWidth="1"/>
    <col min="8961" max="8961" width="6.21875" style="10" customWidth="1"/>
    <col min="8962" max="8962" width="6.21875" style="10" bestFit="1" customWidth="1"/>
    <col min="8963" max="8964" width="16.21875" style="10" bestFit="1" customWidth="1"/>
    <col min="8965" max="8965" width="8" style="10" bestFit="1" customWidth="1"/>
    <col min="8966" max="8968" width="16.109375" style="10" bestFit="1" customWidth="1"/>
    <col min="8969" max="8969" width="20.21875" style="10" bestFit="1" customWidth="1"/>
    <col min="8970" max="8970" width="21.77734375" style="10" bestFit="1" customWidth="1"/>
    <col min="8971" max="8971" width="23.77734375" style="10" bestFit="1" customWidth="1"/>
    <col min="8972" max="8972" width="5.88671875" style="10" bestFit="1" customWidth="1"/>
    <col min="8973" max="8973" width="6.21875" style="10" bestFit="1" customWidth="1"/>
    <col min="8974" max="9195" width="8.88671875" style="10"/>
    <col min="9196" max="9196" width="10.109375" style="10" customWidth="1"/>
    <col min="9197" max="9197" width="9.6640625" style="10" customWidth="1"/>
    <col min="9198" max="9199" width="8.88671875" style="10"/>
    <col min="9200" max="9200" width="11.77734375" style="10" customWidth="1"/>
    <col min="9201" max="9201" width="19.77734375" style="10" customWidth="1"/>
    <col min="9202" max="9202" width="44.6640625" style="10" customWidth="1"/>
    <col min="9203" max="9203" width="10" style="10" bestFit="1" customWidth="1"/>
    <col min="9204" max="9204" width="8.88671875" style="10"/>
    <col min="9205" max="9205" width="51.77734375" style="10" customWidth="1"/>
    <col min="9206" max="9206" width="19.33203125" style="10" bestFit="1" customWidth="1"/>
    <col min="9207" max="9207" width="15.21875" style="10" bestFit="1" customWidth="1"/>
    <col min="9208" max="9208" width="10" style="10" bestFit="1" customWidth="1"/>
    <col min="9209" max="9210" width="12.109375" style="10" bestFit="1" customWidth="1"/>
    <col min="9211" max="9211" width="10" style="10" bestFit="1" customWidth="1"/>
    <col min="9212" max="9212" width="13.109375" style="10" bestFit="1" customWidth="1"/>
    <col min="9213" max="9213" width="28.88671875" style="10" bestFit="1" customWidth="1"/>
    <col min="9214" max="9214" width="23.6640625" style="10" bestFit="1" customWidth="1"/>
    <col min="9215" max="9216" width="10" style="10" bestFit="1" customWidth="1"/>
    <col min="9217" max="9217" width="6.21875" style="10" customWidth="1"/>
    <col min="9218" max="9218" width="6.21875" style="10" bestFit="1" customWidth="1"/>
    <col min="9219" max="9220" width="16.21875" style="10" bestFit="1" customWidth="1"/>
    <col min="9221" max="9221" width="8" style="10" bestFit="1" customWidth="1"/>
    <col min="9222" max="9224" width="16.109375" style="10" bestFit="1" customWidth="1"/>
    <col min="9225" max="9225" width="20.21875" style="10" bestFit="1" customWidth="1"/>
    <col min="9226" max="9226" width="21.77734375" style="10" bestFit="1" customWidth="1"/>
    <col min="9227" max="9227" width="23.77734375" style="10" bestFit="1" customWidth="1"/>
    <col min="9228" max="9228" width="5.88671875" style="10" bestFit="1" customWidth="1"/>
    <col min="9229" max="9229" width="6.21875" style="10" bestFit="1" customWidth="1"/>
    <col min="9230" max="9451" width="8.88671875" style="10"/>
    <col min="9452" max="9452" width="10.109375" style="10" customWidth="1"/>
    <col min="9453" max="9453" width="9.6640625" style="10" customWidth="1"/>
    <col min="9454" max="9455" width="8.88671875" style="10"/>
    <col min="9456" max="9456" width="11.77734375" style="10" customWidth="1"/>
    <col min="9457" max="9457" width="19.77734375" style="10" customWidth="1"/>
    <col min="9458" max="9458" width="44.6640625" style="10" customWidth="1"/>
    <col min="9459" max="9459" width="10" style="10" bestFit="1" customWidth="1"/>
    <col min="9460" max="9460" width="8.88671875" style="10"/>
    <col min="9461" max="9461" width="51.77734375" style="10" customWidth="1"/>
    <col min="9462" max="9462" width="19.33203125" style="10" bestFit="1" customWidth="1"/>
    <col min="9463" max="9463" width="15.21875" style="10" bestFit="1" customWidth="1"/>
    <col min="9464" max="9464" width="10" style="10" bestFit="1" customWidth="1"/>
    <col min="9465" max="9466" width="12.109375" style="10" bestFit="1" customWidth="1"/>
    <col min="9467" max="9467" width="10" style="10" bestFit="1" customWidth="1"/>
    <col min="9468" max="9468" width="13.109375" style="10" bestFit="1" customWidth="1"/>
    <col min="9469" max="9469" width="28.88671875" style="10" bestFit="1" customWidth="1"/>
    <col min="9470" max="9470" width="23.6640625" style="10" bestFit="1" customWidth="1"/>
    <col min="9471" max="9472" width="10" style="10" bestFit="1" customWidth="1"/>
    <col min="9473" max="9473" width="6.21875" style="10" customWidth="1"/>
    <col min="9474" max="9474" width="6.21875" style="10" bestFit="1" customWidth="1"/>
    <col min="9475" max="9476" width="16.21875" style="10" bestFit="1" customWidth="1"/>
    <col min="9477" max="9477" width="8" style="10" bestFit="1" customWidth="1"/>
    <col min="9478" max="9480" width="16.109375" style="10" bestFit="1" customWidth="1"/>
    <col min="9481" max="9481" width="20.21875" style="10" bestFit="1" customWidth="1"/>
    <col min="9482" max="9482" width="21.77734375" style="10" bestFit="1" customWidth="1"/>
    <col min="9483" max="9483" width="23.77734375" style="10" bestFit="1" customWidth="1"/>
    <col min="9484" max="9484" width="5.88671875" style="10" bestFit="1" customWidth="1"/>
    <col min="9485" max="9485" width="6.21875" style="10" bestFit="1" customWidth="1"/>
    <col min="9486" max="9707" width="8.88671875" style="10"/>
    <col min="9708" max="9708" width="10.109375" style="10" customWidth="1"/>
    <col min="9709" max="9709" width="9.6640625" style="10" customWidth="1"/>
    <col min="9710" max="9711" width="8.88671875" style="10"/>
    <col min="9712" max="9712" width="11.77734375" style="10" customWidth="1"/>
    <col min="9713" max="9713" width="19.77734375" style="10" customWidth="1"/>
    <col min="9714" max="9714" width="44.6640625" style="10" customWidth="1"/>
    <col min="9715" max="9715" width="10" style="10" bestFit="1" customWidth="1"/>
    <col min="9716" max="9716" width="8.88671875" style="10"/>
    <col min="9717" max="9717" width="51.77734375" style="10" customWidth="1"/>
    <col min="9718" max="9718" width="19.33203125" style="10" bestFit="1" customWidth="1"/>
    <col min="9719" max="9719" width="15.21875" style="10" bestFit="1" customWidth="1"/>
    <col min="9720" max="9720" width="10" style="10" bestFit="1" customWidth="1"/>
    <col min="9721" max="9722" width="12.109375" style="10" bestFit="1" customWidth="1"/>
    <col min="9723" max="9723" width="10" style="10" bestFit="1" customWidth="1"/>
    <col min="9724" max="9724" width="13.109375" style="10" bestFit="1" customWidth="1"/>
    <col min="9725" max="9725" width="28.88671875" style="10" bestFit="1" customWidth="1"/>
    <col min="9726" max="9726" width="23.6640625" style="10" bestFit="1" customWidth="1"/>
    <col min="9727" max="9728" width="10" style="10" bestFit="1" customWidth="1"/>
    <col min="9729" max="9729" width="6.21875" style="10" customWidth="1"/>
    <col min="9730" max="9730" width="6.21875" style="10" bestFit="1" customWidth="1"/>
    <col min="9731" max="9732" width="16.21875" style="10" bestFit="1" customWidth="1"/>
    <col min="9733" max="9733" width="8" style="10" bestFit="1" customWidth="1"/>
    <col min="9734" max="9736" width="16.109375" style="10" bestFit="1" customWidth="1"/>
    <col min="9737" max="9737" width="20.21875" style="10" bestFit="1" customWidth="1"/>
    <col min="9738" max="9738" width="21.77734375" style="10" bestFit="1" customWidth="1"/>
    <col min="9739" max="9739" width="23.77734375" style="10" bestFit="1" customWidth="1"/>
    <col min="9740" max="9740" width="5.88671875" style="10" bestFit="1" customWidth="1"/>
    <col min="9741" max="9741" width="6.21875" style="10" bestFit="1" customWidth="1"/>
    <col min="9742" max="9963" width="8.88671875" style="10"/>
    <col min="9964" max="9964" width="10.109375" style="10" customWidth="1"/>
    <col min="9965" max="9965" width="9.6640625" style="10" customWidth="1"/>
    <col min="9966" max="9967" width="8.88671875" style="10"/>
    <col min="9968" max="9968" width="11.77734375" style="10" customWidth="1"/>
    <col min="9969" max="9969" width="19.77734375" style="10" customWidth="1"/>
    <col min="9970" max="9970" width="44.6640625" style="10" customWidth="1"/>
    <col min="9971" max="9971" width="10" style="10" bestFit="1" customWidth="1"/>
    <col min="9972" max="9972" width="8.88671875" style="10"/>
    <col min="9973" max="9973" width="51.77734375" style="10" customWidth="1"/>
    <col min="9974" max="9974" width="19.33203125" style="10" bestFit="1" customWidth="1"/>
    <col min="9975" max="9975" width="15.21875" style="10" bestFit="1" customWidth="1"/>
    <col min="9976" max="9976" width="10" style="10" bestFit="1" customWidth="1"/>
    <col min="9977" max="9978" width="12.109375" style="10" bestFit="1" customWidth="1"/>
    <col min="9979" max="9979" width="10" style="10" bestFit="1" customWidth="1"/>
    <col min="9980" max="9980" width="13.109375" style="10" bestFit="1" customWidth="1"/>
    <col min="9981" max="9981" width="28.88671875" style="10" bestFit="1" customWidth="1"/>
    <col min="9982" max="9982" width="23.6640625" style="10" bestFit="1" customWidth="1"/>
    <col min="9983" max="9984" width="10" style="10" bestFit="1" customWidth="1"/>
    <col min="9985" max="9985" width="6.21875" style="10" customWidth="1"/>
    <col min="9986" max="9986" width="6.21875" style="10" bestFit="1" customWidth="1"/>
    <col min="9987" max="9988" width="16.21875" style="10" bestFit="1" customWidth="1"/>
    <col min="9989" max="9989" width="8" style="10" bestFit="1" customWidth="1"/>
    <col min="9990" max="9992" width="16.109375" style="10" bestFit="1" customWidth="1"/>
    <col min="9993" max="9993" width="20.21875" style="10" bestFit="1" customWidth="1"/>
    <col min="9994" max="9994" width="21.77734375" style="10" bestFit="1" customWidth="1"/>
    <col min="9995" max="9995" width="23.77734375" style="10" bestFit="1" customWidth="1"/>
    <col min="9996" max="9996" width="5.88671875" style="10" bestFit="1" customWidth="1"/>
    <col min="9997" max="9997" width="6.21875" style="10" bestFit="1" customWidth="1"/>
    <col min="9998" max="10219" width="8.88671875" style="10"/>
    <col min="10220" max="10220" width="10.109375" style="10" customWidth="1"/>
    <col min="10221" max="10221" width="9.6640625" style="10" customWidth="1"/>
    <col min="10222" max="10223" width="8.88671875" style="10"/>
    <col min="10224" max="10224" width="11.77734375" style="10" customWidth="1"/>
    <col min="10225" max="10225" width="19.77734375" style="10" customWidth="1"/>
    <col min="10226" max="10226" width="44.6640625" style="10" customWidth="1"/>
    <col min="10227" max="10227" width="10" style="10" bestFit="1" customWidth="1"/>
    <col min="10228" max="10228" width="8.88671875" style="10"/>
    <col min="10229" max="10229" width="51.77734375" style="10" customWidth="1"/>
    <col min="10230" max="10230" width="19.33203125" style="10" bestFit="1" customWidth="1"/>
    <col min="10231" max="10231" width="15.21875" style="10" bestFit="1" customWidth="1"/>
    <col min="10232" max="10232" width="10" style="10" bestFit="1" customWidth="1"/>
    <col min="10233" max="10234" width="12.109375" style="10" bestFit="1" customWidth="1"/>
    <col min="10235" max="10235" width="10" style="10" bestFit="1" customWidth="1"/>
    <col min="10236" max="10236" width="13.109375" style="10" bestFit="1" customWidth="1"/>
    <col min="10237" max="10237" width="28.88671875" style="10" bestFit="1" customWidth="1"/>
    <col min="10238" max="10238" width="23.6640625" style="10" bestFit="1" customWidth="1"/>
    <col min="10239" max="10240" width="10" style="10" bestFit="1" customWidth="1"/>
    <col min="10241" max="10241" width="6.21875" style="10" customWidth="1"/>
    <col min="10242" max="10242" width="6.21875" style="10" bestFit="1" customWidth="1"/>
    <col min="10243" max="10244" width="16.21875" style="10" bestFit="1" customWidth="1"/>
    <col min="10245" max="10245" width="8" style="10" bestFit="1" customWidth="1"/>
    <col min="10246" max="10248" width="16.109375" style="10" bestFit="1" customWidth="1"/>
    <col min="10249" max="10249" width="20.21875" style="10" bestFit="1" customWidth="1"/>
    <col min="10250" max="10250" width="21.77734375" style="10" bestFit="1" customWidth="1"/>
    <col min="10251" max="10251" width="23.77734375" style="10" bestFit="1" customWidth="1"/>
    <col min="10252" max="10252" width="5.88671875" style="10" bestFit="1" customWidth="1"/>
    <col min="10253" max="10253" width="6.21875" style="10" bestFit="1" customWidth="1"/>
    <col min="10254" max="10475" width="8.88671875" style="10"/>
    <col min="10476" max="10476" width="10.109375" style="10" customWidth="1"/>
    <col min="10477" max="10477" width="9.6640625" style="10" customWidth="1"/>
    <col min="10478" max="10479" width="8.88671875" style="10"/>
    <col min="10480" max="10480" width="11.77734375" style="10" customWidth="1"/>
    <col min="10481" max="10481" width="19.77734375" style="10" customWidth="1"/>
    <col min="10482" max="10482" width="44.6640625" style="10" customWidth="1"/>
    <col min="10483" max="10483" width="10" style="10" bestFit="1" customWidth="1"/>
    <col min="10484" max="10484" width="8.88671875" style="10"/>
    <col min="10485" max="10485" width="51.77734375" style="10" customWidth="1"/>
    <col min="10486" max="10486" width="19.33203125" style="10" bestFit="1" customWidth="1"/>
    <col min="10487" max="10487" width="15.21875" style="10" bestFit="1" customWidth="1"/>
    <col min="10488" max="10488" width="10" style="10" bestFit="1" customWidth="1"/>
    <col min="10489" max="10490" width="12.109375" style="10" bestFit="1" customWidth="1"/>
    <col min="10491" max="10491" width="10" style="10" bestFit="1" customWidth="1"/>
    <col min="10492" max="10492" width="13.109375" style="10" bestFit="1" customWidth="1"/>
    <col min="10493" max="10493" width="28.88671875" style="10" bestFit="1" customWidth="1"/>
    <col min="10494" max="10494" width="23.6640625" style="10" bestFit="1" customWidth="1"/>
    <col min="10495" max="10496" width="10" style="10" bestFit="1" customWidth="1"/>
    <col min="10497" max="10497" width="6.21875" style="10" customWidth="1"/>
    <col min="10498" max="10498" width="6.21875" style="10" bestFit="1" customWidth="1"/>
    <col min="10499" max="10500" width="16.21875" style="10" bestFit="1" customWidth="1"/>
    <col min="10501" max="10501" width="8" style="10" bestFit="1" customWidth="1"/>
    <col min="10502" max="10504" width="16.109375" style="10" bestFit="1" customWidth="1"/>
    <col min="10505" max="10505" width="20.21875" style="10" bestFit="1" customWidth="1"/>
    <col min="10506" max="10506" width="21.77734375" style="10" bestFit="1" customWidth="1"/>
    <col min="10507" max="10507" width="23.77734375" style="10" bestFit="1" customWidth="1"/>
    <col min="10508" max="10508" width="5.88671875" style="10" bestFit="1" customWidth="1"/>
    <col min="10509" max="10509" width="6.21875" style="10" bestFit="1" customWidth="1"/>
    <col min="10510" max="10731" width="8.88671875" style="10"/>
    <col min="10732" max="10732" width="10.109375" style="10" customWidth="1"/>
    <col min="10733" max="10733" width="9.6640625" style="10" customWidth="1"/>
    <col min="10734" max="10735" width="8.88671875" style="10"/>
    <col min="10736" max="10736" width="11.77734375" style="10" customWidth="1"/>
    <col min="10737" max="10737" width="19.77734375" style="10" customWidth="1"/>
    <col min="10738" max="10738" width="44.6640625" style="10" customWidth="1"/>
    <col min="10739" max="10739" width="10" style="10" bestFit="1" customWidth="1"/>
    <col min="10740" max="10740" width="8.88671875" style="10"/>
    <col min="10741" max="10741" width="51.77734375" style="10" customWidth="1"/>
    <col min="10742" max="10742" width="19.33203125" style="10" bestFit="1" customWidth="1"/>
    <col min="10743" max="10743" width="15.21875" style="10" bestFit="1" customWidth="1"/>
    <col min="10744" max="10744" width="10" style="10" bestFit="1" customWidth="1"/>
    <col min="10745" max="10746" width="12.109375" style="10" bestFit="1" customWidth="1"/>
    <col min="10747" max="10747" width="10" style="10" bestFit="1" customWidth="1"/>
    <col min="10748" max="10748" width="13.109375" style="10" bestFit="1" customWidth="1"/>
    <col min="10749" max="10749" width="28.88671875" style="10" bestFit="1" customWidth="1"/>
    <col min="10750" max="10750" width="23.6640625" style="10" bestFit="1" customWidth="1"/>
    <col min="10751" max="10752" width="10" style="10" bestFit="1" customWidth="1"/>
    <col min="10753" max="10753" width="6.21875" style="10" customWidth="1"/>
    <col min="10754" max="10754" width="6.21875" style="10" bestFit="1" customWidth="1"/>
    <col min="10755" max="10756" width="16.21875" style="10" bestFit="1" customWidth="1"/>
    <col min="10757" max="10757" width="8" style="10" bestFit="1" customWidth="1"/>
    <col min="10758" max="10760" width="16.109375" style="10" bestFit="1" customWidth="1"/>
    <col min="10761" max="10761" width="20.21875" style="10" bestFit="1" customWidth="1"/>
    <col min="10762" max="10762" width="21.77734375" style="10" bestFit="1" customWidth="1"/>
    <col min="10763" max="10763" width="23.77734375" style="10" bestFit="1" customWidth="1"/>
    <col min="10764" max="10764" width="5.88671875" style="10" bestFit="1" customWidth="1"/>
    <col min="10765" max="10765" width="6.21875" style="10" bestFit="1" customWidth="1"/>
    <col min="10766" max="10987" width="8.88671875" style="10"/>
    <col min="10988" max="10988" width="10.109375" style="10" customWidth="1"/>
    <col min="10989" max="10989" width="9.6640625" style="10" customWidth="1"/>
    <col min="10990" max="10991" width="8.88671875" style="10"/>
    <col min="10992" max="10992" width="11.77734375" style="10" customWidth="1"/>
    <col min="10993" max="10993" width="19.77734375" style="10" customWidth="1"/>
    <col min="10994" max="10994" width="44.6640625" style="10" customWidth="1"/>
    <col min="10995" max="10995" width="10" style="10" bestFit="1" customWidth="1"/>
    <col min="10996" max="10996" width="8.88671875" style="10"/>
    <col min="10997" max="10997" width="51.77734375" style="10" customWidth="1"/>
    <col min="10998" max="10998" width="19.33203125" style="10" bestFit="1" customWidth="1"/>
    <col min="10999" max="10999" width="15.21875" style="10" bestFit="1" customWidth="1"/>
    <col min="11000" max="11000" width="10" style="10" bestFit="1" customWidth="1"/>
    <col min="11001" max="11002" width="12.109375" style="10" bestFit="1" customWidth="1"/>
    <col min="11003" max="11003" width="10" style="10" bestFit="1" customWidth="1"/>
    <col min="11004" max="11004" width="13.109375" style="10" bestFit="1" customWidth="1"/>
    <col min="11005" max="11005" width="28.88671875" style="10" bestFit="1" customWidth="1"/>
    <col min="11006" max="11006" width="23.6640625" style="10" bestFit="1" customWidth="1"/>
    <col min="11007" max="11008" width="10" style="10" bestFit="1" customWidth="1"/>
    <col min="11009" max="11009" width="6.21875" style="10" customWidth="1"/>
    <col min="11010" max="11010" width="6.21875" style="10" bestFit="1" customWidth="1"/>
    <col min="11011" max="11012" width="16.21875" style="10" bestFit="1" customWidth="1"/>
    <col min="11013" max="11013" width="8" style="10" bestFit="1" customWidth="1"/>
    <col min="11014" max="11016" width="16.109375" style="10" bestFit="1" customWidth="1"/>
    <col min="11017" max="11017" width="20.21875" style="10" bestFit="1" customWidth="1"/>
    <col min="11018" max="11018" width="21.77734375" style="10" bestFit="1" customWidth="1"/>
    <col min="11019" max="11019" width="23.77734375" style="10" bestFit="1" customWidth="1"/>
    <col min="11020" max="11020" width="5.88671875" style="10" bestFit="1" customWidth="1"/>
    <col min="11021" max="11021" width="6.21875" style="10" bestFit="1" customWidth="1"/>
    <col min="11022" max="11243" width="8.88671875" style="10"/>
    <col min="11244" max="11244" width="10.109375" style="10" customWidth="1"/>
    <col min="11245" max="11245" width="9.6640625" style="10" customWidth="1"/>
    <col min="11246" max="11247" width="8.88671875" style="10"/>
    <col min="11248" max="11248" width="11.77734375" style="10" customWidth="1"/>
    <col min="11249" max="11249" width="19.77734375" style="10" customWidth="1"/>
    <col min="11250" max="11250" width="44.6640625" style="10" customWidth="1"/>
    <col min="11251" max="11251" width="10" style="10" bestFit="1" customWidth="1"/>
    <col min="11252" max="11252" width="8.88671875" style="10"/>
    <col min="11253" max="11253" width="51.77734375" style="10" customWidth="1"/>
    <col min="11254" max="11254" width="19.33203125" style="10" bestFit="1" customWidth="1"/>
    <col min="11255" max="11255" width="15.21875" style="10" bestFit="1" customWidth="1"/>
    <col min="11256" max="11256" width="10" style="10" bestFit="1" customWidth="1"/>
    <col min="11257" max="11258" width="12.109375" style="10" bestFit="1" customWidth="1"/>
    <col min="11259" max="11259" width="10" style="10" bestFit="1" customWidth="1"/>
    <col min="11260" max="11260" width="13.109375" style="10" bestFit="1" customWidth="1"/>
    <col min="11261" max="11261" width="28.88671875" style="10" bestFit="1" customWidth="1"/>
    <col min="11262" max="11262" width="23.6640625" style="10" bestFit="1" customWidth="1"/>
    <col min="11263" max="11264" width="10" style="10" bestFit="1" customWidth="1"/>
    <col min="11265" max="11265" width="6.21875" style="10" customWidth="1"/>
    <col min="11266" max="11266" width="6.21875" style="10" bestFit="1" customWidth="1"/>
    <col min="11267" max="11268" width="16.21875" style="10" bestFit="1" customWidth="1"/>
    <col min="11269" max="11269" width="8" style="10" bestFit="1" customWidth="1"/>
    <col min="11270" max="11272" width="16.109375" style="10" bestFit="1" customWidth="1"/>
    <col min="11273" max="11273" width="20.21875" style="10" bestFit="1" customWidth="1"/>
    <col min="11274" max="11274" width="21.77734375" style="10" bestFit="1" customWidth="1"/>
    <col min="11275" max="11275" width="23.77734375" style="10" bestFit="1" customWidth="1"/>
    <col min="11276" max="11276" width="5.88671875" style="10" bestFit="1" customWidth="1"/>
    <col min="11277" max="11277" width="6.21875" style="10" bestFit="1" customWidth="1"/>
    <col min="11278" max="11499" width="8.88671875" style="10"/>
    <col min="11500" max="11500" width="10.109375" style="10" customWidth="1"/>
    <col min="11501" max="11501" width="9.6640625" style="10" customWidth="1"/>
    <col min="11502" max="11503" width="8.88671875" style="10"/>
    <col min="11504" max="11504" width="11.77734375" style="10" customWidth="1"/>
    <col min="11505" max="11505" width="19.77734375" style="10" customWidth="1"/>
    <col min="11506" max="11506" width="44.6640625" style="10" customWidth="1"/>
    <col min="11507" max="11507" width="10" style="10" bestFit="1" customWidth="1"/>
    <col min="11508" max="11508" width="8.88671875" style="10"/>
    <col min="11509" max="11509" width="51.77734375" style="10" customWidth="1"/>
    <col min="11510" max="11510" width="19.33203125" style="10" bestFit="1" customWidth="1"/>
    <col min="11511" max="11511" width="15.21875" style="10" bestFit="1" customWidth="1"/>
    <col min="11512" max="11512" width="10" style="10" bestFit="1" customWidth="1"/>
    <col min="11513" max="11514" width="12.109375" style="10" bestFit="1" customWidth="1"/>
    <col min="11515" max="11515" width="10" style="10" bestFit="1" customWidth="1"/>
    <col min="11516" max="11516" width="13.109375" style="10" bestFit="1" customWidth="1"/>
    <col min="11517" max="11517" width="28.88671875" style="10" bestFit="1" customWidth="1"/>
    <col min="11518" max="11518" width="23.6640625" style="10" bestFit="1" customWidth="1"/>
    <col min="11519" max="11520" width="10" style="10" bestFit="1" customWidth="1"/>
    <col min="11521" max="11521" width="6.21875" style="10" customWidth="1"/>
    <col min="11522" max="11522" width="6.21875" style="10" bestFit="1" customWidth="1"/>
    <col min="11523" max="11524" width="16.21875" style="10" bestFit="1" customWidth="1"/>
    <col min="11525" max="11525" width="8" style="10" bestFit="1" customWidth="1"/>
    <col min="11526" max="11528" width="16.109375" style="10" bestFit="1" customWidth="1"/>
    <col min="11529" max="11529" width="20.21875" style="10" bestFit="1" customWidth="1"/>
    <col min="11530" max="11530" width="21.77734375" style="10" bestFit="1" customWidth="1"/>
    <col min="11531" max="11531" width="23.77734375" style="10" bestFit="1" customWidth="1"/>
    <col min="11532" max="11532" width="5.88671875" style="10" bestFit="1" customWidth="1"/>
    <col min="11533" max="11533" width="6.21875" style="10" bestFit="1" customWidth="1"/>
    <col min="11534" max="11755" width="8.88671875" style="10"/>
    <col min="11756" max="11756" width="10.109375" style="10" customWidth="1"/>
    <col min="11757" max="11757" width="9.6640625" style="10" customWidth="1"/>
    <col min="11758" max="11759" width="8.88671875" style="10"/>
    <col min="11760" max="11760" width="11.77734375" style="10" customWidth="1"/>
    <col min="11761" max="11761" width="19.77734375" style="10" customWidth="1"/>
    <col min="11762" max="11762" width="44.6640625" style="10" customWidth="1"/>
    <col min="11763" max="11763" width="10" style="10" bestFit="1" customWidth="1"/>
    <col min="11764" max="11764" width="8.88671875" style="10"/>
    <col min="11765" max="11765" width="51.77734375" style="10" customWidth="1"/>
    <col min="11766" max="11766" width="19.33203125" style="10" bestFit="1" customWidth="1"/>
    <col min="11767" max="11767" width="15.21875" style="10" bestFit="1" customWidth="1"/>
    <col min="11768" max="11768" width="10" style="10" bestFit="1" customWidth="1"/>
    <col min="11769" max="11770" width="12.109375" style="10" bestFit="1" customWidth="1"/>
    <col min="11771" max="11771" width="10" style="10" bestFit="1" customWidth="1"/>
    <col min="11772" max="11772" width="13.109375" style="10" bestFit="1" customWidth="1"/>
    <col min="11773" max="11773" width="28.88671875" style="10" bestFit="1" customWidth="1"/>
    <col min="11774" max="11774" width="23.6640625" style="10" bestFit="1" customWidth="1"/>
    <col min="11775" max="11776" width="10" style="10" bestFit="1" customWidth="1"/>
    <col min="11777" max="11777" width="6.21875" style="10" customWidth="1"/>
    <col min="11778" max="11778" width="6.21875" style="10" bestFit="1" customWidth="1"/>
    <col min="11779" max="11780" width="16.21875" style="10" bestFit="1" customWidth="1"/>
    <col min="11781" max="11781" width="8" style="10" bestFit="1" customWidth="1"/>
    <col min="11782" max="11784" width="16.109375" style="10" bestFit="1" customWidth="1"/>
    <col min="11785" max="11785" width="20.21875" style="10" bestFit="1" customWidth="1"/>
    <col min="11786" max="11786" width="21.77734375" style="10" bestFit="1" customWidth="1"/>
    <col min="11787" max="11787" width="23.77734375" style="10" bestFit="1" customWidth="1"/>
    <col min="11788" max="11788" width="5.88671875" style="10" bestFit="1" customWidth="1"/>
    <col min="11789" max="11789" width="6.21875" style="10" bestFit="1" customWidth="1"/>
    <col min="11790" max="12011" width="8.88671875" style="10"/>
    <col min="12012" max="12012" width="10.109375" style="10" customWidth="1"/>
    <col min="12013" max="12013" width="9.6640625" style="10" customWidth="1"/>
    <col min="12014" max="12015" width="8.88671875" style="10"/>
    <col min="12016" max="12016" width="11.77734375" style="10" customWidth="1"/>
    <col min="12017" max="12017" width="19.77734375" style="10" customWidth="1"/>
    <col min="12018" max="12018" width="44.6640625" style="10" customWidth="1"/>
    <col min="12019" max="12019" width="10" style="10" bestFit="1" customWidth="1"/>
    <col min="12020" max="12020" width="8.88671875" style="10"/>
    <col min="12021" max="12021" width="51.77734375" style="10" customWidth="1"/>
    <col min="12022" max="12022" width="19.33203125" style="10" bestFit="1" customWidth="1"/>
    <col min="12023" max="12023" width="15.21875" style="10" bestFit="1" customWidth="1"/>
    <col min="12024" max="12024" width="10" style="10" bestFit="1" customWidth="1"/>
    <col min="12025" max="12026" width="12.109375" style="10" bestFit="1" customWidth="1"/>
    <col min="12027" max="12027" width="10" style="10" bestFit="1" customWidth="1"/>
    <col min="12028" max="12028" width="13.109375" style="10" bestFit="1" customWidth="1"/>
    <col min="12029" max="12029" width="28.88671875" style="10" bestFit="1" customWidth="1"/>
    <col min="12030" max="12030" width="23.6640625" style="10" bestFit="1" customWidth="1"/>
    <col min="12031" max="12032" width="10" style="10" bestFit="1" customWidth="1"/>
    <col min="12033" max="12033" width="6.21875" style="10" customWidth="1"/>
    <col min="12034" max="12034" width="6.21875" style="10" bestFit="1" customWidth="1"/>
    <col min="12035" max="12036" width="16.21875" style="10" bestFit="1" customWidth="1"/>
    <col min="12037" max="12037" width="8" style="10" bestFit="1" customWidth="1"/>
    <col min="12038" max="12040" width="16.109375" style="10" bestFit="1" customWidth="1"/>
    <col min="12041" max="12041" width="20.21875" style="10" bestFit="1" customWidth="1"/>
    <col min="12042" max="12042" width="21.77734375" style="10" bestFit="1" customWidth="1"/>
    <col min="12043" max="12043" width="23.77734375" style="10" bestFit="1" customWidth="1"/>
    <col min="12044" max="12044" width="5.88671875" style="10" bestFit="1" customWidth="1"/>
    <col min="12045" max="12045" width="6.21875" style="10" bestFit="1" customWidth="1"/>
    <col min="12046" max="12267" width="8.88671875" style="10"/>
    <col min="12268" max="12268" width="10.109375" style="10" customWidth="1"/>
    <col min="12269" max="12269" width="9.6640625" style="10" customWidth="1"/>
    <col min="12270" max="12271" width="8.88671875" style="10"/>
    <col min="12272" max="12272" width="11.77734375" style="10" customWidth="1"/>
    <col min="12273" max="12273" width="19.77734375" style="10" customWidth="1"/>
    <col min="12274" max="12274" width="44.6640625" style="10" customWidth="1"/>
    <col min="12275" max="12275" width="10" style="10" bestFit="1" customWidth="1"/>
    <col min="12276" max="12276" width="8.88671875" style="10"/>
    <col min="12277" max="12277" width="51.77734375" style="10" customWidth="1"/>
    <col min="12278" max="12278" width="19.33203125" style="10" bestFit="1" customWidth="1"/>
    <col min="12279" max="12279" width="15.21875" style="10" bestFit="1" customWidth="1"/>
    <col min="12280" max="12280" width="10" style="10" bestFit="1" customWidth="1"/>
    <col min="12281" max="12282" width="12.109375" style="10" bestFit="1" customWidth="1"/>
    <col min="12283" max="12283" width="10" style="10" bestFit="1" customWidth="1"/>
    <col min="12284" max="12284" width="13.109375" style="10" bestFit="1" customWidth="1"/>
    <col min="12285" max="12285" width="28.88671875" style="10" bestFit="1" customWidth="1"/>
    <col min="12286" max="12286" width="23.6640625" style="10" bestFit="1" customWidth="1"/>
    <col min="12287" max="12288" width="10" style="10" bestFit="1" customWidth="1"/>
    <col min="12289" max="12289" width="6.21875" style="10" customWidth="1"/>
    <col min="12290" max="12290" width="6.21875" style="10" bestFit="1" customWidth="1"/>
    <col min="12291" max="12292" width="16.21875" style="10" bestFit="1" customWidth="1"/>
    <col min="12293" max="12293" width="8" style="10" bestFit="1" customWidth="1"/>
    <col min="12294" max="12296" width="16.109375" style="10" bestFit="1" customWidth="1"/>
    <col min="12297" max="12297" width="20.21875" style="10" bestFit="1" customWidth="1"/>
    <col min="12298" max="12298" width="21.77734375" style="10" bestFit="1" customWidth="1"/>
    <col min="12299" max="12299" width="23.77734375" style="10" bestFit="1" customWidth="1"/>
    <col min="12300" max="12300" width="5.88671875" style="10" bestFit="1" customWidth="1"/>
    <col min="12301" max="12301" width="6.21875" style="10" bestFit="1" customWidth="1"/>
    <col min="12302" max="12523" width="8.88671875" style="10"/>
    <col min="12524" max="12524" width="10.109375" style="10" customWidth="1"/>
    <col min="12525" max="12525" width="9.6640625" style="10" customWidth="1"/>
    <col min="12526" max="12527" width="8.88671875" style="10"/>
    <col min="12528" max="12528" width="11.77734375" style="10" customWidth="1"/>
    <col min="12529" max="12529" width="19.77734375" style="10" customWidth="1"/>
    <col min="12530" max="12530" width="44.6640625" style="10" customWidth="1"/>
    <col min="12531" max="12531" width="10" style="10" bestFit="1" customWidth="1"/>
    <col min="12532" max="12532" width="8.88671875" style="10"/>
    <col min="12533" max="12533" width="51.77734375" style="10" customWidth="1"/>
    <col min="12534" max="12534" width="19.33203125" style="10" bestFit="1" customWidth="1"/>
    <col min="12535" max="12535" width="15.21875" style="10" bestFit="1" customWidth="1"/>
    <col min="12536" max="12536" width="10" style="10" bestFit="1" customWidth="1"/>
    <col min="12537" max="12538" width="12.109375" style="10" bestFit="1" customWidth="1"/>
    <col min="12539" max="12539" width="10" style="10" bestFit="1" customWidth="1"/>
    <col min="12540" max="12540" width="13.109375" style="10" bestFit="1" customWidth="1"/>
    <col min="12541" max="12541" width="28.88671875" style="10" bestFit="1" customWidth="1"/>
    <col min="12542" max="12542" width="23.6640625" style="10" bestFit="1" customWidth="1"/>
    <col min="12543" max="12544" width="10" style="10" bestFit="1" customWidth="1"/>
    <col min="12545" max="12545" width="6.21875" style="10" customWidth="1"/>
    <col min="12546" max="12546" width="6.21875" style="10" bestFit="1" customWidth="1"/>
    <col min="12547" max="12548" width="16.21875" style="10" bestFit="1" customWidth="1"/>
    <col min="12549" max="12549" width="8" style="10" bestFit="1" customWidth="1"/>
    <col min="12550" max="12552" width="16.109375" style="10" bestFit="1" customWidth="1"/>
    <col min="12553" max="12553" width="20.21875" style="10" bestFit="1" customWidth="1"/>
    <col min="12554" max="12554" width="21.77734375" style="10" bestFit="1" customWidth="1"/>
    <col min="12555" max="12555" width="23.77734375" style="10" bestFit="1" customWidth="1"/>
    <col min="12556" max="12556" width="5.88671875" style="10" bestFit="1" customWidth="1"/>
    <col min="12557" max="12557" width="6.21875" style="10" bestFit="1" customWidth="1"/>
    <col min="12558" max="12779" width="8.88671875" style="10"/>
    <col min="12780" max="12780" width="10.109375" style="10" customWidth="1"/>
    <col min="12781" max="12781" width="9.6640625" style="10" customWidth="1"/>
    <col min="12782" max="12783" width="8.88671875" style="10"/>
    <col min="12784" max="12784" width="11.77734375" style="10" customWidth="1"/>
    <col min="12785" max="12785" width="19.77734375" style="10" customWidth="1"/>
    <col min="12786" max="12786" width="44.6640625" style="10" customWidth="1"/>
    <col min="12787" max="12787" width="10" style="10" bestFit="1" customWidth="1"/>
    <col min="12788" max="12788" width="8.88671875" style="10"/>
    <col min="12789" max="12789" width="51.77734375" style="10" customWidth="1"/>
    <col min="12790" max="12790" width="19.33203125" style="10" bestFit="1" customWidth="1"/>
    <col min="12791" max="12791" width="15.21875" style="10" bestFit="1" customWidth="1"/>
    <col min="12792" max="12792" width="10" style="10" bestFit="1" customWidth="1"/>
    <col min="12793" max="12794" width="12.109375" style="10" bestFit="1" customWidth="1"/>
    <col min="12795" max="12795" width="10" style="10" bestFit="1" customWidth="1"/>
    <col min="12796" max="12796" width="13.109375" style="10" bestFit="1" customWidth="1"/>
    <col min="12797" max="12797" width="28.88671875" style="10" bestFit="1" customWidth="1"/>
    <col min="12798" max="12798" width="23.6640625" style="10" bestFit="1" customWidth="1"/>
    <col min="12799" max="12800" width="10" style="10" bestFit="1" customWidth="1"/>
    <col min="12801" max="12801" width="6.21875" style="10" customWidth="1"/>
    <col min="12802" max="12802" width="6.21875" style="10" bestFit="1" customWidth="1"/>
    <col min="12803" max="12804" width="16.21875" style="10" bestFit="1" customWidth="1"/>
    <col min="12805" max="12805" width="8" style="10" bestFit="1" customWidth="1"/>
    <col min="12806" max="12808" width="16.109375" style="10" bestFit="1" customWidth="1"/>
    <col min="12809" max="12809" width="20.21875" style="10" bestFit="1" customWidth="1"/>
    <col min="12810" max="12810" width="21.77734375" style="10" bestFit="1" customWidth="1"/>
    <col min="12811" max="12811" width="23.77734375" style="10" bestFit="1" customWidth="1"/>
    <col min="12812" max="12812" width="5.88671875" style="10" bestFit="1" customWidth="1"/>
    <col min="12813" max="12813" width="6.21875" style="10" bestFit="1" customWidth="1"/>
    <col min="12814" max="13035" width="8.88671875" style="10"/>
    <col min="13036" max="13036" width="10.109375" style="10" customWidth="1"/>
    <col min="13037" max="13037" width="9.6640625" style="10" customWidth="1"/>
    <col min="13038" max="13039" width="8.88671875" style="10"/>
    <col min="13040" max="13040" width="11.77734375" style="10" customWidth="1"/>
    <col min="13041" max="13041" width="19.77734375" style="10" customWidth="1"/>
    <col min="13042" max="13042" width="44.6640625" style="10" customWidth="1"/>
    <col min="13043" max="13043" width="10" style="10" bestFit="1" customWidth="1"/>
    <col min="13044" max="13044" width="8.88671875" style="10"/>
    <col min="13045" max="13045" width="51.77734375" style="10" customWidth="1"/>
    <col min="13046" max="13046" width="19.33203125" style="10" bestFit="1" customWidth="1"/>
    <col min="13047" max="13047" width="15.21875" style="10" bestFit="1" customWidth="1"/>
    <col min="13048" max="13048" width="10" style="10" bestFit="1" customWidth="1"/>
    <col min="13049" max="13050" width="12.109375" style="10" bestFit="1" customWidth="1"/>
    <col min="13051" max="13051" width="10" style="10" bestFit="1" customWidth="1"/>
    <col min="13052" max="13052" width="13.109375" style="10" bestFit="1" customWidth="1"/>
    <col min="13053" max="13053" width="28.88671875" style="10" bestFit="1" customWidth="1"/>
    <col min="13054" max="13054" width="23.6640625" style="10" bestFit="1" customWidth="1"/>
    <col min="13055" max="13056" width="10" style="10" bestFit="1" customWidth="1"/>
    <col min="13057" max="13057" width="6.21875" style="10" customWidth="1"/>
    <col min="13058" max="13058" width="6.21875" style="10" bestFit="1" customWidth="1"/>
    <col min="13059" max="13060" width="16.21875" style="10" bestFit="1" customWidth="1"/>
    <col min="13061" max="13061" width="8" style="10" bestFit="1" customWidth="1"/>
    <col min="13062" max="13064" width="16.109375" style="10" bestFit="1" customWidth="1"/>
    <col min="13065" max="13065" width="20.21875" style="10" bestFit="1" customWidth="1"/>
    <col min="13066" max="13066" width="21.77734375" style="10" bestFit="1" customWidth="1"/>
    <col min="13067" max="13067" width="23.77734375" style="10" bestFit="1" customWidth="1"/>
    <col min="13068" max="13068" width="5.88671875" style="10" bestFit="1" customWidth="1"/>
    <col min="13069" max="13069" width="6.21875" style="10" bestFit="1" customWidth="1"/>
    <col min="13070" max="13291" width="8.88671875" style="10"/>
    <col min="13292" max="13292" width="10.109375" style="10" customWidth="1"/>
    <col min="13293" max="13293" width="9.6640625" style="10" customWidth="1"/>
    <col min="13294" max="13295" width="8.88671875" style="10"/>
    <col min="13296" max="13296" width="11.77734375" style="10" customWidth="1"/>
    <col min="13297" max="13297" width="19.77734375" style="10" customWidth="1"/>
    <col min="13298" max="13298" width="44.6640625" style="10" customWidth="1"/>
    <col min="13299" max="13299" width="10" style="10" bestFit="1" customWidth="1"/>
    <col min="13300" max="13300" width="8.88671875" style="10"/>
    <col min="13301" max="13301" width="51.77734375" style="10" customWidth="1"/>
    <col min="13302" max="13302" width="19.33203125" style="10" bestFit="1" customWidth="1"/>
    <col min="13303" max="13303" width="15.21875" style="10" bestFit="1" customWidth="1"/>
    <col min="13304" max="13304" width="10" style="10" bestFit="1" customWidth="1"/>
    <col min="13305" max="13306" width="12.109375" style="10" bestFit="1" customWidth="1"/>
    <col min="13307" max="13307" width="10" style="10" bestFit="1" customWidth="1"/>
    <col min="13308" max="13308" width="13.109375" style="10" bestFit="1" customWidth="1"/>
    <col min="13309" max="13309" width="28.88671875" style="10" bestFit="1" customWidth="1"/>
    <col min="13310" max="13310" width="23.6640625" style="10" bestFit="1" customWidth="1"/>
    <col min="13311" max="13312" width="10" style="10" bestFit="1" customWidth="1"/>
    <col min="13313" max="13313" width="6.21875" style="10" customWidth="1"/>
    <col min="13314" max="13314" width="6.21875" style="10" bestFit="1" customWidth="1"/>
    <col min="13315" max="13316" width="16.21875" style="10" bestFit="1" customWidth="1"/>
    <col min="13317" max="13317" width="8" style="10" bestFit="1" customWidth="1"/>
    <col min="13318" max="13320" width="16.109375" style="10" bestFit="1" customWidth="1"/>
    <col min="13321" max="13321" width="20.21875" style="10" bestFit="1" customWidth="1"/>
    <col min="13322" max="13322" width="21.77734375" style="10" bestFit="1" customWidth="1"/>
    <col min="13323" max="13323" width="23.77734375" style="10" bestFit="1" customWidth="1"/>
    <col min="13324" max="13324" width="5.88671875" style="10" bestFit="1" customWidth="1"/>
    <col min="13325" max="13325" width="6.21875" style="10" bestFit="1" customWidth="1"/>
    <col min="13326" max="13547" width="8.88671875" style="10"/>
    <col min="13548" max="13548" width="10.109375" style="10" customWidth="1"/>
    <col min="13549" max="13549" width="9.6640625" style="10" customWidth="1"/>
    <col min="13550" max="13551" width="8.88671875" style="10"/>
    <col min="13552" max="13552" width="11.77734375" style="10" customWidth="1"/>
    <col min="13553" max="13553" width="19.77734375" style="10" customWidth="1"/>
    <col min="13554" max="13554" width="44.6640625" style="10" customWidth="1"/>
    <col min="13555" max="13555" width="10" style="10" bestFit="1" customWidth="1"/>
    <col min="13556" max="13556" width="8.88671875" style="10"/>
    <col min="13557" max="13557" width="51.77734375" style="10" customWidth="1"/>
    <col min="13558" max="13558" width="19.33203125" style="10" bestFit="1" customWidth="1"/>
    <col min="13559" max="13559" width="15.21875" style="10" bestFit="1" customWidth="1"/>
    <col min="13560" max="13560" width="10" style="10" bestFit="1" customWidth="1"/>
    <col min="13561" max="13562" width="12.109375" style="10" bestFit="1" customWidth="1"/>
    <col min="13563" max="13563" width="10" style="10" bestFit="1" customWidth="1"/>
    <col min="13564" max="13564" width="13.109375" style="10" bestFit="1" customWidth="1"/>
    <col min="13565" max="13565" width="28.88671875" style="10" bestFit="1" customWidth="1"/>
    <col min="13566" max="13566" width="23.6640625" style="10" bestFit="1" customWidth="1"/>
    <col min="13567" max="13568" width="10" style="10" bestFit="1" customWidth="1"/>
    <col min="13569" max="13569" width="6.21875" style="10" customWidth="1"/>
    <col min="13570" max="13570" width="6.21875" style="10" bestFit="1" customWidth="1"/>
    <col min="13571" max="13572" width="16.21875" style="10" bestFit="1" customWidth="1"/>
    <col min="13573" max="13573" width="8" style="10" bestFit="1" customWidth="1"/>
    <col min="13574" max="13576" width="16.109375" style="10" bestFit="1" customWidth="1"/>
    <col min="13577" max="13577" width="20.21875" style="10" bestFit="1" customWidth="1"/>
    <col min="13578" max="13578" width="21.77734375" style="10" bestFit="1" customWidth="1"/>
    <col min="13579" max="13579" width="23.77734375" style="10" bestFit="1" customWidth="1"/>
    <col min="13580" max="13580" width="5.88671875" style="10" bestFit="1" customWidth="1"/>
    <col min="13581" max="13581" width="6.21875" style="10" bestFit="1" customWidth="1"/>
    <col min="13582" max="13803" width="8.88671875" style="10"/>
    <col min="13804" max="13804" width="10.109375" style="10" customWidth="1"/>
    <col min="13805" max="13805" width="9.6640625" style="10" customWidth="1"/>
    <col min="13806" max="13807" width="8.88671875" style="10"/>
    <col min="13808" max="13808" width="11.77734375" style="10" customWidth="1"/>
    <col min="13809" max="13809" width="19.77734375" style="10" customWidth="1"/>
    <col min="13810" max="13810" width="44.6640625" style="10" customWidth="1"/>
    <col min="13811" max="13811" width="10" style="10" bestFit="1" customWidth="1"/>
    <col min="13812" max="13812" width="8.88671875" style="10"/>
    <col min="13813" max="13813" width="51.77734375" style="10" customWidth="1"/>
    <col min="13814" max="13814" width="19.33203125" style="10" bestFit="1" customWidth="1"/>
    <col min="13815" max="13815" width="15.21875" style="10" bestFit="1" customWidth="1"/>
    <col min="13816" max="13816" width="10" style="10" bestFit="1" customWidth="1"/>
    <col min="13817" max="13818" width="12.109375" style="10" bestFit="1" customWidth="1"/>
    <col min="13819" max="13819" width="10" style="10" bestFit="1" customWidth="1"/>
    <col min="13820" max="13820" width="13.109375" style="10" bestFit="1" customWidth="1"/>
    <col min="13821" max="13821" width="28.88671875" style="10" bestFit="1" customWidth="1"/>
    <col min="13822" max="13822" width="23.6640625" style="10" bestFit="1" customWidth="1"/>
    <col min="13823" max="13824" width="10" style="10" bestFit="1" customWidth="1"/>
    <col min="13825" max="13825" width="6.21875" style="10" customWidth="1"/>
    <col min="13826" max="13826" width="6.21875" style="10" bestFit="1" customWidth="1"/>
    <col min="13827" max="13828" width="16.21875" style="10" bestFit="1" customWidth="1"/>
    <col min="13829" max="13829" width="8" style="10" bestFit="1" customWidth="1"/>
    <col min="13830" max="13832" width="16.109375" style="10" bestFit="1" customWidth="1"/>
    <col min="13833" max="13833" width="20.21875" style="10" bestFit="1" customWidth="1"/>
    <col min="13834" max="13834" width="21.77734375" style="10" bestFit="1" customWidth="1"/>
    <col min="13835" max="13835" width="23.77734375" style="10" bestFit="1" customWidth="1"/>
    <col min="13836" max="13836" width="5.88671875" style="10" bestFit="1" customWidth="1"/>
    <col min="13837" max="13837" width="6.21875" style="10" bestFit="1" customWidth="1"/>
    <col min="13838" max="14059" width="8.88671875" style="10"/>
    <col min="14060" max="14060" width="10.109375" style="10" customWidth="1"/>
    <col min="14061" max="14061" width="9.6640625" style="10" customWidth="1"/>
    <col min="14062" max="14063" width="8.88671875" style="10"/>
    <col min="14064" max="14064" width="11.77734375" style="10" customWidth="1"/>
    <col min="14065" max="14065" width="19.77734375" style="10" customWidth="1"/>
    <col min="14066" max="14066" width="44.6640625" style="10" customWidth="1"/>
    <col min="14067" max="14067" width="10" style="10" bestFit="1" customWidth="1"/>
    <col min="14068" max="14068" width="8.88671875" style="10"/>
    <col min="14069" max="14069" width="51.77734375" style="10" customWidth="1"/>
    <col min="14070" max="14070" width="19.33203125" style="10" bestFit="1" customWidth="1"/>
    <col min="14071" max="14071" width="15.21875" style="10" bestFit="1" customWidth="1"/>
    <col min="14072" max="14072" width="10" style="10" bestFit="1" customWidth="1"/>
    <col min="14073" max="14074" width="12.109375" style="10" bestFit="1" customWidth="1"/>
    <col min="14075" max="14075" width="10" style="10" bestFit="1" customWidth="1"/>
    <col min="14076" max="14076" width="13.109375" style="10" bestFit="1" customWidth="1"/>
    <col min="14077" max="14077" width="28.88671875" style="10" bestFit="1" customWidth="1"/>
    <col min="14078" max="14078" width="23.6640625" style="10" bestFit="1" customWidth="1"/>
    <col min="14079" max="14080" width="10" style="10" bestFit="1" customWidth="1"/>
    <col min="14081" max="14081" width="6.21875" style="10" customWidth="1"/>
    <col min="14082" max="14082" width="6.21875" style="10" bestFit="1" customWidth="1"/>
    <col min="14083" max="14084" width="16.21875" style="10" bestFit="1" customWidth="1"/>
    <col min="14085" max="14085" width="8" style="10" bestFit="1" customWidth="1"/>
    <col min="14086" max="14088" width="16.109375" style="10" bestFit="1" customWidth="1"/>
    <col min="14089" max="14089" width="20.21875" style="10" bestFit="1" customWidth="1"/>
    <col min="14090" max="14090" width="21.77734375" style="10" bestFit="1" customWidth="1"/>
    <col min="14091" max="14091" width="23.77734375" style="10" bestFit="1" customWidth="1"/>
    <col min="14092" max="14092" width="5.88671875" style="10" bestFit="1" customWidth="1"/>
    <col min="14093" max="14093" width="6.21875" style="10" bestFit="1" customWidth="1"/>
    <col min="14094" max="14315" width="8.88671875" style="10"/>
    <col min="14316" max="14316" width="10.109375" style="10" customWidth="1"/>
    <col min="14317" max="14317" width="9.6640625" style="10" customWidth="1"/>
    <col min="14318" max="14319" width="8.88671875" style="10"/>
    <col min="14320" max="14320" width="11.77734375" style="10" customWidth="1"/>
    <col min="14321" max="14321" width="19.77734375" style="10" customWidth="1"/>
    <col min="14322" max="14322" width="44.6640625" style="10" customWidth="1"/>
    <col min="14323" max="14323" width="10" style="10" bestFit="1" customWidth="1"/>
    <col min="14324" max="14324" width="8.88671875" style="10"/>
    <col min="14325" max="14325" width="51.77734375" style="10" customWidth="1"/>
    <col min="14326" max="14326" width="19.33203125" style="10" bestFit="1" customWidth="1"/>
    <col min="14327" max="14327" width="15.21875" style="10" bestFit="1" customWidth="1"/>
    <col min="14328" max="14328" width="10" style="10" bestFit="1" customWidth="1"/>
    <col min="14329" max="14330" width="12.109375" style="10" bestFit="1" customWidth="1"/>
    <col min="14331" max="14331" width="10" style="10" bestFit="1" customWidth="1"/>
    <col min="14332" max="14332" width="13.109375" style="10" bestFit="1" customWidth="1"/>
    <col min="14333" max="14333" width="28.88671875" style="10" bestFit="1" customWidth="1"/>
    <col min="14334" max="14334" width="23.6640625" style="10" bestFit="1" customWidth="1"/>
    <col min="14335" max="14336" width="10" style="10" bestFit="1" customWidth="1"/>
    <col min="14337" max="14337" width="6.21875" style="10" customWidth="1"/>
    <col min="14338" max="14338" width="6.21875" style="10" bestFit="1" customWidth="1"/>
    <col min="14339" max="14340" width="16.21875" style="10" bestFit="1" customWidth="1"/>
    <col min="14341" max="14341" width="8" style="10" bestFit="1" customWidth="1"/>
    <col min="14342" max="14344" width="16.109375" style="10" bestFit="1" customWidth="1"/>
    <col min="14345" max="14345" width="20.21875" style="10" bestFit="1" customWidth="1"/>
    <col min="14346" max="14346" width="21.77734375" style="10" bestFit="1" customWidth="1"/>
    <col min="14347" max="14347" width="23.77734375" style="10" bestFit="1" customWidth="1"/>
    <col min="14348" max="14348" width="5.88671875" style="10" bestFit="1" customWidth="1"/>
    <col min="14349" max="14349" width="6.21875" style="10" bestFit="1" customWidth="1"/>
    <col min="14350" max="14571" width="8.88671875" style="10"/>
    <col min="14572" max="14572" width="10.109375" style="10" customWidth="1"/>
    <col min="14573" max="14573" width="9.6640625" style="10" customWidth="1"/>
    <col min="14574" max="14575" width="8.88671875" style="10"/>
    <col min="14576" max="14576" width="11.77734375" style="10" customWidth="1"/>
    <col min="14577" max="14577" width="19.77734375" style="10" customWidth="1"/>
    <col min="14578" max="14578" width="44.6640625" style="10" customWidth="1"/>
    <col min="14579" max="14579" width="10" style="10" bestFit="1" customWidth="1"/>
    <col min="14580" max="14580" width="8.88671875" style="10"/>
    <col min="14581" max="14581" width="51.77734375" style="10" customWidth="1"/>
    <col min="14582" max="14582" width="19.33203125" style="10" bestFit="1" customWidth="1"/>
    <col min="14583" max="14583" width="15.21875" style="10" bestFit="1" customWidth="1"/>
    <col min="14584" max="14584" width="10" style="10" bestFit="1" customWidth="1"/>
    <col min="14585" max="14586" width="12.109375" style="10" bestFit="1" customWidth="1"/>
    <col min="14587" max="14587" width="10" style="10" bestFit="1" customWidth="1"/>
    <col min="14588" max="14588" width="13.109375" style="10" bestFit="1" customWidth="1"/>
    <col min="14589" max="14589" width="28.88671875" style="10" bestFit="1" customWidth="1"/>
    <col min="14590" max="14590" width="23.6640625" style="10" bestFit="1" customWidth="1"/>
    <col min="14591" max="14592" width="10" style="10" bestFit="1" customWidth="1"/>
    <col min="14593" max="14593" width="6.21875" style="10" customWidth="1"/>
    <col min="14594" max="14594" width="6.21875" style="10" bestFit="1" customWidth="1"/>
    <col min="14595" max="14596" width="16.21875" style="10" bestFit="1" customWidth="1"/>
    <col min="14597" max="14597" width="8" style="10" bestFit="1" customWidth="1"/>
    <col min="14598" max="14600" width="16.109375" style="10" bestFit="1" customWidth="1"/>
    <col min="14601" max="14601" width="20.21875" style="10" bestFit="1" customWidth="1"/>
    <col min="14602" max="14602" width="21.77734375" style="10" bestFit="1" customWidth="1"/>
    <col min="14603" max="14603" width="23.77734375" style="10" bestFit="1" customWidth="1"/>
    <col min="14604" max="14604" width="5.88671875" style="10" bestFit="1" customWidth="1"/>
    <col min="14605" max="14605" width="6.21875" style="10" bestFit="1" customWidth="1"/>
    <col min="14606" max="14827" width="8.88671875" style="10"/>
    <col min="14828" max="14828" width="10.109375" style="10" customWidth="1"/>
    <col min="14829" max="14829" width="9.6640625" style="10" customWidth="1"/>
    <col min="14830" max="14831" width="8.88671875" style="10"/>
    <col min="14832" max="14832" width="11.77734375" style="10" customWidth="1"/>
    <col min="14833" max="14833" width="19.77734375" style="10" customWidth="1"/>
    <col min="14834" max="14834" width="44.6640625" style="10" customWidth="1"/>
    <col min="14835" max="14835" width="10" style="10" bestFit="1" customWidth="1"/>
    <col min="14836" max="14836" width="8.88671875" style="10"/>
    <col min="14837" max="14837" width="51.77734375" style="10" customWidth="1"/>
    <col min="14838" max="14838" width="19.33203125" style="10" bestFit="1" customWidth="1"/>
    <col min="14839" max="14839" width="15.21875" style="10" bestFit="1" customWidth="1"/>
    <col min="14840" max="14840" width="10" style="10" bestFit="1" customWidth="1"/>
    <col min="14841" max="14842" width="12.109375" style="10" bestFit="1" customWidth="1"/>
    <col min="14843" max="14843" width="10" style="10" bestFit="1" customWidth="1"/>
    <col min="14844" max="14844" width="13.109375" style="10" bestFit="1" customWidth="1"/>
    <col min="14845" max="14845" width="28.88671875" style="10" bestFit="1" customWidth="1"/>
    <col min="14846" max="14846" width="23.6640625" style="10" bestFit="1" customWidth="1"/>
    <col min="14847" max="14848" width="10" style="10" bestFit="1" customWidth="1"/>
    <col min="14849" max="14849" width="6.21875" style="10" customWidth="1"/>
    <col min="14850" max="14850" width="6.21875" style="10" bestFit="1" customWidth="1"/>
    <col min="14851" max="14852" width="16.21875" style="10" bestFit="1" customWidth="1"/>
    <col min="14853" max="14853" width="8" style="10" bestFit="1" customWidth="1"/>
    <col min="14854" max="14856" width="16.109375" style="10" bestFit="1" customWidth="1"/>
    <col min="14857" max="14857" width="20.21875" style="10" bestFit="1" customWidth="1"/>
    <col min="14858" max="14858" width="21.77734375" style="10" bestFit="1" customWidth="1"/>
    <col min="14859" max="14859" width="23.77734375" style="10" bestFit="1" customWidth="1"/>
    <col min="14860" max="14860" width="5.88671875" style="10" bestFit="1" customWidth="1"/>
    <col min="14861" max="14861" width="6.21875" style="10" bestFit="1" customWidth="1"/>
    <col min="14862" max="15083" width="8.88671875" style="10"/>
    <col min="15084" max="15084" width="10.109375" style="10" customWidth="1"/>
    <col min="15085" max="15085" width="9.6640625" style="10" customWidth="1"/>
    <col min="15086" max="15087" width="8.88671875" style="10"/>
    <col min="15088" max="15088" width="11.77734375" style="10" customWidth="1"/>
    <col min="15089" max="15089" width="19.77734375" style="10" customWidth="1"/>
    <col min="15090" max="15090" width="44.6640625" style="10" customWidth="1"/>
    <col min="15091" max="15091" width="10" style="10" bestFit="1" customWidth="1"/>
    <col min="15092" max="15092" width="8.88671875" style="10"/>
    <col min="15093" max="15093" width="51.77734375" style="10" customWidth="1"/>
    <col min="15094" max="15094" width="19.33203125" style="10" bestFit="1" customWidth="1"/>
    <col min="15095" max="15095" width="15.21875" style="10" bestFit="1" customWidth="1"/>
    <col min="15096" max="15096" width="10" style="10" bestFit="1" customWidth="1"/>
    <col min="15097" max="15098" width="12.109375" style="10" bestFit="1" customWidth="1"/>
    <col min="15099" max="15099" width="10" style="10" bestFit="1" customWidth="1"/>
    <col min="15100" max="15100" width="13.109375" style="10" bestFit="1" customWidth="1"/>
    <col min="15101" max="15101" width="28.88671875" style="10" bestFit="1" customWidth="1"/>
    <col min="15102" max="15102" width="23.6640625" style="10" bestFit="1" customWidth="1"/>
    <col min="15103" max="15104" width="10" style="10" bestFit="1" customWidth="1"/>
    <col min="15105" max="15105" width="6.21875" style="10" customWidth="1"/>
    <col min="15106" max="15106" width="6.21875" style="10" bestFit="1" customWidth="1"/>
    <col min="15107" max="15108" width="16.21875" style="10" bestFit="1" customWidth="1"/>
    <col min="15109" max="15109" width="8" style="10" bestFit="1" customWidth="1"/>
    <col min="15110" max="15112" width="16.109375" style="10" bestFit="1" customWidth="1"/>
    <col min="15113" max="15113" width="20.21875" style="10" bestFit="1" customWidth="1"/>
    <col min="15114" max="15114" width="21.77734375" style="10" bestFit="1" customWidth="1"/>
    <col min="15115" max="15115" width="23.77734375" style="10" bestFit="1" customWidth="1"/>
    <col min="15116" max="15116" width="5.88671875" style="10" bestFit="1" customWidth="1"/>
    <col min="15117" max="15117" width="6.21875" style="10" bestFit="1" customWidth="1"/>
    <col min="15118" max="15339" width="8.88671875" style="10"/>
    <col min="15340" max="15340" width="10.109375" style="10" customWidth="1"/>
    <col min="15341" max="15341" width="9.6640625" style="10" customWidth="1"/>
    <col min="15342" max="15343" width="8.88671875" style="10"/>
    <col min="15344" max="15344" width="11.77734375" style="10" customWidth="1"/>
    <col min="15345" max="15345" width="19.77734375" style="10" customWidth="1"/>
    <col min="15346" max="15346" width="44.6640625" style="10" customWidth="1"/>
    <col min="15347" max="15347" width="10" style="10" bestFit="1" customWidth="1"/>
    <col min="15348" max="15348" width="8.88671875" style="10"/>
    <col min="15349" max="15349" width="51.77734375" style="10" customWidth="1"/>
    <col min="15350" max="15350" width="19.33203125" style="10" bestFit="1" customWidth="1"/>
    <col min="15351" max="15351" width="15.21875" style="10" bestFit="1" customWidth="1"/>
    <col min="15352" max="15352" width="10" style="10" bestFit="1" customWidth="1"/>
    <col min="15353" max="15354" width="12.109375" style="10" bestFit="1" customWidth="1"/>
    <col min="15355" max="15355" width="10" style="10" bestFit="1" customWidth="1"/>
    <col min="15356" max="15356" width="13.109375" style="10" bestFit="1" customWidth="1"/>
    <col min="15357" max="15357" width="28.88671875" style="10" bestFit="1" customWidth="1"/>
    <col min="15358" max="15358" width="23.6640625" style="10" bestFit="1" customWidth="1"/>
    <col min="15359" max="15360" width="10" style="10" bestFit="1" customWidth="1"/>
    <col min="15361" max="15361" width="6.21875" style="10" customWidth="1"/>
    <col min="15362" max="15362" width="6.21875" style="10" bestFit="1" customWidth="1"/>
    <col min="15363" max="15364" width="16.21875" style="10" bestFit="1" customWidth="1"/>
    <col min="15365" max="15365" width="8" style="10" bestFit="1" customWidth="1"/>
    <col min="15366" max="15368" width="16.109375" style="10" bestFit="1" customWidth="1"/>
    <col min="15369" max="15369" width="20.21875" style="10" bestFit="1" customWidth="1"/>
    <col min="15370" max="15370" width="21.77734375" style="10" bestFit="1" customWidth="1"/>
    <col min="15371" max="15371" width="23.77734375" style="10" bestFit="1" customWidth="1"/>
    <col min="15372" max="15372" width="5.88671875" style="10" bestFit="1" customWidth="1"/>
    <col min="15373" max="15373" width="6.21875" style="10" bestFit="1" customWidth="1"/>
    <col min="15374" max="15595" width="8.88671875" style="10"/>
    <col min="15596" max="15596" width="10.109375" style="10" customWidth="1"/>
    <col min="15597" max="15597" width="9.6640625" style="10" customWidth="1"/>
    <col min="15598" max="15599" width="8.88671875" style="10"/>
    <col min="15600" max="15600" width="11.77734375" style="10" customWidth="1"/>
    <col min="15601" max="15601" width="19.77734375" style="10" customWidth="1"/>
    <col min="15602" max="15602" width="44.6640625" style="10" customWidth="1"/>
    <col min="15603" max="15603" width="10" style="10" bestFit="1" customWidth="1"/>
    <col min="15604" max="15604" width="8.88671875" style="10"/>
    <col min="15605" max="15605" width="51.77734375" style="10" customWidth="1"/>
    <col min="15606" max="15606" width="19.33203125" style="10" bestFit="1" customWidth="1"/>
    <col min="15607" max="15607" width="15.21875" style="10" bestFit="1" customWidth="1"/>
    <col min="15608" max="15608" width="10" style="10" bestFit="1" customWidth="1"/>
    <col min="15609" max="15610" width="12.109375" style="10" bestFit="1" customWidth="1"/>
    <col min="15611" max="15611" width="10" style="10" bestFit="1" customWidth="1"/>
    <col min="15612" max="15612" width="13.109375" style="10" bestFit="1" customWidth="1"/>
    <col min="15613" max="15613" width="28.88671875" style="10" bestFit="1" customWidth="1"/>
    <col min="15614" max="15614" width="23.6640625" style="10" bestFit="1" customWidth="1"/>
    <col min="15615" max="15616" width="10" style="10" bestFit="1" customWidth="1"/>
    <col min="15617" max="15617" width="6.21875" style="10" customWidth="1"/>
    <col min="15618" max="15618" width="6.21875" style="10" bestFit="1" customWidth="1"/>
    <col min="15619" max="15620" width="16.21875" style="10" bestFit="1" customWidth="1"/>
    <col min="15621" max="15621" width="8" style="10" bestFit="1" customWidth="1"/>
    <col min="15622" max="15624" width="16.109375" style="10" bestFit="1" customWidth="1"/>
    <col min="15625" max="15625" width="20.21875" style="10" bestFit="1" customWidth="1"/>
    <col min="15626" max="15626" width="21.77734375" style="10" bestFit="1" customWidth="1"/>
    <col min="15627" max="15627" width="23.77734375" style="10" bestFit="1" customWidth="1"/>
    <col min="15628" max="15628" width="5.88671875" style="10" bestFit="1" customWidth="1"/>
    <col min="15629" max="15629" width="6.21875" style="10" bestFit="1" customWidth="1"/>
    <col min="15630" max="15851" width="8.88671875" style="10"/>
    <col min="15852" max="15852" width="10.109375" style="10" customWidth="1"/>
    <col min="15853" max="15853" width="9.6640625" style="10" customWidth="1"/>
    <col min="15854" max="15855" width="8.88671875" style="10"/>
    <col min="15856" max="15856" width="11.77734375" style="10" customWidth="1"/>
    <col min="15857" max="15857" width="19.77734375" style="10" customWidth="1"/>
    <col min="15858" max="15858" width="44.6640625" style="10" customWidth="1"/>
    <col min="15859" max="15859" width="10" style="10" bestFit="1" customWidth="1"/>
    <col min="15860" max="15860" width="8.88671875" style="10"/>
    <col min="15861" max="15861" width="51.77734375" style="10" customWidth="1"/>
    <col min="15862" max="15862" width="19.33203125" style="10" bestFit="1" customWidth="1"/>
    <col min="15863" max="15863" width="15.21875" style="10" bestFit="1" customWidth="1"/>
    <col min="15864" max="15864" width="10" style="10" bestFit="1" customWidth="1"/>
    <col min="15865" max="15866" width="12.109375" style="10" bestFit="1" customWidth="1"/>
    <col min="15867" max="15867" width="10" style="10" bestFit="1" customWidth="1"/>
    <col min="15868" max="15868" width="13.109375" style="10" bestFit="1" customWidth="1"/>
    <col min="15869" max="15869" width="28.88671875" style="10" bestFit="1" customWidth="1"/>
    <col min="15870" max="15870" width="23.6640625" style="10" bestFit="1" customWidth="1"/>
    <col min="15871" max="15872" width="10" style="10" bestFit="1" customWidth="1"/>
    <col min="15873" max="15873" width="6.21875" style="10" customWidth="1"/>
    <col min="15874" max="15874" width="6.21875" style="10" bestFit="1" customWidth="1"/>
    <col min="15875" max="15876" width="16.21875" style="10" bestFit="1" customWidth="1"/>
    <col min="15877" max="15877" width="8" style="10" bestFit="1" customWidth="1"/>
    <col min="15878" max="15880" width="16.109375" style="10" bestFit="1" customWidth="1"/>
    <col min="15881" max="15881" width="20.21875" style="10" bestFit="1" customWidth="1"/>
    <col min="15882" max="15882" width="21.77734375" style="10" bestFit="1" customWidth="1"/>
    <col min="15883" max="15883" width="23.77734375" style="10" bestFit="1" customWidth="1"/>
    <col min="15884" max="15884" width="5.88671875" style="10" bestFit="1" customWidth="1"/>
    <col min="15885" max="15885" width="6.21875" style="10" bestFit="1" customWidth="1"/>
    <col min="15886" max="16107" width="8.88671875" style="10"/>
    <col min="16108" max="16108" width="10.109375" style="10" customWidth="1"/>
    <col min="16109" max="16109" width="9.6640625" style="10" customWidth="1"/>
    <col min="16110" max="16111" width="8.88671875" style="10"/>
    <col min="16112" max="16112" width="11.77734375" style="10" customWidth="1"/>
    <col min="16113" max="16113" width="19.77734375" style="10" customWidth="1"/>
    <col min="16114" max="16114" width="44.6640625" style="10" customWidth="1"/>
    <col min="16115" max="16115" width="10" style="10" bestFit="1" customWidth="1"/>
    <col min="16116" max="16116" width="8.88671875" style="10"/>
    <col min="16117" max="16117" width="51.77734375" style="10" customWidth="1"/>
    <col min="16118" max="16118" width="19.33203125" style="10" bestFit="1" customWidth="1"/>
    <col min="16119" max="16119" width="15.21875" style="10" bestFit="1" customWidth="1"/>
    <col min="16120" max="16120" width="10" style="10" bestFit="1" customWidth="1"/>
    <col min="16121" max="16122" width="12.109375" style="10" bestFit="1" customWidth="1"/>
    <col min="16123" max="16123" width="10" style="10" bestFit="1" customWidth="1"/>
    <col min="16124" max="16124" width="13.109375" style="10" bestFit="1" customWidth="1"/>
    <col min="16125" max="16125" width="28.88671875" style="10" bestFit="1" customWidth="1"/>
    <col min="16126" max="16126" width="23.6640625" style="10" bestFit="1" customWidth="1"/>
    <col min="16127" max="16128" width="10" style="10" bestFit="1" customWidth="1"/>
    <col min="16129" max="16129" width="6.21875" style="10" customWidth="1"/>
    <col min="16130" max="16130" width="6.21875" style="10" bestFit="1" customWidth="1"/>
    <col min="16131" max="16132" width="16.21875" style="10" bestFit="1" customWidth="1"/>
    <col min="16133" max="16133" width="8" style="10" bestFit="1" customWidth="1"/>
    <col min="16134" max="16136" width="16.109375" style="10" bestFit="1" customWidth="1"/>
    <col min="16137" max="16137" width="20.21875" style="10" bestFit="1" customWidth="1"/>
    <col min="16138" max="16138" width="21.77734375" style="10" bestFit="1" customWidth="1"/>
    <col min="16139" max="16139" width="23.77734375" style="10" bestFit="1" customWidth="1"/>
    <col min="16140" max="16140" width="5.88671875" style="10" bestFit="1" customWidth="1"/>
    <col min="16141" max="16141" width="6.21875" style="10" bestFit="1" customWidth="1"/>
    <col min="16142" max="16358" width="8.88671875" style="10"/>
    <col min="16359" max="16384" width="9" style="10" customWidth="1"/>
  </cols>
  <sheetData>
    <row r="1" spans="1:15" ht="63.6" customHeight="1">
      <c r="A1" s="195" t="s">
        <v>2135</v>
      </c>
      <c r="B1" s="195"/>
      <c r="C1" s="195"/>
      <c r="D1" s="195"/>
      <c r="E1" s="195"/>
      <c r="F1" s="195"/>
      <c r="G1" s="195"/>
      <c r="H1" s="195"/>
      <c r="I1" s="195"/>
      <c r="J1" s="195"/>
      <c r="K1" s="195"/>
      <c r="L1" s="195"/>
      <c r="M1" s="195"/>
      <c r="N1" s="195"/>
      <c r="O1" s="195"/>
    </row>
    <row r="2" spans="1:15" s="5" customFormat="1" ht="29.1" customHeight="1" thickBot="1">
      <c r="A2" s="140" t="s">
        <v>42</v>
      </c>
      <c r="B2" s="140" t="s">
        <v>43</v>
      </c>
      <c r="C2" s="140" t="s">
        <v>44</v>
      </c>
      <c r="D2" s="140" t="s">
        <v>2136</v>
      </c>
      <c r="E2" s="141" t="s">
        <v>45</v>
      </c>
      <c r="F2" s="141" t="s">
        <v>46</v>
      </c>
      <c r="G2" s="140" t="s">
        <v>47</v>
      </c>
      <c r="H2" s="140" t="s">
        <v>48</v>
      </c>
      <c r="I2" s="140" t="s">
        <v>49</v>
      </c>
      <c r="J2" s="142" t="s">
        <v>50</v>
      </c>
      <c r="K2" s="140" t="s">
        <v>51</v>
      </c>
      <c r="L2" s="142" t="s">
        <v>52</v>
      </c>
      <c r="M2" s="140" t="s">
        <v>2137</v>
      </c>
      <c r="N2" s="143" t="s">
        <v>53</v>
      </c>
      <c r="O2" s="143" t="s">
        <v>54</v>
      </c>
    </row>
    <row r="3" spans="1:15" ht="142.19999999999999" customHeight="1" thickTop="1">
      <c r="A3" s="7" t="s">
        <v>410</v>
      </c>
      <c r="B3" s="7" t="s">
        <v>363</v>
      </c>
      <c r="C3" s="17" t="s">
        <v>60</v>
      </c>
      <c r="D3" s="7" t="s">
        <v>411</v>
      </c>
      <c r="E3" s="56">
        <v>45590</v>
      </c>
      <c r="F3" s="56">
        <v>45592</v>
      </c>
      <c r="G3" s="7" t="s">
        <v>364</v>
      </c>
      <c r="H3" s="7" t="s">
        <v>412</v>
      </c>
      <c r="I3" s="21" t="s">
        <v>413</v>
      </c>
      <c r="J3" s="7" t="s">
        <v>69</v>
      </c>
      <c r="K3" s="7" t="s">
        <v>59</v>
      </c>
      <c r="L3" s="23" t="s">
        <v>64</v>
      </c>
      <c r="M3" s="7" t="s">
        <v>414</v>
      </c>
      <c r="N3" s="87" t="s">
        <v>415</v>
      </c>
      <c r="O3" s="7" t="s">
        <v>416</v>
      </c>
    </row>
    <row r="4" spans="1:15" ht="102.6" customHeight="1">
      <c r="A4" s="7" t="s">
        <v>87</v>
      </c>
      <c r="B4" s="7" t="s">
        <v>1777</v>
      </c>
      <c r="C4" s="17" t="s">
        <v>60</v>
      </c>
      <c r="D4" s="7" t="s">
        <v>1778</v>
      </c>
      <c r="E4" s="102" t="s">
        <v>655</v>
      </c>
      <c r="F4" s="9" t="s">
        <v>492</v>
      </c>
      <c r="G4" s="7" t="s">
        <v>1779</v>
      </c>
      <c r="H4" s="7" t="s">
        <v>1780</v>
      </c>
      <c r="I4" s="7" t="s">
        <v>1781</v>
      </c>
      <c r="J4" s="7" t="s">
        <v>1782</v>
      </c>
      <c r="K4" s="7" t="s">
        <v>56</v>
      </c>
      <c r="L4" s="23" t="s">
        <v>64</v>
      </c>
      <c r="M4" s="21" t="s">
        <v>1783</v>
      </c>
      <c r="N4" s="152" t="str">
        <f>HYPERLINK("#", "https://www.fujino-art.jp")</f>
        <v>https://www.fujino-art.jp</v>
      </c>
      <c r="O4" s="7" t="s">
        <v>1784</v>
      </c>
    </row>
    <row r="5" spans="1:15" ht="79.8" customHeight="1">
      <c r="A5" s="7" t="s">
        <v>87</v>
      </c>
      <c r="B5" s="7" t="s">
        <v>286</v>
      </c>
      <c r="C5" s="17" t="s">
        <v>58</v>
      </c>
      <c r="D5" s="7" t="s">
        <v>397</v>
      </c>
      <c r="E5" s="56">
        <v>45552</v>
      </c>
      <c r="F5" s="56">
        <v>45613</v>
      </c>
      <c r="G5" s="7" t="s">
        <v>284</v>
      </c>
      <c r="H5" s="7" t="s">
        <v>86</v>
      </c>
      <c r="I5" s="21" t="s">
        <v>284</v>
      </c>
      <c r="J5" s="7" t="s">
        <v>57</v>
      </c>
      <c r="K5" s="7" t="s">
        <v>59</v>
      </c>
      <c r="L5" s="23" t="s">
        <v>64</v>
      </c>
      <c r="M5" s="7" t="s">
        <v>284</v>
      </c>
      <c r="N5" s="87" t="s">
        <v>287</v>
      </c>
      <c r="O5" s="7" t="s">
        <v>398</v>
      </c>
    </row>
    <row r="6" spans="1:15" ht="70.8" customHeight="1">
      <c r="A6" s="7" t="s">
        <v>87</v>
      </c>
      <c r="B6" s="7" t="s">
        <v>430</v>
      </c>
      <c r="C6" s="17" t="s">
        <v>58</v>
      </c>
      <c r="D6" s="7" t="s">
        <v>285</v>
      </c>
      <c r="E6" s="56">
        <v>45552</v>
      </c>
      <c r="F6" s="56">
        <v>45613</v>
      </c>
      <c r="G6" s="7" t="s">
        <v>284</v>
      </c>
      <c r="H6" s="7" t="s">
        <v>86</v>
      </c>
      <c r="I6" s="7" t="s">
        <v>284</v>
      </c>
      <c r="J6" s="7" t="s">
        <v>399</v>
      </c>
      <c r="K6" s="7" t="s">
        <v>59</v>
      </c>
      <c r="L6" s="23" t="s">
        <v>55</v>
      </c>
      <c r="M6" s="7" t="s">
        <v>284</v>
      </c>
      <c r="N6" s="87" t="s">
        <v>287</v>
      </c>
      <c r="O6" s="7" t="s">
        <v>400</v>
      </c>
    </row>
    <row r="7" spans="1:15" ht="69.599999999999994" customHeight="1">
      <c r="A7" s="7" t="s">
        <v>87</v>
      </c>
      <c r="B7" s="46" t="s">
        <v>313</v>
      </c>
      <c r="C7" s="17" t="s">
        <v>58</v>
      </c>
      <c r="D7" s="47" t="s">
        <v>312</v>
      </c>
      <c r="E7" s="56">
        <v>45557</v>
      </c>
      <c r="F7" s="111">
        <v>45557</v>
      </c>
      <c r="G7" s="7" t="s">
        <v>311</v>
      </c>
      <c r="H7" s="7" t="s">
        <v>310</v>
      </c>
      <c r="I7" s="7" t="s">
        <v>305</v>
      </c>
      <c r="J7" s="7" t="s">
        <v>304</v>
      </c>
      <c r="K7" s="7" t="s">
        <v>59</v>
      </c>
      <c r="L7" s="23" t="s">
        <v>55</v>
      </c>
      <c r="M7" s="7" t="s">
        <v>303</v>
      </c>
      <c r="N7" s="87"/>
      <c r="O7" s="7"/>
    </row>
    <row r="8" spans="1:15" ht="75.599999999999994" customHeight="1">
      <c r="A8" s="7" t="s">
        <v>87</v>
      </c>
      <c r="B8" s="7" t="s">
        <v>1998</v>
      </c>
      <c r="C8" s="17" t="s">
        <v>58</v>
      </c>
      <c r="D8" s="7" t="s">
        <v>1999</v>
      </c>
      <c r="E8" s="56">
        <v>45563</v>
      </c>
      <c r="F8" s="56">
        <v>45591</v>
      </c>
      <c r="G8" s="7" t="s">
        <v>2000</v>
      </c>
      <c r="H8" s="7" t="s">
        <v>2001</v>
      </c>
      <c r="I8" s="7" t="s">
        <v>1947</v>
      </c>
      <c r="J8" s="7" t="s">
        <v>296</v>
      </c>
      <c r="K8" s="7" t="s">
        <v>56</v>
      </c>
      <c r="L8" s="23" t="s">
        <v>55</v>
      </c>
      <c r="M8" s="7" t="s">
        <v>2002</v>
      </c>
      <c r="N8" s="87" t="s">
        <v>2003</v>
      </c>
      <c r="O8" s="7" t="s">
        <v>2004</v>
      </c>
    </row>
    <row r="9" spans="1:15" ht="91.2" customHeight="1">
      <c r="A9" s="7" t="s">
        <v>87</v>
      </c>
      <c r="B9" s="7" t="s">
        <v>2005</v>
      </c>
      <c r="C9" s="17" t="s">
        <v>58</v>
      </c>
      <c r="D9" s="7" t="s">
        <v>2006</v>
      </c>
      <c r="E9" s="56">
        <v>45570</v>
      </c>
      <c r="F9" s="56">
        <v>45570</v>
      </c>
      <c r="G9" s="7" t="s">
        <v>2000</v>
      </c>
      <c r="H9" s="7" t="s">
        <v>2001</v>
      </c>
      <c r="I9" s="7" t="s">
        <v>2007</v>
      </c>
      <c r="J9" s="7" t="s">
        <v>296</v>
      </c>
      <c r="K9" s="7" t="s">
        <v>59</v>
      </c>
      <c r="L9" s="23" t="s">
        <v>64</v>
      </c>
      <c r="M9" s="7" t="s">
        <v>2002</v>
      </c>
      <c r="N9" s="87" t="s">
        <v>2003</v>
      </c>
      <c r="O9" s="7"/>
    </row>
    <row r="10" spans="1:15" ht="91.2" customHeight="1">
      <c r="A10" s="7" t="s">
        <v>87</v>
      </c>
      <c r="B10" s="7" t="s">
        <v>365</v>
      </c>
      <c r="C10" s="17" t="s">
        <v>60</v>
      </c>
      <c r="D10" s="7" t="s">
        <v>366</v>
      </c>
      <c r="E10" s="56">
        <v>45577</v>
      </c>
      <c r="F10" s="56">
        <v>45584</v>
      </c>
      <c r="G10" s="7" t="s">
        <v>367</v>
      </c>
      <c r="H10" s="7" t="s">
        <v>417</v>
      </c>
      <c r="I10" s="7" t="s">
        <v>367</v>
      </c>
      <c r="J10" s="7" t="s">
        <v>368</v>
      </c>
      <c r="K10" s="7" t="s">
        <v>56</v>
      </c>
      <c r="L10" s="23" t="s">
        <v>55</v>
      </c>
      <c r="M10" s="7" t="s">
        <v>367</v>
      </c>
      <c r="N10" s="87"/>
      <c r="O10" s="7"/>
    </row>
    <row r="11" spans="1:15" ht="91.2" customHeight="1">
      <c r="A11" s="7" t="s">
        <v>87</v>
      </c>
      <c r="B11" s="7" t="s">
        <v>2008</v>
      </c>
      <c r="C11" s="17" t="s">
        <v>58</v>
      </c>
      <c r="D11" s="7" t="s">
        <v>2009</v>
      </c>
      <c r="E11" s="56">
        <v>45585</v>
      </c>
      <c r="F11" s="56">
        <v>45585</v>
      </c>
      <c r="G11" s="7" t="s">
        <v>2000</v>
      </c>
      <c r="H11" s="7" t="s">
        <v>2001</v>
      </c>
      <c r="I11" s="7" t="s">
        <v>2010</v>
      </c>
      <c r="J11" s="7" t="s">
        <v>296</v>
      </c>
      <c r="K11" s="7" t="s">
        <v>59</v>
      </c>
      <c r="L11" s="23" t="s">
        <v>64</v>
      </c>
      <c r="M11" s="7" t="s">
        <v>2002</v>
      </c>
      <c r="N11" s="87" t="s">
        <v>2003</v>
      </c>
      <c r="O11" s="7"/>
    </row>
    <row r="12" spans="1:15" ht="67.8" customHeight="1">
      <c r="A12" s="7" t="s">
        <v>87</v>
      </c>
      <c r="B12" s="46" t="s">
        <v>404</v>
      </c>
      <c r="C12" s="17" t="s">
        <v>58</v>
      </c>
      <c r="D12" s="47" t="s">
        <v>405</v>
      </c>
      <c r="E12" s="56">
        <v>45592</v>
      </c>
      <c r="F12" s="56">
        <v>45592</v>
      </c>
      <c r="G12" s="7" t="s">
        <v>284</v>
      </c>
      <c r="H12" s="7" t="s">
        <v>86</v>
      </c>
      <c r="I12" s="7" t="s">
        <v>284</v>
      </c>
      <c r="J12" s="7" t="s">
        <v>61</v>
      </c>
      <c r="K12" s="7" t="s">
        <v>59</v>
      </c>
      <c r="L12" s="23" t="s">
        <v>55</v>
      </c>
      <c r="M12" s="7" t="s">
        <v>284</v>
      </c>
      <c r="N12" s="87" t="s">
        <v>287</v>
      </c>
      <c r="O12" s="7" t="s">
        <v>283</v>
      </c>
    </row>
    <row r="13" spans="1:15" ht="113.4" customHeight="1">
      <c r="A13" s="7" t="s">
        <v>87</v>
      </c>
      <c r="B13" s="7" t="s">
        <v>2011</v>
      </c>
      <c r="C13" s="17" t="s">
        <v>58</v>
      </c>
      <c r="D13" s="7" t="s">
        <v>2012</v>
      </c>
      <c r="E13" s="56">
        <v>45594</v>
      </c>
      <c r="F13" s="56">
        <v>45594</v>
      </c>
      <c r="G13" s="7" t="s">
        <v>2000</v>
      </c>
      <c r="H13" s="7" t="s">
        <v>2001</v>
      </c>
      <c r="I13" s="7" t="s">
        <v>1947</v>
      </c>
      <c r="J13" s="7" t="s">
        <v>296</v>
      </c>
      <c r="K13" s="7" t="s">
        <v>59</v>
      </c>
      <c r="L13" s="23" t="s">
        <v>64</v>
      </c>
      <c r="M13" s="7" t="s">
        <v>2133</v>
      </c>
      <c r="N13" s="87" t="s">
        <v>2003</v>
      </c>
      <c r="O13" s="7"/>
    </row>
    <row r="14" spans="1:15" ht="90" customHeight="1">
      <c r="A14" s="7" t="s">
        <v>87</v>
      </c>
      <c r="B14" s="7" t="s">
        <v>1785</v>
      </c>
      <c r="C14" s="17" t="s">
        <v>60</v>
      </c>
      <c r="D14" s="7" t="s">
        <v>1786</v>
      </c>
      <c r="E14" s="102" t="s">
        <v>1787</v>
      </c>
      <c r="F14" s="102" t="s">
        <v>1788</v>
      </c>
      <c r="G14" s="7" t="s">
        <v>1779</v>
      </c>
      <c r="H14" s="7" t="s">
        <v>1780</v>
      </c>
      <c r="I14" s="7" t="s">
        <v>1781</v>
      </c>
      <c r="J14" s="7" t="s">
        <v>1782</v>
      </c>
      <c r="K14" s="7" t="s">
        <v>56</v>
      </c>
      <c r="L14" s="23" t="s">
        <v>64</v>
      </c>
      <c r="M14" s="21" t="s">
        <v>1783</v>
      </c>
      <c r="N14" s="152" t="str">
        <f>HYPERLINK("#", "https://www.fujino-art.jp")</f>
        <v>https://www.fujino-art.jp</v>
      </c>
      <c r="O14" s="7" t="s">
        <v>1784</v>
      </c>
    </row>
    <row r="15" spans="1:15" ht="82.2" customHeight="1">
      <c r="A15" s="7" t="s">
        <v>87</v>
      </c>
      <c r="B15" s="46" t="s">
        <v>401</v>
      </c>
      <c r="C15" s="17" t="s">
        <v>58</v>
      </c>
      <c r="D15" s="7" t="s">
        <v>402</v>
      </c>
      <c r="E15" s="56">
        <v>45602</v>
      </c>
      <c r="F15" s="56">
        <v>45602</v>
      </c>
      <c r="G15" s="7" t="s">
        <v>284</v>
      </c>
      <c r="H15" s="7" t="s">
        <v>86</v>
      </c>
      <c r="I15" s="7" t="s">
        <v>284</v>
      </c>
      <c r="J15" s="7" t="s">
        <v>403</v>
      </c>
      <c r="K15" s="7" t="s">
        <v>59</v>
      </c>
      <c r="L15" s="23" t="s">
        <v>55</v>
      </c>
      <c r="M15" s="7" t="s">
        <v>284</v>
      </c>
      <c r="N15" s="87" t="s">
        <v>287</v>
      </c>
      <c r="O15" s="7" t="s">
        <v>283</v>
      </c>
    </row>
    <row r="16" spans="1:15" ht="121.2" customHeight="1">
      <c r="A16" s="7" t="s">
        <v>87</v>
      </c>
      <c r="B16" s="7" t="s">
        <v>1961</v>
      </c>
      <c r="C16" s="17" t="s">
        <v>65</v>
      </c>
      <c r="D16" s="7" t="s">
        <v>1962</v>
      </c>
      <c r="E16" s="56" t="s">
        <v>1963</v>
      </c>
      <c r="F16" s="56" t="s">
        <v>1963</v>
      </c>
      <c r="G16" s="7" t="s">
        <v>1964</v>
      </c>
      <c r="H16" s="7" t="s">
        <v>1965</v>
      </c>
      <c r="I16" s="21" t="s">
        <v>1966</v>
      </c>
      <c r="J16" s="7" t="s">
        <v>296</v>
      </c>
      <c r="K16" s="7" t="s">
        <v>59</v>
      </c>
      <c r="L16" s="23" t="s">
        <v>55</v>
      </c>
      <c r="M16" s="7" t="s">
        <v>1967</v>
      </c>
      <c r="N16" s="87"/>
      <c r="O16" s="7"/>
    </row>
    <row r="17" spans="1:15" ht="165.6" customHeight="1">
      <c r="A17" s="7" t="s">
        <v>87</v>
      </c>
      <c r="B17" s="7" t="s">
        <v>1789</v>
      </c>
      <c r="C17" s="17" t="s">
        <v>60</v>
      </c>
      <c r="D17" s="7" t="s">
        <v>1790</v>
      </c>
      <c r="E17" s="112" t="s">
        <v>1791</v>
      </c>
      <c r="F17" s="112" t="s">
        <v>1792</v>
      </c>
      <c r="G17" s="7" t="s">
        <v>1779</v>
      </c>
      <c r="H17" s="7" t="s">
        <v>1780</v>
      </c>
      <c r="I17" s="7" t="s">
        <v>1793</v>
      </c>
      <c r="J17" s="7" t="s">
        <v>85</v>
      </c>
      <c r="K17" s="7" t="s">
        <v>59</v>
      </c>
      <c r="L17" s="7" t="s">
        <v>1794</v>
      </c>
      <c r="M17" s="21" t="s">
        <v>1783</v>
      </c>
      <c r="N17" s="180" t="s">
        <v>2309</v>
      </c>
      <c r="O17" s="7" t="s">
        <v>2308</v>
      </c>
    </row>
    <row r="18" spans="1:15" ht="93.6" customHeight="1">
      <c r="A18" s="7" t="s">
        <v>302</v>
      </c>
      <c r="B18" s="48" t="s">
        <v>377</v>
      </c>
      <c r="C18" s="17" t="s">
        <v>58</v>
      </c>
      <c r="D18" s="49" t="s">
        <v>378</v>
      </c>
      <c r="E18" s="56">
        <v>45552</v>
      </c>
      <c r="F18" s="56">
        <v>45565</v>
      </c>
      <c r="G18" s="49" t="s">
        <v>419</v>
      </c>
      <c r="H18" s="7" t="s">
        <v>374</v>
      </c>
      <c r="I18" s="7" t="s">
        <v>305</v>
      </c>
      <c r="J18" s="7" t="s">
        <v>304</v>
      </c>
      <c r="K18" s="7" t="s">
        <v>56</v>
      </c>
      <c r="L18" s="23" t="s">
        <v>55</v>
      </c>
      <c r="M18" s="47" t="s">
        <v>375</v>
      </c>
      <c r="N18" s="87"/>
      <c r="O18" s="7"/>
    </row>
    <row r="19" spans="1:15" ht="92.4" customHeight="1">
      <c r="A19" s="7" t="s">
        <v>302</v>
      </c>
      <c r="B19" s="46" t="s">
        <v>371</v>
      </c>
      <c r="C19" s="17" t="s">
        <v>58</v>
      </c>
      <c r="D19" s="47" t="s">
        <v>372</v>
      </c>
      <c r="E19" s="56">
        <v>45557</v>
      </c>
      <c r="F19" s="56">
        <v>45613</v>
      </c>
      <c r="G19" s="47" t="s">
        <v>373</v>
      </c>
      <c r="H19" s="7" t="s">
        <v>374</v>
      </c>
      <c r="I19" s="7" t="s">
        <v>305</v>
      </c>
      <c r="J19" s="7" t="s">
        <v>304</v>
      </c>
      <c r="K19" s="7" t="s">
        <v>59</v>
      </c>
      <c r="L19" s="23" t="s">
        <v>64</v>
      </c>
      <c r="M19" s="47" t="s">
        <v>375</v>
      </c>
      <c r="N19" s="87"/>
      <c r="O19" s="7" t="s">
        <v>376</v>
      </c>
    </row>
    <row r="20" spans="1:15" ht="73.8" customHeight="1">
      <c r="A20" s="7" t="s">
        <v>302</v>
      </c>
      <c r="B20" s="7" t="s">
        <v>301</v>
      </c>
      <c r="C20" s="17" t="s">
        <v>58</v>
      </c>
      <c r="D20" s="7" t="s">
        <v>300</v>
      </c>
      <c r="E20" s="102" t="s">
        <v>421</v>
      </c>
      <c r="F20" s="102" t="s">
        <v>422</v>
      </c>
      <c r="G20" s="7" t="s">
        <v>299</v>
      </c>
      <c r="H20" s="7" t="s">
        <v>298</v>
      </c>
      <c r="I20" s="7" t="s">
        <v>297</v>
      </c>
      <c r="J20" s="7" t="s">
        <v>296</v>
      </c>
      <c r="K20" s="7" t="s">
        <v>59</v>
      </c>
      <c r="L20" s="23" t="s">
        <v>64</v>
      </c>
      <c r="M20" s="7" t="s">
        <v>295</v>
      </c>
      <c r="N20" s="87" t="s">
        <v>287</v>
      </c>
      <c r="O20" s="7" t="s">
        <v>294</v>
      </c>
    </row>
    <row r="21" spans="1:15" ht="98.4" customHeight="1">
      <c r="A21" s="7" t="s">
        <v>302</v>
      </c>
      <c r="B21" s="7" t="s">
        <v>1758</v>
      </c>
      <c r="C21" s="17" t="s">
        <v>70</v>
      </c>
      <c r="D21" s="7" t="s">
        <v>1759</v>
      </c>
      <c r="E21" s="56">
        <v>45563</v>
      </c>
      <c r="F21" s="56">
        <v>45563</v>
      </c>
      <c r="G21" s="7" t="s">
        <v>1760</v>
      </c>
      <c r="H21" s="7" t="s">
        <v>1761</v>
      </c>
      <c r="I21" s="7" t="s">
        <v>1716</v>
      </c>
      <c r="J21" s="7" t="s">
        <v>1762</v>
      </c>
      <c r="K21" s="7" t="s">
        <v>59</v>
      </c>
      <c r="L21" s="23" t="s">
        <v>55</v>
      </c>
      <c r="M21" s="7" t="s">
        <v>1718</v>
      </c>
      <c r="N21" s="87" t="s">
        <v>1719</v>
      </c>
      <c r="O21" s="7" t="s">
        <v>1757</v>
      </c>
    </row>
    <row r="22" spans="1:15" ht="90" customHeight="1">
      <c r="A22" s="7" t="s">
        <v>302</v>
      </c>
      <c r="B22" s="48" t="s">
        <v>379</v>
      </c>
      <c r="C22" s="17" t="s">
        <v>58</v>
      </c>
      <c r="D22" s="49" t="s">
        <v>378</v>
      </c>
      <c r="E22" s="56">
        <v>45569</v>
      </c>
      <c r="F22" s="56">
        <v>45596</v>
      </c>
      <c r="G22" s="49" t="s">
        <v>419</v>
      </c>
      <c r="H22" s="7" t="s">
        <v>374</v>
      </c>
      <c r="I22" s="7" t="s">
        <v>305</v>
      </c>
      <c r="J22" s="7" t="s">
        <v>304</v>
      </c>
      <c r="K22" s="7" t="s">
        <v>56</v>
      </c>
      <c r="L22" s="23" t="s">
        <v>55</v>
      </c>
      <c r="M22" s="47" t="s">
        <v>375</v>
      </c>
      <c r="N22" s="87"/>
      <c r="O22" s="7"/>
    </row>
    <row r="23" spans="1:15" ht="103.8" customHeight="1">
      <c r="A23" s="7" t="s">
        <v>302</v>
      </c>
      <c r="B23" s="178" t="s">
        <v>2286</v>
      </c>
      <c r="C23" s="24" t="s">
        <v>58</v>
      </c>
      <c r="D23" s="7" t="s">
        <v>2289</v>
      </c>
      <c r="E23" s="177" t="s">
        <v>1863</v>
      </c>
      <c r="F23" s="177" t="s">
        <v>1863</v>
      </c>
      <c r="G23" s="7" t="s">
        <v>299</v>
      </c>
      <c r="H23" s="7" t="s">
        <v>298</v>
      </c>
      <c r="I23" s="7" t="s">
        <v>297</v>
      </c>
      <c r="J23" s="7" t="s">
        <v>2287</v>
      </c>
      <c r="K23" s="7" t="s">
        <v>59</v>
      </c>
      <c r="L23" s="23" t="s">
        <v>55</v>
      </c>
      <c r="M23" s="7" t="s">
        <v>295</v>
      </c>
      <c r="N23" s="87" t="s">
        <v>287</v>
      </c>
      <c r="O23" s="7" t="s">
        <v>2288</v>
      </c>
    </row>
    <row r="24" spans="1:15" ht="84" customHeight="1">
      <c r="A24" s="7" t="s">
        <v>302</v>
      </c>
      <c r="B24" s="48" t="s">
        <v>380</v>
      </c>
      <c r="C24" s="17" t="s">
        <v>58</v>
      </c>
      <c r="D24" s="49" t="s">
        <v>381</v>
      </c>
      <c r="E24" s="56">
        <v>45584</v>
      </c>
      <c r="F24" s="56">
        <v>45584</v>
      </c>
      <c r="G24" s="47" t="s">
        <v>373</v>
      </c>
      <c r="H24" s="7" t="s">
        <v>374</v>
      </c>
      <c r="I24" s="7" t="s">
        <v>305</v>
      </c>
      <c r="J24" s="7" t="s">
        <v>304</v>
      </c>
      <c r="K24" s="7" t="s">
        <v>59</v>
      </c>
      <c r="L24" s="23" t="s">
        <v>64</v>
      </c>
      <c r="M24" s="47" t="s">
        <v>375</v>
      </c>
      <c r="N24" s="87"/>
      <c r="O24" s="7"/>
    </row>
    <row r="25" spans="1:15" ht="84.6" customHeight="1">
      <c r="A25" s="7" t="s">
        <v>302</v>
      </c>
      <c r="B25" s="48" t="s">
        <v>382</v>
      </c>
      <c r="C25" s="17" t="s">
        <v>58</v>
      </c>
      <c r="D25" s="49" t="s">
        <v>420</v>
      </c>
      <c r="E25" s="56">
        <v>45591</v>
      </c>
      <c r="F25" s="56">
        <v>45591</v>
      </c>
      <c r="G25" s="49" t="s">
        <v>383</v>
      </c>
      <c r="H25" s="7" t="s">
        <v>374</v>
      </c>
      <c r="I25" s="7" t="s">
        <v>305</v>
      </c>
      <c r="J25" s="7" t="s">
        <v>304</v>
      </c>
      <c r="K25" s="7" t="s">
        <v>59</v>
      </c>
      <c r="L25" s="23" t="s">
        <v>55</v>
      </c>
      <c r="M25" s="47" t="s">
        <v>375</v>
      </c>
      <c r="N25" s="87"/>
      <c r="O25" s="7"/>
    </row>
    <row r="26" spans="1:15" ht="76.8" customHeight="1">
      <c r="A26" s="7" t="s">
        <v>302</v>
      </c>
      <c r="B26" s="178" t="s">
        <v>2290</v>
      </c>
      <c r="C26" s="24" t="s">
        <v>58</v>
      </c>
      <c r="D26" s="7" t="s">
        <v>2294</v>
      </c>
      <c r="E26" s="177" t="s">
        <v>2291</v>
      </c>
      <c r="F26" s="177" t="s">
        <v>2291</v>
      </c>
      <c r="G26" s="7" t="s">
        <v>299</v>
      </c>
      <c r="H26" s="7" t="s">
        <v>298</v>
      </c>
      <c r="I26" s="7" t="s">
        <v>297</v>
      </c>
      <c r="J26" s="7" t="s">
        <v>2292</v>
      </c>
      <c r="K26" s="7" t="s">
        <v>59</v>
      </c>
      <c r="L26" s="23" t="s">
        <v>64</v>
      </c>
      <c r="M26" s="7" t="s">
        <v>295</v>
      </c>
      <c r="N26" s="170" t="s">
        <v>287</v>
      </c>
      <c r="O26" s="7" t="s">
        <v>2293</v>
      </c>
    </row>
    <row r="27" spans="1:15" ht="87.6" customHeight="1">
      <c r="A27" s="7" t="s">
        <v>302</v>
      </c>
      <c r="B27" s="48" t="s">
        <v>384</v>
      </c>
      <c r="C27" s="17" t="s">
        <v>58</v>
      </c>
      <c r="D27" s="49" t="s">
        <v>385</v>
      </c>
      <c r="E27" s="56">
        <v>45600</v>
      </c>
      <c r="F27" s="56">
        <v>45613</v>
      </c>
      <c r="G27" s="49" t="s">
        <v>419</v>
      </c>
      <c r="H27" s="7" t="s">
        <v>374</v>
      </c>
      <c r="I27" s="7" t="s">
        <v>305</v>
      </c>
      <c r="J27" s="7" t="s">
        <v>304</v>
      </c>
      <c r="K27" s="7" t="s">
        <v>56</v>
      </c>
      <c r="L27" s="23" t="s">
        <v>55</v>
      </c>
      <c r="M27" s="47" t="s">
        <v>375</v>
      </c>
      <c r="N27" s="87"/>
      <c r="O27" s="7"/>
    </row>
    <row r="28" spans="1:15" ht="94.8" customHeight="1">
      <c r="A28" s="7" t="s">
        <v>302</v>
      </c>
      <c r="B28" s="178" t="s">
        <v>2295</v>
      </c>
      <c r="C28" s="24" t="s">
        <v>58</v>
      </c>
      <c r="D28" s="7" t="s">
        <v>2296</v>
      </c>
      <c r="E28" s="177" t="s">
        <v>498</v>
      </c>
      <c r="F28" s="177" t="s">
        <v>498</v>
      </c>
      <c r="G28" s="7" t="s">
        <v>299</v>
      </c>
      <c r="H28" s="7" t="s">
        <v>298</v>
      </c>
      <c r="I28" s="7" t="s">
        <v>297</v>
      </c>
      <c r="J28" s="7" t="s">
        <v>2297</v>
      </c>
      <c r="K28" s="7" t="s">
        <v>59</v>
      </c>
      <c r="L28" s="23" t="s">
        <v>55</v>
      </c>
      <c r="M28" s="7" t="s">
        <v>295</v>
      </c>
      <c r="N28" s="170" t="s">
        <v>287</v>
      </c>
      <c r="O28" s="7" t="s">
        <v>2298</v>
      </c>
    </row>
    <row r="29" spans="1:15" ht="80.400000000000006" customHeight="1">
      <c r="A29" s="7" t="s">
        <v>302</v>
      </c>
      <c r="B29" s="48" t="s">
        <v>386</v>
      </c>
      <c r="C29" s="17" t="s">
        <v>58</v>
      </c>
      <c r="D29" s="49" t="s">
        <v>387</v>
      </c>
      <c r="E29" s="56">
        <v>45605</v>
      </c>
      <c r="F29" s="56">
        <v>45605</v>
      </c>
      <c r="G29" s="49" t="s">
        <v>388</v>
      </c>
      <c r="H29" s="7" t="s">
        <v>374</v>
      </c>
      <c r="I29" s="7" t="s">
        <v>305</v>
      </c>
      <c r="J29" s="7" t="s">
        <v>304</v>
      </c>
      <c r="K29" s="7" t="s">
        <v>59</v>
      </c>
      <c r="L29" s="23" t="s">
        <v>55</v>
      </c>
      <c r="M29" s="47" t="s">
        <v>375</v>
      </c>
      <c r="N29" s="87"/>
      <c r="O29" s="7"/>
    </row>
    <row r="30" spans="1:15" ht="80.400000000000006" customHeight="1">
      <c r="A30" s="7" t="s">
        <v>302</v>
      </c>
      <c r="B30" s="176" t="s">
        <v>2300</v>
      </c>
      <c r="C30" s="24" t="s">
        <v>58</v>
      </c>
      <c r="D30" s="7" t="s">
        <v>2301</v>
      </c>
      <c r="E30" s="177" t="s">
        <v>497</v>
      </c>
      <c r="F30" s="177" t="s">
        <v>497</v>
      </c>
      <c r="G30" s="7" t="s">
        <v>299</v>
      </c>
      <c r="H30" s="7" t="s">
        <v>298</v>
      </c>
      <c r="I30" s="7" t="s">
        <v>297</v>
      </c>
      <c r="J30" s="7" t="s">
        <v>2302</v>
      </c>
      <c r="K30" s="7" t="s">
        <v>59</v>
      </c>
      <c r="L30" s="23" t="s">
        <v>64</v>
      </c>
      <c r="M30" s="7" t="s">
        <v>295</v>
      </c>
      <c r="N30" s="170" t="s">
        <v>287</v>
      </c>
      <c r="O30" s="7" t="s">
        <v>2303</v>
      </c>
    </row>
    <row r="31" spans="1:15" ht="123" customHeight="1">
      <c r="A31" s="7" t="s">
        <v>302</v>
      </c>
      <c r="B31" s="176" t="s">
        <v>2304</v>
      </c>
      <c r="C31" s="24" t="s">
        <v>58</v>
      </c>
      <c r="D31" s="7" t="s">
        <v>2305</v>
      </c>
      <c r="E31" s="177" t="s">
        <v>497</v>
      </c>
      <c r="F31" s="177" t="s">
        <v>497</v>
      </c>
      <c r="G31" s="7" t="s">
        <v>299</v>
      </c>
      <c r="H31" s="7" t="s">
        <v>298</v>
      </c>
      <c r="I31" s="7" t="s">
        <v>297</v>
      </c>
      <c r="J31" s="7" t="s">
        <v>69</v>
      </c>
      <c r="K31" s="7" t="s">
        <v>59</v>
      </c>
      <c r="L31" s="23" t="s">
        <v>55</v>
      </c>
      <c r="M31" s="7" t="s">
        <v>295</v>
      </c>
      <c r="N31" s="170" t="s">
        <v>287</v>
      </c>
      <c r="O31" s="7" t="s">
        <v>2298</v>
      </c>
    </row>
    <row r="32" spans="1:15" ht="78.599999999999994" customHeight="1">
      <c r="A32" s="7" t="s">
        <v>302</v>
      </c>
      <c r="B32" s="46" t="s">
        <v>392</v>
      </c>
      <c r="C32" s="17" t="s">
        <v>58</v>
      </c>
      <c r="D32" s="47" t="s">
        <v>393</v>
      </c>
      <c r="E32" s="102" t="s">
        <v>423</v>
      </c>
      <c r="F32" s="102" t="s">
        <v>423</v>
      </c>
      <c r="G32" s="7" t="s">
        <v>299</v>
      </c>
      <c r="H32" s="7" t="s">
        <v>298</v>
      </c>
      <c r="I32" s="7" t="s">
        <v>297</v>
      </c>
      <c r="J32" s="7" t="s">
        <v>296</v>
      </c>
      <c r="K32" s="7" t="s">
        <v>59</v>
      </c>
      <c r="L32" s="23" t="s">
        <v>55</v>
      </c>
      <c r="M32" s="7" t="s">
        <v>295</v>
      </c>
      <c r="N32" s="87" t="s">
        <v>2299</v>
      </c>
      <c r="O32" s="7" t="s">
        <v>394</v>
      </c>
    </row>
    <row r="33" spans="1:15" ht="88.8" customHeight="1">
      <c r="A33" s="7" t="s">
        <v>302</v>
      </c>
      <c r="B33" s="7" t="s">
        <v>1766</v>
      </c>
      <c r="C33" s="17" t="s">
        <v>70</v>
      </c>
      <c r="D33" s="7" t="s">
        <v>1767</v>
      </c>
      <c r="E33" s="56">
        <v>45612</v>
      </c>
      <c r="F33" s="56">
        <v>45612</v>
      </c>
      <c r="G33" s="7" t="s">
        <v>1768</v>
      </c>
      <c r="H33" s="7" t="s">
        <v>1769</v>
      </c>
      <c r="I33" s="7" t="s">
        <v>1716</v>
      </c>
      <c r="J33" s="7" t="s">
        <v>1770</v>
      </c>
      <c r="K33" s="7" t="s">
        <v>59</v>
      </c>
      <c r="L33" s="23" t="s">
        <v>64</v>
      </c>
      <c r="M33" s="7" t="s">
        <v>1718</v>
      </c>
      <c r="N33" s="87" t="s">
        <v>1719</v>
      </c>
      <c r="O33" s="7" t="s">
        <v>1757</v>
      </c>
    </row>
    <row r="34" spans="1:15" ht="97.2" customHeight="1">
      <c r="A34" s="7" t="s">
        <v>89</v>
      </c>
      <c r="B34" s="7" t="s">
        <v>1986</v>
      </c>
      <c r="C34" s="17" t="s">
        <v>58</v>
      </c>
      <c r="D34" s="7" t="s">
        <v>1987</v>
      </c>
      <c r="E34" s="56" t="s">
        <v>1995</v>
      </c>
      <c r="F34" s="56" t="s">
        <v>1995</v>
      </c>
      <c r="G34" s="7" t="s">
        <v>1972</v>
      </c>
      <c r="H34" s="7" t="s">
        <v>1973</v>
      </c>
      <c r="I34" s="7" t="s">
        <v>1980</v>
      </c>
      <c r="J34" s="7" t="s">
        <v>1981</v>
      </c>
      <c r="K34" s="7" t="s">
        <v>59</v>
      </c>
      <c r="L34" s="23" t="s">
        <v>55</v>
      </c>
      <c r="M34" s="7" t="s">
        <v>1976</v>
      </c>
      <c r="N34" s="87" t="s">
        <v>1977</v>
      </c>
      <c r="O34" s="7" t="s">
        <v>334</v>
      </c>
    </row>
    <row r="35" spans="1:15" ht="111" customHeight="1">
      <c r="A35" s="47" t="s">
        <v>1425</v>
      </c>
      <c r="B35" s="47" t="s">
        <v>1426</v>
      </c>
      <c r="C35" s="47" t="s">
        <v>60</v>
      </c>
      <c r="D35" s="47" t="s">
        <v>1427</v>
      </c>
      <c r="E35" s="111">
        <v>45546</v>
      </c>
      <c r="F35" s="111">
        <v>45570</v>
      </c>
      <c r="G35" s="47" t="s">
        <v>1436</v>
      </c>
      <c r="H35" s="47" t="s">
        <v>1429</v>
      </c>
      <c r="I35" s="49" t="s">
        <v>1430</v>
      </c>
      <c r="J35" s="47" t="s">
        <v>296</v>
      </c>
      <c r="K35" s="47" t="s">
        <v>59</v>
      </c>
      <c r="L35" s="47" t="s">
        <v>64</v>
      </c>
      <c r="M35" s="47" t="s">
        <v>1428</v>
      </c>
      <c r="N35" s="153" t="str">
        <f>HYPERLINK("#", "https://www.joshibi.net/museum/")</f>
        <v>https://www.joshibi.net/museum/</v>
      </c>
      <c r="O35" s="47" t="s">
        <v>1431</v>
      </c>
    </row>
    <row r="36" spans="1:15" ht="76.8" customHeight="1">
      <c r="A36" s="7" t="s">
        <v>89</v>
      </c>
      <c r="B36" s="7" t="s">
        <v>1968</v>
      </c>
      <c r="C36" s="17" t="s">
        <v>60</v>
      </c>
      <c r="D36" s="7" t="s">
        <v>1969</v>
      </c>
      <c r="E36" s="56" t="s">
        <v>1970</v>
      </c>
      <c r="F36" s="56" t="s">
        <v>1971</v>
      </c>
      <c r="G36" s="7" t="s">
        <v>1972</v>
      </c>
      <c r="H36" s="7" t="s">
        <v>1973</v>
      </c>
      <c r="I36" s="7" t="s">
        <v>1974</v>
      </c>
      <c r="J36" s="7" t="s">
        <v>1975</v>
      </c>
      <c r="K36" s="7" t="s">
        <v>56</v>
      </c>
      <c r="L36" s="23" t="s">
        <v>55</v>
      </c>
      <c r="M36" s="7" t="s">
        <v>1976</v>
      </c>
      <c r="N36" s="87" t="s">
        <v>1977</v>
      </c>
      <c r="O36" s="7" t="s">
        <v>1978</v>
      </c>
    </row>
    <row r="37" spans="1:15" ht="80.400000000000006" customHeight="1">
      <c r="A37" s="7" t="s">
        <v>89</v>
      </c>
      <c r="B37" s="7" t="s">
        <v>1900</v>
      </c>
      <c r="C37" s="17" t="s">
        <v>58</v>
      </c>
      <c r="D37" s="7" t="s">
        <v>1979</v>
      </c>
      <c r="E37" s="56" t="s">
        <v>1221</v>
      </c>
      <c r="F37" s="56" t="s">
        <v>1221</v>
      </c>
      <c r="G37" s="7" t="s">
        <v>1972</v>
      </c>
      <c r="H37" s="7" t="s">
        <v>1973</v>
      </c>
      <c r="I37" s="7" t="s">
        <v>1980</v>
      </c>
      <c r="J37" s="7" t="s">
        <v>1981</v>
      </c>
      <c r="K37" s="7" t="s">
        <v>59</v>
      </c>
      <c r="L37" s="23" t="s">
        <v>55</v>
      </c>
      <c r="M37" s="7" t="s">
        <v>1976</v>
      </c>
      <c r="N37" s="87" t="s">
        <v>1977</v>
      </c>
      <c r="O37" s="7" t="s">
        <v>334</v>
      </c>
    </row>
    <row r="38" spans="1:15" ht="69.599999999999994" customHeight="1">
      <c r="A38" s="7" t="s">
        <v>89</v>
      </c>
      <c r="B38" s="7" t="s">
        <v>1982</v>
      </c>
      <c r="C38" s="17" t="s">
        <v>76</v>
      </c>
      <c r="D38" s="7" t="s">
        <v>1983</v>
      </c>
      <c r="E38" s="56" t="s">
        <v>448</v>
      </c>
      <c r="F38" s="56" t="s">
        <v>448</v>
      </c>
      <c r="G38" s="7" t="s">
        <v>1972</v>
      </c>
      <c r="H38" s="7" t="s">
        <v>1973</v>
      </c>
      <c r="I38" s="7" t="s">
        <v>1984</v>
      </c>
      <c r="J38" s="7" t="s">
        <v>1985</v>
      </c>
      <c r="K38" s="7" t="s">
        <v>56</v>
      </c>
      <c r="L38" s="23" t="s">
        <v>55</v>
      </c>
      <c r="M38" s="7" t="s">
        <v>1976</v>
      </c>
      <c r="N38" s="87" t="s">
        <v>1977</v>
      </c>
      <c r="O38" s="7" t="s">
        <v>1978</v>
      </c>
    </row>
    <row r="39" spans="1:15" ht="83.4" customHeight="1">
      <c r="A39" s="7" t="s">
        <v>89</v>
      </c>
      <c r="B39" s="7" t="s">
        <v>293</v>
      </c>
      <c r="C39" s="17" t="s">
        <v>58</v>
      </c>
      <c r="D39" s="7" t="s">
        <v>424</v>
      </c>
      <c r="E39" s="102" t="s">
        <v>425</v>
      </c>
      <c r="F39" s="102" t="s">
        <v>426</v>
      </c>
      <c r="G39" s="7" t="s">
        <v>291</v>
      </c>
      <c r="H39" s="7" t="s">
        <v>292</v>
      </c>
      <c r="I39" s="7" t="s">
        <v>288</v>
      </c>
      <c r="J39" s="7" t="s">
        <v>57</v>
      </c>
      <c r="K39" s="7" t="s">
        <v>59</v>
      </c>
      <c r="L39" s="23" t="s">
        <v>64</v>
      </c>
      <c r="M39" s="7" t="s">
        <v>288</v>
      </c>
      <c r="N39" s="87" t="s">
        <v>287</v>
      </c>
      <c r="O39" s="7" t="s">
        <v>395</v>
      </c>
    </row>
    <row r="40" spans="1:15" ht="108.6" customHeight="1">
      <c r="A40" s="7" t="s">
        <v>89</v>
      </c>
      <c r="B40" s="7" t="s">
        <v>1986</v>
      </c>
      <c r="C40" s="17" t="s">
        <v>58</v>
      </c>
      <c r="D40" s="7" t="s">
        <v>1987</v>
      </c>
      <c r="E40" s="56" t="s">
        <v>462</v>
      </c>
      <c r="F40" s="56" t="s">
        <v>462</v>
      </c>
      <c r="G40" s="7" t="s">
        <v>1972</v>
      </c>
      <c r="H40" s="7" t="s">
        <v>1973</v>
      </c>
      <c r="I40" s="7" t="s">
        <v>1980</v>
      </c>
      <c r="J40" s="7" t="s">
        <v>1981</v>
      </c>
      <c r="K40" s="7" t="s">
        <v>59</v>
      </c>
      <c r="L40" s="23" t="s">
        <v>55</v>
      </c>
      <c r="M40" s="7" t="s">
        <v>1976</v>
      </c>
      <c r="N40" s="87" t="s">
        <v>1977</v>
      </c>
      <c r="O40" s="7" t="s">
        <v>334</v>
      </c>
    </row>
    <row r="41" spans="1:15" ht="119.4" customHeight="1">
      <c r="A41" s="7" t="s">
        <v>89</v>
      </c>
      <c r="B41" s="46" t="s">
        <v>309</v>
      </c>
      <c r="C41" s="17" t="s">
        <v>58</v>
      </c>
      <c r="D41" s="7" t="s">
        <v>308</v>
      </c>
      <c r="E41" s="56">
        <v>45578</v>
      </c>
      <c r="F41" s="56">
        <v>45578</v>
      </c>
      <c r="G41" s="47" t="s">
        <v>307</v>
      </c>
      <c r="H41" s="7" t="s">
        <v>306</v>
      </c>
      <c r="I41" s="7" t="s">
        <v>305</v>
      </c>
      <c r="J41" s="7" t="s">
        <v>304</v>
      </c>
      <c r="K41" s="7" t="s">
        <v>59</v>
      </c>
      <c r="L41" s="23" t="s">
        <v>64</v>
      </c>
      <c r="M41" s="7" t="s">
        <v>303</v>
      </c>
      <c r="N41" s="87"/>
      <c r="O41" s="7"/>
    </row>
    <row r="42" spans="1:15" ht="81.599999999999994" customHeight="1">
      <c r="A42" s="7" t="s">
        <v>89</v>
      </c>
      <c r="B42" s="46" t="s">
        <v>427</v>
      </c>
      <c r="C42" s="17" t="s">
        <v>58</v>
      </c>
      <c r="D42" s="7" t="s">
        <v>428</v>
      </c>
      <c r="E42" s="102" t="s">
        <v>429</v>
      </c>
      <c r="F42" s="102" t="s">
        <v>429</v>
      </c>
      <c r="G42" s="7" t="s">
        <v>291</v>
      </c>
      <c r="H42" s="7" t="s">
        <v>290</v>
      </c>
      <c r="I42" s="7" t="s">
        <v>288</v>
      </c>
      <c r="J42" s="7" t="s">
        <v>289</v>
      </c>
      <c r="K42" s="7" t="s">
        <v>59</v>
      </c>
      <c r="L42" s="23" t="s">
        <v>64</v>
      </c>
      <c r="M42" s="7" t="s">
        <v>288</v>
      </c>
      <c r="N42" s="87" t="s">
        <v>287</v>
      </c>
      <c r="O42" s="7" t="s">
        <v>396</v>
      </c>
    </row>
    <row r="43" spans="1:15" ht="93.6" customHeight="1">
      <c r="A43" s="7" t="s">
        <v>89</v>
      </c>
      <c r="B43" s="7" t="s">
        <v>1988</v>
      </c>
      <c r="C43" s="17" t="s">
        <v>76</v>
      </c>
      <c r="D43" s="7" t="s">
        <v>1989</v>
      </c>
      <c r="E43" s="56" t="s">
        <v>1603</v>
      </c>
      <c r="F43" s="56" t="s">
        <v>1603</v>
      </c>
      <c r="G43" s="7" t="s">
        <v>1972</v>
      </c>
      <c r="H43" s="7" t="s">
        <v>1973</v>
      </c>
      <c r="I43" s="7" t="s">
        <v>1980</v>
      </c>
      <c r="J43" s="7" t="s">
        <v>1990</v>
      </c>
      <c r="K43" s="7" t="s">
        <v>56</v>
      </c>
      <c r="L43" s="23" t="s">
        <v>55</v>
      </c>
      <c r="M43" s="7" t="s">
        <v>1976</v>
      </c>
      <c r="N43" s="87" t="s">
        <v>1977</v>
      </c>
      <c r="O43" s="7" t="s">
        <v>1991</v>
      </c>
    </row>
    <row r="44" spans="1:15" ht="85.8" customHeight="1">
      <c r="A44" s="7" t="s">
        <v>89</v>
      </c>
      <c r="B44" s="7" t="s">
        <v>1992</v>
      </c>
      <c r="C44" s="17" t="s">
        <v>58</v>
      </c>
      <c r="D44" s="7" t="s">
        <v>1993</v>
      </c>
      <c r="E44" s="56" t="s">
        <v>1603</v>
      </c>
      <c r="F44" s="56" t="s">
        <v>1603</v>
      </c>
      <c r="G44" s="7" t="s">
        <v>1972</v>
      </c>
      <c r="H44" s="7" t="s">
        <v>1973</v>
      </c>
      <c r="I44" s="7" t="s">
        <v>1980</v>
      </c>
      <c r="J44" s="7" t="s">
        <v>1994</v>
      </c>
      <c r="K44" s="7" t="s">
        <v>56</v>
      </c>
      <c r="L44" s="23" t="s">
        <v>55</v>
      </c>
      <c r="M44" s="7" t="s">
        <v>1976</v>
      </c>
      <c r="N44" s="87" t="s">
        <v>1977</v>
      </c>
      <c r="O44" s="7" t="s">
        <v>334</v>
      </c>
    </row>
    <row r="45" spans="1:15" ht="87" customHeight="1">
      <c r="A45" s="7" t="s">
        <v>89</v>
      </c>
      <c r="B45" s="7" t="s">
        <v>1900</v>
      </c>
      <c r="C45" s="17" t="s">
        <v>58</v>
      </c>
      <c r="D45" s="7" t="s">
        <v>1979</v>
      </c>
      <c r="E45" s="56" t="s">
        <v>407</v>
      </c>
      <c r="F45" s="56" t="s">
        <v>407</v>
      </c>
      <c r="G45" s="7" t="s">
        <v>1972</v>
      </c>
      <c r="H45" s="7" t="s">
        <v>1973</v>
      </c>
      <c r="I45" s="7" t="s">
        <v>1980</v>
      </c>
      <c r="J45" s="7" t="s">
        <v>1981</v>
      </c>
      <c r="K45" s="7" t="s">
        <v>59</v>
      </c>
      <c r="L45" s="23" t="s">
        <v>55</v>
      </c>
      <c r="M45" s="7" t="s">
        <v>1976</v>
      </c>
      <c r="N45" s="87" t="s">
        <v>1977</v>
      </c>
      <c r="O45" s="7" t="s">
        <v>334</v>
      </c>
    </row>
    <row r="46" spans="1:15" ht="97.2" customHeight="1">
      <c r="A46" s="7" t="s">
        <v>89</v>
      </c>
      <c r="B46" s="46" t="s">
        <v>389</v>
      </c>
      <c r="C46" s="17" t="s">
        <v>58</v>
      </c>
      <c r="D46" s="49" t="s">
        <v>390</v>
      </c>
      <c r="E46" s="56">
        <v>45592</v>
      </c>
      <c r="F46" s="56">
        <v>45592</v>
      </c>
      <c r="G46" s="47" t="s">
        <v>391</v>
      </c>
      <c r="H46" s="7" t="s">
        <v>306</v>
      </c>
      <c r="I46" s="7" t="s">
        <v>305</v>
      </c>
      <c r="J46" s="7" t="s">
        <v>304</v>
      </c>
      <c r="K46" s="7" t="s">
        <v>59</v>
      </c>
      <c r="L46" s="23" t="s">
        <v>55</v>
      </c>
      <c r="M46" s="7" t="s">
        <v>303</v>
      </c>
      <c r="N46" s="87"/>
      <c r="O46" s="7"/>
    </row>
    <row r="47" spans="1:15" ht="94.2" customHeight="1">
      <c r="A47" s="7" t="s">
        <v>89</v>
      </c>
      <c r="B47" s="7" t="s">
        <v>1982</v>
      </c>
      <c r="C47" s="17" t="s">
        <v>76</v>
      </c>
      <c r="D47" s="7" t="s">
        <v>1983</v>
      </c>
      <c r="E47" s="56" t="s">
        <v>464</v>
      </c>
      <c r="F47" s="56" t="s">
        <v>464</v>
      </c>
      <c r="G47" s="7" t="s">
        <v>1972</v>
      </c>
      <c r="H47" s="7" t="s">
        <v>1973</v>
      </c>
      <c r="I47" s="7" t="s">
        <v>1984</v>
      </c>
      <c r="J47" s="7" t="s">
        <v>1985</v>
      </c>
      <c r="K47" s="7" t="s">
        <v>56</v>
      </c>
      <c r="L47" s="23" t="s">
        <v>55</v>
      </c>
      <c r="M47" s="7" t="s">
        <v>1976</v>
      </c>
      <c r="N47" s="87" t="s">
        <v>1977</v>
      </c>
      <c r="O47" s="7" t="s">
        <v>1978</v>
      </c>
    </row>
    <row r="48" spans="1:15" ht="93" customHeight="1">
      <c r="A48" s="7" t="s">
        <v>89</v>
      </c>
      <c r="B48" s="7" t="s">
        <v>1968</v>
      </c>
      <c r="C48" s="17" t="s">
        <v>60</v>
      </c>
      <c r="D48" s="7" t="s">
        <v>1969</v>
      </c>
      <c r="E48" s="56" t="s">
        <v>464</v>
      </c>
      <c r="F48" s="56" t="s">
        <v>464</v>
      </c>
      <c r="G48" s="7" t="s">
        <v>1972</v>
      </c>
      <c r="H48" s="7" t="s">
        <v>1973</v>
      </c>
      <c r="I48" s="7" t="s">
        <v>1974</v>
      </c>
      <c r="J48" s="7" t="s">
        <v>1975</v>
      </c>
      <c r="K48" s="7" t="s">
        <v>56</v>
      </c>
      <c r="L48" s="23" t="s">
        <v>55</v>
      </c>
      <c r="M48" s="7" t="s">
        <v>1976</v>
      </c>
      <c r="N48" s="87" t="s">
        <v>1977</v>
      </c>
      <c r="O48" s="7" t="s">
        <v>1978</v>
      </c>
    </row>
    <row r="49" spans="1:15" ht="95.4" customHeight="1">
      <c r="A49" s="7" t="s">
        <v>89</v>
      </c>
      <c r="B49" s="46" t="s">
        <v>309</v>
      </c>
      <c r="C49" s="17" t="s">
        <v>58</v>
      </c>
      <c r="D49" s="7" t="s">
        <v>308</v>
      </c>
      <c r="E49" s="56">
        <v>45606</v>
      </c>
      <c r="F49" s="56">
        <v>45606</v>
      </c>
      <c r="G49" s="47" t="s">
        <v>307</v>
      </c>
      <c r="H49" s="7" t="s">
        <v>306</v>
      </c>
      <c r="I49" s="7" t="s">
        <v>305</v>
      </c>
      <c r="J49" s="7" t="s">
        <v>304</v>
      </c>
      <c r="K49" s="7" t="s">
        <v>59</v>
      </c>
      <c r="L49" s="23" t="s">
        <v>64</v>
      </c>
      <c r="M49" s="7" t="s">
        <v>303</v>
      </c>
      <c r="N49" s="87"/>
      <c r="O49" s="7"/>
    </row>
    <row r="50" spans="1:15" ht="67.2" customHeight="1">
      <c r="A50" s="7" t="s">
        <v>89</v>
      </c>
      <c r="B50" s="7" t="s">
        <v>1996</v>
      </c>
      <c r="C50" s="17" t="s">
        <v>76</v>
      </c>
      <c r="D50" s="7" t="s">
        <v>1997</v>
      </c>
      <c r="E50" s="56" t="s">
        <v>465</v>
      </c>
      <c r="F50" s="56" t="s">
        <v>465</v>
      </c>
      <c r="G50" s="7" t="s">
        <v>1972</v>
      </c>
      <c r="H50" s="7" t="s">
        <v>1973</v>
      </c>
      <c r="I50" s="7" t="s">
        <v>1980</v>
      </c>
      <c r="J50" s="7" t="s">
        <v>1981</v>
      </c>
      <c r="K50" s="7" t="s">
        <v>59</v>
      </c>
      <c r="L50" s="23" t="s">
        <v>64</v>
      </c>
      <c r="M50" s="7" t="s">
        <v>1976</v>
      </c>
      <c r="N50" s="87" t="s">
        <v>1977</v>
      </c>
      <c r="O50" s="7" t="s">
        <v>1978</v>
      </c>
    </row>
    <row r="51" spans="1:15" ht="141.6" customHeight="1">
      <c r="A51" s="47" t="s">
        <v>1425</v>
      </c>
      <c r="B51" s="47" t="s">
        <v>1432</v>
      </c>
      <c r="C51" s="47" t="s">
        <v>60</v>
      </c>
      <c r="D51" s="47" t="s">
        <v>1433</v>
      </c>
      <c r="E51" s="111">
        <v>45610</v>
      </c>
      <c r="F51" s="111">
        <v>45647</v>
      </c>
      <c r="G51" s="47" t="s">
        <v>1428</v>
      </c>
      <c r="H51" s="47" t="s">
        <v>1429</v>
      </c>
      <c r="I51" s="47" t="s">
        <v>1434</v>
      </c>
      <c r="J51" s="47" t="s">
        <v>296</v>
      </c>
      <c r="K51" s="47" t="s">
        <v>59</v>
      </c>
      <c r="L51" s="47" t="s">
        <v>64</v>
      </c>
      <c r="M51" s="47" t="s">
        <v>1428</v>
      </c>
      <c r="N51" s="147" t="str">
        <f>HYPERLINK("#", "https://www.joshibi.net/museum/")</f>
        <v>https://www.joshibi.net/museum/</v>
      </c>
      <c r="O51" s="47" t="s">
        <v>1435</v>
      </c>
    </row>
    <row r="52" spans="1:15" ht="85.2" customHeight="1">
      <c r="A52" s="7" t="s">
        <v>89</v>
      </c>
      <c r="B52" s="50" t="s">
        <v>369</v>
      </c>
      <c r="C52" s="17" t="s">
        <v>58</v>
      </c>
      <c r="D52" s="7" t="s">
        <v>418</v>
      </c>
      <c r="E52" s="56">
        <v>45612</v>
      </c>
      <c r="F52" s="56">
        <v>45612</v>
      </c>
      <c r="G52" s="47" t="s">
        <v>307</v>
      </c>
      <c r="H52" s="7" t="s">
        <v>306</v>
      </c>
      <c r="I52" s="7" t="s">
        <v>305</v>
      </c>
      <c r="J52" s="7" t="s">
        <v>304</v>
      </c>
      <c r="K52" s="7" t="s">
        <v>59</v>
      </c>
      <c r="L52" s="23" t="s">
        <v>64</v>
      </c>
      <c r="M52" s="7" t="s">
        <v>303</v>
      </c>
      <c r="N52" s="87"/>
      <c r="O52" s="7" t="s">
        <v>370</v>
      </c>
    </row>
  </sheetData>
  <sheetProtection insertRows="0" insertHyperlinks="0" deleteRows="0" sort="0" autoFilter="0"/>
  <autoFilter ref="A2:O52"/>
  <mergeCells count="1">
    <mergeCell ref="A1:O1"/>
  </mergeCells>
  <phoneticPr fontId="2"/>
  <dataValidations count="9">
    <dataValidation type="list" allowBlank="1" showInputMessage="1" showErrorMessage="1" sqref="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27 SS27 ACO27 AMK27 AWG27 BGC27 BPY27 BZU27 CJQ27 CTM27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W29 SS29 ACO29 AMK29 AWG29 BGC29 BPY29 BZU29 CJQ29 DDI2:DDI25 CTM2:CTM25 CJQ2:CJQ25 BZU2:BZU25 BPY2:BPY25 BGC2:BGC25 AWG2:AWG25 AMK2:AMK25 ACO2:ACO25 SS2:SS25 IW2:IW25 WVI2:WVI25 WLM2:WLM25 WBQ2:WBQ25 VRU2:VRU25 VHY2:VHY25 UYC2:UYC25 UOG2:UOG25 UEK2:UEK25 TUO2:TUO25 TKS2:TKS25 TAW2:TAW25 SRA2:SRA25 SHE2:SHE25 RXI2:RXI25 RNM2:RNM25 RDQ2:RDQ25 QTU2:QTU25 QJY2:QJY25 QAC2:QAC25 PQG2:PQG25 PGK2:PGK25 OWO2:OWO25 OMS2:OMS25 OCW2:OCW25 NTA2:NTA25 NJE2:NJE25 MZI2:MZI25 MPM2:MPM25 MFQ2:MFQ25 LVU2:LVU25 LLY2:LLY25 LCC2:LCC25 KSG2:KSG25 KIK2:KIK25 JYO2:JYO25 JOS2:JOS25 JEW2:JEW25 IVA2:IVA25 ILE2:ILE25 IBI2:IBI25 HRM2:HRM25 HHQ2:HHQ25 GXU2:GXU25 GNY2:GNY25 GEC2:GEC25 FUG2:FUG25 FKK2:FKK25 FAO2:FAO25 EQS2:EQS25 EGW2:EGW25 DXA2:DXA25 DNE2:DNE25 WVI32:WVI1048576 IW32:IW1048576 SS32:SS1048576 ACO32:ACO1048576 AMK32:AMK1048576 AWG32:AWG1048576 BGC32:BGC1048576 BPY32:BPY1048576 BZU32:BZU1048576 CJQ32:CJQ1048576 CTM32:CTM1048576 DDI32:DDI1048576 DNE32:DNE1048576 DXA32:DXA1048576 EGW32:EGW1048576 EQS32:EQS1048576 FAO32:FAO1048576 FKK32:FKK1048576 FUG32:FUG1048576 GEC32:GEC1048576 GNY32:GNY1048576 GXU32:GXU1048576 HHQ32:HHQ1048576 HRM32:HRM1048576 IBI32:IBI1048576 ILE32:ILE1048576 IVA32:IVA1048576 JEW32:JEW1048576 JOS32:JOS1048576 JYO32:JYO1048576 KIK32:KIK1048576 KSG32:KSG1048576 LCC32:LCC1048576 LLY32:LLY1048576 LVU32:LVU1048576 MFQ32:MFQ1048576 MPM32:MPM1048576 MZI32:MZI1048576 NJE32:NJE1048576 NTA32:NTA1048576 OCW32:OCW1048576 OMS32:OMS1048576 OWO32:OWO1048576 PGK32:PGK1048576 PQG32:PQG1048576 QAC32:QAC1048576 QJY32:QJY1048576 QTU32:QTU1048576 RDQ32:RDQ1048576 RNM32:RNM1048576 RXI32:RXI1048576 SHE32:SHE1048576 SRA32:SRA1048576 TAW32:TAW1048576 TKS32:TKS1048576 TUO32:TUO1048576 UEK32:UEK1048576 UOG32:UOG1048576 UYC32:UYC1048576 VHY32:VHY1048576 VRU32:VRU1048576 WBQ32:WBQ1048576 WLM32:WLM1048576 K3:K1048576">
      <formula1>"有料,無料,その他"</formula1>
    </dataValidation>
    <dataValidation type="list" allowBlank="1" showInputMessage="1" showErrorMessage="1" sqref="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IS27 SO27 ACK27 AMG27 AWC27 BFY27 BPU27 BZQ27 CJM27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IS29 SO29 ACK29 AMG29 AWC29 BFY29 BPU29 BZQ29 CTI2:CTI25 CJM2:CJM25 BZQ2:BZQ25 BPU2:BPU25 BFY2:BFY25 AWC2:AWC25 AMG2:AMG25 ACK2:ACK25 SO2:SO25 IS2:IS25 WVE2:WVE25 WLI2:WLI25 WBM2:WBM25 VRQ2:VRQ25 VHU2:VHU25 UXY2:UXY25 UOC2:UOC25 UEG2:UEG25 TUK2:TUK25 TKO2:TKO25 TAS2:TAS25 SQW2:SQW25 SHA2:SHA25 RXE2:RXE25 RNI2:RNI25 RDM2:RDM25 QTQ2:QTQ25 QJU2:QJU25 PZY2:PZY25 PQC2:PQC25 PGG2:PGG25 OWK2:OWK25 OMO2:OMO25 OCS2:OCS25 NSW2:NSW25 NJA2:NJA25 MZE2:MZE25 MPI2:MPI25 MFM2:MFM25 LVQ2:LVQ25 LLU2:LLU25 LBY2:LBY25 KSC2:KSC25 KIG2:KIG25 JYK2:JYK25 JOO2:JOO25 JES2:JES25 IUW2:IUW25 ILA2:ILA25 IBE2:IBE25 HRI2:HRI25 HHM2:HHM25 GXQ2:GXQ25 GNU2:GNU25 GDY2:GDY25 FUC2:FUC25 FKG2:FKG25 FAK2:FAK25 EQO2:EQO25 EGS2:EGS25 DWW2:DWW25 DNA2:DNA25 DDE2:DDE25 SO32:SO1048576 ACK32:ACK1048576 AMG32:AMG1048576 AWC32:AWC1048576 BFY32:BFY1048576 BPU32:BPU1048576 BZQ32:BZQ1048576 CJM32:CJM1048576 CTI32:CTI1048576 DDE32:DDE1048576 DNA32:DNA1048576 DWW32:DWW1048576 EGS32:EGS1048576 EQO32:EQO1048576 FAK32:FAK1048576 FKG32:FKG1048576 FUC32:FUC1048576 GDY32:GDY1048576 GNU32:GNU1048576 GXQ32:GXQ1048576 HHM32:HHM1048576 HRI32:HRI1048576 IBE32:IBE1048576 ILA32:ILA1048576 IUW32:IUW1048576 JES32:JES1048576 JOO32:JOO1048576 JYK32:JYK1048576 KIG32:KIG1048576 KSC32:KSC1048576 LBY32:LBY1048576 LLU32:LLU1048576 LVQ32:LVQ1048576 MFM32:MFM1048576 MPI32:MPI1048576 MZE32:MZE1048576 NJA32:NJA1048576 NSW32:NSW1048576 OCS32:OCS1048576 OMO32:OMO1048576 OWK32:OWK1048576 PGG32:PGG1048576 PQC32:PQC1048576 PZY32:PZY1048576 QJU32:QJU1048576 QTQ32:QTQ1048576 RDM32:RDM1048576 RNI32:RNI1048576 RXE32:RXE1048576 SHA32:SHA1048576 SQW32:SQW1048576 TAS32:TAS1048576 TKO32:TKO1048576 TUK32:TUK1048576 UEG32:UEG1048576 UOC32:UOC1048576 UXY32:UXY1048576 VHU32:VHU1048576 VRQ32:VRQ1048576 WBM32:WBM1048576 WLI32:WLI1048576 WVE32:WVE1048576 IS32:IS1048576">
      <formula1>"在住・在勤条件あり,在住・在勤条件なし"</formula1>
    </dataValidation>
    <dataValidation type="list" allowBlank="1" showInputMessage="1" showErrorMessage="1" sqref="CSY27 DCU27 DMQ27 DWM27 EGI27 EQE27 FAA27 FJW27 FTS27 GDO27 GNK27 GXG27 HHC27 HQY27 IAU27 IKQ27 IUM27 JEI27 JOE27 JYA27 KHW27 KRS27 LBO27 LLK27 LVG27 MFC27 MOY27 MYU27 NIQ27 NSM27 OCI27 OME27 OWA27 PFW27 PPS27 PZO27 QJK27 QTG27 RDC27 RMY27 RWU27 SGQ27 SQM27 TAI27 TKE27 TUA27 UDW27 UNS27 UXO27 VHK27 VRG27 WBC27 WKY27 WUU27 II27 SE27 ACA27 ALW27 AVS27 BFO27 BPK27 BZG27 CJC27 CJC29 CSY29 DCU29 DMQ29 DWM29 EGI29 EQE29 FAA29 FJW29 FTS29 GDO29 GNK29 GXG29 HHC29 HQY29 IAU29 IKQ29 IUM29 JEI29 JOE29 JYA29 KHW29 KRS29 LBO29 LLK29 LVG29 MFC29 MOY29 MYU29 NIQ29 NSM29 OCI29 OME29 OWA29 PFW29 PPS29 PZO29 QJK29 QTG29 RDC29 RMY29 RWU29 SGQ29 SQM29 TAI29 TKE29 TUA29 UDW29 UNS29 UXO29 VHK29 VRG29 WBC29 WKY29 WUU29 II29 SE29 ACA29 ALW29 AVS29 BFO29 BPK29 BZG29 CSY2:CSY25 CJC2:CJC25 BZG2:BZG25 BPK2:BPK25 BFO2:BFO25 AVS2:AVS25 ALW2:ALW25 ACA2:ACA25 SE2:SE25 II2:II25 WUU2:WUU25 WKY2:WKY25 WBC2:WBC25 VRG2:VRG25 VHK2:VHK25 UXO2:UXO25 UNS2:UNS25 UDW2:UDW25 TUA2:TUA25 TKE2:TKE25 TAI2:TAI25 SQM2:SQM25 SGQ2:SGQ25 RWU2:RWU25 RMY2:RMY25 RDC2:RDC25 QTG2:QTG25 QJK2:QJK25 PZO2:PZO25 PPS2:PPS25 PFW2:PFW25 OWA2:OWA25 OME2:OME25 OCI2:OCI25 NSM2:NSM25 NIQ2:NIQ25 MYU2:MYU25 MOY2:MOY25 MFC2:MFC25 LVG2:LVG25 LLK2:LLK25 LBO2:LBO25 KRS2:KRS25 KHW2:KHW25 JYA2:JYA25 JOE2:JOE25 JEI2:JEI25 IUM2:IUM25 IKQ2:IKQ25 IAU2:IAU25 HQY2:HQY25 HHC2:HHC25 GXG2:GXG25 GNK2:GNK25 GDO2:GDO25 FTS2:FTS25 FJW2:FJW25 FAA2:FAA25 EQE2:EQE25 EGI2:EGI25 DWM2:DWM25 DMQ2:DMQ25 DCU2:DCU25 SE32:SE1048576 ACA32:ACA1048576 ALW32:ALW1048576 AVS32:AVS1048576 BFO32:BFO1048576 BPK32:BPK1048576 BZG32:BZG1048576 CJC32:CJC1048576 CSY32:CSY1048576 DCU32:DCU1048576 DMQ32:DMQ1048576 DWM32:DWM1048576 EGI32:EGI1048576 EQE32:EQE1048576 FAA32:FAA1048576 FJW32:FJW1048576 FTS32:FTS1048576 GDO32:GDO1048576 GNK32:GNK1048576 GXG32:GXG1048576 HHC32:HHC1048576 HQY32:HQY1048576 IAU32:IAU1048576 IKQ32:IKQ1048576 IUM32:IUM1048576 JEI32:JEI1048576 JOE32:JOE1048576 JYA32:JYA1048576 KHW32:KHW1048576 KRS32:KRS1048576 LBO32:LBO1048576 LLK32:LLK1048576 LVG32:LVG1048576 MFC32:MFC1048576 MOY32:MOY1048576 MYU32:MYU1048576 NIQ32:NIQ1048576 NSM32:NSM1048576 OCI32:OCI1048576 OME32:OME1048576 OWA32:OWA1048576 PFW32:PFW1048576 PPS32:PPS1048576 PZO32:PZO1048576 QJK32:QJK1048576 QTG32:QTG1048576 RDC32:RDC1048576 RMY32:RMY1048576 RWU32:RWU1048576 SGQ32:SGQ1048576 SQM32:SQM1048576 TAI32:TAI1048576 TKE32:TKE1048576 TUA32:TUA1048576 UDW32:UDW1048576 UNS32:UNS1048576 UXO32:UXO1048576 VHK32:VHK1048576 VRG32:VRG1048576 WBC32:WBC1048576 WKY32:WKY1048576 WUU32:WUU1048576 II32:II1048576">
      <formula1>" 県機関,市町村機関,大学・短大,高校,専修・各種学校,カルチャー・センター,その他の機関"</formula1>
    </dataValidation>
    <dataValidation type="list" allowBlank="1" showInputMessage="1" showErrorMessage="1" sqref="CSX27 DCT27 DMP27 DWL27 EGH27 EQD27 EZZ27 FJV27 FTR27 GDN27 GNJ27 GXF27 HHB27 HQX27 IAT27 IKP27 IUL27 JEH27 JOD27 JXZ27 KHV27 KRR27 LBN27 LLJ27 LVF27 MFB27 MOX27 MYT27 NIP27 NSL27 OCH27 OMD27 OVZ27 PFV27 PPR27 PZN27 QJJ27 QTF27 RDB27 RMX27 RWT27 SGP27 SQL27 TAH27 TKD27 TTZ27 UDV27 UNR27 UXN27 VHJ27 VRF27 WBB27 WKX27 WUT27 IH27 SD27 ABZ27 ALV27 AVR27 BFN27 BPJ27 BZF27 CJB27 CJB29 CSX29 DCT29 DMP29 DWL29 EGH29 EQD29 EZZ29 FJV29 FTR29 GDN29 GNJ29 GXF29 HHB29 HQX29 IAT29 IKP29 IUL29 JEH29 JOD29 JXZ29 KHV29 KRR29 LBN29 LLJ29 LVF29 MFB29 MOX29 MYT29 NIP29 NSL29 OCH29 OMD29 OVZ29 PFV29 PPR29 PZN29 QJJ29 QTF29 RDB29 RMX29 RWT29 SGP29 SQL29 TAH29 TKD29 TTZ29 UDV29 UNR29 UXN29 VHJ29 VRF29 WBB29 WKX29 WUT29 IH29 SD29 ABZ29 ALV29 AVR29 BFN29 BPJ29 BZF29 CSX2:CSX25 CJB2:CJB25 BZF2:BZF25 BPJ2:BPJ25 BFN2:BFN25 AVR2:AVR25 ALV2:ALV25 ABZ2:ABZ25 SD2:SD25 IH2:IH25 WUT2:WUT25 WKX2:WKX25 WBB2:WBB25 VRF2:VRF25 VHJ2:VHJ25 UXN2:UXN25 UNR2:UNR25 UDV2:UDV25 TTZ2:TTZ25 TKD2:TKD25 TAH2:TAH25 SQL2:SQL25 SGP2:SGP25 RWT2:RWT25 RMX2:RMX25 RDB2:RDB25 QTF2:QTF25 QJJ2:QJJ25 PZN2:PZN25 PPR2:PPR25 PFV2:PFV25 OVZ2:OVZ25 OMD2:OMD25 OCH2:OCH25 NSL2:NSL25 NIP2:NIP25 MYT2:MYT25 MOX2:MOX25 MFB2:MFB25 LVF2:LVF25 LLJ2:LLJ25 LBN2:LBN25 KRR2:KRR25 KHV2:KHV25 JXZ2:JXZ25 JOD2:JOD25 JEH2:JEH25 IUL2:IUL25 IKP2:IKP25 IAT2:IAT25 HQX2:HQX25 HHB2:HHB25 GXF2:GXF25 GNJ2:GNJ25 GDN2:GDN25 FTR2:FTR25 FJV2:FJV25 EZZ2:EZZ25 EQD2:EQD25 EGH2:EGH25 DWL2:DWL25 DMP2:DMP25 DCT2:DCT25 SD32:SD1048576 ABZ32:ABZ1048576 ALV32:ALV1048576 AVR32:AVR1048576 BFN32:BFN1048576 BPJ32:BPJ1048576 BZF32:BZF1048576 CJB32:CJB1048576 CSX32:CSX1048576 DCT32:DCT1048576 DMP32:DMP1048576 DWL32:DWL1048576 EGH32:EGH1048576 EQD32:EQD1048576 EZZ32:EZZ1048576 FJV32:FJV1048576 FTR32:FTR1048576 GDN32:GDN1048576 GNJ32:GNJ1048576 GXF32:GXF1048576 HHB32:HHB1048576 HQX32:HQX1048576 IAT32:IAT1048576 IKP32:IKP1048576 IUL32:IUL1048576 JEH32:JEH1048576 JOD32:JOD1048576 JXZ32:JXZ1048576 KHV32:KHV1048576 KRR32:KRR1048576 LBN32:LBN1048576 LLJ32:LLJ1048576 LVF32:LVF1048576 MFB32:MFB1048576 MOX32:MOX1048576 MYT32:MYT1048576 NIP32:NIP1048576 NSL32:NSL1048576 OCH32:OCH1048576 OMD32:OMD1048576 OVZ32:OVZ1048576 PFV32:PFV1048576 PPR32:PPR1048576 PZN32:PZN1048576 QJJ32:QJJ1048576 QTF32:QTF1048576 RDB32:RDB1048576 RMX32:RMX1048576 RWT32:RWT1048576 SGP32:SGP1048576 SQL32:SQL1048576 TAH32:TAH1048576 TKD32:TKD1048576 TTZ32:TTZ1048576 UDV32:UDV1048576 UNR32:UNR1048576 UXN32:UXN1048576 VHJ32:VHJ1048576 VRF32:VRF1048576 WBB32:WBB1048576 WKX32:WKX1048576 WUT32:WUT1048576 IH32:IH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WKW27 WUS27 IG27 SC27 ABY27 ALU27 AVQ27 BFM27 BPI27 BZE27 CJA27 CJA29 CSW29 DCS29 DMO29 DWK29 EGG29 EQC29 EZY29 FJU29 FTQ29 GDM29 GNI29 GXE29 HHA29 HQW29 IAS29 IKO29 IUK29 JEG29 JOC29 JXY29 KHU29 KRQ29 LBM29 LLI29 LVE29 MFA29 MOW29 MYS29 NIO29 NSK29 OCG29 OMC29 OVY29 PFU29 PPQ29 PZM29 QJI29 QTE29 RDA29 RMW29 RWS29 SGO29 SQK29 TAG29 TKC29 TTY29 UDU29 UNQ29 UXM29 VHI29 VRE29 WBA29 WKW29 WUS29 IG29 SC29 ABY29 ALU29 AVQ29 BFM29 BPI29 BZE29 CSW2:CSW25 CJA2:CJA25 BZE2:BZE25 BPI2:BPI25 BFM2:BFM25 AVQ2:AVQ25 ALU2:ALU25 ABY2:ABY25 SC2:SC25 IG2:IG25 WUS2:WUS25 WKW2:WKW25 WBA2:WBA25 VRE2:VRE25 VHI2:VHI25 UXM2:UXM25 UNQ2:UNQ25 UDU2:UDU25 TTY2:TTY25 TKC2:TKC25 TAG2:TAG25 SQK2:SQK25 SGO2:SGO25 RWS2:RWS25 RMW2:RMW25 RDA2:RDA25 QTE2:QTE25 QJI2:QJI25 PZM2:PZM25 PPQ2:PPQ25 PFU2:PFU25 OVY2:OVY25 OMC2:OMC25 OCG2:OCG25 NSK2:NSK25 NIO2:NIO25 MYS2:MYS25 MOW2:MOW25 MFA2:MFA25 LVE2:LVE25 LLI2:LLI25 LBM2:LBM25 KRQ2:KRQ25 KHU2:KHU25 JXY2:JXY25 JOC2:JOC25 JEG2:JEG25 IUK2:IUK25 IKO2:IKO25 IAS2:IAS25 HQW2:HQW25 HHA2:HHA25 GXE2:GXE25 GNI2:GNI25 GDM2:GDM25 FTQ2:FTQ25 FJU2:FJU25 EZY2:EZY25 EQC2:EQC25 EGG2:EGG25 DWK2:DWK25 DMO2:DMO25 DCS2:DCS25 SC32:SC1048576 ABY32:ABY1048576 ALU32:ALU1048576 AVQ32:AVQ1048576 BFM32:BFM1048576 BPI32:BPI1048576 BZE32:BZE1048576 CJA32:CJA1048576 CSW32:CSW1048576 DCS32:DCS1048576 DMO32:DMO1048576 DWK32:DWK1048576 EGG32:EGG1048576 EQC32:EQC1048576 EZY32:EZY1048576 FJU32:FJU1048576 FTQ32:FTQ1048576 GDM32:GDM1048576 GNI32:GNI1048576 GXE32:GXE1048576 HHA32:HHA1048576 HQW32:HQW1048576 IAS32:IAS1048576 IKO32:IKO1048576 IUK32:IUK1048576 JEG32:JEG1048576 JOC32:JOC1048576 JXY32:JXY1048576 KHU32:KHU1048576 KRQ32:KRQ1048576 LBM32:LBM1048576 LLI32:LLI1048576 LVE32:LVE1048576 MFA32:MFA1048576 MOW32:MOW1048576 MYS32:MYS1048576 NIO32:NIO1048576 NSK32:NSK1048576 OCG32:OCG1048576 OMC32:OMC1048576 OVY32:OVY1048576 PFU32:PFU1048576 PPQ32:PPQ1048576 PZM32:PZM1048576 QJI32:QJI1048576 QTE32:QTE1048576 RDA32:RDA1048576 RMW32:RMW1048576 RWS32:RWS1048576 SGO32:SGO1048576 SQK32:SQK1048576 TAG32:TAG1048576 TKC32:TKC1048576 TTY32:TTY1048576 UDU32:UDU1048576 UNQ32:UNQ1048576 UXM32:UXM1048576 VHI32:VHI1048576 VRE32:VRE1048576 WBA32:WBA1048576 WKW32:WKW1048576 WUS32:WUS1048576 IG32:IG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CSV27 DCR27 DMN27 DWJ27 EGF27 EQB27 EZX27 FJT27 FTP27 GDL27 GNH27 GXD27 HGZ27 HQV27 IAR27 IKN27 IUJ27 JEF27 JOB27 JXX27 KHT27 KRP27 LBL27 LLH27 LVD27 MEZ27 MOV27 MYR27 NIN27 NSJ27 OCF27 OMB27 OVX27 PFT27 PPP27 PZL27 QJH27 QTD27 RCZ27 RMV27 RWR27 SGN27 SQJ27 TAF27 TKB27 TTX27 UDT27 UNP27 UXL27 VHH27 VRD27 WAZ27 WKV27 WUR27 IF27 SB27 ABX27 ALT27 AVP27 BFL27 BPH27 BZD27 CIZ27 CIZ29 CSV29 DCR29 DMN29 DWJ29 EGF29 EQB29 EZX29 FJT29 FTP29 GDL29 GNH29 GXD29 HGZ29 HQV29 IAR29 IKN29 IUJ29 JEF29 JOB29 JXX29 KHT29 KRP29 LBL29 LLH29 LVD29 MEZ29 MOV29 MYR29 NIN29 NSJ29 OCF29 OMB29 OVX29 PFT29 PPP29 PZL29 QJH29 QTD29 RCZ29 RMV29 RWR29 SGN29 SQJ29 TAF29 TKB29 TTX29 UDT29 UNP29 UXL29 VHH29 VRD29 WAZ29 WKV29 WUR29 IF29 SB29 ABX29 ALT29 AVP29 BFL29 BPH29 BZD29 CSV2:CSV25 CIZ2:CIZ25 BZD2:BZD25 BPH2:BPH25 BFL2:BFL25 AVP2:AVP25 ALT2:ALT25 ABX2:ABX25 SB2:SB25 IF2:IF25 WUR2:WUR25 WKV2:WKV25 WAZ2:WAZ25 VRD2:VRD25 VHH2:VHH25 UXL2:UXL25 UNP2:UNP25 UDT2:UDT25 TTX2:TTX25 TKB2:TKB25 TAF2:TAF25 SQJ2:SQJ25 SGN2:SGN25 RWR2:RWR25 RMV2:RMV25 RCZ2:RCZ25 QTD2:QTD25 QJH2:QJH25 PZL2:PZL25 PPP2:PPP25 PFT2:PFT25 OVX2:OVX25 OMB2:OMB25 OCF2:OCF25 NSJ2:NSJ25 NIN2:NIN25 MYR2:MYR25 MOV2:MOV25 MEZ2:MEZ25 LVD2:LVD25 LLH2:LLH25 LBL2:LBL25 KRP2:KRP25 KHT2:KHT25 JXX2:JXX25 JOB2:JOB25 JEF2:JEF25 IUJ2:IUJ25 IKN2:IKN25 IAR2:IAR25 HQV2:HQV25 HGZ2:HGZ25 GXD2:GXD25 GNH2:GNH25 GDL2:GDL25 FTP2:FTP25 FJT2:FJT25 EZX2:EZX25 EQB2:EQB25 EGF2:EGF25 DWJ2:DWJ25 DMN2:DMN25 DCR2:DCR25 SB32:SB1048576 ABX32:ABX1048576 ALT32:ALT1048576 AVP32:AVP1048576 BFL32:BFL1048576 BPH32:BPH1048576 BZD32:BZD1048576 CIZ32:CIZ1048576 CSV32:CSV1048576 DCR32:DCR1048576 DMN32:DMN1048576 DWJ32:DWJ1048576 EGF32:EGF1048576 EQB32:EQB1048576 EZX32:EZX1048576 FJT32:FJT1048576 FTP32:FTP1048576 GDL32:GDL1048576 GNH32:GNH1048576 GXD32:GXD1048576 HGZ32:HGZ1048576 HQV32:HQV1048576 IAR32:IAR1048576 IKN32:IKN1048576 IUJ32:IUJ1048576 JEF32:JEF1048576 JOB32:JOB1048576 JXX32:JXX1048576 KHT32:KHT1048576 KRP32:KRP1048576 LBL32:LBL1048576 LLH32:LLH1048576 LVD32:LVD1048576 MEZ32:MEZ1048576 MOV32:MOV1048576 MYR32:MYR1048576 NIN32:NIN1048576 NSJ32:NSJ1048576 OCF32:OCF1048576 OMB32:OMB1048576 OVX32:OVX1048576 PFT32:PFT1048576 PPP32:PPP1048576 PZL32:PZL1048576 QJH32:QJH1048576 QTD32:QTD1048576 RCZ32:RCZ1048576 RMV32:RMV1048576 RWR32:RWR1048576 SGN32:SGN1048576 SQJ32:SQJ1048576 TAF32:TAF1048576 TKB32:TKB1048576 TTX32:TTX1048576 UDT32:UDT1048576 UNP32:UNP1048576 UXL32:UXL1048576 VHH32:VHH1048576 VRD32:VRD1048576 WAZ32:WAZ1048576 WKV32:WKV1048576 WUR32:WUR1048576 IF32:IF1048576">
      <formula1>"現代的課題学習,ビジネスライフ,教養・文化,国際交流・語学,情報処理・情報通信,神奈川再発見,スポーツ・健康"</formula1>
    </dataValidation>
    <dataValidation type="list" allowBlank="1" showInputMessage="1" showErrorMessage="1" sqref="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WKU27 WUQ27 IE27 SA27 ABW27 ALS27 AVO27 BFK27 BPG27 BZC27 BZC29 CIY29 CSU29 DCQ29 DMM29 DWI29 EGE29 EQA29 EZW29 FJS29 FTO29 GDK29 GNG29 GXC29 HGY29 HQU29 IAQ29 IKM29 IUI29 JEE29 JOA29 JXW29 KHS29 KRO29 LBK29 LLG29 LVC29 MEY29 MOU29 MYQ29 NIM29 NSI29 OCE29 OMA29 OVW29 PFS29 PPO29 PZK29 QJG29 QTC29 RCY29 RMU29 RWQ29 SGM29 SQI29 TAE29 TKA29 TTW29 UDS29 UNO29 UXK29 VHG29 VRC29 WAY29 WKU29 WUQ29 IE29 SA29 ABW29 ALS29 AVO29 BFK29 BPG29 CIY2:CIY25 BZC2:BZC25 BPG2:BPG25 BFK2:BFK25 AVO2:AVO25 ALS2:ALS25 ABW2:ABW25 SA2:SA25 IE2:IE25 WUQ2:WUQ25 WKU2:WKU25 WAY2:WAY25 VRC2:VRC25 VHG2:VHG25 UXK2:UXK25 UNO2:UNO25 UDS2:UDS25 TTW2:TTW25 TKA2:TKA25 TAE2:TAE25 SQI2:SQI25 SGM2:SGM25 RWQ2:RWQ25 RMU2:RMU25 RCY2:RCY25 QTC2:QTC25 QJG2:QJG25 PZK2:PZK25 PPO2:PPO25 PFS2:PFS25 OVW2:OVW25 OMA2:OMA25 OCE2:OCE25 NSI2:NSI25 NIM2:NIM25 MYQ2:MYQ25 MOU2:MOU25 MEY2:MEY25 LVC2:LVC25 LLG2:LLG25 LBK2:LBK25 KRO2:KRO25 KHS2:KHS25 JXW2:JXW25 JOA2:JOA25 JEE2:JEE25 IUI2:IUI25 IKM2:IKM25 IAQ2:IAQ25 HQU2:HQU25 HGY2:HGY25 GXC2:GXC25 GNG2:GNG25 GDK2:GDK25 FTO2:FTO25 FJS2:FJS25 EZW2:EZW25 EQA2:EQA25 EGE2:EGE25 DWI2:DWI25 DMM2:DMM25 DCQ2:DCQ25 CSU2:CSU25 IE32:IE1048576 SA32:SA1048576 ABW32:ABW1048576 ALS32:ALS1048576 AVO32:AVO1048576 BFK32:BFK1048576 BPG32:BPG1048576 BZC32:BZC1048576 CIY32:CIY1048576 CSU32:CSU1048576 DCQ32:DCQ1048576 DMM32:DMM1048576 DWI32:DWI1048576 EGE32:EGE1048576 EQA32:EQA1048576 EZW32:EZW1048576 FJS32:FJS1048576 FTO32:FTO1048576 GDK32:GDK1048576 GNG32:GNG1048576 GXC32:GXC1048576 HGY32:HGY1048576 HQU32:HQU1048576 IAQ32:IAQ1048576 IKM32:IKM1048576 IUI32:IUI1048576 JEE32:JEE1048576 JOA32:JOA1048576 JXW32:JXW1048576 KHS32:KHS1048576 KRO32:KRO1048576 LBK32:LBK1048576 LLG32:LLG1048576 LVC32:LVC1048576 MEY32:MEY1048576 MOU32:MOU1048576 MYQ32:MYQ1048576 NIM32:NIM1048576 NSI32:NSI1048576 OCE32:OCE1048576 OMA32:OMA1048576 OVW32:OVW1048576 PFS32:PFS1048576 PPO32:PPO1048576 PZK32:PZK1048576 QJG32:QJG1048576 QTC32:QTC1048576 RCY32:RCY1048576 RMU32:RMU1048576 RWQ32:RWQ1048576 SGM32:SGM1048576 SQI32:SQI1048576 TAE32:TAE1048576 TKA32:TKA1048576 TTW32:TTW1048576 UDS32:UDS1048576 UNO32:UNO1048576 UXK32:UXK1048576 VHG32:VHG1048576 VRC32:VRC1048576 WAY32:WAY1048576 WKU32:WKU1048576 WUQ32:WUQ1048576">
      <formula1>"講座,催し物(イベント),講座・催し物,講座・催し物(ボランティア),KSIO(神奈川県広域スポーツ講座･催し物情報)"</formula1>
    </dataValidation>
    <dataValidation imeMode="disabled" allowBlank="1" showInputMessage="1" showErrorMessage="1" sqref="E3:F6 N3:N52 E8:F52"/>
    <dataValidation type="list" allowBlank="1" showInputMessage="1" showErrorMessage="1" sqref="L3:L52">
      <formula1>"要,不要"</formula1>
    </dataValidation>
  </dataValidations>
  <hyperlinks>
    <hyperlink ref="N3" r:id="rId1"/>
    <hyperlink ref="N4"/>
    <hyperlink ref="N14"/>
    <hyperlink ref="N17" r:id="rId2"/>
  </hyperlinks>
  <pageMargins left="0.31496062992125984" right="0.31496062992125984" top="0.35433070866141736" bottom="0.15748031496062992" header="0.31496062992125984" footer="0.31496062992125984"/>
  <pageSetup paperSize="9" scale="52" fitToHeight="0" orientation="landscape" r:id="rId3"/>
  <headerFooter alignWithMargins="0"/>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'C:\Users\0102222\AppData\Local\Microsoft\Windows\INetCache\Content.Outlook\0GRHNXL0\[（回答）03_【様式】調査票（相模原市） 【図書館】 (003).xlsx]別表1コード表'!#REF!</xm:f>
          </x14:formula1>
          <xm:sqref>A23 C23 A26 C26 A28 C28 A30:A31 C30:C31</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A4:A7 C4:C7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15【済】伊勢原市\[【様式】調査票（伊勢原市）.xlsx]別表1コード表'!#REF!</xm:f>
          </x14:formula1>
          <xm:sqref>C38 A38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11【済】三浦市\[03_【様式】調査票（三浦市）.xlsx]別表1コード表'!#REF!</xm:f>
          </x14:formula1>
          <xm:sqref>C37 A37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10【済】逗子市\[R6【様式】調査票（逗子市）.xlsx]別表1コード表'!#REF!</xm:f>
          </x14:formula1>
          <xm:sqref>C36 A36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C32:C35 C11:C17 A11:A17 A22 C22 C24:C25 A24:A25 A27 C27 C29 A29 A32:A35</xm:sqref>
        </x14:dataValidation>
        <x14:dataValidation type="list" allowBlank="1" showInputMessage="1" showErrorMessage="1">
          <x14:formula1>
            <xm:f>'C:\Users\122181\Desktop\[R6かながわ教育月間03_【様式】調査票（教育指導課）.xlsx]別表1コード表'!#REF!</xm:f>
          </x14:formula1>
          <xm:sqref>A3 C3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4"/>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1.6" customHeight="1" thickTop="1">
      <c r="B3" s="7" t="s">
        <v>68</v>
      </c>
      <c r="C3" s="7" t="s">
        <v>502</v>
      </c>
      <c r="D3" s="24" t="s">
        <v>58</v>
      </c>
      <c r="E3" s="7" t="s">
        <v>467</v>
      </c>
      <c r="F3" s="56">
        <v>45472</v>
      </c>
      <c r="G3" s="56">
        <v>45600</v>
      </c>
      <c r="H3" s="7" t="s">
        <v>279</v>
      </c>
      <c r="I3" s="7" t="s">
        <v>468</v>
      </c>
      <c r="J3" s="7" t="s">
        <v>279</v>
      </c>
      <c r="K3" s="7" t="s">
        <v>57</v>
      </c>
      <c r="L3" s="7" t="s">
        <v>59</v>
      </c>
      <c r="M3" s="23" t="s">
        <v>64</v>
      </c>
      <c r="N3" s="7" t="s">
        <v>279</v>
      </c>
      <c r="O3" s="67" t="s">
        <v>503</v>
      </c>
      <c r="P3" s="7" t="s">
        <v>469</v>
      </c>
    </row>
    <row r="4" spans="2:16" ht="86.4" customHeight="1">
      <c r="B4" s="11" t="s">
        <v>68</v>
      </c>
      <c r="C4" s="11" t="s">
        <v>272</v>
      </c>
      <c r="D4" s="12" t="s">
        <v>58</v>
      </c>
      <c r="E4" s="11" t="s">
        <v>460</v>
      </c>
      <c r="F4" s="113" t="s">
        <v>481</v>
      </c>
      <c r="G4" s="113" t="s">
        <v>481</v>
      </c>
      <c r="H4" s="11" t="s">
        <v>267</v>
      </c>
      <c r="I4" s="11" t="s">
        <v>264</v>
      </c>
      <c r="J4" s="11" t="s">
        <v>267</v>
      </c>
      <c r="K4" s="11" t="s">
        <v>61</v>
      </c>
      <c r="L4" s="11" t="s">
        <v>59</v>
      </c>
      <c r="M4" s="13" t="s">
        <v>64</v>
      </c>
      <c r="N4" s="11" t="s">
        <v>267</v>
      </c>
      <c r="O4" s="67" t="s">
        <v>253</v>
      </c>
      <c r="P4" s="7" t="s">
        <v>276</v>
      </c>
    </row>
    <row r="5" spans="2:16" ht="80.400000000000006" customHeight="1">
      <c r="B5" s="11" t="s">
        <v>68</v>
      </c>
      <c r="C5" s="11" t="s">
        <v>259</v>
      </c>
      <c r="D5" s="12" t="s">
        <v>58</v>
      </c>
      <c r="E5" s="11" t="s">
        <v>258</v>
      </c>
      <c r="F5" s="113" t="s">
        <v>484</v>
      </c>
      <c r="G5" s="113" t="s">
        <v>484</v>
      </c>
      <c r="H5" s="11" t="s">
        <v>254</v>
      </c>
      <c r="I5" s="11" t="s">
        <v>255</v>
      </c>
      <c r="J5" s="11" t="s">
        <v>254</v>
      </c>
      <c r="K5" s="11" t="s">
        <v>257</v>
      </c>
      <c r="L5" s="11" t="s">
        <v>59</v>
      </c>
      <c r="M5" s="13" t="s">
        <v>64</v>
      </c>
      <c r="N5" s="11" t="s">
        <v>254</v>
      </c>
      <c r="O5" s="67" t="s">
        <v>253</v>
      </c>
      <c r="P5" s="7" t="s">
        <v>276</v>
      </c>
    </row>
    <row r="6" spans="2:16" ht="92.4" customHeight="1">
      <c r="B6" s="14" t="s">
        <v>68</v>
      </c>
      <c r="C6" s="14" t="s">
        <v>455</v>
      </c>
      <c r="D6" s="12" t="s">
        <v>58</v>
      </c>
      <c r="E6" s="14" t="s">
        <v>478</v>
      </c>
      <c r="F6" s="114" t="s">
        <v>479</v>
      </c>
      <c r="G6" s="114" t="s">
        <v>480</v>
      </c>
      <c r="H6" s="14" t="s">
        <v>457</v>
      </c>
      <c r="I6" s="14" t="s">
        <v>458</v>
      </c>
      <c r="J6" s="14" t="s">
        <v>267</v>
      </c>
      <c r="K6" s="14" t="s">
        <v>61</v>
      </c>
      <c r="L6" s="14" t="s">
        <v>59</v>
      </c>
      <c r="M6" s="16" t="s">
        <v>64</v>
      </c>
      <c r="N6" s="14" t="s">
        <v>267</v>
      </c>
      <c r="O6" s="67" t="s">
        <v>253</v>
      </c>
      <c r="P6" s="21" t="s">
        <v>459</v>
      </c>
    </row>
    <row r="7" spans="2:16" ht="87.6" customHeight="1">
      <c r="B7" s="11" t="s">
        <v>68</v>
      </c>
      <c r="C7" s="11" t="s">
        <v>266</v>
      </c>
      <c r="D7" s="12" t="s">
        <v>58</v>
      </c>
      <c r="E7" s="11" t="s">
        <v>265</v>
      </c>
      <c r="F7" s="113" t="s">
        <v>479</v>
      </c>
      <c r="G7" s="113" t="s">
        <v>479</v>
      </c>
      <c r="H7" s="11" t="s">
        <v>262</v>
      </c>
      <c r="I7" s="11" t="s">
        <v>264</v>
      </c>
      <c r="J7" s="11" t="s">
        <v>262</v>
      </c>
      <c r="K7" s="11" t="s">
        <v>263</v>
      </c>
      <c r="L7" s="11" t="s">
        <v>59</v>
      </c>
      <c r="M7" s="13" t="s">
        <v>64</v>
      </c>
      <c r="N7" s="11" t="s">
        <v>262</v>
      </c>
      <c r="O7" s="67" t="s">
        <v>253</v>
      </c>
      <c r="P7" s="7" t="s">
        <v>276</v>
      </c>
    </row>
    <row r="8" spans="2:16" ht="88.2" customHeight="1">
      <c r="B8" s="11" t="s">
        <v>68</v>
      </c>
      <c r="C8" s="11" t="s">
        <v>443</v>
      </c>
      <c r="D8" s="12" t="s">
        <v>58</v>
      </c>
      <c r="E8" s="11" t="s">
        <v>444</v>
      </c>
      <c r="F8" s="113" t="s">
        <v>475</v>
      </c>
      <c r="G8" s="113" t="s">
        <v>475</v>
      </c>
      <c r="H8" s="11" t="s">
        <v>262</v>
      </c>
      <c r="I8" s="11" t="s">
        <v>264</v>
      </c>
      <c r="J8" s="11" t="s">
        <v>262</v>
      </c>
      <c r="K8" s="11" t="s">
        <v>445</v>
      </c>
      <c r="L8" s="11" t="s">
        <v>59</v>
      </c>
      <c r="M8" s="13" t="s">
        <v>64</v>
      </c>
      <c r="N8" s="11" t="s">
        <v>262</v>
      </c>
      <c r="O8" s="82" t="s">
        <v>253</v>
      </c>
      <c r="P8" s="11" t="s">
        <v>446</v>
      </c>
    </row>
    <row r="9" spans="2:16" ht="84.6" customHeight="1">
      <c r="B9" s="11" t="s">
        <v>68</v>
      </c>
      <c r="C9" s="11" t="s">
        <v>272</v>
      </c>
      <c r="D9" s="12" t="s">
        <v>58</v>
      </c>
      <c r="E9" s="11" t="s">
        <v>461</v>
      </c>
      <c r="F9" s="113" t="s">
        <v>482</v>
      </c>
      <c r="G9" s="113" t="s">
        <v>482</v>
      </c>
      <c r="H9" s="11" t="s">
        <v>267</v>
      </c>
      <c r="I9" s="11" t="s">
        <v>264</v>
      </c>
      <c r="J9" s="11" t="s">
        <v>275</v>
      </c>
      <c r="K9" s="11" t="s">
        <v>61</v>
      </c>
      <c r="L9" s="11" t="s">
        <v>59</v>
      </c>
      <c r="M9" s="13" t="s">
        <v>64</v>
      </c>
      <c r="N9" s="11" t="s">
        <v>267</v>
      </c>
      <c r="O9" s="67" t="s">
        <v>253</v>
      </c>
      <c r="P9" s="7" t="s">
        <v>276</v>
      </c>
    </row>
    <row r="10" spans="2:16" ht="77.400000000000006" customHeight="1">
      <c r="B10" s="11" t="s">
        <v>68</v>
      </c>
      <c r="C10" s="11" t="s">
        <v>274</v>
      </c>
      <c r="D10" s="12" t="s">
        <v>58</v>
      </c>
      <c r="E10" s="11" t="s">
        <v>269</v>
      </c>
      <c r="F10" s="113" t="s">
        <v>482</v>
      </c>
      <c r="G10" s="113" t="s">
        <v>482</v>
      </c>
      <c r="H10" s="11" t="s">
        <v>260</v>
      </c>
      <c r="I10" s="11" t="s">
        <v>261</v>
      </c>
      <c r="J10" s="11" t="s">
        <v>260</v>
      </c>
      <c r="K10" s="11" t="s">
        <v>124</v>
      </c>
      <c r="L10" s="11" t="s">
        <v>59</v>
      </c>
      <c r="M10" s="13" t="s">
        <v>64</v>
      </c>
      <c r="N10" s="11" t="s">
        <v>260</v>
      </c>
      <c r="O10" s="67" t="s">
        <v>253</v>
      </c>
      <c r="P10" s="7" t="s">
        <v>276</v>
      </c>
    </row>
    <row r="11" spans="2:16" ht="84" customHeight="1">
      <c r="B11" s="11" t="s">
        <v>68</v>
      </c>
      <c r="C11" s="11" t="s">
        <v>259</v>
      </c>
      <c r="D11" s="12" t="s">
        <v>58</v>
      </c>
      <c r="E11" s="11" t="s">
        <v>258</v>
      </c>
      <c r="F11" s="113" t="s">
        <v>483</v>
      </c>
      <c r="G11" s="113" t="s">
        <v>483</v>
      </c>
      <c r="H11" s="11" t="s">
        <v>262</v>
      </c>
      <c r="I11" s="11" t="s">
        <v>264</v>
      </c>
      <c r="J11" s="11" t="s">
        <v>262</v>
      </c>
      <c r="K11" s="11" t="s">
        <v>257</v>
      </c>
      <c r="L11" s="11" t="s">
        <v>59</v>
      </c>
      <c r="M11" s="13" t="s">
        <v>64</v>
      </c>
      <c r="N11" s="11" t="s">
        <v>262</v>
      </c>
      <c r="O11" s="67" t="s">
        <v>253</v>
      </c>
      <c r="P11" s="7" t="s">
        <v>276</v>
      </c>
    </row>
    <row r="12" spans="2:16" ht="81" customHeight="1">
      <c r="B12" s="11" t="s">
        <v>68</v>
      </c>
      <c r="C12" s="11" t="s">
        <v>259</v>
      </c>
      <c r="D12" s="12" t="s">
        <v>58</v>
      </c>
      <c r="E12" s="11" t="s">
        <v>258</v>
      </c>
      <c r="F12" s="113" t="s">
        <v>483</v>
      </c>
      <c r="G12" s="113" t="s">
        <v>483</v>
      </c>
      <c r="H12" s="11" t="s">
        <v>260</v>
      </c>
      <c r="I12" s="11" t="s">
        <v>261</v>
      </c>
      <c r="J12" s="11" t="s">
        <v>260</v>
      </c>
      <c r="K12" s="11" t="s">
        <v>257</v>
      </c>
      <c r="L12" s="11" t="s">
        <v>59</v>
      </c>
      <c r="M12" s="13" t="s">
        <v>64</v>
      </c>
      <c r="N12" s="11" t="s">
        <v>260</v>
      </c>
      <c r="O12" s="67" t="s">
        <v>253</v>
      </c>
      <c r="P12" s="7" t="s">
        <v>276</v>
      </c>
    </row>
    <row r="13" spans="2:16" ht="73.8" customHeight="1">
      <c r="B13" s="11" t="s">
        <v>68</v>
      </c>
      <c r="C13" s="11" t="s">
        <v>274</v>
      </c>
      <c r="D13" s="12" t="s">
        <v>58</v>
      </c>
      <c r="E13" s="11" t="s">
        <v>269</v>
      </c>
      <c r="F13" s="113" t="s">
        <v>483</v>
      </c>
      <c r="G13" s="113" t="s">
        <v>483</v>
      </c>
      <c r="H13" s="11" t="s">
        <v>254</v>
      </c>
      <c r="I13" s="11" t="s">
        <v>255</v>
      </c>
      <c r="J13" s="11" t="s">
        <v>254</v>
      </c>
      <c r="K13" s="11" t="s">
        <v>124</v>
      </c>
      <c r="L13" s="11" t="s">
        <v>59</v>
      </c>
      <c r="M13" s="13" t="s">
        <v>64</v>
      </c>
      <c r="N13" s="11" t="s">
        <v>254</v>
      </c>
      <c r="O13" s="67" t="s">
        <v>253</v>
      </c>
      <c r="P13" s="7" t="s">
        <v>276</v>
      </c>
    </row>
    <row r="14" spans="2:16" ht="75" customHeight="1">
      <c r="B14" s="11" t="s">
        <v>68</v>
      </c>
      <c r="C14" s="11" t="s">
        <v>272</v>
      </c>
      <c r="D14" s="12" t="s">
        <v>58</v>
      </c>
      <c r="E14" s="11" t="s">
        <v>485</v>
      </c>
      <c r="F14" s="113" t="s">
        <v>422</v>
      </c>
      <c r="G14" s="113" t="s">
        <v>422</v>
      </c>
      <c r="H14" s="11" t="s">
        <v>267</v>
      </c>
      <c r="I14" s="11" t="s">
        <v>264</v>
      </c>
      <c r="J14" s="11" t="s">
        <v>267</v>
      </c>
      <c r="K14" s="11" t="s">
        <v>61</v>
      </c>
      <c r="L14" s="11" t="s">
        <v>59</v>
      </c>
      <c r="M14" s="13" t="s">
        <v>64</v>
      </c>
      <c r="N14" s="11" t="s">
        <v>275</v>
      </c>
      <c r="O14" s="67" t="s">
        <v>253</v>
      </c>
      <c r="P14" s="7" t="s">
        <v>276</v>
      </c>
    </row>
    <row r="15" spans="2:16" ht="74.400000000000006" customHeight="1">
      <c r="B15" s="11" t="s">
        <v>68</v>
      </c>
      <c r="C15" s="11" t="s">
        <v>259</v>
      </c>
      <c r="D15" s="12" t="s">
        <v>58</v>
      </c>
      <c r="E15" s="11" t="s">
        <v>258</v>
      </c>
      <c r="F15" s="113" t="s">
        <v>494</v>
      </c>
      <c r="G15" s="113" t="s">
        <v>494</v>
      </c>
      <c r="H15" s="11" t="s">
        <v>254</v>
      </c>
      <c r="I15" s="11" t="s">
        <v>255</v>
      </c>
      <c r="J15" s="11" t="s">
        <v>254</v>
      </c>
      <c r="K15" s="11" t="s">
        <v>257</v>
      </c>
      <c r="L15" s="11" t="s">
        <v>59</v>
      </c>
      <c r="M15" s="13" t="s">
        <v>64</v>
      </c>
      <c r="N15" s="11" t="s">
        <v>254</v>
      </c>
      <c r="O15" s="67" t="s">
        <v>253</v>
      </c>
      <c r="P15" s="7" t="s">
        <v>273</v>
      </c>
    </row>
    <row r="16" spans="2:16" ht="69" customHeight="1">
      <c r="B16" s="11" t="s">
        <v>68</v>
      </c>
      <c r="C16" s="11" t="s">
        <v>266</v>
      </c>
      <c r="D16" s="12" t="s">
        <v>58</v>
      </c>
      <c r="E16" s="11" t="s">
        <v>265</v>
      </c>
      <c r="F16" s="113" t="s">
        <v>490</v>
      </c>
      <c r="G16" s="113" t="s">
        <v>490</v>
      </c>
      <c r="H16" s="11" t="s">
        <v>262</v>
      </c>
      <c r="I16" s="11" t="s">
        <v>264</v>
      </c>
      <c r="J16" s="11" t="s">
        <v>262</v>
      </c>
      <c r="K16" s="11" t="s">
        <v>263</v>
      </c>
      <c r="L16" s="11" t="s">
        <v>59</v>
      </c>
      <c r="M16" s="13" t="s">
        <v>64</v>
      </c>
      <c r="N16" s="11" t="s">
        <v>262</v>
      </c>
      <c r="O16" s="67" t="s">
        <v>253</v>
      </c>
      <c r="P16" s="7" t="s">
        <v>273</v>
      </c>
    </row>
    <row r="17" spans="2:16" ht="105.6" customHeight="1">
      <c r="B17" s="7" t="s">
        <v>68</v>
      </c>
      <c r="C17" s="7" t="s">
        <v>432</v>
      </c>
      <c r="D17" s="24" t="s">
        <v>65</v>
      </c>
      <c r="E17" s="7" t="s">
        <v>433</v>
      </c>
      <c r="F17" s="56">
        <v>45570</v>
      </c>
      <c r="G17" s="56">
        <v>45570</v>
      </c>
      <c r="H17" s="7" t="s">
        <v>434</v>
      </c>
      <c r="I17" s="7" t="s">
        <v>435</v>
      </c>
      <c r="J17" s="21" t="s">
        <v>436</v>
      </c>
      <c r="K17" s="7" t="s">
        <v>437</v>
      </c>
      <c r="L17" s="7" t="s">
        <v>59</v>
      </c>
      <c r="M17" s="23" t="s">
        <v>64</v>
      </c>
      <c r="N17" s="7" t="s">
        <v>438</v>
      </c>
      <c r="O17" s="67"/>
      <c r="P17" s="7"/>
    </row>
    <row r="18" spans="2:16" ht="91.2" customHeight="1">
      <c r="B18" s="11" t="s">
        <v>68</v>
      </c>
      <c r="C18" s="11" t="s">
        <v>447</v>
      </c>
      <c r="D18" s="12" t="s">
        <v>58</v>
      </c>
      <c r="E18" s="11" t="s">
        <v>278</v>
      </c>
      <c r="F18" s="113" t="s">
        <v>476</v>
      </c>
      <c r="G18" s="113" t="s">
        <v>476</v>
      </c>
      <c r="H18" s="11" t="s">
        <v>262</v>
      </c>
      <c r="I18" s="11" t="s">
        <v>264</v>
      </c>
      <c r="J18" s="11" t="s">
        <v>262</v>
      </c>
      <c r="K18" s="11" t="s">
        <v>277</v>
      </c>
      <c r="L18" s="11" t="s">
        <v>59</v>
      </c>
      <c r="M18" s="13" t="s">
        <v>55</v>
      </c>
      <c r="N18" s="11" t="s">
        <v>262</v>
      </c>
      <c r="O18" s="67" t="s">
        <v>253</v>
      </c>
      <c r="P18" s="11" t="s">
        <v>276</v>
      </c>
    </row>
    <row r="19" spans="2:16" ht="81" customHeight="1">
      <c r="B19" s="35" t="s">
        <v>68</v>
      </c>
      <c r="C19" s="35" t="s">
        <v>1795</v>
      </c>
      <c r="D19" s="37" t="s">
        <v>58</v>
      </c>
      <c r="E19" s="35" t="s">
        <v>1796</v>
      </c>
      <c r="F19" s="51">
        <v>45571</v>
      </c>
      <c r="G19" s="51">
        <v>45571</v>
      </c>
      <c r="H19" s="36" t="s">
        <v>1797</v>
      </c>
      <c r="I19" s="36" t="s">
        <v>1798</v>
      </c>
      <c r="J19" s="35" t="s">
        <v>1799</v>
      </c>
      <c r="K19" s="35" t="s">
        <v>57</v>
      </c>
      <c r="L19" s="35" t="s">
        <v>59</v>
      </c>
      <c r="M19" s="38" t="s">
        <v>55</v>
      </c>
      <c r="N19" s="35" t="s">
        <v>1800</v>
      </c>
      <c r="O19" s="67"/>
      <c r="P19" s="35" t="s">
        <v>1801</v>
      </c>
    </row>
    <row r="20" spans="2:16" ht="84" customHeight="1">
      <c r="B20" s="14" t="s">
        <v>68</v>
      </c>
      <c r="C20" s="14" t="s">
        <v>268</v>
      </c>
      <c r="D20" s="12" t="s">
        <v>58</v>
      </c>
      <c r="E20" s="14" t="s">
        <v>2121</v>
      </c>
      <c r="F20" s="114" t="s">
        <v>487</v>
      </c>
      <c r="G20" s="114" t="s">
        <v>487</v>
      </c>
      <c r="H20" s="14" t="s">
        <v>267</v>
      </c>
      <c r="I20" s="14" t="s">
        <v>264</v>
      </c>
      <c r="J20" s="14" t="s">
        <v>267</v>
      </c>
      <c r="K20" s="14" t="s">
        <v>61</v>
      </c>
      <c r="L20" s="14" t="s">
        <v>59</v>
      </c>
      <c r="M20" s="16" t="s">
        <v>64</v>
      </c>
      <c r="N20" s="14" t="s">
        <v>275</v>
      </c>
      <c r="O20" s="67" t="s">
        <v>253</v>
      </c>
      <c r="P20" s="21" t="s">
        <v>273</v>
      </c>
    </row>
    <row r="21" spans="2:16" ht="75.599999999999994" customHeight="1">
      <c r="B21" s="11" t="s">
        <v>68</v>
      </c>
      <c r="C21" s="11" t="s">
        <v>259</v>
      </c>
      <c r="D21" s="12" t="s">
        <v>58</v>
      </c>
      <c r="E21" s="11" t="s">
        <v>258</v>
      </c>
      <c r="F21" s="113" t="s">
        <v>487</v>
      </c>
      <c r="G21" s="113" t="s">
        <v>487</v>
      </c>
      <c r="H21" s="11" t="s">
        <v>262</v>
      </c>
      <c r="I21" s="11" t="s">
        <v>264</v>
      </c>
      <c r="J21" s="11" t="s">
        <v>262</v>
      </c>
      <c r="K21" s="11" t="s">
        <v>257</v>
      </c>
      <c r="L21" s="11" t="s">
        <v>59</v>
      </c>
      <c r="M21" s="13" t="s">
        <v>64</v>
      </c>
      <c r="N21" s="11" t="s">
        <v>262</v>
      </c>
      <c r="O21" s="67" t="s">
        <v>253</v>
      </c>
      <c r="P21" s="7" t="s">
        <v>273</v>
      </c>
    </row>
    <row r="22" spans="2:16" ht="70.8" customHeight="1">
      <c r="B22" s="11" t="s">
        <v>68</v>
      </c>
      <c r="C22" s="11" t="s">
        <v>259</v>
      </c>
      <c r="D22" s="12" t="s">
        <v>58</v>
      </c>
      <c r="E22" s="11" t="s">
        <v>258</v>
      </c>
      <c r="F22" s="113" t="s">
        <v>487</v>
      </c>
      <c r="G22" s="113" t="s">
        <v>487</v>
      </c>
      <c r="H22" s="11" t="s">
        <v>260</v>
      </c>
      <c r="I22" s="11" t="s">
        <v>261</v>
      </c>
      <c r="J22" s="11" t="s">
        <v>260</v>
      </c>
      <c r="K22" s="11" t="s">
        <v>257</v>
      </c>
      <c r="L22" s="11" t="s">
        <v>59</v>
      </c>
      <c r="M22" s="13" t="s">
        <v>64</v>
      </c>
      <c r="N22" s="11" t="s">
        <v>260</v>
      </c>
      <c r="O22" s="67" t="s">
        <v>253</v>
      </c>
      <c r="P22" s="7" t="s">
        <v>273</v>
      </c>
    </row>
    <row r="23" spans="2:16" ht="68.400000000000006" customHeight="1">
      <c r="B23" s="11" t="s">
        <v>68</v>
      </c>
      <c r="C23" s="11" t="s">
        <v>202</v>
      </c>
      <c r="D23" s="12" t="s">
        <v>58</v>
      </c>
      <c r="E23" s="11" t="s">
        <v>256</v>
      </c>
      <c r="F23" s="113" t="s">
        <v>487</v>
      </c>
      <c r="G23" s="113" t="s">
        <v>487</v>
      </c>
      <c r="H23" s="11" t="s">
        <v>254</v>
      </c>
      <c r="I23" s="11" t="s">
        <v>255</v>
      </c>
      <c r="J23" s="11" t="s">
        <v>254</v>
      </c>
      <c r="K23" s="11" t="s">
        <v>124</v>
      </c>
      <c r="L23" s="11" t="s">
        <v>59</v>
      </c>
      <c r="M23" s="13" t="s">
        <v>64</v>
      </c>
      <c r="N23" s="11" t="s">
        <v>254</v>
      </c>
      <c r="O23" s="67" t="s">
        <v>253</v>
      </c>
      <c r="P23" s="7" t="s">
        <v>273</v>
      </c>
    </row>
    <row r="24" spans="2:16" ht="75" customHeight="1">
      <c r="B24" s="11" t="s">
        <v>68</v>
      </c>
      <c r="C24" s="11" t="s">
        <v>266</v>
      </c>
      <c r="D24" s="12" t="s">
        <v>58</v>
      </c>
      <c r="E24" s="11" t="s">
        <v>265</v>
      </c>
      <c r="F24" s="113" t="s">
        <v>491</v>
      </c>
      <c r="G24" s="113" t="s">
        <v>491</v>
      </c>
      <c r="H24" s="11" t="s">
        <v>262</v>
      </c>
      <c r="I24" s="11" t="s">
        <v>264</v>
      </c>
      <c r="J24" s="11" t="s">
        <v>262</v>
      </c>
      <c r="K24" s="11" t="s">
        <v>263</v>
      </c>
      <c r="L24" s="11" t="s">
        <v>59</v>
      </c>
      <c r="M24" s="13" t="s">
        <v>64</v>
      </c>
      <c r="N24" s="11" t="s">
        <v>262</v>
      </c>
      <c r="O24" s="67" t="s">
        <v>253</v>
      </c>
      <c r="P24" s="7" t="s">
        <v>273</v>
      </c>
    </row>
    <row r="25" spans="2:16" ht="73.8" customHeight="1">
      <c r="B25" s="11" t="s">
        <v>68</v>
      </c>
      <c r="C25" s="11" t="s">
        <v>270</v>
      </c>
      <c r="D25" s="12" t="s">
        <v>58</v>
      </c>
      <c r="E25" s="11" t="s">
        <v>269</v>
      </c>
      <c r="F25" s="113" t="s">
        <v>486</v>
      </c>
      <c r="G25" s="113" t="s">
        <v>486</v>
      </c>
      <c r="H25" s="11" t="s">
        <v>267</v>
      </c>
      <c r="I25" s="11" t="s">
        <v>264</v>
      </c>
      <c r="J25" s="11" t="s">
        <v>267</v>
      </c>
      <c r="K25" s="11" t="s">
        <v>124</v>
      </c>
      <c r="L25" s="11" t="s">
        <v>59</v>
      </c>
      <c r="M25" s="13" t="s">
        <v>64</v>
      </c>
      <c r="N25" s="11" t="s">
        <v>275</v>
      </c>
      <c r="O25" s="67" t="s">
        <v>253</v>
      </c>
      <c r="P25" s="7" t="s">
        <v>273</v>
      </c>
    </row>
    <row r="26" spans="2:16" ht="75.599999999999994" customHeight="1">
      <c r="B26" s="11" t="s">
        <v>68</v>
      </c>
      <c r="C26" s="11" t="s">
        <v>202</v>
      </c>
      <c r="D26" s="12" t="s">
        <v>58</v>
      </c>
      <c r="E26" s="11" t="s">
        <v>256</v>
      </c>
      <c r="F26" s="113" t="s">
        <v>486</v>
      </c>
      <c r="G26" s="113" t="s">
        <v>486</v>
      </c>
      <c r="H26" s="11" t="s">
        <v>260</v>
      </c>
      <c r="I26" s="11" t="s">
        <v>261</v>
      </c>
      <c r="J26" s="11" t="s">
        <v>260</v>
      </c>
      <c r="K26" s="11" t="s">
        <v>124</v>
      </c>
      <c r="L26" s="11" t="s">
        <v>59</v>
      </c>
      <c r="M26" s="13" t="s">
        <v>64</v>
      </c>
      <c r="N26" s="11" t="s">
        <v>260</v>
      </c>
      <c r="O26" s="67" t="s">
        <v>253</v>
      </c>
      <c r="P26" s="7" t="s">
        <v>273</v>
      </c>
    </row>
    <row r="27" spans="2:16" ht="78.599999999999994" customHeight="1">
      <c r="B27" s="11" t="s">
        <v>68</v>
      </c>
      <c r="C27" s="11" t="s">
        <v>259</v>
      </c>
      <c r="D27" s="12" t="s">
        <v>58</v>
      </c>
      <c r="E27" s="11" t="s">
        <v>258</v>
      </c>
      <c r="F27" s="113" t="s">
        <v>495</v>
      </c>
      <c r="G27" s="113" t="s">
        <v>495</v>
      </c>
      <c r="H27" s="11" t="s">
        <v>254</v>
      </c>
      <c r="I27" s="11" t="s">
        <v>255</v>
      </c>
      <c r="J27" s="11" t="s">
        <v>254</v>
      </c>
      <c r="K27" s="11" t="s">
        <v>257</v>
      </c>
      <c r="L27" s="11" t="s">
        <v>59</v>
      </c>
      <c r="M27" s="13" t="s">
        <v>64</v>
      </c>
      <c r="N27" s="11" t="s">
        <v>254</v>
      </c>
      <c r="O27" s="67" t="s">
        <v>253</v>
      </c>
      <c r="P27" s="7" t="s">
        <v>273</v>
      </c>
    </row>
    <row r="28" spans="2:16" ht="76.8" customHeight="1">
      <c r="B28" s="11" t="s">
        <v>68</v>
      </c>
      <c r="C28" s="11" t="s">
        <v>266</v>
      </c>
      <c r="D28" s="12" t="s">
        <v>58</v>
      </c>
      <c r="E28" s="11" t="s">
        <v>265</v>
      </c>
      <c r="F28" s="113" t="s">
        <v>480</v>
      </c>
      <c r="G28" s="113" t="s">
        <v>480</v>
      </c>
      <c r="H28" s="11" t="s">
        <v>262</v>
      </c>
      <c r="I28" s="11" t="s">
        <v>264</v>
      </c>
      <c r="J28" s="11" t="s">
        <v>262</v>
      </c>
      <c r="K28" s="11" t="s">
        <v>263</v>
      </c>
      <c r="L28" s="11" t="s">
        <v>59</v>
      </c>
      <c r="M28" s="13" t="s">
        <v>64</v>
      </c>
      <c r="N28" s="11" t="s">
        <v>262</v>
      </c>
      <c r="O28" s="67" t="s">
        <v>253</v>
      </c>
      <c r="P28" s="7" t="s">
        <v>273</v>
      </c>
    </row>
    <row r="29" spans="2:16" ht="79.2" customHeight="1">
      <c r="B29" s="11" t="s">
        <v>68</v>
      </c>
      <c r="C29" s="11" t="s">
        <v>202</v>
      </c>
      <c r="D29" s="12" t="s">
        <v>58</v>
      </c>
      <c r="E29" s="11" t="s">
        <v>256</v>
      </c>
      <c r="F29" s="113" t="s">
        <v>489</v>
      </c>
      <c r="G29" s="113" t="s">
        <v>489</v>
      </c>
      <c r="H29" s="11" t="s">
        <v>262</v>
      </c>
      <c r="I29" s="11" t="s">
        <v>264</v>
      </c>
      <c r="J29" s="11" t="s">
        <v>262</v>
      </c>
      <c r="K29" s="11" t="s">
        <v>124</v>
      </c>
      <c r="L29" s="11" t="s">
        <v>59</v>
      </c>
      <c r="M29" s="13" t="s">
        <v>64</v>
      </c>
      <c r="N29" s="11" t="s">
        <v>262</v>
      </c>
      <c r="O29" s="67" t="s">
        <v>253</v>
      </c>
      <c r="P29" s="7" t="s">
        <v>273</v>
      </c>
    </row>
    <row r="30" spans="2:16" ht="81" customHeight="1">
      <c r="B30" s="11" t="s">
        <v>68</v>
      </c>
      <c r="C30" s="11" t="s">
        <v>259</v>
      </c>
      <c r="D30" s="12" t="s">
        <v>58</v>
      </c>
      <c r="E30" s="11" t="s">
        <v>258</v>
      </c>
      <c r="F30" s="113" t="s">
        <v>488</v>
      </c>
      <c r="G30" s="113" t="s">
        <v>488</v>
      </c>
      <c r="H30" s="11" t="s">
        <v>262</v>
      </c>
      <c r="I30" s="11" t="s">
        <v>264</v>
      </c>
      <c r="J30" s="11" t="s">
        <v>262</v>
      </c>
      <c r="K30" s="11" t="s">
        <v>257</v>
      </c>
      <c r="L30" s="11" t="s">
        <v>59</v>
      </c>
      <c r="M30" s="13" t="s">
        <v>64</v>
      </c>
      <c r="N30" s="11" t="s">
        <v>262</v>
      </c>
      <c r="O30" s="67" t="s">
        <v>253</v>
      </c>
      <c r="P30" s="7" t="s">
        <v>273</v>
      </c>
    </row>
    <row r="31" spans="2:16" ht="85.8" customHeight="1">
      <c r="B31" s="11" t="s">
        <v>68</v>
      </c>
      <c r="C31" s="11" t="s">
        <v>259</v>
      </c>
      <c r="D31" s="12" t="s">
        <v>58</v>
      </c>
      <c r="E31" s="11" t="s">
        <v>258</v>
      </c>
      <c r="F31" s="113" t="s">
        <v>488</v>
      </c>
      <c r="G31" s="113" t="s">
        <v>488</v>
      </c>
      <c r="H31" s="11" t="s">
        <v>260</v>
      </c>
      <c r="I31" s="11" t="s">
        <v>261</v>
      </c>
      <c r="J31" s="11" t="s">
        <v>260</v>
      </c>
      <c r="K31" s="11" t="s">
        <v>257</v>
      </c>
      <c r="L31" s="11" t="s">
        <v>59</v>
      </c>
      <c r="M31" s="13" t="s">
        <v>64</v>
      </c>
      <c r="N31" s="11" t="s">
        <v>260</v>
      </c>
      <c r="O31" s="67" t="s">
        <v>253</v>
      </c>
      <c r="P31" s="7" t="s">
        <v>273</v>
      </c>
    </row>
    <row r="32" spans="2:16" ht="81.599999999999994" customHeight="1">
      <c r="B32" s="11" t="s">
        <v>68</v>
      </c>
      <c r="C32" s="11" t="s">
        <v>274</v>
      </c>
      <c r="D32" s="12" t="s">
        <v>58</v>
      </c>
      <c r="E32" s="11" t="s">
        <v>269</v>
      </c>
      <c r="F32" s="113" t="s">
        <v>488</v>
      </c>
      <c r="G32" s="113" t="s">
        <v>488</v>
      </c>
      <c r="H32" s="11" t="s">
        <v>254</v>
      </c>
      <c r="I32" s="11" t="s">
        <v>255</v>
      </c>
      <c r="J32" s="11" t="s">
        <v>254</v>
      </c>
      <c r="K32" s="11" t="s">
        <v>124</v>
      </c>
      <c r="L32" s="11" t="s">
        <v>59</v>
      </c>
      <c r="M32" s="13" t="s">
        <v>64</v>
      </c>
      <c r="N32" s="11" t="s">
        <v>254</v>
      </c>
      <c r="O32" s="67" t="s">
        <v>253</v>
      </c>
      <c r="P32" s="7" t="s">
        <v>273</v>
      </c>
    </row>
    <row r="33" spans="2:16" ht="82.8" customHeight="1">
      <c r="B33" s="11" t="s">
        <v>68</v>
      </c>
      <c r="C33" s="11" t="s">
        <v>449</v>
      </c>
      <c r="D33" s="12" t="s">
        <v>58</v>
      </c>
      <c r="E33" s="11" t="s">
        <v>450</v>
      </c>
      <c r="F33" s="113" t="s">
        <v>477</v>
      </c>
      <c r="G33" s="113" t="s">
        <v>477</v>
      </c>
      <c r="H33" s="11" t="s">
        <v>262</v>
      </c>
      <c r="I33" s="11" t="s">
        <v>264</v>
      </c>
      <c r="J33" s="11" t="s">
        <v>262</v>
      </c>
      <c r="K33" s="11" t="s">
        <v>451</v>
      </c>
      <c r="L33" s="11" t="s">
        <v>59</v>
      </c>
      <c r="M33" s="13" t="s">
        <v>55</v>
      </c>
      <c r="N33" s="11" t="s">
        <v>262</v>
      </c>
      <c r="O33" s="82" t="s">
        <v>253</v>
      </c>
      <c r="P33" s="11" t="s">
        <v>452</v>
      </c>
    </row>
    <row r="34" spans="2:16" ht="111" customHeight="1">
      <c r="B34" s="7" t="s">
        <v>68</v>
      </c>
      <c r="C34" s="7" t="s">
        <v>504</v>
      </c>
      <c r="D34" s="24" t="s">
        <v>58</v>
      </c>
      <c r="E34" s="7" t="s">
        <v>280</v>
      </c>
      <c r="F34" s="56">
        <v>45591</v>
      </c>
      <c r="G34" s="56">
        <v>45591</v>
      </c>
      <c r="H34" s="7" t="s">
        <v>279</v>
      </c>
      <c r="I34" s="7" t="s">
        <v>468</v>
      </c>
      <c r="J34" s="7" t="s">
        <v>279</v>
      </c>
      <c r="K34" s="7" t="s">
        <v>57</v>
      </c>
      <c r="L34" s="7" t="s">
        <v>59</v>
      </c>
      <c r="M34" s="23" t="s">
        <v>64</v>
      </c>
      <c r="N34" s="7" t="s">
        <v>279</v>
      </c>
      <c r="O34" s="67" t="s">
        <v>505</v>
      </c>
      <c r="P34" s="7"/>
    </row>
    <row r="35" spans="2:16" ht="98.4" customHeight="1">
      <c r="B35" s="7" t="s">
        <v>68</v>
      </c>
      <c r="C35" s="7" t="s">
        <v>282</v>
      </c>
      <c r="D35" s="24" t="s">
        <v>58</v>
      </c>
      <c r="E35" s="7" t="s">
        <v>281</v>
      </c>
      <c r="F35" s="56">
        <v>45591</v>
      </c>
      <c r="G35" s="56">
        <v>45591</v>
      </c>
      <c r="H35" s="7" t="s">
        <v>279</v>
      </c>
      <c r="I35" s="7" t="s">
        <v>468</v>
      </c>
      <c r="J35" s="7" t="s">
        <v>279</v>
      </c>
      <c r="K35" s="7" t="s">
        <v>57</v>
      </c>
      <c r="L35" s="7" t="s">
        <v>56</v>
      </c>
      <c r="M35" s="23" t="s">
        <v>55</v>
      </c>
      <c r="N35" s="7" t="s">
        <v>279</v>
      </c>
      <c r="O35" s="67" t="s">
        <v>506</v>
      </c>
      <c r="P35" s="7"/>
    </row>
    <row r="36" spans="2:16" ht="73.8" customHeight="1">
      <c r="B36" s="11" t="s">
        <v>68</v>
      </c>
      <c r="C36" s="11" t="s">
        <v>274</v>
      </c>
      <c r="D36" s="12" t="s">
        <v>58</v>
      </c>
      <c r="E36" s="11" t="s">
        <v>269</v>
      </c>
      <c r="F36" s="113" t="s">
        <v>493</v>
      </c>
      <c r="G36" s="113" t="s">
        <v>493</v>
      </c>
      <c r="H36" s="11" t="s">
        <v>260</v>
      </c>
      <c r="I36" s="11" t="s">
        <v>261</v>
      </c>
      <c r="J36" s="11" t="s">
        <v>260</v>
      </c>
      <c r="K36" s="11" t="s">
        <v>124</v>
      </c>
      <c r="L36" s="11" t="s">
        <v>59</v>
      </c>
      <c r="M36" s="13" t="s">
        <v>64</v>
      </c>
      <c r="N36" s="11" t="s">
        <v>260</v>
      </c>
      <c r="O36" s="67" t="s">
        <v>253</v>
      </c>
      <c r="P36" s="7" t="s">
        <v>273</v>
      </c>
    </row>
    <row r="37" spans="2:16" ht="96.6" customHeight="1">
      <c r="B37" s="7" t="s">
        <v>68</v>
      </c>
      <c r="C37" s="7" t="s">
        <v>507</v>
      </c>
      <c r="D37" s="24" t="s">
        <v>58</v>
      </c>
      <c r="E37" s="7" t="s">
        <v>508</v>
      </c>
      <c r="F37" s="56">
        <v>45592</v>
      </c>
      <c r="G37" s="56">
        <v>45592</v>
      </c>
      <c r="H37" s="7" t="s">
        <v>470</v>
      </c>
      <c r="I37" s="7" t="s">
        <v>471</v>
      </c>
      <c r="J37" s="7" t="s">
        <v>279</v>
      </c>
      <c r="K37" s="7" t="s">
        <v>57</v>
      </c>
      <c r="L37" s="7" t="s">
        <v>59</v>
      </c>
      <c r="M37" s="23" t="s">
        <v>64</v>
      </c>
      <c r="N37" s="7" t="s">
        <v>279</v>
      </c>
      <c r="O37" s="67" t="s">
        <v>509</v>
      </c>
      <c r="P37" s="7"/>
    </row>
    <row r="38" spans="2:16" ht="73.2" customHeight="1">
      <c r="B38" s="11" t="s">
        <v>68</v>
      </c>
      <c r="C38" s="11" t="s">
        <v>266</v>
      </c>
      <c r="D38" s="12" t="s">
        <v>58</v>
      </c>
      <c r="E38" s="11" t="s">
        <v>265</v>
      </c>
      <c r="F38" s="113" t="s">
        <v>492</v>
      </c>
      <c r="G38" s="113" t="s">
        <v>492</v>
      </c>
      <c r="H38" s="11" t="s">
        <v>262</v>
      </c>
      <c r="I38" s="11" t="s">
        <v>264</v>
      </c>
      <c r="J38" s="11" t="s">
        <v>262</v>
      </c>
      <c r="K38" s="11" t="s">
        <v>263</v>
      </c>
      <c r="L38" s="11" t="s">
        <v>59</v>
      </c>
      <c r="M38" s="13" t="s">
        <v>64</v>
      </c>
      <c r="N38" s="11" t="s">
        <v>262</v>
      </c>
      <c r="O38" s="67" t="s">
        <v>253</v>
      </c>
      <c r="P38" s="7" t="s">
        <v>273</v>
      </c>
    </row>
    <row r="39" spans="2:16" ht="97.2" customHeight="1">
      <c r="B39" s="7" t="s">
        <v>68</v>
      </c>
      <c r="C39" s="7" t="s">
        <v>251</v>
      </c>
      <c r="D39" s="24" t="s">
        <v>58</v>
      </c>
      <c r="E39" s="7" t="s">
        <v>250</v>
      </c>
      <c r="F39" s="102" t="s">
        <v>473</v>
      </c>
      <c r="G39" s="102" t="s">
        <v>474</v>
      </c>
      <c r="H39" s="7" t="s">
        <v>249</v>
      </c>
      <c r="I39" s="7" t="s">
        <v>248</v>
      </c>
      <c r="J39" s="7" t="s">
        <v>247</v>
      </c>
      <c r="K39" s="7" t="s">
        <v>61</v>
      </c>
      <c r="L39" s="7" t="s">
        <v>59</v>
      </c>
      <c r="M39" s="23" t="s">
        <v>55</v>
      </c>
      <c r="N39" s="7" t="s">
        <v>246</v>
      </c>
      <c r="O39" s="67" t="s">
        <v>245</v>
      </c>
      <c r="P39" s="17" t="s">
        <v>431</v>
      </c>
    </row>
    <row r="40" spans="2:16" ht="103.8" customHeight="1">
      <c r="B40" s="7" t="s">
        <v>68</v>
      </c>
      <c r="C40" s="7" t="s">
        <v>510</v>
      </c>
      <c r="D40" s="24" t="s">
        <v>58</v>
      </c>
      <c r="E40" s="7" t="s">
        <v>511</v>
      </c>
      <c r="F40" s="56">
        <v>45597</v>
      </c>
      <c r="G40" s="56">
        <v>45599</v>
      </c>
      <c r="H40" s="7" t="s">
        <v>279</v>
      </c>
      <c r="I40" s="7" t="s">
        <v>468</v>
      </c>
      <c r="J40" s="7" t="s">
        <v>279</v>
      </c>
      <c r="K40" s="7" t="s">
        <v>57</v>
      </c>
      <c r="L40" s="7" t="s">
        <v>59</v>
      </c>
      <c r="M40" s="23" t="s">
        <v>64</v>
      </c>
      <c r="N40" s="7" t="s">
        <v>279</v>
      </c>
      <c r="O40" s="67" t="s">
        <v>512</v>
      </c>
      <c r="P40" s="7" t="s">
        <v>472</v>
      </c>
    </row>
    <row r="41" spans="2:16" ht="84" customHeight="1">
      <c r="B41" s="7" t="s">
        <v>68</v>
      </c>
      <c r="C41" s="7" t="s">
        <v>439</v>
      </c>
      <c r="D41" s="24" t="s">
        <v>65</v>
      </c>
      <c r="E41" s="7" t="s">
        <v>440</v>
      </c>
      <c r="F41" s="56">
        <v>45598</v>
      </c>
      <c r="G41" s="56">
        <v>45598</v>
      </c>
      <c r="H41" s="7" t="s">
        <v>434</v>
      </c>
      <c r="I41" s="7" t="s">
        <v>435</v>
      </c>
      <c r="J41" s="7" t="s">
        <v>441</v>
      </c>
      <c r="K41" s="7" t="s">
        <v>442</v>
      </c>
      <c r="L41" s="7" t="s">
        <v>59</v>
      </c>
      <c r="M41" s="23" t="s">
        <v>64</v>
      </c>
      <c r="N41" s="7" t="s">
        <v>438</v>
      </c>
      <c r="O41" s="67"/>
      <c r="P41" s="7"/>
    </row>
    <row r="42" spans="2:16" ht="75" customHeight="1">
      <c r="B42" s="11" t="s">
        <v>68</v>
      </c>
      <c r="C42" s="11" t="s">
        <v>272</v>
      </c>
      <c r="D42" s="12" t="s">
        <v>58</v>
      </c>
      <c r="E42" s="11" t="s">
        <v>271</v>
      </c>
      <c r="F42" s="113" t="s">
        <v>496</v>
      </c>
      <c r="G42" s="113" t="s">
        <v>496</v>
      </c>
      <c r="H42" s="11" t="s">
        <v>267</v>
      </c>
      <c r="I42" s="11" t="s">
        <v>264</v>
      </c>
      <c r="J42" s="11" t="s">
        <v>267</v>
      </c>
      <c r="K42" s="11" t="s">
        <v>61</v>
      </c>
      <c r="L42" s="11" t="s">
        <v>59</v>
      </c>
      <c r="M42" s="13" t="s">
        <v>64</v>
      </c>
      <c r="N42" s="11" t="s">
        <v>267</v>
      </c>
      <c r="O42" s="67" t="s">
        <v>253</v>
      </c>
      <c r="P42" s="7" t="s">
        <v>252</v>
      </c>
    </row>
    <row r="43" spans="2:16" ht="75" customHeight="1">
      <c r="B43" s="11" t="s">
        <v>68</v>
      </c>
      <c r="C43" s="11" t="s">
        <v>259</v>
      </c>
      <c r="D43" s="12" t="s">
        <v>58</v>
      </c>
      <c r="E43" s="11" t="s">
        <v>258</v>
      </c>
      <c r="F43" s="113" t="s">
        <v>501</v>
      </c>
      <c r="G43" s="113" t="s">
        <v>501</v>
      </c>
      <c r="H43" s="11" t="s">
        <v>254</v>
      </c>
      <c r="I43" s="11" t="s">
        <v>255</v>
      </c>
      <c r="J43" s="11" t="s">
        <v>254</v>
      </c>
      <c r="K43" s="11" t="s">
        <v>257</v>
      </c>
      <c r="L43" s="11" t="s">
        <v>59</v>
      </c>
      <c r="M43" s="13" t="s">
        <v>64</v>
      </c>
      <c r="N43" s="11" t="s">
        <v>254</v>
      </c>
      <c r="O43" s="67" t="s">
        <v>253</v>
      </c>
      <c r="P43" s="7" t="s">
        <v>252</v>
      </c>
    </row>
    <row r="44" spans="2:16" ht="75" customHeight="1">
      <c r="B44" s="11" t="s">
        <v>68</v>
      </c>
      <c r="C44" s="11" t="s">
        <v>266</v>
      </c>
      <c r="D44" s="12" t="s">
        <v>58</v>
      </c>
      <c r="E44" s="11" t="s">
        <v>265</v>
      </c>
      <c r="F44" s="113" t="s">
        <v>499</v>
      </c>
      <c r="G44" s="113" t="s">
        <v>499</v>
      </c>
      <c r="H44" s="11" t="s">
        <v>262</v>
      </c>
      <c r="I44" s="11" t="s">
        <v>264</v>
      </c>
      <c r="J44" s="11" t="s">
        <v>262</v>
      </c>
      <c r="K44" s="11" t="s">
        <v>263</v>
      </c>
      <c r="L44" s="11" t="s">
        <v>59</v>
      </c>
      <c r="M44" s="13" t="s">
        <v>64</v>
      </c>
      <c r="N44" s="11" t="s">
        <v>262</v>
      </c>
      <c r="O44" s="67" t="s">
        <v>253</v>
      </c>
      <c r="P44" s="7" t="s">
        <v>252</v>
      </c>
    </row>
    <row r="45" spans="2:16" ht="75" customHeight="1">
      <c r="B45" s="11" t="s">
        <v>68</v>
      </c>
      <c r="C45" s="11" t="s">
        <v>270</v>
      </c>
      <c r="D45" s="12" t="s">
        <v>58</v>
      </c>
      <c r="E45" s="11" t="s">
        <v>269</v>
      </c>
      <c r="F45" s="113" t="s">
        <v>498</v>
      </c>
      <c r="G45" s="113" t="s">
        <v>498</v>
      </c>
      <c r="H45" s="11" t="s">
        <v>267</v>
      </c>
      <c r="I45" s="11" t="s">
        <v>264</v>
      </c>
      <c r="J45" s="11" t="s">
        <v>267</v>
      </c>
      <c r="K45" s="11" t="s">
        <v>124</v>
      </c>
      <c r="L45" s="11" t="s">
        <v>59</v>
      </c>
      <c r="M45" s="13" t="s">
        <v>64</v>
      </c>
      <c r="N45" s="11" t="s">
        <v>267</v>
      </c>
      <c r="O45" s="67" t="s">
        <v>253</v>
      </c>
      <c r="P45" s="7" t="s">
        <v>252</v>
      </c>
    </row>
    <row r="46" spans="2:16" ht="75" customHeight="1">
      <c r="B46" s="14" t="s">
        <v>68</v>
      </c>
      <c r="C46" s="11" t="s">
        <v>202</v>
      </c>
      <c r="D46" s="12" t="s">
        <v>58</v>
      </c>
      <c r="E46" s="11" t="s">
        <v>256</v>
      </c>
      <c r="F46" s="113" t="s">
        <v>498</v>
      </c>
      <c r="G46" s="113" t="s">
        <v>498</v>
      </c>
      <c r="H46" s="11" t="s">
        <v>262</v>
      </c>
      <c r="I46" s="11" t="s">
        <v>264</v>
      </c>
      <c r="J46" s="11" t="s">
        <v>262</v>
      </c>
      <c r="K46" s="11" t="s">
        <v>124</v>
      </c>
      <c r="L46" s="11" t="s">
        <v>59</v>
      </c>
      <c r="M46" s="13" t="s">
        <v>64</v>
      </c>
      <c r="N46" s="11" t="s">
        <v>262</v>
      </c>
      <c r="O46" s="67" t="s">
        <v>253</v>
      </c>
      <c r="P46" s="7" t="s">
        <v>252</v>
      </c>
    </row>
    <row r="47" spans="2:16" ht="75" customHeight="1">
      <c r="B47" s="11" t="s">
        <v>68</v>
      </c>
      <c r="C47" s="11" t="s">
        <v>202</v>
      </c>
      <c r="D47" s="12" t="s">
        <v>58</v>
      </c>
      <c r="E47" s="11" t="s">
        <v>256</v>
      </c>
      <c r="F47" s="113" t="s">
        <v>498</v>
      </c>
      <c r="G47" s="113" t="s">
        <v>498</v>
      </c>
      <c r="H47" s="11" t="s">
        <v>260</v>
      </c>
      <c r="I47" s="11" t="s">
        <v>261</v>
      </c>
      <c r="J47" s="11" t="s">
        <v>260</v>
      </c>
      <c r="K47" s="11" t="s">
        <v>124</v>
      </c>
      <c r="L47" s="11" t="s">
        <v>59</v>
      </c>
      <c r="M47" s="13" t="s">
        <v>64</v>
      </c>
      <c r="N47" s="11" t="s">
        <v>260</v>
      </c>
      <c r="O47" s="67" t="s">
        <v>253</v>
      </c>
      <c r="P47" s="7" t="s">
        <v>252</v>
      </c>
    </row>
    <row r="48" spans="2:16" ht="75" customHeight="1">
      <c r="B48" s="11" t="s">
        <v>68</v>
      </c>
      <c r="C48" s="11" t="s">
        <v>272</v>
      </c>
      <c r="D48" s="12" t="s">
        <v>58</v>
      </c>
      <c r="E48" s="11" t="s">
        <v>271</v>
      </c>
      <c r="F48" s="113" t="s">
        <v>497</v>
      </c>
      <c r="G48" s="113" t="s">
        <v>497</v>
      </c>
      <c r="H48" s="11" t="s">
        <v>267</v>
      </c>
      <c r="I48" s="11" t="s">
        <v>264</v>
      </c>
      <c r="J48" s="11" t="s">
        <v>267</v>
      </c>
      <c r="K48" s="11" t="s">
        <v>61</v>
      </c>
      <c r="L48" s="11" t="s">
        <v>59</v>
      </c>
      <c r="M48" s="13" t="s">
        <v>64</v>
      </c>
      <c r="N48" s="11" t="s">
        <v>267</v>
      </c>
      <c r="O48" s="67" t="s">
        <v>253</v>
      </c>
      <c r="P48" s="7" t="s">
        <v>252</v>
      </c>
    </row>
    <row r="49" spans="2:16" ht="87.6" customHeight="1">
      <c r="B49" s="14" t="s">
        <v>68</v>
      </c>
      <c r="C49" s="14" t="s">
        <v>268</v>
      </c>
      <c r="D49" s="12" t="s">
        <v>58</v>
      </c>
      <c r="E49" s="14" t="s">
        <v>466</v>
      </c>
      <c r="F49" s="114" t="s">
        <v>426</v>
      </c>
      <c r="G49" s="114" t="s">
        <v>426</v>
      </c>
      <c r="H49" s="14" t="s">
        <v>267</v>
      </c>
      <c r="I49" s="14" t="s">
        <v>264</v>
      </c>
      <c r="J49" s="14" t="s">
        <v>267</v>
      </c>
      <c r="K49" s="14" t="s">
        <v>61</v>
      </c>
      <c r="L49" s="14" t="s">
        <v>59</v>
      </c>
      <c r="M49" s="16" t="s">
        <v>64</v>
      </c>
      <c r="N49" s="14" t="s">
        <v>267</v>
      </c>
      <c r="O49" s="67" t="s">
        <v>253</v>
      </c>
      <c r="P49" s="21" t="s">
        <v>252</v>
      </c>
    </row>
    <row r="50" spans="2:16" ht="84.6" customHeight="1">
      <c r="B50" s="11" t="s">
        <v>68</v>
      </c>
      <c r="C50" s="11" t="s">
        <v>259</v>
      </c>
      <c r="D50" s="12" t="s">
        <v>58</v>
      </c>
      <c r="E50" s="11" t="s">
        <v>258</v>
      </c>
      <c r="F50" s="113" t="s">
        <v>426</v>
      </c>
      <c r="G50" s="113" t="s">
        <v>426</v>
      </c>
      <c r="H50" s="11" t="s">
        <v>262</v>
      </c>
      <c r="I50" s="11" t="s">
        <v>264</v>
      </c>
      <c r="J50" s="11" t="s">
        <v>262</v>
      </c>
      <c r="K50" s="11" t="s">
        <v>257</v>
      </c>
      <c r="L50" s="11" t="s">
        <v>59</v>
      </c>
      <c r="M50" s="13" t="s">
        <v>64</v>
      </c>
      <c r="N50" s="11" t="s">
        <v>262</v>
      </c>
      <c r="O50" s="67" t="s">
        <v>253</v>
      </c>
      <c r="P50" s="7" t="s">
        <v>252</v>
      </c>
    </row>
    <row r="51" spans="2:16" ht="91.8" customHeight="1">
      <c r="B51" s="11" t="s">
        <v>68</v>
      </c>
      <c r="C51" s="11" t="s">
        <v>259</v>
      </c>
      <c r="D51" s="12" t="s">
        <v>58</v>
      </c>
      <c r="E51" s="11" t="s">
        <v>258</v>
      </c>
      <c r="F51" s="113" t="s">
        <v>426</v>
      </c>
      <c r="G51" s="113" t="s">
        <v>426</v>
      </c>
      <c r="H51" s="11" t="s">
        <v>260</v>
      </c>
      <c r="I51" s="11" t="s">
        <v>261</v>
      </c>
      <c r="J51" s="11" t="s">
        <v>260</v>
      </c>
      <c r="K51" s="11" t="s">
        <v>257</v>
      </c>
      <c r="L51" s="11" t="s">
        <v>59</v>
      </c>
      <c r="M51" s="13" t="s">
        <v>64</v>
      </c>
      <c r="N51" s="11" t="s">
        <v>260</v>
      </c>
      <c r="O51" s="67" t="s">
        <v>253</v>
      </c>
      <c r="P51" s="7" t="s">
        <v>252</v>
      </c>
    </row>
    <row r="52" spans="2:16" ht="89.4" customHeight="1">
      <c r="B52" s="11" t="s">
        <v>68</v>
      </c>
      <c r="C52" s="11" t="s">
        <v>202</v>
      </c>
      <c r="D52" s="12" t="s">
        <v>58</v>
      </c>
      <c r="E52" s="11" t="s">
        <v>256</v>
      </c>
      <c r="F52" s="113" t="s">
        <v>426</v>
      </c>
      <c r="G52" s="113" t="s">
        <v>426</v>
      </c>
      <c r="H52" s="11" t="s">
        <v>254</v>
      </c>
      <c r="I52" s="11" t="s">
        <v>255</v>
      </c>
      <c r="J52" s="11" t="s">
        <v>254</v>
      </c>
      <c r="K52" s="11" t="s">
        <v>124</v>
      </c>
      <c r="L52" s="11" t="s">
        <v>59</v>
      </c>
      <c r="M52" s="13" t="s">
        <v>64</v>
      </c>
      <c r="N52" s="11" t="s">
        <v>254</v>
      </c>
      <c r="O52" s="67" t="s">
        <v>253</v>
      </c>
      <c r="P52" s="7" t="s">
        <v>252</v>
      </c>
    </row>
    <row r="53" spans="2:16" ht="96.6" customHeight="1">
      <c r="B53" s="11" t="s">
        <v>68</v>
      </c>
      <c r="C53" s="11" t="s">
        <v>266</v>
      </c>
      <c r="D53" s="12" t="s">
        <v>58</v>
      </c>
      <c r="E53" s="11" t="s">
        <v>265</v>
      </c>
      <c r="F53" s="113" t="s">
        <v>500</v>
      </c>
      <c r="G53" s="113" t="s">
        <v>500</v>
      </c>
      <c r="H53" s="11" t="s">
        <v>262</v>
      </c>
      <c r="I53" s="11" t="s">
        <v>264</v>
      </c>
      <c r="J53" s="11" t="s">
        <v>262</v>
      </c>
      <c r="K53" s="11" t="s">
        <v>263</v>
      </c>
      <c r="L53" s="11" t="s">
        <v>59</v>
      </c>
      <c r="M53" s="13" t="s">
        <v>64</v>
      </c>
      <c r="N53" s="11" t="s">
        <v>262</v>
      </c>
      <c r="O53" s="67" t="s">
        <v>253</v>
      </c>
      <c r="P53" s="7" t="s">
        <v>252</v>
      </c>
    </row>
    <row r="54" spans="2:16" ht="75" customHeight="1">
      <c r="B54" s="11" t="s">
        <v>68</v>
      </c>
      <c r="C54" s="11" t="s">
        <v>453</v>
      </c>
      <c r="D54" s="12" t="s">
        <v>58</v>
      </c>
      <c r="E54" s="11" t="s">
        <v>454</v>
      </c>
      <c r="F54" s="113" t="s">
        <v>423</v>
      </c>
      <c r="G54" s="113" t="s">
        <v>423</v>
      </c>
      <c r="H54" s="11" t="s">
        <v>262</v>
      </c>
      <c r="I54" s="11" t="s">
        <v>264</v>
      </c>
      <c r="J54" s="11" t="s">
        <v>262</v>
      </c>
      <c r="K54" s="11" t="s">
        <v>277</v>
      </c>
      <c r="L54" s="11" t="s">
        <v>59</v>
      </c>
      <c r="M54" s="13" t="s">
        <v>55</v>
      </c>
      <c r="N54" s="11" t="s">
        <v>262</v>
      </c>
      <c r="O54" s="82" t="s">
        <v>253</v>
      </c>
      <c r="P54" s="11" t="s">
        <v>273</v>
      </c>
    </row>
  </sheetData>
  <sheetProtection insertRows="0" insertHyperlinks="0" deleteRows="0" sort="0" autoFilter="0"/>
  <autoFilter ref="B2:P54">
    <sortState ref="B3:T510">
      <sortCondition ref="F3:F510"/>
    </sortState>
  </autoFilter>
  <mergeCells count="1">
    <mergeCell ref="B1:P1"/>
  </mergeCells>
  <phoneticPr fontId="2"/>
  <dataValidations count="9">
    <dataValidation type="list" allowBlank="1" showInputMessage="1" showErrorMessage="1" sqref="M3:M54">
      <formula1>"要,不要"</formula1>
    </dataValidation>
    <dataValidation type="list" allowBlank="1" showInputMessage="1" showErrorMessage="1" sqref="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L3:L1048576">
      <formula1>"有料,無料,その他"</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imeMode="disabled" allowBlank="1" showInputMessage="1" showErrorMessage="1" sqref="F3:G54 O3:O54"/>
  </dataValidations>
  <hyperlinks>
    <hyperlink ref="O39" r:id="rId1"/>
    <hyperlink ref="O3" r:id="rId2"/>
    <hyperlink ref="O34" r:id="rId3"/>
    <hyperlink ref="O35" r:id="rId4"/>
    <hyperlink ref="O37" r:id="rId5"/>
    <hyperlink ref="O40" r:id="rId6"/>
  </hyperlinks>
  <pageMargins left="1.1023622047244095" right="0.11811023622047245" top="0.35433070866141736" bottom="0.15748031496062992" header="0.31496062992125984" footer="0.31496062992125984"/>
  <pageSetup paperSize="9" scale="25" orientation="landscape" r:id="rId7"/>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D40:D54 B40:B54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18【済】南足柄市\[【様式】調査票（南足柄市）.xlsx]別表1コード表'!#REF!</xm:f>
          </x14:formula1>
          <xm:sqref>D39 B39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D14:D38 B14:B38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2"/>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9.4" customHeight="1" thickTop="1">
      <c r="B3" s="7" t="s">
        <v>1</v>
      </c>
      <c r="C3" s="1" t="s">
        <v>513</v>
      </c>
      <c r="D3" s="24" t="s">
        <v>60</v>
      </c>
      <c r="E3" s="42" t="s">
        <v>514</v>
      </c>
      <c r="F3" s="115">
        <v>45564</v>
      </c>
      <c r="G3" s="115">
        <v>45564</v>
      </c>
      <c r="H3" s="42" t="s">
        <v>515</v>
      </c>
      <c r="I3" s="7" t="s">
        <v>516</v>
      </c>
      <c r="J3" s="42" t="s">
        <v>517</v>
      </c>
      <c r="K3" s="42" t="s">
        <v>57</v>
      </c>
      <c r="L3" s="7" t="s">
        <v>59</v>
      </c>
      <c r="M3" s="23" t="s">
        <v>64</v>
      </c>
      <c r="N3" s="42" t="s">
        <v>518</v>
      </c>
      <c r="O3" s="67"/>
      <c r="P3" s="7"/>
    </row>
    <row r="4" spans="2:16" ht="75" customHeight="1">
      <c r="B4" s="7" t="s">
        <v>1</v>
      </c>
      <c r="C4" s="42" t="s">
        <v>519</v>
      </c>
      <c r="D4" s="24" t="s">
        <v>60</v>
      </c>
      <c r="E4" s="42" t="s">
        <v>520</v>
      </c>
      <c r="F4" s="115">
        <v>45569</v>
      </c>
      <c r="G4" s="115">
        <v>45600</v>
      </c>
      <c r="H4" s="42" t="s">
        <v>240</v>
      </c>
      <c r="I4" s="7" t="s">
        <v>521</v>
      </c>
      <c r="J4" s="42" t="s">
        <v>522</v>
      </c>
      <c r="K4" s="42" t="s">
        <v>57</v>
      </c>
      <c r="L4" s="7" t="s">
        <v>59</v>
      </c>
      <c r="M4" s="23" t="s">
        <v>64</v>
      </c>
      <c r="N4" s="42" t="s">
        <v>518</v>
      </c>
      <c r="O4" s="67"/>
      <c r="P4" s="7"/>
    </row>
    <row r="5" spans="2:16" ht="91.8" customHeight="1">
      <c r="B5" s="7" t="s">
        <v>1</v>
      </c>
      <c r="C5" s="7" t="s">
        <v>546</v>
      </c>
      <c r="D5" s="24" t="s">
        <v>65</v>
      </c>
      <c r="E5" s="7" t="s">
        <v>547</v>
      </c>
      <c r="F5" s="56">
        <v>45570</v>
      </c>
      <c r="G5" s="56">
        <v>45570</v>
      </c>
      <c r="H5" s="7" t="s">
        <v>548</v>
      </c>
      <c r="I5" s="7" t="s">
        <v>549</v>
      </c>
      <c r="J5" s="21" t="s">
        <v>550</v>
      </c>
      <c r="K5" s="7" t="s">
        <v>551</v>
      </c>
      <c r="L5" s="7" t="s">
        <v>59</v>
      </c>
      <c r="M5" s="23" t="s">
        <v>55</v>
      </c>
      <c r="N5" s="7" t="s">
        <v>552</v>
      </c>
      <c r="O5" s="67"/>
      <c r="P5" s="7"/>
    </row>
    <row r="6" spans="2:16" ht="99" customHeight="1">
      <c r="B6" s="7" t="s">
        <v>1</v>
      </c>
      <c r="C6" s="1" t="s">
        <v>539</v>
      </c>
      <c r="D6" s="24" t="s">
        <v>76</v>
      </c>
      <c r="E6" s="42" t="s">
        <v>540</v>
      </c>
      <c r="F6" s="115">
        <v>45571</v>
      </c>
      <c r="G6" s="115">
        <v>45571</v>
      </c>
      <c r="H6" s="42" t="s">
        <v>82</v>
      </c>
      <c r="I6" s="7" t="s">
        <v>74</v>
      </c>
      <c r="J6" s="42" t="s">
        <v>81</v>
      </c>
      <c r="K6" s="42" t="s">
        <v>80</v>
      </c>
      <c r="L6" s="7" t="s">
        <v>59</v>
      </c>
      <c r="M6" s="23" t="s">
        <v>55</v>
      </c>
      <c r="N6" s="42" t="s">
        <v>72</v>
      </c>
      <c r="O6" s="67"/>
      <c r="P6" s="7"/>
    </row>
    <row r="7" spans="2:16" ht="86.4" customHeight="1">
      <c r="B7" s="7" t="s">
        <v>1</v>
      </c>
      <c r="C7" s="7" t="s">
        <v>523</v>
      </c>
      <c r="D7" s="24" t="s">
        <v>60</v>
      </c>
      <c r="E7" s="7" t="s">
        <v>243</v>
      </c>
      <c r="F7" s="56">
        <v>45577</v>
      </c>
      <c r="G7" s="56">
        <v>45606</v>
      </c>
      <c r="H7" s="7" t="s">
        <v>524</v>
      </c>
      <c r="I7" s="7" t="s">
        <v>525</v>
      </c>
      <c r="J7" s="21" t="s">
        <v>73</v>
      </c>
      <c r="K7" s="7" t="s">
        <v>69</v>
      </c>
      <c r="L7" s="7" t="s">
        <v>59</v>
      </c>
      <c r="M7" s="23" t="s">
        <v>64</v>
      </c>
      <c r="N7" s="7" t="s">
        <v>242</v>
      </c>
      <c r="O7" s="67" t="s">
        <v>526</v>
      </c>
      <c r="P7" s="7" t="s">
        <v>241</v>
      </c>
    </row>
    <row r="8" spans="2:16" ht="94.2" customHeight="1">
      <c r="B8" s="7" t="s">
        <v>1</v>
      </c>
      <c r="C8" s="42" t="s">
        <v>541</v>
      </c>
      <c r="D8" s="24" t="s">
        <v>76</v>
      </c>
      <c r="E8" s="42" t="s">
        <v>542</v>
      </c>
      <c r="F8" s="115">
        <v>45585</v>
      </c>
      <c r="G8" s="115">
        <v>45585</v>
      </c>
      <c r="H8" s="42" t="s">
        <v>79</v>
      </c>
      <c r="I8" s="7" t="s">
        <v>78</v>
      </c>
      <c r="J8" s="42" t="s">
        <v>77</v>
      </c>
      <c r="K8" s="42" t="s">
        <v>57</v>
      </c>
      <c r="L8" s="7" t="s">
        <v>59</v>
      </c>
      <c r="M8" s="23" t="s">
        <v>64</v>
      </c>
      <c r="N8" s="42" t="s">
        <v>72</v>
      </c>
      <c r="O8" s="67"/>
      <c r="P8" s="7"/>
    </row>
    <row r="9" spans="2:16" ht="108" customHeight="1">
      <c r="B9" s="7" t="s">
        <v>1378</v>
      </c>
      <c r="C9" s="7" t="s">
        <v>1379</v>
      </c>
      <c r="D9" s="24" t="s">
        <v>65</v>
      </c>
      <c r="E9" s="7" t="s">
        <v>1380</v>
      </c>
      <c r="F9" s="56">
        <v>45585</v>
      </c>
      <c r="G9" s="56">
        <v>45585</v>
      </c>
      <c r="H9" s="7" t="s">
        <v>1381</v>
      </c>
      <c r="I9" s="7" t="s">
        <v>1382</v>
      </c>
      <c r="J9" s="21" t="s">
        <v>1383</v>
      </c>
      <c r="K9" s="7" t="s">
        <v>1384</v>
      </c>
      <c r="L9" s="7" t="s">
        <v>59</v>
      </c>
      <c r="M9" s="23" t="s">
        <v>55</v>
      </c>
      <c r="N9" s="7" t="s">
        <v>1383</v>
      </c>
      <c r="O9" s="67"/>
      <c r="P9" s="7"/>
    </row>
    <row r="10" spans="2:16" ht="136.19999999999999" customHeight="1">
      <c r="B10" s="7" t="s">
        <v>1</v>
      </c>
      <c r="C10" s="7" t="s">
        <v>527</v>
      </c>
      <c r="D10" s="24" t="s">
        <v>60</v>
      </c>
      <c r="E10" s="7" t="s">
        <v>528</v>
      </c>
      <c r="F10" s="56">
        <v>45605</v>
      </c>
      <c r="G10" s="56">
        <v>45606</v>
      </c>
      <c r="H10" s="7" t="s">
        <v>529</v>
      </c>
      <c r="I10" s="7" t="s">
        <v>530</v>
      </c>
      <c r="J10" s="7" t="s">
        <v>531</v>
      </c>
      <c r="K10" s="7" t="s">
        <v>57</v>
      </c>
      <c r="L10" s="7" t="s">
        <v>59</v>
      </c>
      <c r="M10" s="23" t="s">
        <v>64</v>
      </c>
      <c r="N10" s="7" t="s">
        <v>532</v>
      </c>
      <c r="O10" s="67" t="s">
        <v>533</v>
      </c>
      <c r="P10" s="7" t="s">
        <v>244</v>
      </c>
    </row>
    <row r="11" spans="2:16" ht="130.19999999999999" customHeight="1">
      <c r="B11" s="7" t="s">
        <v>1</v>
      </c>
      <c r="C11" s="42" t="s">
        <v>543</v>
      </c>
      <c r="D11" s="24" t="s">
        <v>76</v>
      </c>
      <c r="E11" s="42" t="s">
        <v>544</v>
      </c>
      <c r="F11" s="115">
        <v>45606</v>
      </c>
      <c r="G11" s="115">
        <v>45613</v>
      </c>
      <c r="H11" s="42" t="s">
        <v>75</v>
      </c>
      <c r="I11" s="7" t="s">
        <v>74</v>
      </c>
      <c r="J11" s="42" t="s">
        <v>73</v>
      </c>
      <c r="K11" s="42" t="s">
        <v>545</v>
      </c>
      <c r="L11" s="7" t="s">
        <v>59</v>
      </c>
      <c r="M11" s="23" t="s">
        <v>55</v>
      </c>
      <c r="N11" s="42" t="s">
        <v>72</v>
      </c>
      <c r="O11" s="67"/>
      <c r="P11" s="7"/>
    </row>
    <row r="12" spans="2:16" ht="111" customHeight="1">
      <c r="B12" s="7" t="s">
        <v>1</v>
      </c>
      <c r="C12" s="42" t="s">
        <v>534</v>
      </c>
      <c r="D12" s="24" t="s">
        <v>60</v>
      </c>
      <c r="E12" s="42" t="s">
        <v>535</v>
      </c>
      <c r="F12" s="115">
        <v>45613</v>
      </c>
      <c r="G12" s="115">
        <v>45613</v>
      </c>
      <c r="H12" s="42" t="s">
        <v>536</v>
      </c>
      <c r="I12" s="7" t="s">
        <v>537</v>
      </c>
      <c r="J12" s="42" t="s">
        <v>538</v>
      </c>
      <c r="K12" s="42" t="s">
        <v>57</v>
      </c>
      <c r="L12" s="7" t="s">
        <v>59</v>
      </c>
      <c r="M12" s="23" t="s">
        <v>64</v>
      </c>
      <c r="N12" s="42" t="s">
        <v>518</v>
      </c>
      <c r="O12" s="67"/>
      <c r="P12" s="7"/>
    </row>
  </sheetData>
  <sheetProtection insertRows="0" insertHyperlinks="0" deleteRows="0" sort="0" autoFilter="0"/>
  <autoFilter ref="B2:P12">
    <sortState ref="B3:T510">
      <sortCondition ref="F3:F510"/>
    </sortState>
  </autoFilter>
  <mergeCells count="1">
    <mergeCell ref="B1:P1"/>
  </mergeCells>
  <phoneticPr fontId="2"/>
  <dataValidations count="9">
    <dataValidation imeMode="disabled" allowBlank="1" showInputMessage="1" showErrorMessage="1" sqref="O3:O12 F3:G12"/>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L3:L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formula1>"有料,無料,その他"</formula1>
    </dataValidation>
    <dataValidation type="list" allowBlank="1" showInputMessage="1" showErrorMessage="1" sqref="M3:M12">
      <formula1>"要,不要"</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D12 B11:B12</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D3:D10 B3:B10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
  <sheetViews>
    <sheetView zoomScale="85" zoomScaleNormal="85" zoomScaleSheetLayoutView="70" workbookViewId="0">
      <selection activeCell="C2" sqref="C1:C1048576"/>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8.4" customHeight="1" thickTop="1">
      <c r="B3" s="7" t="s">
        <v>2</v>
      </c>
      <c r="C3" s="7" t="s">
        <v>1227</v>
      </c>
      <c r="D3" s="24" t="s">
        <v>60</v>
      </c>
      <c r="E3" s="7" t="s">
        <v>1228</v>
      </c>
      <c r="F3" s="56">
        <v>45514</v>
      </c>
      <c r="G3" s="56">
        <v>45585</v>
      </c>
      <c r="H3" s="7" t="s">
        <v>1229</v>
      </c>
      <c r="I3" s="7" t="s">
        <v>1230</v>
      </c>
      <c r="J3" s="7" t="s">
        <v>1231</v>
      </c>
      <c r="K3" s="7" t="s">
        <v>57</v>
      </c>
      <c r="L3" s="7" t="s">
        <v>56</v>
      </c>
      <c r="M3" s="23" t="s">
        <v>64</v>
      </c>
      <c r="N3" s="7" t="s">
        <v>1225</v>
      </c>
      <c r="O3" s="67"/>
      <c r="P3" s="7" t="s">
        <v>1232</v>
      </c>
    </row>
    <row r="4" spans="2:16" ht="192" customHeight="1">
      <c r="B4" s="7" t="s">
        <v>2</v>
      </c>
      <c r="C4" s="7" t="s">
        <v>1484</v>
      </c>
      <c r="D4" s="24" t="s">
        <v>60</v>
      </c>
      <c r="E4" s="130" t="s">
        <v>1485</v>
      </c>
      <c r="F4" s="102" t="s">
        <v>1486</v>
      </c>
      <c r="G4" s="102" t="s">
        <v>497</v>
      </c>
      <c r="H4" s="7" t="s">
        <v>1487</v>
      </c>
      <c r="I4" s="7" t="s">
        <v>1488</v>
      </c>
      <c r="J4" s="7" t="s">
        <v>1489</v>
      </c>
      <c r="K4" s="7" t="s">
        <v>57</v>
      </c>
      <c r="L4" s="7" t="s">
        <v>59</v>
      </c>
      <c r="M4" s="23" t="s">
        <v>64</v>
      </c>
      <c r="N4" s="7" t="s">
        <v>1490</v>
      </c>
      <c r="O4" s="67" t="s">
        <v>1491</v>
      </c>
      <c r="P4" s="7"/>
    </row>
    <row r="5" spans="2:16" ht="183.6" customHeight="1">
      <c r="B5" s="7" t="s">
        <v>2</v>
      </c>
      <c r="C5" s="7" t="s">
        <v>1233</v>
      </c>
      <c r="D5" s="24" t="s">
        <v>60</v>
      </c>
      <c r="E5" s="32" t="s">
        <v>1234</v>
      </c>
      <c r="F5" s="56">
        <v>45598</v>
      </c>
      <c r="G5" s="56">
        <v>45676</v>
      </c>
      <c r="H5" s="7" t="s">
        <v>1235</v>
      </c>
      <c r="I5" s="7" t="s">
        <v>1230</v>
      </c>
      <c r="J5" s="7" t="s">
        <v>1225</v>
      </c>
      <c r="K5" s="7" t="s">
        <v>57</v>
      </c>
      <c r="L5" s="7" t="s">
        <v>56</v>
      </c>
      <c r="M5" s="23" t="s">
        <v>64</v>
      </c>
      <c r="N5" s="7" t="s">
        <v>1225</v>
      </c>
      <c r="O5" s="67"/>
      <c r="P5" s="7" t="s">
        <v>1232</v>
      </c>
    </row>
  </sheetData>
  <sheetProtection insertRows="0" insertHyperlinks="0" deleteRows="0" sort="0" autoFilter="0"/>
  <autoFilter ref="B2:P5">
    <sortState ref="B3:T510">
      <sortCondition ref="F3:F510"/>
    </sortState>
  </autoFilter>
  <mergeCells count="1">
    <mergeCell ref="B1:P1"/>
  </mergeCells>
  <phoneticPr fontId="2"/>
  <dataValidations count="9">
    <dataValidation type="list" allowBlank="1" showInputMessage="1" showErrorMessage="1" sqref="M3:M5">
      <formula1>"要,不要"</formula1>
    </dataValidation>
    <dataValidation type="list" allowBlank="1" showInputMessage="1" showErrorMessage="1" sqref="L3:L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formula1>"有料,無料,その他"</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imeMode="disabled" allowBlank="1" showInputMessage="1" showErrorMessage="1" sqref="O3:O5 F3:G5"/>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D5 B3:B5 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zoomScale="70" zoomScaleNormal="70" zoomScaleSheetLayoutView="70" workbookViewId="0">
      <selection activeCell="C3" sqref="C3"/>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81.2" customHeight="1" thickTop="1">
      <c r="B3" s="11" t="s">
        <v>3</v>
      </c>
      <c r="C3" s="11" t="s">
        <v>1625</v>
      </c>
      <c r="D3" s="12" t="s">
        <v>76</v>
      </c>
      <c r="E3" s="11" t="s">
        <v>1626</v>
      </c>
      <c r="F3" s="116">
        <v>45505</v>
      </c>
      <c r="G3" s="116">
        <v>45716</v>
      </c>
      <c r="H3" s="11" t="s">
        <v>1627</v>
      </c>
      <c r="I3" s="11" t="s">
        <v>2125</v>
      </c>
      <c r="J3" s="11" t="s">
        <v>1589</v>
      </c>
      <c r="K3" s="11" t="s">
        <v>2122</v>
      </c>
      <c r="L3" s="11" t="s">
        <v>59</v>
      </c>
      <c r="M3" s="13" t="s">
        <v>55</v>
      </c>
      <c r="N3" s="11" t="s">
        <v>1614</v>
      </c>
      <c r="O3" s="67" t="s">
        <v>1628</v>
      </c>
      <c r="P3" s="11" t="s">
        <v>2124</v>
      </c>
    </row>
    <row r="4" spans="2:16" ht="117.6" customHeight="1">
      <c r="B4" s="35" t="s">
        <v>3</v>
      </c>
      <c r="C4" s="35" t="s">
        <v>1816</v>
      </c>
      <c r="D4" s="37" t="s">
        <v>76</v>
      </c>
      <c r="E4" s="35" t="s">
        <v>1817</v>
      </c>
      <c r="F4" s="51">
        <v>45557</v>
      </c>
      <c r="G4" s="51">
        <v>45557</v>
      </c>
      <c r="H4" s="35" t="s">
        <v>1818</v>
      </c>
      <c r="I4" s="35" t="s">
        <v>1819</v>
      </c>
      <c r="J4" s="35" t="s">
        <v>1820</v>
      </c>
      <c r="K4" s="35" t="s">
        <v>1821</v>
      </c>
      <c r="L4" s="35" t="s">
        <v>56</v>
      </c>
      <c r="M4" s="38" t="s">
        <v>55</v>
      </c>
      <c r="N4" s="35" t="s">
        <v>1822</v>
      </c>
      <c r="O4" s="67" t="s">
        <v>1823</v>
      </c>
      <c r="P4" s="35" t="s">
        <v>1824</v>
      </c>
    </row>
    <row r="5" spans="2:16" ht="88.2" customHeight="1">
      <c r="B5" s="7" t="s">
        <v>3</v>
      </c>
      <c r="C5" s="7" t="s">
        <v>1640</v>
      </c>
      <c r="D5" s="24" t="s">
        <v>76</v>
      </c>
      <c r="E5" s="7" t="s">
        <v>1641</v>
      </c>
      <c r="F5" s="107" t="s">
        <v>421</v>
      </c>
      <c r="G5" s="107" t="s">
        <v>421</v>
      </c>
      <c r="H5" s="39" t="s">
        <v>1642</v>
      </c>
      <c r="I5" s="42" t="s">
        <v>1643</v>
      </c>
      <c r="J5" s="7" t="s">
        <v>1644</v>
      </c>
      <c r="K5" s="39" t="s">
        <v>1645</v>
      </c>
      <c r="L5" s="7" t="s">
        <v>59</v>
      </c>
      <c r="M5" s="23" t="s">
        <v>55</v>
      </c>
      <c r="N5" s="39" t="s">
        <v>1646</v>
      </c>
      <c r="O5" s="70" t="s">
        <v>1647</v>
      </c>
      <c r="P5" s="39" t="s">
        <v>1648</v>
      </c>
    </row>
    <row r="6" spans="2:16" ht="75" customHeight="1">
      <c r="B6" s="35" t="s">
        <v>3</v>
      </c>
      <c r="C6" s="35" t="s">
        <v>1825</v>
      </c>
      <c r="D6" s="37" t="s">
        <v>76</v>
      </c>
      <c r="E6" s="35" t="s">
        <v>1826</v>
      </c>
      <c r="F6" s="51">
        <v>45564</v>
      </c>
      <c r="G6" s="51">
        <v>45564</v>
      </c>
      <c r="H6" s="35" t="s">
        <v>1818</v>
      </c>
      <c r="I6" s="35" t="s">
        <v>1819</v>
      </c>
      <c r="J6" s="35" t="s">
        <v>1820</v>
      </c>
      <c r="K6" s="35" t="s">
        <v>57</v>
      </c>
      <c r="L6" s="35" t="s">
        <v>56</v>
      </c>
      <c r="M6" s="38" t="s">
        <v>55</v>
      </c>
      <c r="N6" s="35" t="s">
        <v>1822</v>
      </c>
      <c r="O6" s="67" t="s">
        <v>1823</v>
      </c>
      <c r="P6" s="35" t="s">
        <v>1827</v>
      </c>
    </row>
    <row r="7" spans="2:16" ht="168.6" customHeight="1">
      <c r="B7" s="7" t="s">
        <v>3</v>
      </c>
      <c r="C7" s="75" t="s">
        <v>553</v>
      </c>
      <c r="D7" s="24" t="s">
        <v>60</v>
      </c>
      <c r="E7" s="83" t="s">
        <v>554</v>
      </c>
      <c r="F7" s="56">
        <v>45568</v>
      </c>
      <c r="G7" s="56">
        <v>45568</v>
      </c>
      <c r="H7" s="84" t="s">
        <v>555</v>
      </c>
      <c r="I7" s="7" t="s">
        <v>556</v>
      </c>
      <c r="J7" s="85" t="s">
        <v>557</v>
      </c>
      <c r="K7" s="7" t="s">
        <v>57</v>
      </c>
      <c r="L7" s="7" t="s">
        <v>56</v>
      </c>
      <c r="M7" s="23" t="s">
        <v>55</v>
      </c>
      <c r="N7" s="85" t="s">
        <v>557</v>
      </c>
      <c r="O7" s="67"/>
      <c r="P7" s="7"/>
    </row>
    <row r="8" spans="2:16" ht="104.4" customHeight="1">
      <c r="B8" s="7" t="s">
        <v>3</v>
      </c>
      <c r="C8" s="75" t="s">
        <v>583</v>
      </c>
      <c r="D8" s="24" t="s">
        <v>60</v>
      </c>
      <c r="E8" s="83" t="s">
        <v>584</v>
      </c>
      <c r="F8" s="98">
        <v>45570</v>
      </c>
      <c r="G8" s="98">
        <v>45731</v>
      </c>
      <c r="H8" s="84" t="s">
        <v>566</v>
      </c>
      <c r="I8" s="7" t="s">
        <v>567</v>
      </c>
      <c r="J8" s="85" t="s">
        <v>568</v>
      </c>
      <c r="K8" s="7" t="s">
        <v>57</v>
      </c>
      <c r="L8" s="7" t="s">
        <v>59</v>
      </c>
      <c r="M8" s="23" t="s">
        <v>64</v>
      </c>
      <c r="N8" s="85" t="s">
        <v>568</v>
      </c>
      <c r="O8" s="67"/>
      <c r="P8" s="7" t="s">
        <v>2120</v>
      </c>
    </row>
    <row r="9" spans="2:16" ht="232.2" customHeight="1">
      <c r="B9" s="11" t="s">
        <v>3</v>
      </c>
      <c r="C9" s="11" t="s">
        <v>1629</v>
      </c>
      <c r="D9" s="12" t="s">
        <v>76</v>
      </c>
      <c r="E9" s="11" t="s">
        <v>1630</v>
      </c>
      <c r="F9" s="101">
        <v>45570</v>
      </c>
      <c r="G9" s="101">
        <v>45570</v>
      </c>
      <c r="H9" s="11" t="s">
        <v>1587</v>
      </c>
      <c r="I9" s="11" t="s">
        <v>1588</v>
      </c>
      <c r="J9" s="11" t="s">
        <v>1589</v>
      </c>
      <c r="K9" s="11" t="s">
        <v>2123</v>
      </c>
      <c r="L9" s="11" t="s">
        <v>59</v>
      </c>
      <c r="M9" s="13" t="s">
        <v>55</v>
      </c>
      <c r="N9" s="11" t="s">
        <v>1614</v>
      </c>
      <c r="O9" s="67" t="s">
        <v>1631</v>
      </c>
      <c r="P9" s="11" t="s">
        <v>1632</v>
      </c>
    </row>
    <row r="10" spans="2:16" ht="135" customHeight="1">
      <c r="B10" s="7" t="s">
        <v>3</v>
      </c>
      <c r="C10" s="75" t="s">
        <v>558</v>
      </c>
      <c r="D10" s="24" t="s">
        <v>60</v>
      </c>
      <c r="E10" s="83" t="s">
        <v>559</v>
      </c>
      <c r="F10" s="56">
        <v>45571</v>
      </c>
      <c r="G10" s="56">
        <v>45571</v>
      </c>
      <c r="H10" s="84" t="s">
        <v>555</v>
      </c>
      <c r="I10" s="7" t="s">
        <v>556</v>
      </c>
      <c r="J10" s="85" t="s">
        <v>557</v>
      </c>
      <c r="K10" s="7" t="s">
        <v>57</v>
      </c>
      <c r="L10" s="7" t="s">
        <v>56</v>
      </c>
      <c r="M10" s="23" t="s">
        <v>55</v>
      </c>
      <c r="N10" s="85" t="s">
        <v>557</v>
      </c>
      <c r="O10" s="67"/>
      <c r="P10" s="7"/>
    </row>
    <row r="11" spans="2:16" ht="104.4" customHeight="1">
      <c r="B11" s="35" t="s">
        <v>92</v>
      </c>
      <c r="C11" s="35" t="s">
        <v>569</v>
      </c>
      <c r="D11" s="37" t="s">
        <v>76</v>
      </c>
      <c r="E11" s="35" t="s">
        <v>570</v>
      </c>
      <c r="F11" s="51">
        <v>45577</v>
      </c>
      <c r="G11" s="51">
        <v>45578</v>
      </c>
      <c r="H11" s="35" t="s">
        <v>571</v>
      </c>
      <c r="I11" s="35" t="s">
        <v>585</v>
      </c>
      <c r="J11" s="35" t="s">
        <v>572</v>
      </c>
      <c r="K11" s="35" t="s">
        <v>573</v>
      </c>
      <c r="L11" s="35" t="s">
        <v>56</v>
      </c>
      <c r="M11" s="38" t="s">
        <v>55</v>
      </c>
      <c r="N11" s="35" t="s">
        <v>574</v>
      </c>
      <c r="O11" s="67"/>
      <c r="P11" s="35"/>
    </row>
    <row r="12" spans="2:16" ht="97.8" customHeight="1">
      <c r="B12" s="35" t="s">
        <v>92</v>
      </c>
      <c r="C12" s="35" t="s">
        <v>575</v>
      </c>
      <c r="D12" s="37" t="s">
        <v>76</v>
      </c>
      <c r="E12" s="35" t="s">
        <v>576</v>
      </c>
      <c r="F12" s="51">
        <v>45578</v>
      </c>
      <c r="G12" s="51">
        <v>45578</v>
      </c>
      <c r="H12" s="35" t="s">
        <v>577</v>
      </c>
      <c r="I12" s="35" t="s">
        <v>578</v>
      </c>
      <c r="J12" s="35" t="s">
        <v>572</v>
      </c>
      <c r="K12" s="35" t="s">
        <v>57</v>
      </c>
      <c r="L12" s="35" t="s">
        <v>59</v>
      </c>
      <c r="M12" s="38" t="s">
        <v>64</v>
      </c>
      <c r="N12" s="35" t="s">
        <v>574</v>
      </c>
      <c r="O12" s="67"/>
      <c r="P12" s="35"/>
    </row>
    <row r="13" spans="2:16" ht="107.4" customHeight="1">
      <c r="B13" s="11" t="s">
        <v>3</v>
      </c>
      <c r="C13" s="11" t="s">
        <v>1596</v>
      </c>
      <c r="D13" s="12" t="s">
        <v>76</v>
      </c>
      <c r="E13" s="11" t="s">
        <v>1597</v>
      </c>
      <c r="F13" s="101" t="s">
        <v>1598</v>
      </c>
      <c r="G13" s="101" t="s">
        <v>1598</v>
      </c>
      <c r="H13" s="11" t="s">
        <v>1587</v>
      </c>
      <c r="I13" s="11" t="s">
        <v>1599</v>
      </c>
      <c r="J13" s="11" t="s">
        <v>1589</v>
      </c>
      <c r="K13" s="11" t="s">
        <v>1600</v>
      </c>
      <c r="L13" s="11" t="s">
        <v>59</v>
      </c>
      <c r="M13" s="13" t="s">
        <v>55</v>
      </c>
      <c r="N13" s="11" t="s">
        <v>1601</v>
      </c>
      <c r="O13" s="86" t="s">
        <v>1048</v>
      </c>
      <c r="P13" s="11" t="s">
        <v>1602</v>
      </c>
    </row>
    <row r="14" spans="2:16" ht="115.2" customHeight="1">
      <c r="B14" s="21" t="s">
        <v>3</v>
      </c>
      <c r="C14" s="21" t="s">
        <v>1659</v>
      </c>
      <c r="D14" s="24" t="s">
        <v>76</v>
      </c>
      <c r="E14" s="21" t="s">
        <v>1660</v>
      </c>
      <c r="F14" s="103">
        <v>45578</v>
      </c>
      <c r="G14" s="103">
        <v>45578</v>
      </c>
      <c r="H14" s="21" t="s">
        <v>1587</v>
      </c>
      <c r="I14" s="21" t="s">
        <v>1588</v>
      </c>
      <c r="J14" s="21" t="s">
        <v>1637</v>
      </c>
      <c r="K14" s="21" t="s">
        <v>57</v>
      </c>
      <c r="L14" s="21" t="s">
        <v>59</v>
      </c>
      <c r="M14" s="20" t="s">
        <v>55</v>
      </c>
      <c r="N14" s="21" t="s">
        <v>1661</v>
      </c>
      <c r="O14" s="67" t="s">
        <v>1662</v>
      </c>
      <c r="P14" s="21" t="s">
        <v>1663</v>
      </c>
    </row>
    <row r="15" spans="2:16" ht="113.4" customHeight="1">
      <c r="B15" s="21" t="s">
        <v>92</v>
      </c>
      <c r="C15" s="21" t="s">
        <v>1664</v>
      </c>
      <c r="D15" s="24" t="s">
        <v>76</v>
      </c>
      <c r="E15" s="21" t="s">
        <v>1665</v>
      </c>
      <c r="F15" s="103">
        <v>45578</v>
      </c>
      <c r="G15" s="103">
        <v>45578</v>
      </c>
      <c r="H15" s="21" t="s">
        <v>1587</v>
      </c>
      <c r="I15" s="21" t="s">
        <v>1588</v>
      </c>
      <c r="J15" s="21" t="s">
        <v>1666</v>
      </c>
      <c r="K15" s="21" t="s">
        <v>1667</v>
      </c>
      <c r="L15" s="21" t="s">
        <v>59</v>
      </c>
      <c r="M15" s="20" t="s">
        <v>55</v>
      </c>
      <c r="N15" s="21" t="s">
        <v>1661</v>
      </c>
      <c r="O15" s="67" t="s">
        <v>1662</v>
      </c>
      <c r="P15" s="21"/>
    </row>
    <row r="16" spans="2:16" ht="84.6" customHeight="1">
      <c r="B16" s="21" t="s">
        <v>3</v>
      </c>
      <c r="C16" s="21" t="s">
        <v>1668</v>
      </c>
      <c r="D16" s="24" t="s">
        <v>76</v>
      </c>
      <c r="E16" s="21" t="s">
        <v>1669</v>
      </c>
      <c r="F16" s="103">
        <v>45579</v>
      </c>
      <c r="G16" s="103">
        <v>45579</v>
      </c>
      <c r="H16" s="21" t="s">
        <v>1670</v>
      </c>
      <c r="I16" s="21" t="s">
        <v>1671</v>
      </c>
      <c r="J16" s="21" t="s">
        <v>1666</v>
      </c>
      <c r="K16" s="21" t="s">
        <v>1667</v>
      </c>
      <c r="L16" s="21" t="s">
        <v>59</v>
      </c>
      <c r="M16" s="20" t="s">
        <v>64</v>
      </c>
      <c r="N16" s="21" t="s">
        <v>1661</v>
      </c>
      <c r="O16" s="67" t="s">
        <v>1672</v>
      </c>
      <c r="P16" s="21"/>
    </row>
    <row r="17" spans="2:16" ht="85.8" customHeight="1">
      <c r="B17" s="7" t="s">
        <v>3</v>
      </c>
      <c r="C17" s="75" t="s">
        <v>560</v>
      </c>
      <c r="D17" s="24" t="s">
        <v>60</v>
      </c>
      <c r="E17" s="83" t="s">
        <v>561</v>
      </c>
      <c r="F17" s="56">
        <v>45582</v>
      </c>
      <c r="G17" s="56">
        <v>45582</v>
      </c>
      <c r="H17" s="84" t="s">
        <v>555</v>
      </c>
      <c r="I17" s="7" t="s">
        <v>556</v>
      </c>
      <c r="J17" s="85" t="s">
        <v>557</v>
      </c>
      <c r="K17" s="7" t="s">
        <v>57</v>
      </c>
      <c r="L17" s="7" t="s">
        <v>56</v>
      </c>
      <c r="M17" s="23" t="s">
        <v>64</v>
      </c>
      <c r="N17" s="85" t="s">
        <v>557</v>
      </c>
      <c r="O17" s="67"/>
      <c r="P17" s="7"/>
    </row>
    <row r="18" spans="2:16" ht="108.6" customHeight="1">
      <c r="B18" s="35" t="s">
        <v>3</v>
      </c>
      <c r="C18" s="35" t="s">
        <v>1828</v>
      </c>
      <c r="D18" s="37" t="s">
        <v>76</v>
      </c>
      <c r="E18" s="35" t="s">
        <v>1829</v>
      </c>
      <c r="F18" s="51">
        <v>45585</v>
      </c>
      <c r="G18" s="51">
        <v>45585</v>
      </c>
      <c r="H18" s="35" t="s">
        <v>1818</v>
      </c>
      <c r="I18" s="35" t="s">
        <v>1819</v>
      </c>
      <c r="J18" s="35" t="s">
        <v>1820</v>
      </c>
      <c r="K18" s="35" t="s">
        <v>57</v>
      </c>
      <c r="L18" s="35" t="s">
        <v>59</v>
      </c>
      <c r="M18" s="38" t="s">
        <v>64</v>
      </c>
      <c r="N18" s="35" t="s">
        <v>1822</v>
      </c>
      <c r="O18" s="67" t="s">
        <v>1823</v>
      </c>
      <c r="P18" s="35"/>
    </row>
    <row r="19" spans="2:16" ht="87.6" customHeight="1">
      <c r="B19" s="11" t="s">
        <v>3</v>
      </c>
      <c r="C19" s="11" t="s">
        <v>1585</v>
      </c>
      <c r="D19" s="12" t="s">
        <v>76</v>
      </c>
      <c r="E19" s="11" t="s">
        <v>1586</v>
      </c>
      <c r="F19" s="101">
        <v>45591</v>
      </c>
      <c r="G19" s="101">
        <v>45591</v>
      </c>
      <c r="H19" s="11" t="s">
        <v>1587</v>
      </c>
      <c r="I19" s="11" t="s">
        <v>1588</v>
      </c>
      <c r="J19" s="14" t="s">
        <v>1589</v>
      </c>
      <c r="K19" s="11" t="s">
        <v>1590</v>
      </c>
      <c r="L19" s="11" t="s">
        <v>59</v>
      </c>
      <c r="M19" s="13" t="s">
        <v>55</v>
      </c>
      <c r="N19" s="11" t="s">
        <v>1591</v>
      </c>
      <c r="O19" s="67"/>
      <c r="P19" s="11" t="s">
        <v>1592</v>
      </c>
    </row>
    <row r="20" spans="2:16" ht="75" customHeight="1">
      <c r="B20" s="35" t="s">
        <v>92</v>
      </c>
      <c r="C20" s="35" t="s">
        <v>579</v>
      </c>
      <c r="D20" s="37" t="s">
        <v>76</v>
      </c>
      <c r="E20" s="35" t="s">
        <v>580</v>
      </c>
      <c r="F20" s="51">
        <v>45592</v>
      </c>
      <c r="G20" s="51">
        <v>45592</v>
      </c>
      <c r="H20" s="35" t="s">
        <v>581</v>
      </c>
      <c r="I20" s="35" t="s">
        <v>578</v>
      </c>
      <c r="J20" s="35" t="s">
        <v>582</v>
      </c>
      <c r="K20" s="35" t="s">
        <v>57</v>
      </c>
      <c r="L20" s="35" t="s">
        <v>59</v>
      </c>
      <c r="M20" s="38" t="s">
        <v>55</v>
      </c>
      <c r="N20" s="35" t="s">
        <v>574</v>
      </c>
      <c r="O20" s="67"/>
      <c r="P20" s="35"/>
    </row>
    <row r="21" spans="2:16" ht="75" customHeight="1">
      <c r="B21" s="35" t="s">
        <v>3</v>
      </c>
      <c r="C21" s="35" t="s">
        <v>1830</v>
      </c>
      <c r="D21" s="37" t="s">
        <v>76</v>
      </c>
      <c r="E21" s="35" t="s">
        <v>1831</v>
      </c>
      <c r="F21" s="51">
        <v>45592</v>
      </c>
      <c r="G21" s="51">
        <v>45592</v>
      </c>
      <c r="H21" s="35" t="s">
        <v>1818</v>
      </c>
      <c r="I21" s="35" t="s">
        <v>1819</v>
      </c>
      <c r="J21" s="35" t="s">
        <v>1820</v>
      </c>
      <c r="K21" s="35" t="s">
        <v>57</v>
      </c>
      <c r="L21" s="35" t="s">
        <v>59</v>
      </c>
      <c r="M21" s="38" t="s">
        <v>64</v>
      </c>
      <c r="N21" s="35" t="s">
        <v>1822</v>
      </c>
      <c r="O21" s="67" t="s">
        <v>1823</v>
      </c>
      <c r="P21" s="35" t="s">
        <v>1832</v>
      </c>
    </row>
    <row r="22" spans="2:16" ht="75" customHeight="1">
      <c r="B22" s="7" t="s">
        <v>3</v>
      </c>
      <c r="C22" s="75" t="s">
        <v>562</v>
      </c>
      <c r="D22" s="24" t="s">
        <v>60</v>
      </c>
      <c r="E22" s="83" t="s">
        <v>563</v>
      </c>
      <c r="F22" s="56">
        <v>45596</v>
      </c>
      <c r="G22" s="56">
        <v>45596</v>
      </c>
      <c r="H22" s="84" t="s">
        <v>564</v>
      </c>
      <c r="I22" s="7" t="s">
        <v>565</v>
      </c>
      <c r="J22" s="85" t="s">
        <v>557</v>
      </c>
      <c r="K22" s="7" t="s">
        <v>57</v>
      </c>
      <c r="L22" s="7" t="s">
        <v>56</v>
      </c>
      <c r="M22" s="23" t="s">
        <v>55</v>
      </c>
      <c r="N22" s="85" t="s">
        <v>557</v>
      </c>
      <c r="O22" s="67"/>
      <c r="P22" s="7"/>
    </row>
    <row r="23" spans="2:16" ht="126.6" customHeight="1">
      <c r="B23" s="11" t="s">
        <v>3</v>
      </c>
      <c r="C23" s="11" t="s">
        <v>1605</v>
      </c>
      <c r="D23" s="12" t="s">
        <v>76</v>
      </c>
      <c r="E23" s="11" t="s">
        <v>1606</v>
      </c>
      <c r="F23" s="101" t="s">
        <v>1607</v>
      </c>
      <c r="G23" s="101" t="s">
        <v>1607</v>
      </c>
      <c r="H23" s="11" t="s">
        <v>1587</v>
      </c>
      <c r="I23" s="11" t="s">
        <v>1588</v>
      </c>
      <c r="J23" s="11" t="s">
        <v>1589</v>
      </c>
      <c r="K23" s="11" t="s">
        <v>1608</v>
      </c>
      <c r="L23" s="11" t="s">
        <v>59</v>
      </c>
      <c r="M23" s="13" t="s">
        <v>55</v>
      </c>
      <c r="N23" s="11" t="s">
        <v>1601</v>
      </c>
      <c r="O23" s="137" t="s">
        <v>1048</v>
      </c>
      <c r="P23" s="11" t="s">
        <v>1609</v>
      </c>
    </row>
    <row r="24" spans="2:16" ht="75" customHeight="1">
      <c r="B24" s="35" t="s">
        <v>3</v>
      </c>
      <c r="C24" s="35" t="s">
        <v>1828</v>
      </c>
      <c r="D24" s="37" t="s">
        <v>76</v>
      </c>
      <c r="E24" s="35" t="s">
        <v>1829</v>
      </c>
      <c r="F24" s="51">
        <v>45613</v>
      </c>
      <c r="G24" s="51">
        <v>45613</v>
      </c>
      <c r="H24" s="35" t="s">
        <v>1818</v>
      </c>
      <c r="I24" s="35" t="s">
        <v>1819</v>
      </c>
      <c r="J24" s="35" t="s">
        <v>1820</v>
      </c>
      <c r="K24" s="35" t="s">
        <v>57</v>
      </c>
      <c r="L24" s="35" t="s">
        <v>59</v>
      </c>
      <c r="M24" s="38" t="s">
        <v>64</v>
      </c>
      <c r="N24" s="35" t="s">
        <v>1822</v>
      </c>
      <c r="O24" s="67" t="s">
        <v>1823</v>
      </c>
      <c r="P24" s="35"/>
    </row>
  </sheetData>
  <sheetProtection insertRows="0" insertHyperlinks="0" deleteRows="0" sort="0" autoFilter="0"/>
  <autoFilter ref="B2:P24">
    <sortState ref="B3:T510">
      <sortCondition ref="F3:F510"/>
    </sortState>
  </autoFilter>
  <mergeCells count="1">
    <mergeCell ref="B1:P1"/>
  </mergeCells>
  <phoneticPr fontId="2"/>
  <dataValidations count="9">
    <dataValidation imeMode="disabled" allowBlank="1" showInputMessage="1" showErrorMessage="1" sqref="O3:O24 F3:G24"/>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L3:L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formula1>"有料,無料,その他"</formula1>
    </dataValidation>
    <dataValidation type="list" allowBlank="1" showInputMessage="1" showErrorMessage="1" sqref="M3:M24">
      <formula1>"要,不要"</formula1>
    </dataValidation>
  </dataValidations>
  <hyperlinks>
    <hyperlink ref="O3" r:id="rId1"/>
    <hyperlink ref="O9" r:id="rId2"/>
    <hyperlink ref="O5" r:id="rId3"/>
    <hyperlink ref="O16" r:id="rId4"/>
    <hyperlink ref="O4" display="https://www.s-n-p.jp/park-events/index.html"/>
    <hyperlink ref="O6" display="https://www.s-n-p.jp/park-events/index.html"/>
  </hyperlinks>
  <pageMargins left="1.1023622047244095" right="0.11811023622047245" top="0.35433070866141736" bottom="0.15748031496062992" header="0.31496062992125984" footer="0.31496062992125984"/>
  <pageSetup paperSize="9" scale="25" orientation="landscape" r:id="rId5"/>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B19:B24 D19:D24</xm:sqref>
        </x14:dataValidation>
        <x14:dataValidation type="list" allowBlank="1" showInputMessage="1" showErrorMessage="1">
          <x14:formula1>
            <xm:f>'\\AYASE00P\ak60\R04～\01.共通\01.庶務\06.庁内照会・回答(４～６月)\20240626_令和６年度「かながわ教育月間」の取り組みについて（依頼）\回答\[（案の２）03_【様式】調査票（生涯学習課）.xlsx]別表1コード表'!#REF!</xm:f>
          </x14:formula1>
          <xm:sqref>D15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D5:D14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D16:D18 B16:B18</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D3 B3:B15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
  <sheetViews>
    <sheetView zoomScale="85" zoomScaleNormal="85" zoomScaleSheetLayoutView="70" workbookViewId="0">
      <selection activeCell="E5" sqref="E5"/>
    </sheetView>
  </sheetViews>
  <sheetFormatPr defaultRowHeight="13.2"/>
  <cols>
    <col min="1" max="1" width="1.44140625" style="10" customWidth="1"/>
    <col min="2" max="2" width="11.77734375" style="10" customWidth="1"/>
    <col min="3" max="3" width="21.109375" style="10" customWidth="1"/>
    <col min="4" max="4" width="17.21875" style="10" customWidth="1"/>
    <col min="5" max="5" width="35.21875" style="10" customWidth="1"/>
    <col min="6" max="7" width="19" style="99" customWidth="1"/>
    <col min="8" max="8" width="15.77734375" style="10" customWidth="1"/>
    <col min="9" max="9" width="19" style="10" customWidth="1"/>
    <col min="10" max="10" width="17.21875" style="10" customWidth="1"/>
    <col min="11" max="11" width="21.5546875" style="10" customWidth="1"/>
    <col min="12" max="12" width="9.21875" style="10" bestFit="1" customWidth="1"/>
    <col min="13" max="13" width="11.33203125" style="10" bestFit="1" customWidth="1"/>
    <col min="14" max="14" width="19.21875" style="10" customWidth="1"/>
    <col min="15" max="15" width="14.33203125" style="10" customWidth="1"/>
    <col min="16" max="16" width="18.44140625" style="10" customWidth="1"/>
    <col min="17" max="236" width="8.88671875" style="10"/>
    <col min="237" max="237" width="10.109375" style="10" customWidth="1"/>
    <col min="238" max="238" width="9.6640625" style="10" customWidth="1"/>
    <col min="239" max="240" width="8.88671875" style="10"/>
    <col min="241" max="241" width="11.77734375" style="10" customWidth="1"/>
    <col min="242" max="242" width="19.77734375" style="10" customWidth="1"/>
    <col min="243" max="243" width="44.6640625" style="10" customWidth="1"/>
    <col min="244" max="244" width="10" style="10" bestFit="1" customWidth="1"/>
    <col min="245" max="245" width="8.88671875" style="10"/>
    <col min="246" max="246" width="51.77734375" style="10" customWidth="1"/>
    <col min="247" max="247" width="19.33203125" style="10" bestFit="1" customWidth="1"/>
    <col min="248" max="248" width="15.21875" style="10" bestFit="1" customWidth="1"/>
    <col min="249" max="249" width="10" style="10" bestFit="1" customWidth="1"/>
    <col min="250" max="251" width="12.109375" style="10" bestFit="1" customWidth="1"/>
    <col min="252" max="252" width="10" style="10" bestFit="1" customWidth="1"/>
    <col min="253" max="253" width="13.109375" style="10" bestFit="1" customWidth="1"/>
    <col min="254" max="254" width="28.88671875" style="10" bestFit="1" customWidth="1"/>
    <col min="255" max="255" width="23.6640625" style="10" bestFit="1" customWidth="1"/>
    <col min="256" max="257" width="10" style="10" bestFit="1" customWidth="1"/>
    <col min="258" max="258" width="6.21875" style="10" customWidth="1"/>
    <col min="259" max="259" width="6.21875" style="10" bestFit="1" customWidth="1"/>
    <col min="260" max="261" width="16.21875" style="10" bestFit="1" customWidth="1"/>
    <col min="262" max="262" width="8" style="10" bestFit="1" customWidth="1"/>
    <col min="263" max="265" width="16.109375" style="10" bestFit="1" customWidth="1"/>
    <col min="266" max="266" width="20.21875" style="10" bestFit="1" customWidth="1"/>
    <col min="267" max="267" width="21.77734375" style="10" bestFit="1" customWidth="1"/>
    <col min="268" max="268" width="23.77734375" style="10" bestFit="1" customWidth="1"/>
    <col min="269" max="269" width="5.88671875" style="10" bestFit="1" customWidth="1"/>
    <col min="270" max="270" width="6.21875" style="10" bestFit="1" customWidth="1"/>
    <col min="271" max="492" width="8.88671875" style="10"/>
    <col min="493" max="493" width="10.109375" style="10" customWidth="1"/>
    <col min="494" max="494" width="9.6640625" style="10" customWidth="1"/>
    <col min="495" max="496" width="8.88671875" style="10"/>
    <col min="497" max="497" width="11.77734375" style="10" customWidth="1"/>
    <col min="498" max="498" width="19.77734375" style="10" customWidth="1"/>
    <col min="499" max="499" width="44.6640625" style="10" customWidth="1"/>
    <col min="500" max="500" width="10" style="10" bestFit="1" customWidth="1"/>
    <col min="501" max="501" width="8.88671875" style="10"/>
    <col min="502" max="502" width="51.77734375" style="10" customWidth="1"/>
    <col min="503" max="503" width="19.33203125" style="10" bestFit="1" customWidth="1"/>
    <col min="504" max="504" width="15.21875" style="10" bestFit="1" customWidth="1"/>
    <col min="505" max="505" width="10" style="10" bestFit="1" customWidth="1"/>
    <col min="506" max="507" width="12.109375" style="10" bestFit="1" customWidth="1"/>
    <col min="508" max="508" width="10" style="10" bestFit="1" customWidth="1"/>
    <col min="509" max="509" width="13.109375" style="10" bestFit="1" customWidth="1"/>
    <col min="510" max="510" width="28.88671875" style="10" bestFit="1" customWidth="1"/>
    <col min="511" max="511" width="23.6640625" style="10" bestFit="1" customWidth="1"/>
    <col min="512" max="513" width="10" style="10" bestFit="1" customWidth="1"/>
    <col min="514" max="514" width="6.21875" style="10" customWidth="1"/>
    <col min="515" max="515" width="6.21875" style="10" bestFit="1" customWidth="1"/>
    <col min="516" max="517" width="16.21875" style="10" bestFit="1" customWidth="1"/>
    <col min="518" max="518" width="8" style="10" bestFit="1" customWidth="1"/>
    <col min="519" max="521" width="16.109375" style="10" bestFit="1" customWidth="1"/>
    <col min="522" max="522" width="20.21875" style="10" bestFit="1" customWidth="1"/>
    <col min="523" max="523" width="21.77734375" style="10" bestFit="1" customWidth="1"/>
    <col min="524" max="524" width="23.77734375" style="10" bestFit="1" customWidth="1"/>
    <col min="525" max="525" width="5.88671875" style="10" bestFit="1" customWidth="1"/>
    <col min="526" max="526" width="6.21875" style="10" bestFit="1" customWidth="1"/>
    <col min="527" max="748" width="8.88671875" style="10"/>
    <col min="749" max="749" width="10.109375" style="10" customWidth="1"/>
    <col min="750" max="750" width="9.6640625" style="10" customWidth="1"/>
    <col min="751" max="752" width="8.88671875" style="10"/>
    <col min="753" max="753" width="11.77734375" style="10" customWidth="1"/>
    <col min="754" max="754" width="19.77734375" style="10" customWidth="1"/>
    <col min="755" max="755" width="44.6640625" style="10" customWidth="1"/>
    <col min="756" max="756" width="10" style="10" bestFit="1" customWidth="1"/>
    <col min="757" max="757" width="8.88671875" style="10"/>
    <col min="758" max="758" width="51.77734375" style="10" customWidth="1"/>
    <col min="759" max="759" width="19.33203125" style="10" bestFit="1" customWidth="1"/>
    <col min="760" max="760" width="15.21875" style="10" bestFit="1" customWidth="1"/>
    <col min="761" max="761" width="10" style="10" bestFit="1" customWidth="1"/>
    <col min="762" max="763" width="12.109375" style="10" bestFit="1" customWidth="1"/>
    <col min="764" max="764" width="10" style="10" bestFit="1" customWidth="1"/>
    <col min="765" max="765" width="13.109375" style="10" bestFit="1" customWidth="1"/>
    <col min="766" max="766" width="28.88671875" style="10" bestFit="1" customWidth="1"/>
    <col min="767" max="767" width="23.6640625" style="10" bestFit="1" customWidth="1"/>
    <col min="768" max="769" width="10" style="10" bestFit="1" customWidth="1"/>
    <col min="770" max="770" width="6.21875" style="10" customWidth="1"/>
    <col min="771" max="771" width="6.21875" style="10" bestFit="1" customWidth="1"/>
    <col min="772" max="773" width="16.21875" style="10" bestFit="1" customWidth="1"/>
    <col min="774" max="774" width="8" style="10" bestFit="1" customWidth="1"/>
    <col min="775" max="777" width="16.109375" style="10" bestFit="1" customWidth="1"/>
    <col min="778" max="778" width="20.21875" style="10" bestFit="1" customWidth="1"/>
    <col min="779" max="779" width="21.77734375" style="10" bestFit="1" customWidth="1"/>
    <col min="780" max="780" width="23.77734375" style="10" bestFit="1" customWidth="1"/>
    <col min="781" max="781" width="5.88671875" style="10" bestFit="1" customWidth="1"/>
    <col min="782" max="782" width="6.21875" style="10" bestFit="1" customWidth="1"/>
    <col min="783" max="1004" width="8.88671875" style="10"/>
    <col min="1005" max="1005" width="10.109375" style="10" customWidth="1"/>
    <col min="1006" max="1006" width="9.6640625" style="10" customWidth="1"/>
    <col min="1007" max="1008" width="8.88671875" style="10"/>
    <col min="1009" max="1009" width="11.77734375" style="10" customWidth="1"/>
    <col min="1010" max="1010" width="19.77734375" style="10" customWidth="1"/>
    <col min="1011" max="1011" width="44.6640625" style="10" customWidth="1"/>
    <col min="1012" max="1012" width="10" style="10" bestFit="1" customWidth="1"/>
    <col min="1013" max="1013" width="8.88671875" style="10"/>
    <col min="1014" max="1014" width="51.77734375" style="10" customWidth="1"/>
    <col min="1015" max="1015" width="19.33203125" style="10" bestFit="1" customWidth="1"/>
    <col min="1016" max="1016" width="15.21875" style="10" bestFit="1" customWidth="1"/>
    <col min="1017" max="1017" width="10" style="10" bestFit="1" customWidth="1"/>
    <col min="1018" max="1019" width="12.109375" style="10" bestFit="1" customWidth="1"/>
    <col min="1020" max="1020" width="10" style="10" bestFit="1" customWidth="1"/>
    <col min="1021" max="1021" width="13.109375" style="10" bestFit="1" customWidth="1"/>
    <col min="1022" max="1022" width="28.88671875" style="10" bestFit="1" customWidth="1"/>
    <col min="1023" max="1023" width="23.6640625" style="10" bestFit="1" customWidth="1"/>
    <col min="1024" max="1025" width="10" style="10" bestFit="1" customWidth="1"/>
    <col min="1026" max="1026" width="6.21875" style="10" customWidth="1"/>
    <col min="1027" max="1027" width="6.21875" style="10" bestFit="1" customWidth="1"/>
    <col min="1028" max="1029" width="16.21875" style="10" bestFit="1" customWidth="1"/>
    <col min="1030" max="1030" width="8" style="10" bestFit="1" customWidth="1"/>
    <col min="1031" max="1033" width="16.109375" style="10" bestFit="1" customWidth="1"/>
    <col min="1034" max="1034" width="20.21875" style="10" bestFit="1" customWidth="1"/>
    <col min="1035" max="1035" width="21.77734375" style="10" bestFit="1" customWidth="1"/>
    <col min="1036" max="1036" width="23.77734375" style="10" bestFit="1" customWidth="1"/>
    <col min="1037" max="1037" width="5.88671875" style="10" bestFit="1" customWidth="1"/>
    <col min="1038" max="1038" width="6.21875" style="10" bestFit="1" customWidth="1"/>
    <col min="1039" max="1260" width="8.88671875" style="10"/>
    <col min="1261" max="1261" width="10.109375" style="10" customWidth="1"/>
    <col min="1262" max="1262" width="9.6640625" style="10" customWidth="1"/>
    <col min="1263" max="1264" width="8.88671875" style="10"/>
    <col min="1265" max="1265" width="11.77734375" style="10" customWidth="1"/>
    <col min="1266" max="1266" width="19.77734375" style="10" customWidth="1"/>
    <col min="1267" max="1267" width="44.6640625" style="10" customWidth="1"/>
    <col min="1268" max="1268" width="10" style="10" bestFit="1" customWidth="1"/>
    <col min="1269" max="1269" width="8.88671875" style="10"/>
    <col min="1270" max="1270" width="51.77734375" style="10" customWidth="1"/>
    <col min="1271" max="1271" width="19.33203125" style="10" bestFit="1" customWidth="1"/>
    <col min="1272" max="1272" width="15.21875" style="10" bestFit="1" customWidth="1"/>
    <col min="1273" max="1273" width="10" style="10" bestFit="1" customWidth="1"/>
    <col min="1274" max="1275" width="12.109375" style="10" bestFit="1" customWidth="1"/>
    <col min="1276" max="1276" width="10" style="10" bestFit="1" customWidth="1"/>
    <col min="1277" max="1277" width="13.109375" style="10" bestFit="1" customWidth="1"/>
    <col min="1278" max="1278" width="28.88671875" style="10" bestFit="1" customWidth="1"/>
    <col min="1279" max="1279" width="23.6640625" style="10" bestFit="1" customWidth="1"/>
    <col min="1280" max="1281" width="10" style="10" bestFit="1" customWidth="1"/>
    <col min="1282" max="1282" width="6.21875" style="10" customWidth="1"/>
    <col min="1283" max="1283" width="6.21875" style="10" bestFit="1" customWidth="1"/>
    <col min="1284" max="1285" width="16.21875" style="10" bestFit="1" customWidth="1"/>
    <col min="1286" max="1286" width="8" style="10" bestFit="1" customWidth="1"/>
    <col min="1287" max="1289" width="16.109375" style="10" bestFit="1" customWidth="1"/>
    <col min="1290" max="1290" width="20.21875" style="10" bestFit="1" customWidth="1"/>
    <col min="1291" max="1291" width="21.77734375" style="10" bestFit="1" customWidth="1"/>
    <col min="1292" max="1292" width="23.77734375" style="10" bestFit="1" customWidth="1"/>
    <col min="1293" max="1293" width="5.88671875" style="10" bestFit="1" customWidth="1"/>
    <col min="1294" max="1294" width="6.21875" style="10" bestFit="1" customWidth="1"/>
    <col min="1295" max="1516" width="8.88671875" style="10"/>
    <col min="1517" max="1517" width="10.109375" style="10" customWidth="1"/>
    <col min="1518" max="1518" width="9.6640625" style="10" customWidth="1"/>
    <col min="1519" max="1520" width="8.88671875" style="10"/>
    <col min="1521" max="1521" width="11.77734375" style="10" customWidth="1"/>
    <col min="1522" max="1522" width="19.77734375" style="10" customWidth="1"/>
    <col min="1523" max="1523" width="44.6640625" style="10" customWidth="1"/>
    <col min="1524" max="1524" width="10" style="10" bestFit="1" customWidth="1"/>
    <col min="1525" max="1525" width="8.88671875" style="10"/>
    <col min="1526" max="1526" width="51.77734375" style="10" customWidth="1"/>
    <col min="1527" max="1527" width="19.33203125" style="10" bestFit="1" customWidth="1"/>
    <col min="1528" max="1528" width="15.21875" style="10" bestFit="1" customWidth="1"/>
    <col min="1529" max="1529" width="10" style="10" bestFit="1" customWidth="1"/>
    <col min="1530" max="1531" width="12.109375" style="10" bestFit="1" customWidth="1"/>
    <col min="1532" max="1532" width="10" style="10" bestFit="1" customWidth="1"/>
    <col min="1533" max="1533" width="13.109375" style="10" bestFit="1" customWidth="1"/>
    <col min="1534" max="1534" width="28.88671875" style="10" bestFit="1" customWidth="1"/>
    <col min="1535" max="1535" width="23.6640625" style="10" bestFit="1" customWidth="1"/>
    <col min="1536" max="1537" width="10" style="10" bestFit="1" customWidth="1"/>
    <col min="1538" max="1538" width="6.21875" style="10" customWidth="1"/>
    <col min="1539" max="1539" width="6.21875" style="10" bestFit="1" customWidth="1"/>
    <col min="1540" max="1541" width="16.21875" style="10" bestFit="1" customWidth="1"/>
    <col min="1542" max="1542" width="8" style="10" bestFit="1" customWidth="1"/>
    <col min="1543" max="1545" width="16.109375" style="10" bestFit="1" customWidth="1"/>
    <col min="1546" max="1546" width="20.21875" style="10" bestFit="1" customWidth="1"/>
    <col min="1547" max="1547" width="21.77734375" style="10" bestFit="1" customWidth="1"/>
    <col min="1548" max="1548" width="23.77734375" style="10" bestFit="1" customWidth="1"/>
    <col min="1549" max="1549" width="5.88671875" style="10" bestFit="1" customWidth="1"/>
    <col min="1550" max="1550" width="6.21875" style="10" bestFit="1" customWidth="1"/>
    <col min="1551" max="1772" width="8.88671875" style="10"/>
    <col min="1773" max="1773" width="10.109375" style="10" customWidth="1"/>
    <col min="1774" max="1774" width="9.6640625" style="10" customWidth="1"/>
    <col min="1775" max="1776" width="8.88671875" style="10"/>
    <col min="1777" max="1777" width="11.77734375" style="10" customWidth="1"/>
    <col min="1778" max="1778" width="19.77734375" style="10" customWidth="1"/>
    <col min="1779" max="1779" width="44.6640625" style="10" customWidth="1"/>
    <col min="1780" max="1780" width="10" style="10" bestFit="1" customWidth="1"/>
    <col min="1781" max="1781" width="8.88671875" style="10"/>
    <col min="1782" max="1782" width="51.77734375" style="10" customWidth="1"/>
    <col min="1783" max="1783" width="19.33203125" style="10" bestFit="1" customWidth="1"/>
    <col min="1784" max="1784" width="15.21875" style="10" bestFit="1" customWidth="1"/>
    <col min="1785" max="1785" width="10" style="10" bestFit="1" customWidth="1"/>
    <col min="1786" max="1787" width="12.109375" style="10" bestFit="1" customWidth="1"/>
    <col min="1788" max="1788" width="10" style="10" bestFit="1" customWidth="1"/>
    <col min="1789" max="1789" width="13.109375" style="10" bestFit="1" customWidth="1"/>
    <col min="1790" max="1790" width="28.88671875" style="10" bestFit="1" customWidth="1"/>
    <col min="1791" max="1791" width="23.6640625" style="10" bestFit="1" customWidth="1"/>
    <col min="1792" max="1793" width="10" style="10" bestFit="1" customWidth="1"/>
    <col min="1794" max="1794" width="6.21875" style="10" customWidth="1"/>
    <col min="1795" max="1795" width="6.21875" style="10" bestFit="1" customWidth="1"/>
    <col min="1796" max="1797" width="16.21875" style="10" bestFit="1" customWidth="1"/>
    <col min="1798" max="1798" width="8" style="10" bestFit="1" customWidth="1"/>
    <col min="1799" max="1801" width="16.109375" style="10" bestFit="1" customWidth="1"/>
    <col min="1802" max="1802" width="20.21875" style="10" bestFit="1" customWidth="1"/>
    <col min="1803" max="1803" width="21.77734375" style="10" bestFit="1" customWidth="1"/>
    <col min="1804" max="1804" width="23.77734375" style="10" bestFit="1" customWidth="1"/>
    <col min="1805" max="1805" width="5.88671875" style="10" bestFit="1" customWidth="1"/>
    <col min="1806" max="1806" width="6.21875" style="10" bestFit="1" customWidth="1"/>
    <col min="1807" max="2028" width="8.88671875" style="10"/>
    <col min="2029" max="2029" width="10.109375" style="10" customWidth="1"/>
    <col min="2030" max="2030" width="9.6640625" style="10" customWidth="1"/>
    <col min="2031" max="2032" width="8.88671875" style="10"/>
    <col min="2033" max="2033" width="11.77734375" style="10" customWidth="1"/>
    <col min="2034" max="2034" width="19.77734375" style="10" customWidth="1"/>
    <col min="2035" max="2035" width="44.6640625" style="10" customWidth="1"/>
    <col min="2036" max="2036" width="10" style="10" bestFit="1" customWidth="1"/>
    <col min="2037" max="2037" width="8.88671875" style="10"/>
    <col min="2038" max="2038" width="51.77734375" style="10" customWidth="1"/>
    <col min="2039" max="2039" width="19.33203125" style="10" bestFit="1" customWidth="1"/>
    <col min="2040" max="2040" width="15.21875" style="10" bestFit="1" customWidth="1"/>
    <col min="2041" max="2041" width="10" style="10" bestFit="1" customWidth="1"/>
    <col min="2042" max="2043" width="12.109375" style="10" bestFit="1" customWidth="1"/>
    <col min="2044" max="2044" width="10" style="10" bestFit="1" customWidth="1"/>
    <col min="2045" max="2045" width="13.109375" style="10" bestFit="1" customWidth="1"/>
    <col min="2046" max="2046" width="28.88671875" style="10" bestFit="1" customWidth="1"/>
    <col min="2047" max="2047" width="23.6640625" style="10" bestFit="1" customWidth="1"/>
    <col min="2048" max="2049" width="10" style="10" bestFit="1" customWidth="1"/>
    <col min="2050" max="2050" width="6.21875" style="10" customWidth="1"/>
    <col min="2051" max="2051" width="6.21875" style="10" bestFit="1" customWidth="1"/>
    <col min="2052" max="2053" width="16.21875" style="10" bestFit="1" customWidth="1"/>
    <col min="2054" max="2054" width="8" style="10" bestFit="1" customWidth="1"/>
    <col min="2055" max="2057" width="16.109375" style="10" bestFit="1" customWidth="1"/>
    <col min="2058" max="2058" width="20.21875" style="10" bestFit="1" customWidth="1"/>
    <col min="2059" max="2059" width="21.77734375" style="10" bestFit="1" customWidth="1"/>
    <col min="2060" max="2060" width="23.77734375" style="10" bestFit="1" customWidth="1"/>
    <col min="2061" max="2061" width="5.88671875" style="10" bestFit="1" customWidth="1"/>
    <col min="2062" max="2062" width="6.21875" style="10" bestFit="1" customWidth="1"/>
    <col min="2063" max="2284" width="8.88671875" style="10"/>
    <col min="2285" max="2285" width="10.109375" style="10" customWidth="1"/>
    <col min="2286" max="2286" width="9.6640625" style="10" customWidth="1"/>
    <col min="2287" max="2288" width="8.88671875" style="10"/>
    <col min="2289" max="2289" width="11.77734375" style="10" customWidth="1"/>
    <col min="2290" max="2290" width="19.77734375" style="10" customWidth="1"/>
    <col min="2291" max="2291" width="44.6640625" style="10" customWidth="1"/>
    <col min="2292" max="2292" width="10" style="10" bestFit="1" customWidth="1"/>
    <col min="2293" max="2293" width="8.88671875" style="10"/>
    <col min="2294" max="2294" width="51.77734375" style="10" customWidth="1"/>
    <col min="2295" max="2295" width="19.33203125" style="10" bestFit="1" customWidth="1"/>
    <col min="2296" max="2296" width="15.21875" style="10" bestFit="1" customWidth="1"/>
    <col min="2297" max="2297" width="10" style="10" bestFit="1" customWidth="1"/>
    <col min="2298" max="2299" width="12.109375" style="10" bestFit="1" customWidth="1"/>
    <col min="2300" max="2300" width="10" style="10" bestFit="1" customWidth="1"/>
    <col min="2301" max="2301" width="13.109375" style="10" bestFit="1" customWidth="1"/>
    <col min="2302" max="2302" width="28.88671875" style="10" bestFit="1" customWidth="1"/>
    <col min="2303" max="2303" width="23.6640625" style="10" bestFit="1" customWidth="1"/>
    <col min="2304" max="2305" width="10" style="10" bestFit="1" customWidth="1"/>
    <col min="2306" max="2306" width="6.21875" style="10" customWidth="1"/>
    <col min="2307" max="2307" width="6.21875" style="10" bestFit="1" customWidth="1"/>
    <col min="2308" max="2309" width="16.21875" style="10" bestFit="1" customWidth="1"/>
    <col min="2310" max="2310" width="8" style="10" bestFit="1" customWidth="1"/>
    <col min="2311" max="2313" width="16.109375" style="10" bestFit="1" customWidth="1"/>
    <col min="2314" max="2314" width="20.21875" style="10" bestFit="1" customWidth="1"/>
    <col min="2315" max="2315" width="21.77734375" style="10" bestFit="1" customWidth="1"/>
    <col min="2316" max="2316" width="23.77734375" style="10" bestFit="1" customWidth="1"/>
    <col min="2317" max="2317" width="5.88671875" style="10" bestFit="1" customWidth="1"/>
    <col min="2318" max="2318" width="6.21875" style="10" bestFit="1" customWidth="1"/>
    <col min="2319" max="2540" width="8.88671875" style="10"/>
    <col min="2541" max="2541" width="10.109375" style="10" customWidth="1"/>
    <col min="2542" max="2542" width="9.6640625" style="10" customWidth="1"/>
    <col min="2543" max="2544" width="8.88671875" style="10"/>
    <col min="2545" max="2545" width="11.77734375" style="10" customWidth="1"/>
    <col min="2546" max="2546" width="19.77734375" style="10" customWidth="1"/>
    <col min="2547" max="2547" width="44.6640625" style="10" customWidth="1"/>
    <col min="2548" max="2548" width="10" style="10" bestFit="1" customWidth="1"/>
    <col min="2549" max="2549" width="8.88671875" style="10"/>
    <col min="2550" max="2550" width="51.77734375" style="10" customWidth="1"/>
    <col min="2551" max="2551" width="19.33203125" style="10" bestFit="1" customWidth="1"/>
    <col min="2552" max="2552" width="15.21875" style="10" bestFit="1" customWidth="1"/>
    <col min="2553" max="2553" width="10" style="10" bestFit="1" customWidth="1"/>
    <col min="2554" max="2555" width="12.109375" style="10" bestFit="1" customWidth="1"/>
    <col min="2556" max="2556" width="10" style="10" bestFit="1" customWidth="1"/>
    <col min="2557" max="2557" width="13.109375" style="10" bestFit="1" customWidth="1"/>
    <col min="2558" max="2558" width="28.88671875" style="10" bestFit="1" customWidth="1"/>
    <col min="2559" max="2559" width="23.6640625" style="10" bestFit="1" customWidth="1"/>
    <col min="2560" max="2561" width="10" style="10" bestFit="1" customWidth="1"/>
    <col min="2562" max="2562" width="6.21875" style="10" customWidth="1"/>
    <col min="2563" max="2563" width="6.21875" style="10" bestFit="1" customWidth="1"/>
    <col min="2564" max="2565" width="16.21875" style="10" bestFit="1" customWidth="1"/>
    <col min="2566" max="2566" width="8" style="10" bestFit="1" customWidth="1"/>
    <col min="2567" max="2569" width="16.109375" style="10" bestFit="1" customWidth="1"/>
    <col min="2570" max="2570" width="20.21875" style="10" bestFit="1" customWidth="1"/>
    <col min="2571" max="2571" width="21.77734375" style="10" bestFit="1" customWidth="1"/>
    <col min="2572" max="2572" width="23.77734375" style="10" bestFit="1" customWidth="1"/>
    <col min="2573" max="2573" width="5.88671875" style="10" bestFit="1" customWidth="1"/>
    <col min="2574" max="2574" width="6.21875" style="10" bestFit="1" customWidth="1"/>
    <col min="2575" max="2796" width="8.88671875" style="10"/>
    <col min="2797" max="2797" width="10.109375" style="10" customWidth="1"/>
    <col min="2798" max="2798" width="9.6640625" style="10" customWidth="1"/>
    <col min="2799" max="2800" width="8.88671875" style="10"/>
    <col min="2801" max="2801" width="11.77734375" style="10" customWidth="1"/>
    <col min="2802" max="2802" width="19.77734375" style="10" customWidth="1"/>
    <col min="2803" max="2803" width="44.6640625" style="10" customWidth="1"/>
    <col min="2804" max="2804" width="10" style="10" bestFit="1" customWidth="1"/>
    <col min="2805" max="2805" width="8.88671875" style="10"/>
    <col min="2806" max="2806" width="51.77734375" style="10" customWidth="1"/>
    <col min="2807" max="2807" width="19.33203125" style="10" bestFit="1" customWidth="1"/>
    <col min="2808" max="2808" width="15.21875" style="10" bestFit="1" customWidth="1"/>
    <col min="2809" max="2809" width="10" style="10" bestFit="1" customWidth="1"/>
    <col min="2810" max="2811" width="12.109375" style="10" bestFit="1" customWidth="1"/>
    <col min="2812" max="2812" width="10" style="10" bestFit="1" customWidth="1"/>
    <col min="2813" max="2813" width="13.109375" style="10" bestFit="1" customWidth="1"/>
    <col min="2814" max="2814" width="28.88671875" style="10" bestFit="1" customWidth="1"/>
    <col min="2815" max="2815" width="23.6640625" style="10" bestFit="1" customWidth="1"/>
    <col min="2816" max="2817" width="10" style="10" bestFit="1" customWidth="1"/>
    <col min="2818" max="2818" width="6.21875" style="10" customWidth="1"/>
    <col min="2819" max="2819" width="6.21875" style="10" bestFit="1" customWidth="1"/>
    <col min="2820" max="2821" width="16.21875" style="10" bestFit="1" customWidth="1"/>
    <col min="2822" max="2822" width="8" style="10" bestFit="1" customWidth="1"/>
    <col min="2823" max="2825" width="16.109375" style="10" bestFit="1" customWidth="1"/>
    <col min="2826" max="2826" width="20.21875" style="10" bestFit="1" customWidth="1"/>
    <col min="2827" max="2827" width="21.77734375" style="10" bestFit="1" customWidth="1"/>
    <col min="2828" max="2828" width="23.77734375" style="10" bestFit="1" customWidth="1"/>
    <col min="2829" max="2829" width="5.88671875" style="10" bestFit="1" customWidth="1"/>
    <col min="2830" max="2830" width="6.21875" style="10" bestFit="1" customWidth="1"/>
    <col min="2831" max="3052" width="8.88671875" style="10"/>
    <col min="3053" max="3053" width="10.109375" style="10" customWidth="1"/>
    <col min="3054" max="3054" width="9.6640625" style="10" customWidth="1"/>
    <col min="3055" max="3056" width="8.88671875" style="10"/>
    <col min="3057" max="3057" width="11.77734375" style="10" customWidth="1"/>
    <col min="3058" max="3058" width="19.77734375" style="10" customWidth="1"/>
    <col min="3059" max="3059" width="44.6640625" style="10" customWidth="1"/>
    <col min="3060" max="3060" width="10" style="10" bestFit="1" customWidth="1"/>
    <col min="3061" max="3061" width="8.88671875" style="10"/>
    <col min="3062" max="3062" width="51.77734375" style="10" customWidth="1"/>
    <col min="3063" max="3063" width="19.33203125" style="10" bestFit="1" customWidth="1"/>
    <col min="3064" max="3064" width="15.21875" style="10" bestFit="1" customWidth="1"/>
    <col min="3065" max="3065" width="10" style="10" bestFit="1" customWidth="1"/>
    <col min="3066" max="3067" width="12.109375" style="10" bestFit="1" customWidth="1"/>
    <col min="3068" max="3068" width="10" style="10" bestFit="1" customWidth="1"/>
    <col min="3069" max="3069" width="13.109375" style="10" bestFit="1" customWidth="1"/>
    <col min="3070" max="3070" width="28.88671875" style="10" bestFit="1" customWidth="1"/>
    <col min="3071" max="3071" width="23.6640625" style="10" bestFit="1" customWidth="1"/>
    <col min="3072" max="3073" width="10" style="10" bestFit="1" customWidth="1"/>
    <col min="3074" max="3074" width="6.21875" style="10" customWidth="1"/>
    <col min="3075" max="3075" width="6.21875" style="10" bestFit="1" customWidth="1"/>
    <col min="3076" max="3077" width="16.21875" style="10" bestFit="1" customWidth="1"/>
    <col min="3078" max="3078" width="8" style="10" bestFit="1" customWidth="1"/>
    <col min="3079" max="3081" width="16.109375" style="10" bestFit="1" customWidth="1"/>
    <col min="3082" max="3082" width="20.21875" style="10" bestFit="1" customWidth="1"/>
    <col min="3083" max="3083" width="21.77734375" style="10" bestFit="1" customWidth="1"/>
    <col min="3084" max="3084" width="23.77734375" style="10" bestFit="1" customWidth="1"/>
    <col min="3085" max="3085" width="5.88671875" style="10" bestFit="1" customWidth="1"/>
    <col min="3086" max="3086" width="6.21875" style="10" bestFit="1" customWidth="1"/>
    <col min="3087" max="3308" width="8.88671875" style="10"/>
    <col min="3309" max="3309" width="10.109375" style="10" customWidth="1"/>
    <col min="3310" max="3310" width="9.6640625" style="10" customWidth="1"/>
    <col min="3311" max="3312" width="8.88671875" style="10"/>
    <col min="3313" max="3313" width="11.77734375" style="10" customWidth="1"/>
    <col min="3314" max="3314" width="19.77734375" style="10" customWidth="1"/>
    <col min="3315" max="3315" width="44.6640625" style="10" customWidth="1"/>
    <col min="3316" max="3316" width="10" style="10" bestFit="1" customWidth="1"/>
    <col min="3317" max="3317" width="8.88671875" style="10"/>
    <col min="3318" max="3318" width="51.77734375" style="10" customWidth="1"/>
    <col min="3319" max="3319" width="19.33203125" style="10" bestFit="1" customWidth="1"/>
    <col min="3320" max="3320" width="15.21875" style="10" bestFit="1" customWidth="1"/>
    <col min="3321" max="3321" width="10" style="10" bestFit="1" customWidth="1"/>
    <col min="3322" max="3323" width="12.109375" style="10" bestFit="1" customWidth="1"/>
    <col min="3324" max="3324" width="10" style="10" bestFit="1" customWidth="1"/>
    <col min="3325" max="3325" width="13.109375" style="10" bestFit="1" customWidth="1"/>
    <col min="3326" max="3326" width="28.88671875" style="10" bestFit="1" customWidth="1"/>
    <col min="3327" max="3327" width="23.6640625" style="10" bestFit="1" customWidth="1"/>
    <col min="3328" max="3329" width="10" style="10" bestFit="1" customWidth="1"/>
    <col min="3330" max="3330" width="6.21875" style="10" customWidth="1"/>
    <col min="3331" max="3331" width="6.21875" style="10" bestFit="1" customWidth="1"/>
    <col min="3332" max="3333" width="16.21875" style="10" bestFit="1" customWidth="1"/>
    <col min="3334" max="3334" width="8" style="10" bestFit="1" customWidth="1"/>
    <col min="3335" max="3337" width="16.109375" style="10" bestFit="1" customWidth="1"/>
    <col min="3338" max="3338" width="20.21875" style="10" bestFit="1" customWidth="1"/>
    <col min="3339" max="3339" width="21.77734375" style="10" bestFit="1" customWidth="1"/>
    <col min="3340" max="3340" width="23.77734375" style="10" bestFit="1" customWidth="1"/>
    <col min="3341" max="3341" width="5.88671875" style="10" bestFit="1" customWidth="1"/>
    <col min="3342" max="3342" width="6.21875" style="10" bestFit="1" customWidth="1"/>
    <col min="3343" max="3564" width="8.88671875" style="10"/>
    <col min="3565" max="3565" width="10.109375" style="10" customWidth="1"/>
    <col min="3566" max="3566" width="9.6640625" style="10" customWidth="1"/>
    <col min="3567" max="3568" width="8.88671875" style="10"/>
    <col min="3569" max="3569" width="11.77734375" style="10" customWidth="1"/>
    <col min="3570" max="3570" width="19.77734375" style="10" customWidth="1"/>
    <col min="3571" max="3571" width="44.6640625" style="10" customWidth="1"/>
    <col min="3572" max="3572" width="10" style="10" bestFit="1" customWidth="1"/>
    <col min="3573" max="3573" width="8.88671875" style="10"/>
    <col min="3574" max="3574" width="51.77734375" style="10" customWidth="1"/>
    <col min="3575" max="3575" width="19.33203125" style="10" bestFit="1" customWidth="1"/>
    <col min="3576" max="3576" width="15.21875" style="10" bestFit="1" customWidth="1"/>
    <col min="3577" max="3577" width="10" style="10" bestFit="1" customWidth="1"/>
    <col min="3578" max="3579" width="12.109375" style="10" bestFit="1" customWidth="1"/>
    <col min="3580" max="3580" width="10" style="10" bestFit="1" customWidth="1"/>
    <col min="3581" max="3581" width="13.109375" style="10" bestFit="1" customWidth="1"/>
    <col min="3582" max="3582" width="28.88671875" style="10" bestFit="1" customWidth="1"/>
    <col min="3583" max="3583" width="23.6640625" style="10" bestFit="1" customWidth="1"/>
    <col min="3584" max="3585" width="10" style="10" bestFit="1" customWidth="1"/>
    <col min="3586" max="3586" width="6.21875" style="10" customWidth="1"/>
    <col min="3587" max="3587" width="6.21875" style="10" bestFit="1" customWidth="1"/>
    <col min="3588" max="3589" width="16.21875" style="10" bestFit="1" customWidth="1"/>
    <col min="3590" max="3590" width="8" style="10" bestFit="1" customWidth="1"/>
    <col min="3591" max="3593" width="16.109375" style="10" bestFit="1" customWidth="1"/>
    <col min="3594" max="3594" width="20.21875" style="10" bestFit="1" customWidth="1"/>
    <col min="3595" max="3595" width="21.77734375" style="10" bestFit="1" customWidth="1"/>
    <col min="3596" max="3596" width="23.77734375" style="10" bestFit="1" customWidth="1"/>
    <col min="3597" max="3597" width="5.88671875" style="10" bestFit="1" customWidth="1"/>
    <col min="3598" max="3598" width="6.21875" style="10" bestFit="1" customWidth="1"/>
    <col min="3599" max="3820" width="8.88671875" style="10"/>
    <col min="3821" max="3821" width="10.109375" style="10" customWidth="1"/>
    <col min="3822" max="3822" width="9.6640625" style="10" customWidth="1"/>
    <col min="3823" max="3824" width="8.88671875" style="10"/>
    <col min="3825" max="3825" width="11.77734375" style="10" customWidth="1"/>
    <col min="3826" max="3826" width="19.77734375" style="10" customWidth="1"/>
    <col min="3827" max="3827" width="44.6640625" style="10" customWidth="1"/>
    <col min="3828" max="3828" width="10" style="10" bestFit="1" customWidth="1"/>
    <col min="3829" max="3829" width="8.88671875" style="10"/>
    <col min="3830" max="3830" width="51.77734375" style="10" customWidth="1"/>
    <col min="3831" max="3831" width="19.33203125" style="10" bestFit="1" customWidth="1"/>
    <col min="3832" max="3832" width="15.21875" style="10" bestFit="1" customWidth="1"/>
    <col min="3833" max="3833" width="10" style="10" bestFit="1" customWidth="1"/>
    <col min="3834" max="3835" width="12.109375" style="10" bestFit="1" customWidth="1"/>
    <col min="3836" max="3836" width="10" style="10" bestFit="1" customWidth="1"/>
    <col min="3837" max="3837" width="13.109375" style="10" bestFit="1" customWidth="1"/>
    <col min="3838" max="3838" width="28.88671875" style="10" bestFit="1" customWidth="1"/>
    <col min="3839" max="3839" width="23.6640625" style="10" bestFit="1" customWidth="1"/>
    <col min="3840" max="3841" width="10" style="10" bestFit="1" customWidth="1"/>
    <col min="3842" max="3842" width="6.21875" style="10" customWidth="1"/>
    <col min="3843" max="3843" width="6.21875" style="10" bestFit="1" customWidth="1"/>
    <col min="3844" max="3845" width="16.21875" style="10" bestFit="1" customWidth="1"/>
    <col min="3846" max="3846" width="8" style="10" bestFit="1" customWidth="1"/>
    <col min="3847" max="3849" width="16.109375" style="10" bestFit="1" customWidth="1"/>
    <col min="3850" max="3850" width="20.21875" style="10" bestFit="1" customWidth="1"/>
    <col min="3851" max="3851" width="21.77734375" style="10" bestFit="1" customWidth="1"/>
    <col min="3852" max="3852" width="23.77734375" style="10" bestFit="1" customWidth="1"/>
    <col min="3853" max="3853" width="5.88671875" style="10" bestFit="1" customWidth="1"/>
    <col min="3854" max="3854" width="6.21875" style="10" bestFit="1" customWidth="1"/>
    <col min="3855" max="4076" width="8.88671875" style="10"/>
    <col min="4077" max="4077" width="10.109375" style="10" customWidth="1"/>
    <col min="4078" max="4078" width="9.6640625" style="10" customWidth="1"/>
    <col min="4079" max="4080" width="8.88671875" style="10"/>
    <col min="4081" max="4081" width="11.77734375" style="10" customWidth="1"/>
    <col min="4082" max="4082" width="19.77734375" style="10" customWidth="1"/>
    <col min="4083" max="4083" width="44.6640625" style="10" customWidth="1"/>
    <col min="4084" max="4084" width="10" style="10" bestFit="1" customWidth="1"/>
    <col min="4085" max="4085" width="8.88671875" style="10"/>
    <col min="4086" max="4086" width="51.77734375" style="10" customWidth="1"/>
    <col min="4087" max="4087" width="19.33203125" style="10" bestFit="1" customWidth="1"/>
    <col min="4088" max="4088" width="15.21875" style="10" bestFit="1" customWidth="1"/>
    <col min="4089" max="4089" width="10" style="10" bestFit="1" customWidth="1"/>
    <col min="4090" max="4091" width="12.109375" style="10" bestFit="1" customWidth="1"/>
    <col min="4092" max="4092" width="10" style="10" bestFit="1" customWidth="1"/>
    <col min="4093" max="4093" width="13.109375" style="10" bestFit="1" customWidth="1"/>
    <col min="4094" max="4094" width="28.88671875" style="10" bestFit="1" customWidth="1"/>
    <col min="4095" max="4095" width="23.6640625" style="10" bestFit="1" customWidth="1"/>
    <col min="4096" max="4097" width="10" style="10" bestFit="1" customWidth="1"/>
    <col min="4098" max="4098" width="6.21875" style="10" customWidth="1"/>
    <col min="4099" max="4099" width="6.21875" style="10" bestFit="1" customWidth="1"/>
    <col min="4100" max="4101" width="16.21875" style="10" bestFit="1" customWidth="1"/>
    <col min="4102" max="4102" width="8" style="10" bestFit="1" customWidth="1"/>
    <col min="4103" max="4105" width="16.109375" style="10" bestFit="1" customWidth="1"/>
    <col min="4106" max="4106" width="20.21875" style="10" bestFit="1" customWidth="1"/>
    <col min="4107" max="4107" width="21.77734375" style="10" bestFit="1" customWidth="1"/>
    <col min="4108" max="4108" width="23.77734375" style="10" bestFit="1" customWidth="1"/>
    <col min="4109" max="4109" width="5.88671875" style="10" bestFit="1" customWidth="1"/>
    <col min="4110" max="4110" width="6.21875" style="10" bestFit="1" customWidth="1"/>
    <col min="4111" max="4332" width="8.88671875" style="10"/>
    <col min="4333" max="4333" width="10.109375" style="10" customWidth="1"/>
    <col min="4334" max="4334" width="9.6640625" style="10" customWidth="1"/>
    <col min="4335" max="4336" width="8.88671875" style="10"/>
    <col min="4337" max="4337" width="11.77734375" style="10" customWidth="1"/>
    <col min="4338" max="4338" width="19.77734375" style="10" customWidth="1"/>
    <col min="4339" max="4339" width="44.6640625" style="10" customWidth="1"/>
    <col min="4340" max="4340" width="10" style="10" bestFit="1" customWidth="1"/>
    <col min="4341" max="4341" width="8.88671875" style="10"/>
    <col min="4342" max="4342" width="51.77734375" style="10" customWidth="1"/>
    <col min="4343" max="4343" width="19.33203125" style="10" bestFit="1" customWidth="1"/>
    <col min="4344" max="4344" width="15.21875" style="10" bestFit="1" customWidth="1"/>
    <col min="4345" max="4345" width="10" style="10" bestFit="1" customWidth="1"/>
    <col min="4346" max="4347" width="12.109375" style="10" bestFit="1" customWidth="1"/>
    <col min="4348" max="4348" width="10" style="10" bestFit="1" customWidth="1"/>
    <col min="4349" max="4349" width="13.109375" style="10" bestFit="1" customWidth="1"/>
    <col min="4350" max="4350" width="28.88671875" style="10" bestFit="1" customWidth="1"/>
    <col min="4351" max="4351" width="23.6640625" style="10" bestFit="1" customWidth="1"/>
    <col min="4352" max="4353" width="10" style="10" bestFit="1" customWidth="1"/>
    <col min="4354" max="4354" width="6.21875" style="10" customWidth="1"/>
    <col min="4355" max="4355" width="6.21875" style="10" bestFit="1" customWidth="1"/>
    <col min="4356" max="4357" width="16.21875" style="10" bestFit="1" customWidth="1"/>
    <col min="4358" max="4358" width="8" style="10" bestFit="1" customWidth="1"/>
    <col min="4359" max="4361" width="16.109375" style="10" bestFit="1" customWidth="1"/>
    <col min="4362" max="4362" width="20.21875" style="10" bestFit="1" customWidth="1"/>
    <col min="4363" max="4363" width="21.77734375" style="10" bestFit="1" customWidth="1"/>
    <col min="4364" max="4364" width="23.77734375" style="10" bestFit="1" customWidth="1"/>
    <col min="4365" max="4365" width="5.88671875" style="10" bestFit="1" customWidth="1"/>
    <col min="4366" max="4366" width="6.21875" style="10" bestFit="1" customWidth="1"/>
    <col min="4367" max="4588" width="8.88671875" style="10"/>
    <col min="4589" max="4589" width="10.109375" style="10" customWidth="1"/>
    <col min="4590" max="4590" width="9.6640625" style="10" customWidth="1"/>
    <col min="4591" max="4592" width="8.88671875" style="10"/>
    <col min="4593" max="4593" width="11.77734375" style="10" customWidth="1"/>
    <col min="4594" max="4594" width="19.77734375" style="10" customWidth="1"/>
    <col min="4595" max="4595" width="44.6640625" style="10" customWidth="1"/>
    <col min="4596" max="4596" width="10" style="10" bestFit="1" customWidth="1"/>
    <col min="4597" max="4597" width="8.88671875" style="10"/>
    <col min="4598" max="4598" width="51.77734375" style="10" customWidth="1"/>
    <col min="4599" max="4599" width="19.33203125" style="10" bestFit="1" customWidth="1"/>
    <col min="4600" max="4600" width="15.21875" style="10" bestFit="1" customWidth="1"/>
    <col min="4601" max="4601" width="10" style="10" bestFit="1" customWidth="1"/>
    <col min="4602" max="4603" width="12.109375" style="10" bestFit="1" customWidth="1"/>
    <col min="4604" max="4604" width="10" style="10" bestFit="1" customWidth="1"/>
    <col min="4605" max="4605" width="13.109375" style="10" bestFit="1" customWidth="1"/>
    <col min="4606" max="4606" width="28.88671875" style="10" bestFit="1" customWidth="1"/>
    <col min="4607" max="4607" width="23.6640625" style="10" bestFit="1" customWidth="1"/>
    <col min="4608" max="4609" width="10" style="10" bestFit="1" customWidth="1"/>
    <col min="4610" max="4610" width="6.21875" style="10" customWidth="1"/>
    <col min="4611" max="4611" width="6.21875" style="10" bestFit="1" customWidth="1"/>
    <col min="4612" max="4613" width="16.21875" style="10" bestFit="1" customWidth="1"/>
    <col min="4614" max="4614" width="8" style="10" bestFit="1" customWidth="1"/>
    <col min="4615" max="4617" width="16.109375" style="10" bestFit="1" customWidth="1"/>
    <col min="4618" max="4618" width="20.21875" style="10" bestFit="1" customWidth="1"/>
    <col min="4619" max="4619" width="21.77734375" style="10" bestFit="1" customWidth="1"/>
    <col min="4620" max="4620" width="23.77734375" style="10" bestFit="1" customWidth="1"/>
    <col min="4621" max="4621" width="5.88671875" style="10" bestFit="1" customWidth="1"/>
    <col min="4622" max="4622" width="6.21875" style="10" bestFit="1" customWidth="1"/>
    <col min="4623" max="4844" width="8.88671875" style="10"/>
    <col min="4845" max="4845" width="10.109375" style="10" customWidth="1"/>
    <col min="4846" max="4846" width="9.6640625" style="10" customWidth="1"/>
    <col min="4847" max="4848" width="8.88671875" style="10"/>
    <col min="4849" max="4849" width="11.77734375" style="10" customWidth="1"/>
    <col min="4850" max="4850" width="19.77734375" style="10" customWidth="1"/>
    <col min="4851" max="4851" width="44.6640625" style="10" customWidth="1"/>
    <col min="4852" max="4852" width="10" style="10" bestFit="1" customWidth="1"/>
    <col min="4853" max="4853" width="8.88671875" style="10"/>
    <col min="4854" max="4854" width="51.77734375" style="10" customWidth="1"/>
    <col min="4855" max="4855" width="19.33203125" style="10" bestFit="1" customWidth="1"/>
    <col min="4856" max="4856" width="15.21875" style="10" bestFit="1" customWidth="1"/>
    <col min="4857" max="4857" width="10" style="10" bestFit="1" customWidth="1"/>
    <col min="4858" max="4859" width="12.109375" style="10" bestFit="1" customWidth="1"/>
    <col min="4860" max="4860" width="10" style="10" bestFit="1" customWidth="1"/>
    <col min="4861" max="4861" width="13.109375" style="10" bestFit="1" customWidth="1"/>
    <col min="4862" max="4862" width="28.88671875" style="10" bestFit="1" customWidth="1"/>
    <col min="4863" max="4863" width="23.6640625" style="10" bestFit="1" customWidth="1"/>
    <col min="4864" max="4865" width="10" style="10" bestFit="1" customWidth="1"/>
    <col min="4866" max="4866" width="6.21875" style="10" customWidth="1"/>
    <col min="4867" max="4867" width="6.21875" style="10" bestFit="1" customWidth="1"/>
    <col min="4868" max="4869" width="16.21875" style="10" bestFit="1" customWidth="1"/>
    <col min="4870" max="4870" width="8" style="10" bestFit="1" customWidth="1"/>
    <col min="4871" max="4873" width="16.109375" style="10" bestFit="1" customWidth="1"/>
    <col min="4874" max="4874" width="20.21875" style="10" bestFit="1" customWidth="1"/>
    <col min="4875" max="4875" width="21.77734375" style="10" bestFit="1" customWidth="1"/>
    <col min="4876" max="4876" width="23.77734375" style="10" bestFit="1" customWidth="1"/>
    <col min="4877" max="4877" width="5.88671875" style="10" bestFit="1" customWidth="1"/>
    <col min="4878" max="4878" width="6.21875" style="10" bestFit="1" customWidth="1"/>
    <col min="4879" max="5100" width="8.88671875" style="10"/>
    <col min="5101" max="5101" width="10.109375" style="10" customWidth="1"/>
    <col min="5102" max="5102" width="9.6640625" style="10" customWidth="1"/>
    <col min="5103" max="5104" width="8.88671875" style="10"/>
    <col min="5105" max="5105" width="11.77734375" style="10" customWidth="1"/>
    <col min="5106" max="5106" width="19.77734375" style="10" customWidth="1"/>
    <col min="5107" max="5107" width="44.6640625" style="10" customWidth="1"/>
    <col min="5108" max="5108" width="10" style="10" bestFit="1" customWidth="1"/>
    <col min="5109" max="5109" width="8.88671875" style="10"/>
    <col min="5110" max="5110" width="51.77734375" style="10" customWidth="1"/>
    <col min="5111" max="5111" width="19.33203125" style="10" bestFit="1" customWidth="1"/>
    <col min="5112" max="5112" width="15.21875" style="10" bestFit="1" customWidth="1"/>
    <col min="5113" max="5113" width="10" style="10" bestFit="1" customWidth="1"/>
    <col min="5114" max="5115" width="12.109375" style="10" bestFit="1" customWidth="1"/>
    <col min="5116" max="5116" width="10" style="10" bestFit="1" customWidth="1"/>
    <col min="5117" max="5117" width="13.109375" style="10" bestFit="1" customWidth="1"/>
    <col min="5118" max="5118" width="28.88671875" style="10" bestFit="1" customWidth="1"/>
    <col min="5119" max="5119" width="23.6640625" style="10" bestFit="1" customWidth="1"/>
    <col min="5120" max="5121" width="10" style="10" bestFit="1" customWidth="1"/>
    <col min="5122" max="5122" width="6.21875" style="10" customWidth="1"/>
    <col min="5123" max="5123" width="6.21875" style="10" bestFit="1" customWidth="1"/>
    <col min="5124" max="5125" width="16.21875" style="10" bestFit="1" customWidth="1"/>
    <col min="5126" max="5126" width="8" style="10" bestFit="1" customWidth="1"/>
    <col min="5127" max="5129" width="16.109375" style="10" bestFit="1" customWidth="1"/>
    <col min="5130" max="5130" width="20.21875" style="10" bestFit="1" customWidth="1"/>
    <col min="5131" max="5131" width="21.77734375" style="10" bestFit="1" customWidth="1"/>
    <col min="5132" max="5132" width="23.77734375" style="10" bestFit="1" customWidth="1"/>
    <col min="5133" max="5133" width="5.88671875" style="10" bestFit="1" customWidth="1"/>
    <col min="5134" max="5134" width="6.21875" style="10" bestFit="1" customWidth="1"/>
    <col min="5135" max="5356" width="8.88671875" style="10"/>
    <col min="5357" max="5357" width="10.109375" style="10" customWidth="1"/>
    <col min="5358" max="5358" width="9.6640625" style="10" customWidth="1"/>
    <col min="5359" max="5360" width="8.88671875" style="10"/>
    <col min="5361" max="5361" width="11.77734375" style="10" customWidth="1"/>
    <col min="5362" max="5362" width="19.77734375" style="10" customWidth="1"/>
    <col min="5363" max="5363" width="44.6640625" style="10" customWidth="1"/>
    <col min="5364" max="5364" width="10" style="10" bestFit="1" customWidth="1"/>
    <col min="5365" max="5365" width="8.88671875" style="10"/>
    <col min="5366" max="5366" width="51.77734375" style="10" customWidth="1"/>
    <col min="5367" max="5367" width="19.33203125" style="10" bestFit="1" customWidth="1"/>
    <col min="5368" max="5368" width="15.21875" style="10" bestFit="1" customWidth="1"/>
    <col min="5369" max="5369" width="10" style="10" bestFit="1" customWidth="1"/>
    <col min="5370" max="5371" width="12.109375" style="10" bestFit="1" customWidth="1"/>
    <col min="5372" max="5372" width="10" style="10" bestFit="1" customWidth="1"/>
    <col min="5373" max="5373" width="13.109375" style="10" bestFit="1" customWidth="1"/>
    <col min="5374" max="5374" width="28.88671875" style="10" bestFit="1" customWidth="1"/>
    <col min="5375" max="5375" width="23.6640625" style="10" bestFit="1" customWidth="1"/>
    <col min="5376" max="5377" width="10" style="10" bestFit="1" customWidth="1"/>
    <col min="5378" max="5378" width="6.21875" style="10" customWidth="1"/>
    <col min="5379" max="5379" width="6.21875" style="10" bestFit="1" customWidth="1"/>
    <col min="5380" max="5381" width="16.21875" style="10" bestFit="1" customWidth="1"/>
    <col min="5382" max="5382" width="8" style="10" bestFit="1" customWidth="1"/>
    <col min="5383" max="5385" width="16.109375" style="10" bestFit="1" customWidth="1"/>
    <col min="5386" max="5386" width="20.21875" style="10" bestFit="1" customWidth="1"/>
    <col min="5387" max="5387" width="21.77734375" style="10" bestFit="1" customWidth="1"/>
    <col min="5388" max="5388" width="23.77734375" style="10" bestFit="1" customWidth="1"/>
    <col min="5389" max="5389" width="5.88671875" style="10" bestFit="1" customWidth="1"/>
    <col min="5390" max="5390" width="6.21875" style="10" bestFit="1" customWidth="1"/>
    <col min="5391" max="5612" width="8.88671875" style="10"/>
    <col min="5613" max="5613" width="10.109375" style="10" customWidth="1"/>
    <col min="5614" max="5614" width="9.6640625" style="10" customWidth="1"/>
    <col min="5615" max="5616" width="8.88671875" style="10"/>
    <col min="5617" max="5617" width="11.77734375" style="10" customWidth="1"/>
    <col min="5618" max="5618" width="19.77734375" style="10" customWidth="1"/>
    <col min="5619" max="5619" width="44.6640625" style="10" customWidth="1"/>
    <col min="5620" max="5620" width="10" style="10" bestFit="1" customWidth="1"/>
    <col min="5621" max="5621" width="8.88671875" style="10"/>
    <col min="5622" max="5622" width="51.77734375" style="10" customWidth="1"/>
    <col min="5623" max="5623" width="19.33203125" style="10" bestFit="1" customWidth="1"/>
    <col min="5624" max="5624" width="15.21875" style="10" bestFit="1" customWidth="1"/>
    <col min="5625" max="5625" width="10" style="10" bestFit="1" customWidth="1"/>
    <col min="5626" max="5627" width="12.109375" style="10" bestFit="1" customWidth="1"/>
    <col min="5628" max="5628" width="10" style="10" bestFit="1" customWidth="1"/>
    <col min="5629" max="5629" width="13.109375" style="10" bestFit="1" customWidth="1"/>
    <col min="5630" max="5630" width="28.88671875" style="10" bestFit="1" customWidth="1"/>
    <col min="5631" max="5631" width="23.6640625" style="10" bestFit="1" customWidth="1"/>
    <col min="5632" max="5633" width="10" style="10" bestFit="1" customWidth="1"/>
    <col min="5634" max="5634" width="6.21875" style="10" customWidth="1"/>
    <col min="5635" max="5635" width="6.21875" style="10" bestFit="1" customWidth="1"/>
    <col min="5636" max="5637" width="16.21875" style="10" bestFit="1" customWidth="1"/>
    <col min="5638" max="5638" width="8" style="10" bestFit="1" customWidth="1"/>
    <col min="5639" max="5641" width="16.109375" style="10" bestFit="1" customWidth="1"/>
    <col min="5642" max="5642" width="20.21875" style="10" bestFit="1" customWidth="1"/>
    <col min="5643" max="5643" width="21.77734375" style="10" bestFit="1" customWidth="1"/>
    <col min="5644" max="5644" width="23.77734375" style="10" bestFit="1" customWidth="1"/>
    <col min="5645" max="5645" width="5.88671875" style="10" bestFit="1" customWidth="1"/>
    <col min="5646" max="5646" width="6.21875" style="10" bestFit="1" customWidth="1"/>
    <col min="5647" max="5868" width="8.88671875" style="10"/>
    <col min="5869" max="5869" width="10.109375" style="10" customWidth="1"/>
    <col min="5870" max="5870" width="9.6640625" style="10" customWidth="1"/>
    <col min="5871" max="5872" width="8.88671875" style="10"/>
    <col min="5873" max="5873" width="11.77734375" style="10" customWidth="1"/>
    <col min="5874" max="5874" width="19.77734375" style="10" customWidth="1"/>
    <col min="5875" max="5875" width="44.6640625" style="10" customWidth="1"/>
    <col min="5876" max="5876" width="10" style="10" bestFit="1" customWidth="1"/>
    <col min="5877" max="5877" width="8.88671875" style="10"/>
    <col min="5878" max="5878" width="51.77734375" style="10" customWidth="1"/>
    <col min="5879" max="5879" width="19.33203125" style="10" bestFit="1" customWidth="1"/>
    <col min="5880" max="5880" width="15.21875" style="10" bestFit="1" customWidth="1"/>
    <col min="5881" max="5881" width="10" style="10" bestFit="1" customWidth="1"/>
    <col min="5882" max="5883" width="12.109375" style="10" bestFit="1" customWidth="1"/>
    <col min="5884" max="5884" width="10" style="10" bestFit="1" customWidth="1"/>
    <col min="5885" max="5885" width="13.109375" style="10" bestFit="1" customWidth="1"/>
    <col min="5886" max="5886" width="28.88671875" style="10" bestFit="1" customWidth="1"/>
    <col min="5887" max="5887" width="23.6640625" style="10" bestFit="1" customWidth="1"/>
    <col min="5888" max="5889" width="10" style="10" bestFit="1" customWidth="1"/>
    <col min="5890" max="5890" width="6.21875" style="10" customWidth="1"/>
    <col min="5891" max="5891" width="6.21875" style="10" bestFit="1" customWidth="1"/>
    <col min="5892" max="5893" width="16.21875" style="10" bestFit="1" customWidth="1"/>
    <col min="5894" max="5894" width="8" style="10" bestFit="1" customWidth="1"/>
    <col min="5895" max="5897" width="16.109375" style="10" bestFit="1" customWidth="1"/>
    <col min="5898" max="5898" width="20.21875" style="10" bestFit="1" customWidth="1"/>
    <col min="5899" max="5899" width="21.77734375" style="10" bestFit="1" customWidth="1"/>
    <col min="5900" max="5900" width="23.77734375" style="10" bestFit="1" customWidth="1"/>
    <col min="5901" max="5901" width="5.88671875" style="10" bestFit="1" customWidth="1"/>
    <col min="5902" max="5902" width="6.21875" style="10" bestFit="1" customWidth="1"/>
    <col min="5903" max="6124" width="8.88671875" style="10"/>
    <col min="6125" max="6125" width="10.109375" style="10" customWidth="1"/>
    <col min="6126" max="6126" width="9.6640625" style="10" customWidth="1"/>
    <col min="6127" max="6128" width="8.88671875" style="10"/>
    <col min="6129" max="6129" width="11.77734375" style="10" customWidth="1"/>
    <col min="6130" max="6130" width="19.77734375" style="10" customWidth="1"/>
    <col min="6131" max="6131" width="44.6640625" style="10" customWidth="1"/>
    <col min="6132" max="6132" width="10" style="10" bestFit="1" customWidth="1"/>
    <col min="6133" max="6133" width="8.88671875" style="10"/>
    <col min="6134" max="6134" width="51.77734375" style="10" customWidth="1"/>
    <col min="6135" max="6135" width="19.33203125" style="10" bestFit="1" customWidth="1"/>
    <col min="6136" max="6136" width="15.21875" style="10" bestFit="1" customWidth="1"/>
    <col min="6137" max="6137" width="10" style="10" bestFit="1" customWidth="1"/>
    <col min="6138" max="6139" width="12.109375" style="10" bestFit="1" customWidth="1"/>
    <col min="6140" max="6140" width="10" style="10" bestFit="1" customWidth="1"/>
    <col min="6141" max="6141" width="13.109375" style="10" bestFit="1" customWidth="1"/>
    <col min="6142" max="6142" width="28.88671875" style="10" bestFit="1" customWidth="1"/>
    <col min="6143" max="6143" width="23.6640625" style="10" bestFit="1" customWidth="1"/>
    <col min="6144" max="6145" width="10" style="10" bestFit="1" customWidth="1"/>
    <col min="6146" max="6146" width="6.21875" style="10" customWidth="1"/>
    <col min="6147" max="6147" width="6.21875" style="10" bestFit="1" customWidth="1"/>
    <col min="6148" max="6149" width="16.21875" style="10" bestFit="1" customWidth="1"/>
    <col min="6150" max="6150" width="8" style="10" bestFit="1" customWidth="1"/>
    <col min="6151" max="6153" width="16.109375" style="10" bestFit="1" customWidth="1"/>
    <col min="6154" max="6154" width="20.21875" style="10" bestFit="1" customWidth="1"/>
    <col min="6155" max="6155" width="21.77734375" style="10" bestFit="1" customWidth="1"/>
    <col min="6156" max="6156" width="23.77734375" style="10" bestFit="1" customWidth="1"/>
    <col min="6157" max="6157" width="5.88671875" style="10" bestFit="1" customWidth="1"/>
    <col min="6158" max="6158" width="6.21875" style="10" bestFit="1" customWidth="1"/>
    <col min="6159" max="6380" width="8.88671875" style="10"/>
    <col min="6381" max="6381" width="10.109375" style="10" customWidth="1"/>
    <col min="6382" max="6382" width="9.6640625" style="10" customWidth="1"/>
    <col min="6383" max="6384" width="8.88671875" style="10"/>
    <col min="6385" max="6385" width="11.77734375" style="10" customWidth="1"/>
    <col min="6386" max="6386" width="19.77734375" style="10" customWidth="1"/>
    <col min="6387" max="6387" width="44.6640625" style="10" customWidth="1"/>
    <col min="6388" max="6388" width="10" style="10" bestFit="1" customWidth="1"/>
    <col min="6389" max="6389" width="8.88671875" style="10"/>
    <col min="6390" max="6390" width="51.77734375" style="10" customWidth="1"/>
    <col min="6391" max="6391" width="19.33203125" style="10" bestFit="1" customWidth="1"/>
    <col min="6392" max="6392" width="15.21875" style="10" bestFit="1" customWidth="1"/>
    <col min="6393" max="6393" width="10" style="10" bestFit="1" customWidth="1"/>
    <col min="6394" max="6395" width="12.109375" style="10" bestFit="1" customWidth="1"/>
    <col min="6396" max="6396" width="10" style="10" bestFit="1" customWidth="1"/>
    <col min="6397" max="6397" width="13.109375" style="10" bestFit="1" customWidth="1"/>
    <col min="6398" max="6398" width="28.88671875" style="10" bestFit="1" customWidth="1"/>
    <col min="6399" max="6399" width="23.6640625" style="10" bestFit="1" customWidth="1"/>
    <col min="6400" max="6401" width="10" style="10" bestFit="1" customWidth="1"/>
    <col min="6402" max="6402" width="6.21875" style="10" customWidth="1"/>
    <col min="6403" max="6403" width="6.21875" style="10" bestFit="1" customWidth="1"/>
    <col min="6404" max="6405" width="16.21875" style="10" bestFit="1" customWidth="1"/>
    <col min="6406" max="6406" width="8" style="10" bestFit="1" customWidth="1"/>
    <col min="6407" max="6409" width="16.109375" style="10" bestFit="1" customWidth="1"/>
    <col min="6410" max="6410" width="20.21875" style="10" bestFit="1" customWidth="1"/>
    <col min="6411" max="6411" width="21.77734375" style="10" bestFit="1" customWidth="1"/>
    <col min="6412" max="6412" width="23.77734375" style="10" bestFit="1" customWidth="1"/>
    <col min="6413" max="6413" width="5.88671875" style="10" bestFit="1" customWidth="1"/>
    <col min="6414" max="6414" width="6.21875" style="10" bestFit="1" customWidth="1"/>
    <col min="6415" max="6636" width="8.88671875" style="10"/>
    <col min="6637" max="6637" width="10.109375" style="10" customWidth="1"/>
    <col min="6638" max="6638" width="9.6640625" style="10" customWidth="1"/>
    <col min="6639" max="6640" width="8.88671875" style="10"/>
    <col min="6641" max="6641" width="11.77734375" style="10" customWidth="1"/>
    <col min="6642" max="6642" width="19.77734375" style="10" customWidth="1"/>
    <col min="6643" max="6643" width="44.6640625" style="10" customWidth="1"/>
    <col min="6644" max="6644" width="10" style="10" bestFit="1" customWidth="1"/>
    <col min="6645" max="6645" width="8.88671875" style="10"/>
    <col min="6646" max="6646" width="51.77734375" style="10" customWidth="1"/>
    <col min="6647" max="6647" width="19.33203125" style="10" bestFit="1" customWidth="1"/>
    <col min="6648" max="6648" width="15.21875" style="10" bestFit="1" customWidth="1"/>
    <col min="6649" max="6649" width="10" style="10" bestFit="1" customWidth="1"/>
    <col min="6650" max="6651" width="12.109375" style="10" bestFit="1" customWidth="1"/>
    <col min="6652" max="6652" width="10" style="10" bestFit="1" customWidth="1"/>
    <col min="6653" max="6653" width="13.109375" style="10" bestFit="1" customWidth="1"/>
    <col min="6654" max="6654" width="28.88671875" style="10" bestFit="1" customWidth="1"/>
    <col min="6655" max="6655" width="23.6640625" style="10" bestFit="1" customWidth="1"/>
    <col min="6656" max="6657" width="10" style="10" bestFit="1" customWidth="1"/>
    <col min="6658" max="6658" width="6.21875" style="10" customWidth="1"/>
    <col min="6659" max="6659" width="6.21875" style="10" bestFit="1" customWidth="1"/>
    <col min="6660" max="6661" width="16.21875" style="10" bestFit="1" customWidth="1"/>
    <col min="6662" max="6662" width="8" style="10" bestFit="1" customWidth="1"/>
    <col min="6663" max="6665" width="16.109375" style="10" bestFit="1" customWidth="1"/>
    <col min="6666" max="6666" width="20.21875" style="10" bestFit="1" customWidth="1"/>
    <col min="6667" max="6667" width="21.77734375" style="10" bestFit="1" customWidth="1"/>
    <col min="6668" max="6668" width="23.77734375" style="10" bestFit="1" customWidth="1"/>
    <col min="6669" max="6669" width="5.88671875" style="10" bestFit="1" customWidth="1"/>
    <col min="6670" max="6670" width="6.21875" style="10" bestFit="1" customWidth="1"/>
    <col min="6671" max="6892" width="8.88671875" style="10"/>
    <col min="6893" max="6893" width="10.109375" style="10" customWidth="1"/>
    <col min="6894" max="6894" width="9.6640625" style="10" customWidth="1"/>
    <col min="6895" max="6896" width="8.88671875" style="10"/>
    <col min="6897" max="6897" width="11.77734375" style="10" customWidth="1"/>
    <col min="6898" max="6898" width="19.77734375" style="10" customWidth="1"/>
    <col min="6899" max="6899" width="44.6640625" style="10" customWidth="1"/>
    <col min="6900" max="6900" width="10" style="10" bestFit="1" customWidth="1"/>
    <col min="6901" max="6901" width="8.88671875" style="10"/>
    <col min="6902" max="6902" width="51.77734375" style="10" customWidth="1"/>
    <col min="6903" max="6903" width="19.33203125" style="10" bestFit="1" customWidth="1"/>
    <col min="6904" max="6904" width="15.21875" style="10" bestFit="1" customWidth="1"/>
    <col min="6905" max="6905" width="10" style="10" bestFit="1" customWidth="1"/>
    <col min="6906" max="6907" width="12.109375" style="10" bestFit="1" customWidth="1"/>
    <col min="6908" max="6908" width="10" style="10" bestFit="1" customWidth="1"/>
    <col min="6909" max="6909" width="13.109375" style="10" bestFit="1" customWidth="1"/>
    <col min="6910" max="6910" width="28.88671875" style="10" bestFit="1" customWidth="1"/>
    <col min="6911" max="6911" width="23.6640625" style="10" bestFit="1" customWidth="1"/>
    <col min="6912" max="6913" width="10" style="10" bestFit="1" customWidth="1"/>
    <col min="6914" max="6914" width="6.21875" style="10" customWidth="1"/>
    <col min="6915" max="6915" width="6.21875" style="10" bestFit="1" customWidth="1"/>
    <col min="6916" max="6917" width="16.21875" style="10" bestFit="1" customWidth="1"/>
    <col min="6918" max="6918" width="8" style="10" bestFit="1" customWidth="1"/>
    <col min="6919" max="6921" width="16.109375" style="10" bestFit="1" customWidth="1"/>
    <col min="6922" max="6922" width="20.21875" style="10" bestFit="1" customWidth="1"/>
    <col min="6923" max="6923" width="21.77734375" style="10" bestFit="1" customWidth="1"/>
    <col min="6924" max="6924" width="23.77734375" style="10" bestFit="1" customWidth="1"/>
    <col min="6925" max="6925" width="5.88671875" style="10" bestFit="1" customWidth="1"/>
    <col min="6926" max="6926" width="6.21875" style="10" bestFit="1" customWidth="1"/>
    <col min="6927" max="7148" width="8.88671875" style="10"/>
    <col min="7149" max="7149" width="10.109375" style="10" customWidth="1"/>
    <col min="7150" max="7150" width="9.6640625" style="10" customWidth="1"/>
    <col min="7151" max="7152" width="8.88671875" style="10"/>
    <col min="7153" max="7153" width="11.77734375" style="10" customWidth="1"/>
    <col min="7154" max="7154" width="19.77734375" style="10" customWidth="1"/>
    <col min="7155" max="7155" width="44.6640625" style="10" customWidth="1"/>
    <col min="7156" max="7156" width="10" style="10" bestFit="1" customWidth="1"/>
    <col min="7157" max="7157" width="8.88671875" style="10"/>
    <col min="7158" max="7158" width="51.77734375" style="10" customWidth="1"/>
    <col min="7159" max="7159" width="19.33203125" style="10" bestFit="1" customWidth="1"/>
    <col min="7160" max="7160" width="15.21875" style="10" bestFit="1" customWidth="1"/>
    <col min="7161" max="7161" width="10" style="10" bestFit="1" customWidth="1"/>
    <col min="7162" max="7163" width="12.109375" style="10" bestFit="1" customWidth="1"/>
    <col min="7164" max="7164" width="10" style="10" bestFit="1" customWidth="1"/>
    <col min="7165" max="7165" width="13.109375" style="10" bestFit="1" customWidth="1"/>
    <col min="7166" max="7166" width="28.88671875" style="10" bestFit="1" customWidth="1"/>
    <col min="7167" max="7167" width="23.6640625" style="10" bestFit="1" customWidth="1"/>
    <col min="7168" max="7169" width="10" style="10" bestFit="1" customWidth="1"/>
    <col min="7170" max="7170" width="6.21875" style="10" customWidth="1"/>
    <col min="7171" max="7171" width="6.21875" style="10" bestFit="1" customWidth="1"/>
    <col min="7172" max="7173" width="16.21875" style="10" bestFit="1" customWidth="1"/>
    <col min="7174" max="7174" width="8" style="10" bestFit="1" customWidth="1"/>
    <col min="7175" max="7177" width="16.109375" style="10" bestFit="1" customWidth="1"/>
    <col min="7178" max="7178" width="20.21875" style="10" bestFit="1" customWidth="1"/>
    <col min="7179" max="7179" width="21.77734375" style="10" bestFit="1" customWidth="1"/>
    <col min="7180" max="7180" width="23.77734375" style="10" bestFit="1" customWidth="1"/>
    <col min="7181" max="7181" width="5.88671875" style="10" bestFit="1" customWidth="1"/>
    <col min="7182" max="7182" width="6.21875" style="10" bestFit="1" customWidth="1"/>
    <col min="7183" max="7404" width="8.88671875" style="10"/>
    <col min="7405" max="7405" width="10.109375" style="10" customWidth="1"/>
    <col min="7406" max="7406" width="9.6640625" style="10" customWidth="1"/>
    <col min="7407" max="7408" width="8.88671875" style="10"/>
    <col min="7409" max="7409" width="11.77734375" style="10" customWidth="1"/>
    <col min="7410" max="7410" width="19.77734375" style="10" customWidth="1"/>
    <col min="7411" max="7411" width="44.6640625" style="10" customWidth="1"/>
    <col min="7412" max="7412" width="10" style="10" bestFit="1" customWidth="1"/>
    <col min="7413" max="7413" width="8.88671875" style="10"/>
    <col min="7414" max="7414" width="51.77734375" style="10" customWidth="1"/>
    <col min="7415" max="7415" width="19.33203125" style="10" bestFit="1" customWidth="1"/>
    <col min="7416" max="7416" width="15.21875" style="10" bestFit="1" customWidth="1"/>
    <col min="7417" max="7417" width="10" style="10" bestFit="1" customWidth="1"/>
    <col min="7418" max="7419" width="12.109375" style="10" bestFit="1" customWidth="1"/>
    <col min="7420" max="7420" width="10" style="10" bestFit="1" customWidth="1"/>
    <col min="7421" max="7421" width="13.109375" style="10" bestFit="1" customWidth="1"/>
    <col min="7422" max="7422" width="28.88671875" style="10" bestFit="1" customWidth="1"/>
    <col min="7423" max="7423" width="23.6640625" style="10" bestFit="1" customWidth="1"/>
    <col min="7424" max="7425" width="10" style="10" bestFit="1" customWidth="1"/>
    <col min="7426" max="7426" width="6.21875" style="10" customWidth="1"/>
    <col min="7427" max="7427" width="6.21875" style="10" bestFit="1" customWidth="1"/>
    <col min="7428" max="7429" width="16.21875" style="10" bestFit="1" customWidth="1"/>
    <col min="7430" max="7430" width="8" style="10" bestFit="1" customWidth="1"/>
    <col min="7431" max="7433" width="16.109375" style="10" bestFit="1" customWidth="1"/>
    <col min="7434" max="7434" width="20.21875" style="10" bestFit="1" customWidth="1"/>
    <col min="7435" max="7435" width="21.77734375" style="10" bestFit="1" customWidth="1"/>
    <col min="7436" max="7436" width="23.77734375" style="10" bestFit="1" customWidth="1"/>
    <col min="7437" max="7437" width="5.88671875" style="10" bestFit="1" customWidth="1"/>
    <col min="7438" max="7438" width="6.21875" style="10" bestFit="1" customWidth="1"/>
    <col min="7439" max="7660" width="8.88671875" style="10"/>
    <col min="7661" max="7661" width="10.109375" style="10" customWidth="1"/>
    <col min="7662" max="7662" width="9.6640625" style="10" customWidth="1"/>
    <col min="7663" max="7664" width="8.88671875" style="10"/>
    <col min="7665" max="7665" width="11.77734375" style="10" customWidth="1"/>
    <col min="7666" max="7666" width="19.77734375" style="10" customWidth="1"/>
    <col min="7667" max="7667" width="44.6640625" style="10" customWidth="1"/>
    <col min="7668" max="7668" width="10" style="10" bestFit="1" customWidth="1"/>
    <col min="7669" max="7669" width="8.88671875" style="10"/>
    <col min="7670" max="7670" width="51.77734375" style="10" customWidth="1"/>
    <col min="7671" max="7671" width="19.33203125" style="10" bestFit="1" customWidth="1"/>
    <col min="7672" max="7672" width="15.21875" style="10" bestFit="1" customWidth="1"/>
    <col min="7673" max="7673" width="10" style="10" bestFit="1" customWidth="1"/>
    <col min="7674" max="7675" width="12.109375" style="10" bestFit="1" customWidth="1"/>
    <col min="7676" max="7676" width="10" style="10" bestFit="1" customWidth="1"/>
    <col min="7677" max="7677" width="13.109375" style="10" bestFit="1" customWidth="1"/>
    <col min="7678" max="7678" width="28.88671875" style="10" bestFit="1" customWidth="1"/>
    <col min="7679" max="7679" width="23.6640625" style="10" bestFit="1" customWidth="1"/>
    <col min="7680" max="7681" width="10" style="10" bestFit="1" customWidth="1"/>
    <col min="7682" max="7682" width="6.21875" style="10" customWidth="1"/>
    <col min="7683" max="7683" width="6.21875" style="10" bestFit="1" customWidth="1"/>
    <col min="7684" max="7685" width="16.21875" style="10" bestFit="1" customWidth="1"/>
    <col min="7686" max="7686" width="8" style="10" bestFit="1" customWidth="1"/>
    <col min="7687" max="7689" width="16.109375" style="10" bestFit="1" customWidth="1"/>
    <col min="7690" max="7690" width="20.21875" style="10" bestFit="1" customWidth="1"/>
    <col min="7691" max="7691" width="21.77734375" style="10" bestFit="1" customWidth="1"/>
    <col min="7692" max="7692" width="23.77734375" style="10" bestFit="1" customWidth="1"/>
    <col min="7693" max="7693" width="5.88671875" style="10" bestFit="1" customWidth="1"/>
    <col min="7694" max="7694" width="6.21875" style="10" bestFit="1" customWidth="1"/>
    <col min="7695" max="7916" width="8.88671875" style="10"/>
    <col min="7917" max="7917" width="10.109375" style="10" customWidth="1"/>
    <col min="7918" max="7918" width="9.6640625" style="10" customWidth="1"/>
    <col min="7919" max="7920" width="8.88671875" style="10"/>
    <col min="7921" max="7921" width="11.77734375" style="10" customWidth="1"/>
    <col min="7922" max="7922" width="19.77734375" style="10" customWidth="1"/>
    <col min="7923" max="7923" width="44.6640625" style="10" customWidth="1"/>
    <col min="7924" max="7924" width="10" style="10" bestFit="1" customWidth="1"/>
    <col min="7925" max="7925" width="8.88671875" style="10"/>
    <col min="7926" max="7926" width="51.77734375" style="10" customWidth="1"/>
    <col min="7927" max="7927" width="19.33203125" style="10" bestFit="1" customWidth="1"/>
    <col min="7928" max="7928" width="15.21875" style="10" bestFit="1" customWidth="1"/>
    <col min="7929" max="7929" width="10" style="10" bestFit="1" customWidth="1"/>
    <col min="7930" max="7931" width="12.109375" style="10" bestFit="1" customWidth="1"/>
    <col min="7932" max="7932" width="10" style="10" bestFit="1" customWidth="1"/>
    <col min="7933" max="7933" width="13.109375" style="10" bestFit="1" customWidth="1"/>
    <col min="7934" max="7934" width="28.88671875" style="10" bestFit="1" customWidth="1"/>
    <col min="7935" max="7935" width="23.6640625" style="10" bestFit="1" customWidth="1"/>
    <col min="7936" max="7937" width="10" style="10" bestFit="1" customWidth="1"/>
    <col min="7938" max="7938" width="6.21875" style="10" customWidth="1"/>
    <col min="7939" max="7939" width="6.21875" style="10" bestFit="1" customWidth="1"/>
    <col min="7940" max="7941" width="16.21875" style="10" bestFit="1" customWidth="1"/>
    <col min="7942" max="7942" width="8" style="10" bestFit="1" customWidth="1"/>
    <col min="7943" max="7945" width="16.109375" style="10" bestFit="1" customWidth="1"/>
    <col min="7946" max="7946" width="20.21875" style="10" bestFit="1" customWidth="1"/>
    <col min="7947" max="7947" width="21.77734375" style="10" bestFit="1" customWidth="1"/>
    <col min="7948" max="7948" width="23.77734375" style="10" bestFit="1" customWidth="1"/>
    <col min="7949" max="7949" width="5.88671875" style="10" bestFit="1" customWidth="1"/>
    <col min="7950" max="7950" width="6.21875" style="10" bestFit="1" customWidth="1"/>
    <col min="7951" max="8172" width="8.88671875" style="10"/>
    <col min="8173" max="8173" width="10.109375" style="10" customWidth="1"/>
    <col min="8174" max="8174" width="9.6640625" style="10" customWidth="1"/>
    <col min="8175" max="8176" width="8.88671875" style="10"/>
    <col min="8177" max="8177" width="11.77734375" style="10" customWidth="1"/>
    <col min="8178" max="8178" width="19.77734375" style="10" customWidth="1"/>
    <col min="8179" max="8179" width="44.6640625" style="10" customWidth="1"/>
    <col min="8180" max="8180" width="10" style="10" bestFit="1" customWidth="1"/>
    <col min="8181" max="8181" width="8.88671875" style="10"/>
    <col min="8182" max="8182" width="51.77734375" style="10" customWidth="1"/>
    <col min="8183" max="8183" width="19.33203125" style="10" bestFit="1" customWidth="1"/>
    <col min="8184" max="8184" width="15.21875" style="10" bestFit="1" customWidth="1"/>
    <col min="8185" max="8185" width="10" style="10" bestFit="1" customWidth="1"/>
    <col min="8186" max="8187" width="12.109375" style="10" bestFit="1" customWidth="1"/>
    <col min="8188" max="8188" width="10" style="10" bestFit="1" customWidth="1"/>
    <col min="8189" max="8189" width="13.109375" style="10" bestFit="1" customWidth="1"/>
    <col min="8190" max="8190" width="28.88671875" style="10" bestFit="1" customWidth="1"/>
    <col min="8191" max="8191" width="23.6640625" style="10" bestFit="1" customWidth="1"/>
    <col min="8192" max="8193" width="10" style="10" bestFit="1" customWidth="1"/>
    <col min="8194" max="8194" width="6.21875" style="10" customWidth="1"/>
    <col min="8195" max="8195" width="6.21875" style="10" bestFit="1" customWidth="1"/>
    <col min="8196" max="8197" width="16.21875" style="10" bestFit="1" customWidth="1"/>
    <col min="8198" max="8198" width="8" style="10" bestFit="1" customWidth="1"/>
    <col min="8199" max="8201" width="16.109375" style="10" bestFit="1" customWidth="1"/>
    <col min="8202" max="8202" width="20.21875" style="10" bestFit="1" customWidth="1"/>
    <col min="8203" max="8203" width="21.77734375" style="10" bestFit="1" customWidth="1"/>
    <col min="8204" max="8204" width="23.77734375" style="10" bestFit="1" customWidth="1"/>
    <col min="8205" max="8205" width="5.88671875" style="10" bestFit="1" customWidth="1"/>
    <col min="8206" max="8206" width="6.21875" style="10" bestFit="1" customWidth="1"/>
    <col min="8207" max="8428" width="8.88671875" style="10"/>
    <col min="8429" max="8429" width="10.109375" style="10" customWidth="1"/>
    <col min="8430" max="8430" width="9.6640625" style="10" customWidth="1"/>
    <col min="8431" max="8432" width="8.88671875" style="10"/>
    <col min="8433" max="8433" width="11.77734375" style="10" customWidth="1"/>
    <col min="8434" max="8434" width="19.77734375" style="10" customWidth="1"/>
    <col min="8435" max="8435" width="44.6640625" style="10" customWidth="1"/>
    <col min="8436" max="8436" width="10" style="10" bestFit="1" customWidth="1"/>
    <col min="8437" max="8437" width="8.88671875" style="10"/>
    <col min="8438" max="8438" width="51.77734375" style="10" customWidth="1"/>
    <col min="8439" max="8439" width="19.33203125" style="10" bestFit="1" customWidth="1"/>
    <col min="8440" max="8440" width="15.21875" style="10" bestFit="1" customWidth="1"/>
    <col min="8441" max="8441" width="10" style="10" bestFit="1" customWidth="1"/>
    <col min="8442" max="8443" width="12.109375" style="10" bestFit="1" customWidth="1"/>
    <col min="8444" max="8444" width="10" style="10" bestFit="1" customWidth="1"/>
    <col min="8445" max="8445" width="13.109375" style="10" bestFit="1" customWidth="1"/>
    <col min="8446" max="8446" width="28.88671875" style="10" bestFit="1" customWidth="1"/>
    <col min="8447" max="8447" width="23.6640625" style="10" bestFit="1" customWidth="1"/>
    <col min="8448" max="8449" width="10" style="10" bestFit="1" customWidth="1"/>
    <col min="8450" max="8450" width="6.21875" style="10" customWidth="1"/>
    <col min="8451" max="8451" width="6.21875" style="10" bestFit="1" customWidth="1"/>
    <col min="8452" max="8453" width="16.21875" style="10" bestFit="1" customWidth="1"/>
    <col min="8454" max="8454" width="8" style="10" bestFit="1" customWidth="1"/>
    <col min="8455" max="8457" width="16.109375" style="10" bestFit="1" customWidth="1"/>
    <col min="8458" max="8458" width="20.21875" style="10" bestFit="1" customWidth="1"/>
    <col min="8459" max="8459" width="21.77734375" style="10" bestFit="1" customWidth="1"/>
    <col min="8460" max="8460" width="23.77734375" style="10" bestFit="1" customWidth="1"/>
    <col min="8461" max="8461" width="5.88671875" style="10" bestFit="1" customWidth="1"/>
    <col min="8462" max="8462" width="6.21875" style="10" bestFit="1" customWidth="1"/>
    <col min="8463" max="8684" width="8.88671875" style="10"/>
    <col min="8685" max="8685" width="10.109375" style="10" customWidth="1"/>
    <col min="8686" max="8686" width="9.6640625" style="10" customWidth="1"/>
    <col min="8687" max="8688" width="8.88671875" style="10"/>
    <col min="8689" max="8689" width="11.77734375" style="10" customWidth="1"/>
    <col min="8690" max="8690" width="19.77734375" style="10" customWidth="1"/>
    <col min="8691" max="8691" width="44.6640625" style="10" customWidth="1"/>
    <col min="8692" max="8692" width="10" style="10" bestFit="1" customWidth="1"/>
    <col min="8693" max="8693" width="8.88671875" style="10"/>
    <col min="8694" max="8694" width="51.77734375" style="10" customWidth="1"/>
    <col min="8695" max="8695" width="19.33203125" style="10" bestFit="1" customWidth="1"/>
    <col min="8696" max="8696" width="15.21875" style="10" bestFit="1" customWidth="1"/>
    <col min="8697" max="8697" width="10" style="10" bestFit="1" customWidth="1"/>
    <col min="8698" max="8699" width="12.109375" style="10" bestFit="1" customWidth="1"/>
    <col min="8700" max="8700" width="10" style="10" bestFit="1" customWidth="1"/>
    <col min="8701" max="8701" width="13.109375" style="10" bestFit="1" customWidth="1"/>
    <col min="8702" max="8702" width="28.88671875" style="10" bestFit="1" customWidth="1"/>
    <col min="8703" max="8703" width="23.6640625" style="10" bestFit="1" customWidth="1"/>
    <col min="8704" max="8705" width="10" style="10" bestFit="1" customWidth="1"/>
    <col min="8706" max="8706" width="6.21875" style="10" customWidth="1"/>
    <col min="8707" max="8707" width="6.21875" style="10" bestFit="1" customWidth="1"/>
    <col min="8708" max="8709" width="16.21875" style="10" bestFit="1" customWidth="1"/>
    <col min="8710" max="8710" width="8" style="10" bestFit="1" customWidth="1"/>
    <col min="8711" max="8713" width="16.109375" style="10" bestFit="1" customWidth="1"/>
    <col min="8714" max="8714" width="20.21875" style="10" bestFit="1" customWidth="1"/>
    <col min="8715" max="8715" width="21.77734375" style="10" bestFit="1" customWidth="1"/>
    <col min="8716" max="8716" width="23.77734375" style="10" bestFit="1" customWidth="1"/>
    <col min="8717" max="8717" width="5.88671875" style="10" bestFit="1" customWidth="1"/>
    <col min="8718" max="8718" width="6.21875" style="10" bestFit="1" customWidth="1"/>
    <col min="8719" max="8940" width="8.88671875" style="10"/>
    <col min="8941" max="8941" width="10.109375" style="10" customWidth="1"/>
    <col min="8942" max="8942" width="9.6640625" style="10" customWidth="1"/>
    <col min="8943" max="8944" width="8.88671875" style="10"/>
    <col min="8945" max="8945" width="11.77734375" style="10" customWidth="1"/>
    <col min="8946" max="8946" width="19.77734375" style="10" customWidth="1"/>
    <col min="8947" max="8947" width="44.6640625" style="10" customWidth="1"/>
    <col min="8948" max="8948" width="10" style="10" bestFit="1" customWidth="1"/>
    <col min="8949" max="8949" width="8.88671875" style="10"/>
    <col min="8950" max="8950" width="51.77734375" style="10" customWidth="1"/>
    <col min="8951" max="8951" width="19.33203125" style="10" bestFit="1" customWidth="1"/>
    <col min="8952" max="8952" width="15.21875" style="10" bestFit="1" customWidth="1"/>
    <col min="8953" max="8953" width="10" style="10" bestFit="1" customWidth="1"/>
    <col min="8954" max="8955" width="12.109375" style="10" bestFit="1" customWidth="1"/>
    <col min="8956" max="8956" width="10" style="10" bestFit="1" customWidth="1"/>
    <col min="8957" max="8957" width="13.109375" style="10" bestFit="1" customWidth="1"/>
    <col min="8958" max="8958" width="28.88671875" style="10" bestFit="1" customWidth="1"/>
    <col min="8959" max="8959" width="23.6640625" style="10" bestFit="1" customWidth="1"/>
    <col min="8960" max="8961" width="10" style="10" bestFit="1" customWidth="1"/>
    <col min="8962" max="8962" width="6.21875" style="10" customWidth="1"/>
    <col min="8963" max="8963" width="6.21875" style="10" bestFit="1" customWidth="1"/>
    <col min="8964" max="8965" width="16.21875" style="10" bestFit="1" customWidth="1"/>
    <col min="8966" max="8966" width="8" style="10" bestFit="1" customWidth="1"/>
    <col min="8967" max="8969" width="16.109375" style="10" bestFit="1" customWidth="1"/>
    <col min="8970" max="8970" width="20.21875" style="10" bestFit="1" customWidth="1"/>
    <col min="8971" max="8971" width="21.77734375" style="10" bestFit="1" customWidth="1"/>
    <col min="8972" max="8972" width="23.77734375" style="10" bestFit="1" customWidth="1"/>
    <col min="8973" max="8973" width="5.88671875" style="10" bestFit="1" customWidth="1"/>
    <col min="8974" max="8974" width="6.21875" style="10" bestFit="1" customWidth="1"/>
    <col min="8975" max="9196" width="8.88671875" style="10"/>
    <col min="9197" max="9197" width="10.109375" style="10" customWidth="1"/>
    <col min="9198" max="9198" width="9.6640625" style="10" customWidth="1"/>
    <col min="9199" max="9200" width="8.88671875" style="10"/>
    <col min="9201" max="9201" width="11.77734375" style="10" customWidth="1"/>
    <col min="9202" max="9202" width="19.77734375" style="10" customWidth="1"/>
    <col min="9203" max="9203" width="44.6640625" style="10" customWidth="1"/>
    <col min="9204" max="9204" width="10" style="10" bestFit="1" customWidth="1"/>
    <col min="9205" max="9205" width="8.88671875" style="10"/>
    <col min="9206" max="9206" width="51.77734375" style="10" customWidth="1"/>
    <col min="9207" max="9207" width="19.33203125" style="10" bestFit="1" customWidth="1"/>
    <col min="9208" max="9208" width="15.21875" style="10" bestFit="1" customWidth="1"/>
    <col min="9209" max="9209" width="10" style="10" bestFit="1" customWidth="1"/>
    <col min="9210" max="9211" width="12.109375" style="10" bestFit="1" customWidth="1"/>
    <col min="9212" max="9212" width="10" style="10" bestFit="1" customWidth="1"/>
    <col min="9213" max="9213" width="13.109375" style="10" bestFit="1" customWidth="1"/>
    <col min="9214" max="9214" width="28.88671875" style="10" bestFit="1" customWidth="1"/>
    <col min="9215" max="9215" width="23.6640625" style="10" bestFit="1" customWidth="1"/>
    <col min="9216" max="9217" width="10" style="10" bestFit="1" customWidth="1"/>
    <col min="9218" max="9218" width="6.21875" style="10" customWidth="1"/>
    <col min="9219" max="9219" width="6.21875" style="10" bestFit="1" customWidth="1"/>
    <col min="9220" max="9221" width="16.21875" style="10" bestFit="1" customWidth="1"/>
    <col min="9222" max="9222" width="8" style="10" bestFit="1" customWidth="1"/>
    <col min="9223" max="9225" width="16.109375" style="10" bestFit="1" customWidth="1"/>
    <col min="9226" max="9226" width="20.21875" style="10" bestFit="1" customWidth="1"/>
    <col min="9227" max="9227" width="21.77734375" style="10" bestFit="1" customWidth="1"/>
    <col min="9228" max="9228" width="23.77734375" style="10" bestFit="1" customWidth="1"/>
    <col min="9229" max="9229" width="5.88671875" style="10" bestFit="1" customWidth="1"/>
    <col min="9230" max="9230" width="6.21875" style="10" bestFit="1" customWidth="1"/>
    <col min="9231" max="9452" width="8.88671875" style="10"/>
    <col min="9453" max="9453" width="10.109375" style="10" customWidth="1"/>
    <col min="9454" max="9454" width="9.6640625" style="10" customWidth="1"/>
    <col min="9455" max="9456" width="8.88671875" style="10"/>
    <col min="9457" max="9457" width="11.77734375" style="10" customWidth="1"/>
    <col min="9458" max="9458" width="19.77734375" style="10" customWidth="1"/>
    <col min="9459" max="9459" width="44.6640625" style="10" customWidth="1"/>
    <col min="9460" max="9460" width="10" style="10" bestFit="1" customWidth="1"/>
    <col min="9461" max="9461" width="8.88671875" style="10"/>
    <col min="9462" max="9462" width="51.77734375" style="10" customWidth="1"/>
    <col min="9463" max="9463" width="19.33203125" style="10" bestFit="1" customWidth="1"/>
    <col min="9464" max="9464" width="15.21875" style="10" bestFit="1" customWidth="1"/>
    <col min="9465" max="9465" width="10" style="10" bestFit="1" customWidth="1"/>
    <col min="9466" max="9467" width="12.109375" style="10" bestFit="1" customWidth="1"/>
    <col min="9468" max="9468" width="10" style="10" bestFit="1" customWidth="1"/>
    <col min="9469" max="9469" width="13.109375" style="10" bestFit="1" customWidth="1"/>
    <col min="9470" max="9470" width="28.88671875" style="10" bestFit="1" customWidth="1"/>
    <col min="9471" max="9471" width="23.6640625" style="10" bestFit="1" customWidth="1"/>
    <col min="9472" max="9473" width="10" style="10" bestFit="1" customWidth="1"/>
    <col min="9474" max="9474" width="6.21875" style="10" customWidth="1"/>
    <col min="9475" max="9475" width="6.21875" style="10" bestFit="1" customWidth="1"/>
    <col min="9476" max="9477" width="16.21875" style="10" bestFit="1" customWidth="1"/>
    <col min="9478" max="9478" width="8" style="10" bestFit="1" customWidth="1"/>
    <col min="9479" max="9481" width="16.109375" style="10" bestFit="1" customWidth="1"/>
    <col min="9482" max="9482" width="20.21875" style="10" bestFit="1" customWidth="1"/>
    <col min="9483" max="9483" width="21.77734375" style="10" bestFit="1" customWidth="1"/>
    <col min="9484" max="9484" width="23.77734375" style="10" bestFit="1" customWidth="1"/>
    <col min="9485" max="9485" width="5.88671875" style="10" bestFit="1" customWidth="1"/>
    <col min="9486" max="9486" width="6.21875" style="10" bestFit="1" customWidth="1"/>
    <col min="9487" max="9708" width="8.88671875" style="10"/>
    <col min="9709" max="9709" width="10.109375" style="10" customWidth="1"/>
    <col min="9710" max="9710" width="9.6640625" style="10" customWidth="1"/>
    <col min="9711" max="9712" width="8.88671875" style="10"/>
    <col min="9713" max="9713" width="11.77734375" style="10" customWidth="1"/>
    <col min="9714" max="9714" width="19.77734375" style="10" customWidth="1"/>
    <col min="9715" max="9715" width="44.6640625" style="10" customWidth="1"/>
    <col min="9716" max="9716" width="10" style="10" bestFit="1" customWidth="1"/>
    <col min="9717" max="9717" width="8.88671875" style="10"/>
    <col min="9718" max="9718" width="51.77734375" style="10" customWidth="1"/>
    <col min="9719" max="9719" width="19.33203125" style="10" bestFit="1" customWidth="1"/>
    <col min="9720" max="9720" width="15.21875" style="10" bestFit="1" customWidth="1"/>
    <col min="9721" max="9721" width="10" style="10" bestFit="1" customWidth="1"/>
    <col min="9722" max="9723" width="12.109375" style="10" bestFit="1" customWidth="1"/>
    <col min="9724" max="9724" width="10" style="10" bestFit="1" customWidth="1"/>
    <col min="9725" max="9725" width="13.109375" style="10" bestFit="1" customWidth="1"/>
    <col min="9726" max="9726" width="28.88671875" style="10" bestFit="1" customWidth="1"/>
    <col min="9727" max="9727" width="23.6640625" style="10" bestFit="1" customWidth="1"/>
    <col min="9728" max="9729" width="10" style="10" bestFit="1" customWidth="1"/>
    <col min="9730" max="9730" width="6.21875" style="10" customWidth="1"/>
    <col min="9731" max="9731" width="6.21875" style="10" bestFit="1" customWidth="1"/>
    <col min="9732" max="9733" width="16.21875" style="10" bestFit="1" customWidth="1"/>
    <col min="9734" max="9734" width="8" style="10" bestFit="1" customWidth="1"/>
    <col min="9735" max="9737" width="16.109375" style="10" bestFit="1" customWidth="1"/>
    <col min="9738" max="9738" width="20.21875" style="10" bestFit="1" customWidth="1"/>
    <col min="9739" max="9739" width="21.77734375" style="10" bestFit="1" customWidth="1"/>
    <col min="9740" max="9740" width="23.77734375" style="10" bestFit="1" customWidth="1"/>
    <col min="9741" max="9741" width="5.88671875" style="10" bestFit="1" customWidth="1"/>
    <col min="9742" max="9742" width="6.21875" style="10" bestFit="1" customWidth="1"/>
    <col min="9743" max="9964" width="8.88671875" style="10"/>
    <col min="9965" max="9965" width="10.109375" style="10" customWidth="1"/>
    <col min="9966" max="9966" width="9.6640625" style="10" customWidth="1"/>
    <col min="9967" max="9968" width="8.88671875" style="10"/>
    <col min="9969" max="9969" width="11.77734375" style="10" customWidth="1"/>
    <col min="9970" max="9970" width="19.77734375" style="10" customWidth="1"/>
    <col min="9971" max="9971" width="44.6640625" style="10" customWidth="1"/>
    <col min="9972" max="9972" width="10" style="10" bestFit="1" customWidth="1"/>
    <col min="9973" max="9973" width="8.88671875" style="10"/>
    <col min="9974" max="9974" width="51.77734375" style="10" customWidth="1"/>
    <col min="9975" max="9975" width="19.33203125" style="10" bestFit="1" customWidth="1"/>
    <col min="9976" max="9976" width="15.21875" style="10" bestFit="1" customWidth="1"/>
    <col min="9977" max="9977" width="10" style="10" bestFit="1" customWidth="1"/>
    <col min="9978" max="9979" width="12.109375" style="10" bestFit="1" customWidth="1"/>
    <col min="9980" max="9980" width="10" style="10" bestFit="1" customWidth="1"/>
    <col min="9981" max="9981" width="13.109375" style="10" bestFit="1" customWidth="1"/>
    <col min="9982" max="9982" width="28.88671875" style="10" bestFit="1" customWidth="1"/>
    <col min="9983" max="9983" width="23.6640625" style="10" bestFit="1" customWidth="1"/>
    <col min="9984" max="9985" width="10" style="10" bestFit="1" customWidth="1"/>
    <col min="9986" max="9986" width="6.21875" style="10" customWidth="1"/>
    <col min="9987" max="9987" width="6.21875" style="10" bestFit="1" customWidth="1"/>
    <col min="9988" max="9989" width="16.21875" style="10" bestFit="1" customWidth="1"/>
    <col min="9990" max="9990" width="8" style="10" bestFit="1" customWidth="1"/>
    <col min="9991" max="9993" width="16.109375" style="10" bestFit="1" customWidth="1"/>
    <col min="9994" max="9994" width="20.21875" style="10" bestFit="1" customWidth="1"/>
    <col min="9995" max="9995" width="21.77734375" style="10" bestFit="1" customWidth="1"/>
    <col min="9996" max="9996" width="23.77734375" style="10" bestFit="1" customWidth="1"/>
    <col min="9997" max="9997" width="5.88671875" style="10" bestFit="1" customWidth="1"/>
    <col min="9998" max="9998" width="6.21875" style="10" bestFit="1" customWidth="1"/>
    <col min="9999" max="10220" width="8.88671875" style="10"/>
    <col min="10221" max="10221" width="10.109375" style="10" customWidth="1"/>
    <col min="10222" max="10222" width="9.6640625" style="10" customWidth="1"/>
    <col min="10223" max="10224" width="8.88671875" style="10"/>
    <col min="10225" max="10225" width="11.77734375" style="10" customWidth="1"/>
    <col min="10226" max="10226" width="19.77734375" style="10" customWidth="1"/>
    <col min="10227" max="10227" width="44.6640625" style="10" customWidth="1"/>
    <col min="10228" max="10228" width="10" style="10" bestFit="1" customWidth="1"/>
    <col min="10229" max="10229" width="8.88671875" style="10"/>
    <col min="10230" max="10230" width="51.77734375" style="10" customWidth="1"/>
    <col min="10231" max="10231" width="19.33203125" style="10" bestFit="1" customWidth="1"/>
    <col min="10232" max="10232" width="15.21875" style="10" bestFit="1" customWidth="1"/>
    <col min="10233" max="10233" width="10" style="10" bestFit="1" customWidth="1"/>
    <col min="10234" max="10235" width="12.109375" style="10" bestFit="1" customWidth="1"/>
    <col min="10236" max="10236" width="10" style="10" bestFit="1" customWidth="1"/>
    <col min="10237" max="10237" width="13.109375" style="10" bestFit="1" customWidth="1"/>
    <col min="10238" max="10238" width="28.88671875" style="10" bestFit="1" customWidth="1"/>
    <col min="10239" max="10239" width="23.6640625" style="10" bestFit="1" customWidth="1"/>
    <col min="10240" max="10241" width="10" style="10" bestFit="1" customWidth="1"/>
    <col min="10242" max="10242" width="6.21875" style="10" customWidth="1"/>
    <col min="10243" max="10243" width="6.21875" style="10" bestFit="1" customWidth="1"/>
    <col min="10244" max="10245" width="16.21875" style="10" bestFit="1" customWidth="1"/>
    <col min="10246" max="10246" width="8" style="10" bestFit="1" customWidth="1"/>
    <col min="10247" max="10249" width="16.109375" style="10" bestFit="1" customWidth="1"/>
    <col min="10250" max="10250" width="20.21875" style="10" bestFit="1" customWidth="1"/>
    <col min="10251" max="10251" width="21.77734375" style="10" bestFit="1" customWidth="1"/>
    <col min="10252" max="10252" width="23.77734375" style="10" bestFit="1" customWidth="1"/>
    <col min="10253" max="10253" width="5.88671875" style="10" bestFit="1" customWidth="1"/>
    <col min="10254" max="10254" width="6.21875" style="10" bestFit="1" customWidth="1"/>
    <col min="10255" max="10476" width="8.88671875" style="10"/>
    <col min="10477" max="10477" width="10.109375" style="10" customWidth="1"/>
    <col min="10478" max="10478" width="9.6640625" style="10" customWidth="1"/>
    <col min="10479" max="10480" width="8.88671875" style="10"/>
    <col min="10481" max="10481" width="11.77734375" style="10" customWidth="1"/>
    <col min="10482" max="10482" width="19.77734375" style="10" customWidth="1"/>
    <col min="10483" max="10483" width="44.6640625" style="10" customWidth="1"/>
    <col min="10484" max="10484" width="10" style="10" bestFit="1" customWidth="1"/>
    <col min="10485" max="10485" width="8.88671875" style="10"/>
    <col min="10486" max="10486" width="51.77734375" style="10" customWidth="1"/>
    <col min="10487" max="10487" width="19.33203125" style="10" bestFit="1" customWidth="1"/>
    <col min="10488" max="10488" width="15.21875" style="10" bestFit="1" customWidth="1"/>
    <col min="10489" max="10489" width="10" style="10" bestFit="1" customWidth="1"/>
    <col min="10490" max="10491" width="12.109375" style="10" bestFit="1" customWidth="1"/>
    <col min="10492" max="10492" width="10" style="10" bestFit="1" customWidth="1"/>
    <col min="10493" max="10493" width="13.109375" style="10" bestFit="1" customWidth="1"/>
    <col min="10494" max="10494" width="28.88671875" style="10" bestFit="1" customWidth="1"/>
    <col min="10495" max="10495" width="23.6640625" style="10" bestFit="1" customWidth="1"/>
    <col min="10496" max="10497" width="10" style="10" bestFit="1" customWidth="1"/>
    <col min="10498" max="10498" width="6.21875" style="10" customWidth="1"/>
    <col min="10499" max="10499" width="6.21875" style="10" bestFit="1" customWidth="1"/>
    <col min="10500" max="10501" width="16.21875" style="10" bestFit="1" customWidth="1"/>
    <col min="10502" max="10502" width="8" style="10" bestFit="1" customWidth="1"/>
    <col min="10503" max="10505" width="16.109375" style="10" bestFit="1" customWidth="1"/>
    <col min="10506" max="10506" width="20.21875" style="10" bestFit="1" customWidth="1"/>
    <col min="10507" max="10507" width="21.77734375" style="10" bestFit="1" customWidth="1"/>
    <col min="10508" max="10508" width="23.77734375" style="10" bestFit="1" customWidth="1"/>
    <col min="10509" max="10509" width="5.88671875" style="10" bestFit="1" customWidth="1"/>
    <col min="10510" max="10510" width="6.21875" style="10" bestFit="1" customWidth="1"/>
    <col min="10511" max="10732" width="8.88671875" style="10"/>
    <col min="10733" max="10733" width="10.109375" style="10" customWidth="1"/>
    <col min="10734" max="10734" width="9.6640625" style="10" customWidth="1"/>
    <col min="10735" max="10736" width="8.88671875" style="10"/>
    <col min="10737" max="10737" width="11.77734375" style="10" customWidth="1"/>
    <col min="10738" max="10738" width="19.77734375" style="10" customWidth="1"/>
    <col min="10739" max="10739" width="44.6640625" style="10" customWidth="1"/>
    <col min="10740" max="10740" width="10" style="10" bestFit="1" customWidth="1"/>
    <col min="10741" max="10741" width="8.88671875" style="10"/>
    <col min="10742" max="10742" width="51.77734375" style="10" customWidth="1"/>
    <col min="10743" max="10743" width="19.33203125" style="10" bestFit="1" customWidth="1"/>
    <col min="10744" max="10744" width="15.21875" style="10" bestFit="1" customWidth="1"/>
    <col min="10745" max="10745" width="10" style="10" bestFit="1" customWidth="1"/>
    <col min="10746" max="10747" width="12.109375" style="10" bestFit="1" customWidth="1"/>
    <col min="10748" max="10748" width="10" style="10" bestFit="1" customWidth="1"/>
    <col min="10749" max="10749" width="13.109375" style="10" bestFit="1" customWidth="1"/>
    <col min="10750" max="10750" width="28.88671875" style="10" bestFit="1" customWidth="1"/>
    <col min="10751" max="10751" width="23.6640625" style="10" bestFit="1" customWidth="1"/>
    <col min="10752" max="10753" width="10" style="10" bestFit="1" customWidth="1"/>
    <col min="10754" max="10754" width="6.21875" style="10" customWidth="1"/>
    <col min="10755" max="10755" width="6.21875" style="10" bestFit="1" customWidth="1"/>
    <col min="10756" max="10757" width="16.21875" style="10" bestFit="1" customWidth="1"/>
    <col min="10758" max="10758" width="8" style="10" bestFit="1" customWidth="1"/>
    <col min="10759" max="10761" width="16.109375" style="10" bestFit="1" customWidth="1"/>
    <col min="10762" max="10762" width="20.21875" style="10" bestFit="1" customWidth="1"/>
    <col min="10763" max="10763" width="21.77734375" style="10" bestFit="1" customWidth="1"/>
    <col min="10764" max="10764" width="23.77734375" style="10" bestFit="1" customWidth="1"/>
    <col min="10765" max="10765" width="5.88671875" style="10" bestFit="1" customWidth="1"/>
    <col min="10766" max="10766" width="6.21875" style="10" bestFit="1" customWidth="1"/>
    <col min="10767" max="10988" width="8.88671875" style="10"/>
    <col min="10989" max="10989" width="10.109375" style="10" customWidth="1"/>
    <col min="10990" max="10990" width="9.6640625" style="10" customWidth="1"/>
    <col min="10991" max="10992" width="8.88671875" style="10"/>
    <col min="10993" max="10993" width="11.77734375" style="10" customWidth="1"/>
    <col min="10994" max="10994" width="19.77734375" style="10" customWidth="1"/>
    <col min="10995" max="10995" width="44.6640625" style="10" customWidth="1"/>
    <col min="10996" max="10996" width="10" style="10" bestFit="1" customWidth="1"/>
    <col min="10997" max="10997" width="8.88671875" style="10"/>
    <col min="10998" max="10998" width="51.77734375" style="10" customWidth="1"/>
    <col min="10999" max="10999" width="19.33203125" style="10" bestFit="1" customWidth="1"/>
    <col min="11000" max="11000" width="15.21875" style="10" bestFit="1" customWidth="1"/>
    <col min="11001" max="11001" width="10" style="10" bestFit="1" customWidth="1"/>
    <col min="11002" max="11003" width="12.109375" style="10" bestFit="1" customWidth="1"/>
    <col min="11004" max="11004" width="10" style="10" bestFit="1" customWidth="1"/>
    <col min="11005" max="11005" width="13.109375" style="10" bestFit="1" customWidth="1"/>
    <col min="11006" max="11006" width="28.88671875" style="10" bestFit="1" customWidth="1"/>
    <col min="11007" max="11007" width="23.6640625" style="10" bestFit="1" customWidth="1"/>
    <col min="11008" max="11009" width="10" style="10" bestFit="1" customWidth="1"/>
    <col min="11010" max="11010" width="6.21875" style="10" customWidth="1"/>
    <col min="11011" max="11011" width="6.21875" style="10" bestFit="1" customWidth="1"/>
    <col min="11012" max="11013" width="16.21875" style="10" bestFit="1" customWidth="1"/>
    <col min="11014" max="11014" width="8" style="10" bestFit="1" customWidth="1"/>
    <col min="11015" max="11017" width="16.109375" style="10" bestFit="1" customWidth="1"/>
    <col min="11018" max="11018" width="20.21875" style="10" bestFit="1" customWidth="1"/>
    <col min="11019" max="11019" width="21.77734375" style="10" bestFit="1" customWidth="1"/>
    <col min="11020" max="11020" width="23.77734375" style="10" bestFit="1" customWidth="1"/>
    <col min="11021" max="11021" width="5.88671875" style="10" bestFit="1" customWidth="1"/>
    <col min="11022" max="11022" width="6.21875" style="10" bestFit="1" customWidth="1"/>
    <col min="11023" max="11244" width="8.88671875" style="10"/>
    <col min="11245" max="11245" width="10.109375" style="10" customWidth="1"/>
    <col min="11246" max="11246" width="9.6640625" style="10" customWidth="1"/>
    <col min="11247" max="11248" width="8.88671875" style="10"/>
    <col min="11249" max="11249" width="11.77734375" style="10" customWidth="1"/>
    <col min="11250" max="11250" width="19.77734375" style="10" customWidth="1"/>
    <col min="11251" max="11251" width="44.6640625" style="10" customWidth="1"/>
    <col min="11252" max="11252" width="10" style="10" bestFit="1" customWidth="1"/>
    <col min="11253" max="11253" width="8.88671875" style="10"/>
    <col min="11254" max="11254" width="51.77734375" style="10" customWidth="1"/>
    <col min="11255" max="11255" width="19.33203125" style="10" bestFit="1" customWidth="1"/>
    <col min="11256" max="11256" width="15.21875" style="10" bestFit="1" customWidth="1"/>
    <col min="11257" max="11257" width="10" style="10" bestFit="1" customWidth="1"/>
    <col min="11258" max="11259" width="12.109375" style="10" bestFit="1" customWidth="1"/>
    <col min="11260" max="11260" width="10" style="10" bestFit="1" customWidth="1"/>
    <col min="11261" max="11261" width="13.109375" style="10" bestFit="1" customWidth="1"/>
    <col min="11262" max="11262" width="28.88671875" style="10" bestFit="1" customWidth="1"/>
    <col min="11263" max="11263" width="23.6640625" style="10" bestFit="1" customWidth="1"/>
    <col min="11264" max="11265" width="10" style="10" bestFit="1" customWidth="1"/>
    <col min="11266" max="11266" width="6.21875" style="10" customWidth="1"/>
    <col min="11267" max="11267" width="6.21875" style="10" bestFit="1" customWidth="1"/>
    <col min="11268" max="11269" width="16.21875" style="10" bestFit="1" customWidth="1"/>
    <col min="11270" max="11270" width="8" style="10" bestFit="1" customWidth="1"/>
    <col min="11271" max="11273" width="16.109375" style="10" bestFit="1" customWidth="1"/>
    <col min="11274" max="11274" width="20.21875" style="10" bestFit="1" customWidth="1"/>
    <col min="11275" max="11275" width="21.77734375" style="10" bestFit="1" customWidth="1"/>
    <col min="11276" max="11276" width="23.77734375" style="10" bestFit="1" customWidth="1"/>
    <col min="11277" max="11277" width="5.88671875" style="10" bestFit="1" customWidth="1"/>
    <col min="11278" max="11278" width="6.21875" style="10" bestFit="1" customWidth="1"/>
    <col min="11279" max="11500" width="8.88671875" style="10"/>
    <col min="11501" max="11501" width="10.109375" style="10" customWidth="1"/>
    <col min="11502" max="11502" width="9.6640625" style="10" customWidth="1"/>
    <col min="11503" max="11504" width="8.88671875" style="10"/>
    <col min="11505" max="11505" width="11.77734375" style="10" customWidth="1"/>
    <col min="11506" max="11506" width="19.77734375" style="10" customWidth="1"/>
    <col min="11507" max="11507" width="44.6640625" style="10" customWidth="1"/>
    <col min="11508" max="11508" width="10" style="10" bestFit="1" customWidth="1"/>
    <col min="11509" max="11509" width="8.88671875" style="10"/>
    <col min="11510" max="11510" width="51.77734375" style="10" customWidth="1"/>
    <col min="11511" max="11511" width="19.33203125" style="10" bestFit="1" customWidth="1"/>
    <col min="11512" max="11512" width="15.21875" style="10" bestFit="1" customWidth="1"/>
    <col min="11513" max="11513" width="10" style="10" bestFit="1" customWidth="1"/>
    <col min="11514" max="11515" width="12.109375" style="10" bestFit="1" customWidth="1"/>
    <col min="11516" max="11516" width="10" style="10" bestFit="1" customWidth="1"/>
    <col min="11517" max="11517" width="13.109375" style="10" bestFit="1" customWidth="1"/>
    <col min="11518" max="11518" width="28.88671875" style="10" bestFit="1" customWidth="1"/>
    <col min="11519" max="11519" width="23.6640625" style="10" bestFit="1" customWidth="1"/>
    <col min="11520" max="11521" width="10" style="10" bestFit="1" customWidth="1"/>
    <col min="11522" max="11522" width="6.21875" style="10" customWidth="1"/>
    <col min="11523" max="11523" width="6.21875" style="10" bestFit="1" customWidth="1"/>
    <col min="11524" max="11525" width="16.21875" style="10" bestFit="1" customWidth="1"/>
    <col min="11526" max="11526" width="8" style="10" bestFit="1" customWidth="1"/>
    <col min="11527" max="11529" width="16.109375" style="10" bestFit="1" customWidth="1"/>
    <col min="11530" max="11530" width="20.21875" style="10" bestFit="1" customWidth="1"/>
    <col min="11531" max="11531" width="21.77734375" style="10" bestFit="1" customWidth="1"/>
    <col min="11532" max="11532" width="23.77734375" style="10" bestFit="1" customWidth="1"/>
    <col min="11533" max="11533" width="5.88671875" style="10" bestFit="1" customWidth="1"/>
    <col min="11534" max="11534" width="6.21875" style="10" bestFit="1" customWidth="1"/>
    <col min="11535" max="11756" width="8.88671875" style="10"/>
    <col min="11757" max="11757" width="10.109375" style="10" customWidth="1"/>
    <col min="11758" max="11758" width="9.6640625" style="10" customWidth="1"/>
    <col min="11759" max="11760" width="8.88671875" style="10"/>
    <col min="11761" max="11761" width="11.77734375" style="10" customWidth="1"/>
    <col min="11762" max="11762" width="19.77734375" style="10" customWidth="1"/>
    <col min="11763" max="11763" width="44.6640625" style="10" customWidth="1"/>
    <col min="11764" max="11764" width="10" style="10" bestFit="1" customWidth="1"/>
    <col min="11765" max="11765" width="8.88671875" style="10"/>
    <col min="11766" max="11766" width="51.77734375" style="10" customWidth="1"/>
    <col min="11767" max="11767" width="19.33203125" style="10" bestFit="1" customWidth="1"/>
    <col min="11768" max="11768" width="15.21875" style="10" bestFit="1" customWidth="1"/>
    <col min="11769" max="11769" width="10" style="10" bestFit="1" customWidth="1"/>
    <col min="11770" max="11771" width="12.109375" style="10" bestFit="1" customWidth="1"/>
    <col min="11772" max="11772" width="10" style="10" bestFit="1" customWidth="1"/>
    <col min="11773" max="11773" width="13.109375" style="10" bestFit="1" customWidth="1"/>
    <col min="11774" max="11774" width="28.88671875" style="10" bestFit="1" customWidth="1"/>
    <col min="11775" max="11775" width="23.6640625" style="10" bestFit="1" customWidth="1"/>
    <col min="11776" max="11777" width="10" style="10" bestFit="1" customWidth="1"/>
    <col min="11778" max="11778" width="6.21875" style="10" customWidth="1"/>
    <col min="11779" max="11779" width="6.21875" style="10" bestFit="1" customWidth="1"/>
    <col min="11780" max="11781" width="16.21875" style="10" bestFit="1" customWidth="1"/>
    <col min="11782" max="11782" width="8" style="10" bestFit="1" customWidth="1"/>
    <col min="11783" max="11785" width="16.109375" style="10" bestFit="1" customWidth="1"/>
    <col min="11786" max="11786" width="20.21875" style="10" bestFit="1" customWidth="1"/>
    <col min="11787" max="11787" width="21.77734375" style="10" bestFit="1" customWidth="1"/>
    <col min="11788" max="11788" width="23.77734375" style="10" bestFit="1" customWidth="1"/>
    <col min="11789" max="11789" width="5.88671875" style="10" bestFit="1" customWidth="1"/>
    <col min="11790" max="11790" width="6.21875" style="10" bestFit="1" customWidth="1"/>
    <col min="11791" max="12012" width="8.88671875" style="10"/>
    <col min="12013" max="12013" width="10.109375" style="10" customWidth="1"/>
    <col min="12014" max="12014" width="9.6640625" style="10" customWidth="1"/>
    <col min="12015" max="12016" width="8.88671875" style="10"/>
    <col min="12017" max="12017" width="11.77734375" style="10" customWidth="1"/>
    <col min="12018" max="12018" width="19.77734375" style="10" customWidth="1"/>
    <col min="12019" max="12019" width="44.6640625" style="10" customWidth="1"/>
    <col min="12020" max="12020" width="10" style="10" bestFit="1" customWidth="1"/>
    <col min="12021" max="12021" width="8.88671875" style="10"/>
    <col min="12022" max="12022" width="51.77734375" style="10" customWidth="1"/>
    <col min="12023" max="12023" width="19.33203125" style="10" bestFit="1" customWidth="1"/>
    <col min="12024" max="12024" width="15.21875" style="10" bestFit="1" customWidth="1"/>
    <col min="12025" max="12025" width="10" style="10" bestFit="1" customWidth="1"/>
    <col min="12026" max="12027" width="12.109375" style="10" bestFit="1" customWidth="1"/>
    <col min="12028" max="12028" width="10" style="10" bestFit="1" customWidth="1"/>
    <col min="12029" max="12029" width="13.109375" style="10" bestFit="1" customWidth="1"/>
    <col min="12030" max="12030" width="28.88671875" style="10" bestFit="1" customWidth="1"/>
    <col min="12031" max="12031" width="23.6640625" style="10" bestFit="1" customWidth="1"/>
    <col min="12032" max="12033" width="10" style="10" bestFit="1" customWidth="1"/>
    <col min="12034" max="12034" width="6.21875" style="10" customWidth="1"/>
    <col min="12035" max="12035" width="6.21875" style="10" bestFit="1" customWidth="1"/>
    <col min="12036" max="12037" width="16.21875" style="10" bestFit="1" customWidth="1"/>
    <col min="12038" max="12038" width="8" style="10" bestFit="1" customWidth="1"/>
    <col min="12039" max="12041" width="16.109375" style="10" bestFit="1" customWidth="1"/>
    <col min="12042" max="12042" width="20.21875" style="10" bestFit="1" customWidth="1"/>
    <col min="12043" max="12043" width="21.77734375" style="10" bestFit="1" customWidth="1"/>
    <col min="12044" max="12044" width="23.77734375" style="10" bestFit="1" customWidth="1"/>
    <col min="12045" max="12045" width="5.88671875" style="10" bestFit="1" customWidth="1"/>
    <col min="12046" max="12046" width="6.21875" style="10" bestFit="1" customWidth="1"/>
    <col min="12047" max="12268" width="8.88671875" style="10"/>
    <col min="12269" max="12269" width="10.109375" style="10" customWidth="1"/>
    <col min="12270" max="12270" width="9.6640625" style="10" customWidth="1"/>
    <col min="12271" max="12272" width="8.88671875" style="10"/>
    <col min="12273" max="12273" width="11.77734375" style="10" customWidth="1"/>
    <col min="12274" max="12274" width="19.77734375" style="10" customWidth="1"/>
    <col min="12275" max="12275" width="44.6640625" style="10" customWidth="1"/>
    <col min="12276" max="12276" width="10" style="10" bestFit="1" customWidth="1"/>
    <col min="12277" max="12277" width="8.88671875" style="10"/>
    <col min="12278" max="12278" width="51.77734375" style="10" customWidth="1"/>
    <col min="12279" max="12279" width="19.33203125" style="10" bestFit="1" customWidth="1"/>
    <col min="12280" max="12280" width="15.21875" style="10" bestFit="1" customWidth="1"/>
    <col min="12281" max="12281" width="10" style="10" bestFit="1" customWidth="1"/>
    <col min="12282" max="12283" width="12.109375" style="10" bestFit="1" customWidth="1"/>
    <col min="12284" max="12284" width="10" style="10" bestFit="1" customWidth="1"/>
    <col min="12285" max="12285" width="13.109375" style="10" bestFit="1" customWidth="1"/>
    <col min="12286" max="12286" width="28.88671875" style="10" bestFit="1" customWidth="1"/>
    <col min="12287" max="12287" width="23.6640625" style="10" bestFit="1" customWidth="1"/>
    <col min="12288" max="12289" width="10" style="10" bestFit="1" customWidth="1"/>
    <col min="12290" max="12290" width="6.21875" style="10" customWidth="1"/>
    <col min="12291" max="12291" width="6.21875" style="10" bestFit="1" customWidth="1"/>
    <col min="12292" max="12293" width="16.21875" style="10" bestFit="1" customWidth="1"/>
    <col min="12294" max="12294" width="8" style="10" bestFit="1" customWidth="1"/>
    <col min="12295" max="12297" width="16.109375" style="10" bestFit="1" customWidth="1"/>
    <col min="12298" max="12298" width="20.21875" style="10" bestFit="1" customWidth="1"/>
    <col min="12299" max="12299" width="21.77734375" style="10" bestFit="1" customWidth="1"/>
    <col min="12300" max="12300" width="23.77734375" style="10" bestFit="1" customWidth="1"/>
    <col min="12301" max="12301" width="5.88671875" style="10" bestFit="1" customWidth="1"/>
    <col min="12302" max="12302" width="6.21875" style="10" bestFit="1" customWidth="1"/>
    <col min="12303" max="12524" width="8.88671875" style="10"/>
    <col min="12525" max="12525" width="10.109375" style="10" customWidth="1"/>
    <col min="12526" max="12526" width="9.6640625" style="10" customWidth="1"/>
    <col min="12527" max="12528" width="8.88671875" style="10"/>
    <col min="12529" max="12529" width="11.77734375" style="10" customWidth="1"/>
    <col min="12530" max="12530" width="19.77734375" style="10" customWidth="1"/>
    <col min="12531" max="12531" width="44.6640625" style="10" customWidth="1"/>
    <col min="12532" max="12532" width="10" style="10" bestFit="1" customWidth="1"/>
    <col min="12533" max="12533" width="8.88671875" style="10"/>
    <col min="12534" max="12534" width="51.77734375" style="10" customWidth="1"/>
    <col min="12535" max="12535" width="19.33203125" style="10" bestFit="1" customWidth="1"/>
    <col min="12536" max="12536" width="15.21875" style="10" bestFit="1" customWidth="1"/>
    <col min="12537" max="12537" width="10" style="10" bestFit="1" customWidth="1"/>
    <col min="12538" max="12539" width="12.109375" style="10" bestFit="1" customWidth="1"/>
    <col min="12540" max="12540" width="10" style="10" bestFit="1" customWidth="1"/>
    <col min="12541" max="12541" width="13.109375" style="10" bestFit="1" customWidth="1"/>
    <col min="12542" max="12542" width="28.88671875" style="10" bestFit="1" customWidth="1"/>
    <col min="12543" max="12543" width="23.6640625" style="10" bestFit="1" customWidth="1"/>
    <col min="12544" max="12545" width="10" style="10" bestFit="1" customWidth="1"/>
    <col min="12546" max="12546" width="6.21875" style="10" customWidth="1"/>
    <col min="12547" max="12547" width="6.21875" style="10" bestFit="1" customWidth="1"/>
    <col min="12548" max="12549" width="16.21875" style="10" bestFit="1" customWidth="1"/>
    <col min="12550" max="12550" width="8" style="10" bestFit="1" customWidth="1"/>
    <col min="12551" max="12553" width="16.109375" style="10" bestFit="1" customWidth="1"/>
    <col min="12554" max="12554" width="20.21875" style="10" bestFit="1" customWidth="1"/>
    <col min="12555" max="12555" width="21.77734375" style="10" bestFit="1" customWidth="1"/>
    <col min="12556" max="12556" width="23.77734375" style="10" bestFit="1" customWidth="1"/>
    <col min="12557" max="12557" width="5.88671875" style="10" bestFit="1" customWidth="1"/>
    <col min="12558" max="12558" width="6.21875" style="10" bestFit="1" customWidth="1"/>
    <col min="12559" max="12780" width="8.88671875" style="10"/>
    <col min="12781" max="12781" width="10.109375" style="10" customWidth="1"/>
    <col min="12782" max="12782" width="9.6640625" style="10" customWidth="1"/>
    <col min="12783" max="12784" width="8.88671875" style="10"/>
    <col min="12785" max="12785" width="11.77734375" style="10" customWidth="1"/>
    <col min="12786" max="12786" width="19.77734375" style="10" customWidth="1"/>
    <col min="12787" max="12787" width="44.6640625" style="10" customWidth="1"/>
    <col min="12788" max="12788" width="10" style="10" bestFit="1" customWidth="1"/>
    <col min="12789" max="12789" width="8.88671875" style="10"/>
    <col min="12790" max="12790" width="51.77734375" style="10" customWidth="1"/>
    <col min="12791" max="12791" width="19.33203125" style="10" bestFit="1" customWidth="1"/>
    <col min="12792" max="12792" width="15.21875" style="10" bestFit="1" customWidth="1"/>
    <col min="12793" max="12793" width="10" style="10" bestFit="1" customWidth="1"/>
    <col min="12794" max="12795" width="12.109375" style="10" bestFit="1" customWidth="1"/>
    <col min="12796" max="12796" width="10" style="10" bestFit="1" customWidth="1"/>
    <col min="12797" max="12797" width="13.109375" style="10" bestFit="1" customWidth="1"/>
    <col min="12798" max="12798" width="28.88671875" style="10" bestFit="1" customWidth="1"/>
    <col min="12799" max="12799" width="23.6640625" style="10" bestFit="1" customWidth="1"/>
    <col min="12800" max="12801" width="10" style="10" bestFit="1" customWidth="1"/>
    <col min="12802" max="12802" width="6.21875" style="10" customWidth="1"/>
    <col min="12803" max="12803" width="6.21875" style="10" bestFit="1" customWidth="1"/>
    <col min="12804" max="12805" width="16.21875" style="10" bestFit="1" customWidth="1"/>
    <col min="12806" max="12806" width="8" style="10" bestFit="1" customWidth="1"/>
    <col min="12807" max="12809" width="16.109375" style="10" bestFit="1" customWidth="1"/>
    <col min="12810" max="12810" width="20.21875" style="10" bestFit="1" customWidth="1"/>
    <col min="12811" max="12811" width="21.77734375" style="10" bestFit="1" customWidth="1"/>
    <col min="12812" max="12812" width="23.77734375" style="10" bestFit="1" customWidth="1"/>
    <col min="12813" max="12813" width="5.88671875" style="10" bestFit="1" customWidth="1"/>
    <col min="12814" max="12814" width="6.21875" style="10" bestFit="1" customWidth="1"/>
    <col min="12815" max="13036" width="8.88671875" style="10"/>
    <col min="13037" max="13037" width="10.109375" style="10" customWidth="1"/>
    <col min="13038" max="13038" width="9.6640625" style="10" customWidth="1"/>
    <col min="13039" max="13040" width="8.88671875" style="10"/>
    <col min="13041" max="13041" width="11.77734375" style="10" customWidth="1"/>
    <col min="13042" max="13042" width="19.77734375" style="10" customWidth="1"/>
    <col min="13043" max="13043" width="44.6640625" style="10" customWidth="1"/>
    <col min="13044" max="13044" width="10" style="10" bestFit="1" customWidth="1"/>
    <col min="13045" max="13045" width="8.88671875" style="10"/>
    <col min="13046" max="13046" width="51.77734375" style="10" customWidth="1"/>
    <col min="13047" max="13047" width="19.33203125" style="10" bestFit="1" customWidth="1"/>
    <col min="13048" max="13048" width="15.21875" style="10" bestFit="1" customWidth="1"/>
    <col min="13049" max="13049" width="10" style="10" bestFit="1" customWidth="1"/>
    <col min="13050" max="13051" width="12.109375" style="10" bestFit="1" customWidth="1"/>
    <col min="13052" max="13052" width="10" style="10" bestFit="1" customWidth="1"/>
    <col min="13053" max="13053" width="13.109375" style="10" bestFit="1" customWidth="1"/>
    <col min="13054" max="13054" width="28.88671875" style="10" bestFit="1" customWidth="1"/>
    <col min="13055" max="13055" width="23.6640625" style="10" bestFit="1" customWidth="1"/>
    <col min="13056" max="13057" width="10" style="10" bestFit="1" customWidth="1"/>
    <col min="13058" max="13058" width="6.21875" style="10" customWidth="1"/>
    <col min="13059" max="13059" width="6.21875" style="10" bestFit="1" customWidth="1"/>
    <col min="13060" max="13061" width="16.21875" style="10" bestFit="1" customWidth="1"/>
    <col min="13062" max="13062" width="8" style="10" bestFit="1" customWidth="1"/>
    <col min="13063" max="13065" width="16.109375" style="10" bestFit="1" customWidth="1"/>
    <col min="13066" max="13066" width="20.21875" style="10" bestFit="1" customWidth="1"/>
    <col min="13067" max="13067" width="21.77734375" style="10" bestFit="1" customWidth="1"/>
    <col min="13068" max="13068" width="23.77734375" style="10" bestFit="1" customWidth="1"/>
    <col min="13069" max="13069" width="5.88671875" style="10" bestFit="1" customWidth="1"/>
    <col min="13070" max="13070" width="6.21875" style="10" bestFit="1" customWidth="1"/>
    <col min="13071" max="13292" width="8.88671875" style="10"/>
    <col min="13293" max="13293" width="10.109375" style="10" customWidth="1"/>
    <col min="13294" max="13294" width="9.6640625" style="10" customWidth="1"/>
    <col min="13295" max="13296" width="8.88671875" style="10"/>
    <col min="13297" max="13297" width="11.77734375" style="10" customWidth="1"/>
    <col min="13298" max="13298" width="19.77734375" style="10" customWidth="1"/>
    <col min="13299" max="13299" width="44.6640625" style="10" customWidth="1"/>
    <col min="13300" max="13300" width="10" style="10" bestFit="1" customWidth="1"/>
    <col min="13301" max="13301" width="8.88671875" style="10"/>
    <col min="13302" max="13302" width="51.77734375" style="10" customWidth="1"/>
    <col min="13303" max="13303" width="19.33203125" style="10" bestFit="1" customWidth="1"/>
    <col min="13304" max="13304" width="15.21875" style="10" bestFit="1" customWidth="1"/>
    <col min="13305" max="13305" width="10" style="10" bestFit="1" customWidth="1"/>
    <col min="13306" max="13307" width="12.109375" style="10" bestFit="1" customWidth="1"/>
    <col min="13308" max="13308" width="10" style="10" bestFit="1" customWidth="1"/>
    <col min="13309" max="13309" width="13.109375" style="10" bestFit="1" customWidth="1"/>
    <col min="13310" max="13310" width="28.88671875" style="10" bestFit="1" customWidth="1"/>
    <col min="13311" max="13311" width="23.6640625" style="10" bestFit="1" customWidth="1"/>
    <col min="13312" max="13313" width="10" style="10" bestFit="1" customWidth="1"/>
    <col min="13314" max="13314" width="6.21875" style="10" customWidth="1"/>
    <col min="13315" max="13315" width="6.21875" style="10" bestFit="1" customWidth="1"/>
    <col min="13316" max="13317" width="16.21875" style="10" bestFit="1" customWidth="1"/>
    <col min="13318" max="13318" width="8" style="10" bestFit="1" customWidth="1"/>
    <col min="13319" max="13321" width="16.109375" style="10" bestFit="1" customWidth="1"/>
    <col min="13322" max="13322" width="20.21875" style="10" bestFit="1" customWidth="1"/>
    <col min="13323" max="13323" width="21.77734375" style="10" bestFit="1" customWidth="1"/>
    <col min="13324" max="13324" width="23.77734375" style="10" bestFit="1" customWidth="1"/>
    <col min="13325" max="13325" width="5.88671875" style="10" bestFit="1" customWidth="1"/>
    <col min="13326" max="13326" width="6.21875" style="10" bestFit="1" customWidth="1"/>
    <col min="13327" max="13548" width="8.88671875" style="10"/>
    <col min="13549" max="13549" width="10.109375" style="10" customWidth="1"/>
    <col min="13550" max="13550" width="9.6640625" style="10" customWidth="1"/>
    <col min="13551" max="13552" width="8.88671875" style="10"/>
    <col min="13553" max="13553" width="11.77734375" style="10" customWidth="1"/>
    <col min="13554" max="13554" width="19.77734375" style="10" customWidth="1"/>
    <col min="13555" max="13555" width="44.6640625" style="10" customWidth="1"/>
    <col min="13556" max="13556" width="10" style="10" bestFit="1" customWidth="1"/>
    <col min="13557" max="13557" width="8.88671875" style="10"/>
    <col min="13558" max="13558" width="51.77734375" style="10" customWidth="1"/>
    <col min="13559" max="13559" width="19.33203125" style="10" bestFit="1" customWidth="1"/>
    <col min="13560" max="13560" width="15.21875" style="10" bestFit="1" customWidth="1"/>
    <col min="13561" max="13561" width="10" style="10" bestFit="1" customWidth="1"/>
    <col min="13562" max="13563" width="12.109375" style="10" bestFit="1" customWidth="1"/>
    <col min="13564" max="13564" width="10" style="10" bestFit="1" customWidth="1"/>
    <col min="13565" max="13565" width="13.109375" style="10" bestFit="1" customWidth="1"/>
    <col min="13566" max="13566" width="28.88671875" style="10" bestFit="1" customWidth="1"/>
    <col min="13567" max="13567" width="23.6640625" style="10" bestFit="1" customWidth="1"/>
    <col min="13568" max="13569" width="10" style="10" bestFit="1" customWidth="1"/>
    <col min="13570" max="13570" width="6.21875" style="10" customWidth="1"/>
    <col min="13571" max="13571" width="6.21875" style="10" bestFit="1" customWidth="1"/>
    <col min="13572" max="13573" width="16.21875" style="10" bestFit="1" customWidth="1"/>
    <col min="13574" max="13574" width="8" style="10" bestFit="1" customWidth="1"/>
    <col min="13575" max="13577" width="16.109375" style="10" bestFit="1" customWidth="1"/>
    <col min="13578" max="13578" width="20.21875" style="10" bestFit="1" customWidth="1"/>
    <col min="13579" max="13579" width="21.77734375" style="10" bestFit="1" customWidth="1"/>
    <col min="13580" max="13580" width="23.77734375" style="10" bestFit="1" customWidth="1"/>
    <col min="13581" max="13581" width="5.88671875" style="10" bestFit="1" customWidth="1"/>
    <col min="13582" max="13582" width="6.21875" style="10" bestFit="1" customWidth="1"/>
    <col min="13583" max="13804" width="8.88671875" style="10"/>
    <col min="13805" max="13805" width="10.109375" style="10" customWidth="1"/>
    <col min="13806" max="13806" width="9.6640625" style="10" customWidth="1"/>
    <col min="13807" max="13808" width="8.88671875" style="10"/>
    <col min="13809" max="13809" width="11.77734375" style="10" customWidth="1"/>
    <col min="13810" max="13810" width="19.77734375" style="10" customWidth="1"/>
    <col min="13811" max="13811" width="44.6640625" style="10" customWidth="1"/>
    <col min="13812" max="13812" width="10" style="10" bestFit="1" customWidth="1"/>
    <col min="13813" max="13813" width="8.88671875" style="10"/>
    <col min="13814" max="13814" width="51.77734375" style="10" customWidth="1"/>
    <col min="13815" max="13815" width="19.33203125" style="10" bestFit="1" customWidth="1"/>
    <col min="13816" max="13816" width="15.21875" style="10" bestFit="1" customWidth="1"/>
    <col min="13817" max="13817" width="10" style="10" bestFit="1" customWidth="1"/>
    <col min="13818" max="13819" width="12.109375" style="10" bestFit="1" customWidth="1"/>
    <col min="13820" max="13820" width="10" style="10" bestFit="1" customWidth="1"/>
    <col min="13821" max="13821" width="13.109375" style="10" bestFit="1" customWidth="1"/>
    <col min="13822" max="13822" width="28.88671875" style="10" bestFit="1" customWidth="1"/>
    <col min="13823" max="13823" width="23.6640625" style="10" bestFit="1" customWidth="1"/>
    <col min="13824" max="13825" width="10" style="10" bestFit="1" customWidth="1"/>
    <col min="13826" max="13826" width="6.21875" style="10" customWidth="1"/>
    <col min="13827" max="13827" width="6.21875" style="10" bestFit="1" customWidth="1"/>
    <col min="13828" max="13829" width="16.21875" style="10" bestFit="1" customWidth="1"/>
    <col min="13830" max="13830" width="8" style="10" bestFit="1" customWidth="1"/>
    <col min="13831" max="13833" width="16.109375" style="10" bestFit="1" customWidth="1"/>
    <col min="13834" max="13834" width="20.21875" style="10" bestFit="1" customWidth="1"/>
    <col min="13835" max="13835" width="21.77734375" style="10" bestFit="1" customWidth="1"/>
    <col min="13836" max="13836" width="23.77734375" style="10" bestFit="1" customWidth="1"/>
    <col min="13837" max="13837" width="5.88671875" style="10" bestFit="1" customWidth="1"/>
    <col min="13838" max="13838" width="6.21875" style="10" bestFit="1" customWidth="1"/>
    <col min="13839" max="14060" width="8.88671875" style="10"/>
    <col min="14061" max="14061" width="10.109375" style="10" customWidth="1"/>
    <col min="14062" max="14062" width="9.6640625" style="10" customWidth="1"/>
    <col min="14063" max="14064" width="8.88671875" style="10"/>
    <col min="14065" max="14065" width="11.77734375" style="10" customWidth="1"/>
    <col min="14066" max="14066" width="19.77734375" style="10" customWidth="1"/>
    <col min="14067" max="14067" width="44.6640625" style="10" customWidth="1"/>
    <col min="14068" max="14068" width="10" style="10" bestFit="1" customWidth="1"/>
    <col min="14069" max="14069" width="8.88671875" style="10"/>
    <col min="14070" max="14070" width="51.77734375" style="10" customWidth="1"/>
    <col min="14071" max="14071" width="19.33203125" style="10" bestFit="1" customWidth="1"/>
    <col min="14072" max="14072" width="15.21875" style="10" bestFit="1" customWidth="1"/>
    <col min="14073" max="14073" width="10" style="10" bestFit="1" customWidth="1"/>
    <col min="14074" max="14075" width="12.109375" style="10" bestFit="1" customWidth="1"/>
    <col min="14076" max="14076" width="10" style="10" bestFit="1" customWidth="1"/>
    <col min="14077" max="14077" width="13.109375" style="10" bestFit="1" customWidth="1"/>
    <col min="14078" max="14078" width="28.88671875" style="10" bestFit="1" customWidth="1"/>
    <col min="14079" max="14079" width="23.6640625" style="10" bestFit="1" customWidth="1"/>
    <col min="14080" max="14081" width="10" style="10" bestFit="1" customWidth="1"/>
    <col min="14082" max="14082" width="6.21875" style="10" customWidth="1"/>
    <col min="14083" max="14083" width="6.21875" style="10" bestFit="1" customWidth="1"/>
    <col min="14084" max="14085" width="16.21875" style="10" bestFit="1" customWidth="1"/>
    <col min="14086" max="14086" width="8" style="10" bestFit="1" customWidth="1"/>
    <col min="14087" max="14089" width="16.109375" style="10" bestFit="1" customWidth="1"/>
    <col min="14090" max="14090" width="20.21875" style="10" bestFit="1" customWidth="1"/>
    <col min="14091" max="14091" width="21.77734375" style="10" bestFit="1" customWidth="1"/>
    <col min="14092" max="14092" width="23.77734375" style="10" bestFit="1" customWidth="1"/>
    <col min="14093" max="14093" width="5.88671875" style="10" bestFit="1" customWidth="1"/>
    <col min="14094" max="14094" width="6.21875" style="10" bestFit="1" customWidth="1"/>
    <col min="14095" max="14316" width="8.88671875" style="10"/>
    <col min="14317" max="14317" width="10.109375" style="10" customWidth="1"/>
    <col min="14318" max="14318" width="9.6640625" style="10" customWidth="1"/>
    <col min="14319" max="14320" width="8.88671875" style="10"/>
    <col min="14321" max="14321" width="11.77734375" style="10" customWidth="1"/>
    <col min="14322" max="14322" width="19.77734375" style="10" customWidth="1"/>
    <col min="14323" max="14323" width="44.6640625" style="10" customWidth="1"/>
    <col min="14324" max="14324" width="10" style="10" bestFit="1" customWidth="1"/>
    <col min="14325" max="14325" width="8.88671875" style="10"/>
    <col min="14326" max="14326" width="51.77734375" style="10" customWidth="1"/>
    <col min="14327" max="14327" width="19.33203125" style="10" bestFit="1" customWidth="1"/>
    <col min="14328" max="14328" width="15.21875" style="10" bestFit="1" customWidth="1"/>
    <col min="14329" max="14329" width="10" style="10" bestFit="1" customWidth="1"/>
    <col min="14330" max="14331" width="12.109375" style="10" bestFit="1" customWidth="1"/>
    <col min="14332" max="14332" width="10" style="10" bestFit="1" customWidth="1"/>
    <col min="14333" max="14333" width="13.109375" style="10" bestFit="1" customWidth="1"/>
    <col min="14334" max="14334" width="28.88671875" style="10" bestFit="1" customWidth="1"/>
    <col min="14335" max="14335" width="23.6640625" style="10" bestFit="1" customWidth="1"/>
    <col min="14336" max="14337" width="10" style="10" bestFit="1" customWidth="1"/>
    <col min="14338" max="14338" width="6.21875" style="10" customWidth="1"/>
    <col min="14339" max="14339" width="6.21875" style="10" bestFit="1" customWidth="1"/>
    <col min="14340" max="14341" width="16.21875" style="10" bestFit="1" customWidth="1"/>
    <col min="14342" max="14342" width="8" style="10" bestFit="1" customWidth="1"/>
    <col min="14343" max="14345" width="16.109375" style="10" bestFit="1" customWidth="1"/>
    <col min="14346" max="14346" width="20.21875" style="10" bestFit="1" customWidth="1"/>
    <col min="14347" max="14347" width="21.77734375" style="10" bestFit="1" customWidth="1"/>
    <col min="14348" max="14348" width="23.77734375" style="10" bestFit="1" customWidth="1"/>
    <col min="14349" max="14349" width="5.88671875" style="10" bestFit="1" customWidth="1"/>
    <col min="14350" max="14350" width="6.21875" style="10" bestFit="1" customWidth="1"/>
    <col min="14351" max="14572" width="8.88671875" style="10"/>
    <col min="14573" max="14573" width="10.109375" style="10" customWidth="1"/>
    <col min="14574" max="14574" width="9.6640625" style="10" customWidth="1"/>
    <col min="14575" max="14576" width="8.88671875" style="10"/>
    <col min="14577" max="14577" width="11.77734375" style="10" customWidth="1"/>
    <col min="14578" max="14578" width="19.77734375" style="10" customWidth="1"/>
    <col min="14579" max="14579" width="44.6640625" style="10" customWidth="1"/>
    <col min="14580" max="14580" width="10" style="10" bestFit="1" customWidth="1"/>
    <col min="14581" max="14581" width="8.88671875" style="10"/>
    <col min="14582" max="14582" width="51.77734375" style="10" customWidth="1"/>
    <col min="14583" max="14583" width="19.33203125" style="10" bestFit="1" customWidth="1"/>
    <col min="14584" max="14584" width="15.21875" style="10" bestFit="1" customWidth="1"/>
    <col min="14585" max="14585" width="10" style="10" bestFit="1" customWidth="1"/>
    <col min="14586" max="14587" width="12.109375" style="10" bestFit="1" customWidth="1"/>
    <col min="14588" max="14588" width="10" style="10" bestFit="1" customWidth="1"/>
    <col min="14589" max="14589" width="13.109375" style="10" bestFit="1" customWidth="1"/>
    <col min="14590" max="14590" width="28.88671875" style="10" bestFit="1" customWidth="1"/>
    <col min="14591" max="14591" width="23.6640625" style="10" bestFit="1" customWidth="1"/>
    <col min="14592" max="14593" width="10" style="10" bestFit="1" customWidth="1"/>
    <col min="14594" max="14594" width="6.21875" style="10" customWidth="1"/>
    <col min="14595" max="14595" width="6.21875" style="10" bestFit="1" customWidth="1"/>
    <col min="14596" max="14597" width="16.21875" style="10" bestFit="1" customWidth="1"/>
    <col min="14598" max="14598" width="8" style="10" bestFit="1" customWidth="1"/>
    <col min="14599" max="14601" width="16.109375" style="10" bestFit="1" customWidth="1"/>
    <col min="14602" max="14602" width="20.21875" style="10" bestFit="1" customWidth="1"/>
    <col min="14603" max="14603" width="21.77734375" style="10" bestFit="1" customWidth="1"/>
    <col min="14604" max="14604" width="23.77734375" style="10" bestFit="1" customWidth="1"/>
    <col min="14605" max="14605" width="5.88671875" style="10" bestFit="1" customWidth="1"/>
    <col min="14606" max="14606" width="6.21875" style="10" bestFit="1" customWidth="1"/>
    <col min="14607" max="14828" width="8.88671875" style="10"/>
    <col min="14829" max="14829" width="10.109375" style="10" customWidth="1"/>
    <col min="14830" max="14830" width="9.6640625" style="10" customWidth="1"/>
    <col min="14831" max="14832" width="8.88671875" style="10"/>
    <col min="14833" max="14833" width="11.77734375" style="10" customWidth="1"/>
    <col min="14834" max="14834" width="19.77734375" style="10" customWidth="1"/>
    <col min="14835" max="14835" width="44.6640625" style="10" customWidth="1"/>
    <col min="14836" max="14836" width="10" style="10" bestFit="1" customWidth="1"/>
    <col min="14837" max="14837" width="8.88671875" style="10"/>
    <col min="14838" max="14838" width="51.77734375" style="10" customWidth="1"/>
    <col min="14839" max="14839" width="19.33203125" style="10" bestFit="1" customWidth="1"/>
    <col min="14840" max="14840" width="15.21875" style="10" bestFit="1" customWidth="1"/>
    <col min="14841" max="14841" width="10" style="10" bestFit="1" customWidth="1"/>
    <col min="14842" max="14843" width="12.109375" style="10" bestFit="1" customWidth="1"/>
    <col min="14844" max="14844" width="10" style="10" bestFit="1" customWidth="1"/>
    <col min="14845" max="14845" width="13.109375" style="10" bestFit="1" customWidth="1"/>
    <col min="14846" max="14846" width="28.88671875" style="10" bestFit="1" customWidth="1"/>
    <col min="14847" max="14847" width="23.6640625" style="10" bestFit="1" customWidth="1"/>
    <col min="14848" max="14849" width="10" style="10" bestFit="1" customWidth="1"/>
    <col min="14850" max="14850" width="6.21875" style="10" customWidth="1"/>
    <col min="14851" max="14851" width="6.21875" style="10" bestFit="1" customWidth="1"/>
    <col min="14852" max="14853" width="16.21875" style="10" bestFit="1" customWidth="1"/>
    <col min="14854" max="14854" width="8" style="10" bestFit="1" customWidth="1"/>
    <col min="14855" max="14857" width="16.109375" style="10" bestFit="1" customWidth="1"/>
    <col min="14858" max="14858" width="20.21875" style="10" bestFit="1" customWidth="1"/>
    <col min="14859" max="14859" width="21.77734375" style="10" bestFit="1" customWidth="1"/>
    <col min="14860" max="14860" width="23.77734375" style="10" bestFit="1" customWidth="1"/>
    <col min="14861" max="14861" width="5.88671875" style="10" bestFit="1" customWidth="1"/>
    <col min="14862" max="14862" width="6.21875" style="10" bestFit="1" customWidth="1"/>
    <col min="14863" max="15084" width="8.88671875" style="10"/>
    <col min="15085" max="15085" width="10.109375" style="10" customWidth="1"/>
    <col min="15086" max="15086" width="9.6640625" style="10" customWidth="1"/>
    <col min="15087" max="15088" width="8.88671875" style="10"/>
    <col min="15089" max="15089" width="11.77734375" style="10" customWidth="1"/>
    <col min="15090" max="15090" width="19.77734375" style="10" customWidth="1"/>
    <col min="15091" max="15091" width="44.6640625" style="10" customWidth="1"/>
    <col min="15092" max="15092" width="10" style="10" bestFit="1" customWidth="1"/>
    <col min="15093" max="15093" width="8.88671875" style="10"/>
    <col min="15094" max="15094" width="51.77734375" style="10" customWidth="1"/>
    <col min="15095" max="15095" width="19.33203125" style="10" bestFit="1" customWidth="1"/>
    <col min="15096" max="15096" width="15.21875" style="10" bestFit="1" customWidth="1"/>
    <col min="15097" max="15097" width="10" style="10" bestFit="1" customWidth="1"/>
    <col min="15098" max="15099" width="12.109375" style="10" bestFit="1" customWidth="1"/>
    <col min="15100" max="15100" width="10" style="10" bestFit="1" customWidth="1"/>
    <col min="15101" max="15101" width="13.109375" style="10" bestFit="1" customWidth="1"/>
    <col min="15102" max="15102" width="28.88671875" style="10" bestFit="1" customWidth="1"/>
    <col min="15103" max="15103" width="23.6640625" style="10" bestFit="1" customWidth="1"/>
    <col min="15104" max="15105" width="10" style="10" bestFit="1" customWidth="1"/>
    <col min="15106" max="15106" width="6.21875" style="10" customWidth="1"/>
    <col min="15107" max="15107" width="6.21875" style="10" bestFit="1" customWidth="1"/>
    <col min="15108" max="15109" width="16.21875" style="10" bestFit="1" customWidth="1"/>
    <col min="15110" max="15110" width="8" style="10" bestFit="1" customWidth="1"/>
    <col min="15111" max="15113" width="16.109375" style="10" bestFit="1" customWidth="1"/>
    <col min="15114" max="15114" width="20.21875" style="10" bestFit="1" customWidth="1"/>
    <col min="15115" max="15115" width="21.77734375" style="10" bestFit="1" customWidth="1"/>
    <col min="15116" max="15116" width="23.77734375" style="10" bestFit="1" customWidth="1"/>
    <col min="15117" max="15117" width="5.88671875" style="10" bestFit="1" customWidth="1"/>
    <col min="15118" max="15118" width="6.21875" style="10" bestFit="1" customWidth="1"/>
    <col min="15119" max="15340" width="8.88671875" style="10"/>
    <col min="15341" max="15341" width="10.109375" style="10" customWidth="1"/>
    <col min="15342" max="15342" width="9.6640625" style="10" customWidth="1"/>
    <col min="15343" max="15344" width="8.88671875" style="10"/>
    <col min="15345" max="15345" width="11.77734375" style="10" customWidth="1"/>
    <col min="15346" max="15346" width="19.77734375" style="10" customWidth="1"/>
    <col min="15347" max="15347" width="44.6640625" style="10" customWidth="1"/>
    <col min="15348" max="15348" width="10" style="10" bestFit="1" customWidth="1"/>
    <col min="15349" max="15349" width="8.88671875" style="10"/>
    <col min="15350" max="15350" width="51.77734375" style="10" customWidth="1"/>
    <col min="15351" max="15351" width="19.33203125" style="10" bestFit="1" customWidth="1"/>
    <col min="15352" max="15352" width="15.21875" style="10" bestFit="1" customWidth="1"/>
    <col min="15353" max="15353" width="10" style="10" bestFit="1" customWidth="1"/>
    <col min="15354" max="15355" width="12.109375" style="10" bestFit="1" customWidth="1"/>
    <col min="15356" max="15356" width="10" style="10" bestFit="1" customWidth="1"/>
    <col min="15357" max="15357" width="13.109375" style="10" bestFit="1" customWidth="1"/>
    <col min="15358" max="15358" width="28.88671875" style="10" bestFit="1" customWidth="1"/>
    <col min="15359" max="15359" width="23.6640625" style="10" bestFit="1" customWidth="1"/>
    <col min="15360" max="15361" width="10" style="10" bestFit="1" customWidth="1"/>
    <col min="15362" max="15362" width="6.21875" style="10" customWidth="1"/>
    <col min="15363" max="15363" width="6.21875" style="10" bestFit="1" customWidth="1"/>
    <col min="15364" max="15365" width="16.21875" style="10" bestFit="1" customWidth="1"/>
    <col min="15366" max="15366" width="8" style="10" bestFit="1" customWidth="1"/>
    <col min="15367" max="15369" width="16.109375" style="10" bestFit="1" customWidth="1"/>
    <col min="15370" max="15370" width="20.21875" style="10" bestFit="1" customWidth="1"/>
    <col min="15371" max="15371" width="21.77734375" style="10" bestFit="1" customWidth="1"/>
    <col min="15372" max="15372" width="23.77734375" style="10" bestFit="1" customWidth="1"/>
    <col min="15373" max="15373" width="5.88671875" style="10" bestFit="1" customWidth="1"/>
    <col min="15374" max="15374" width="6.21875" style="10" bestFit="1" customWidth="1"/>
    <col min="15375" max="15596" width="8.88671875" style="10"/>
    <col min="15597" max="15597" width="10.109375" style="10" customWidth="1"/>
    <col min="15598" max="15598" width="9.6640625" style="10" customWidth="1"/>
    <col min="15599" max="15600" width="8.88671875" style="10"/>
    <col min="15601" max="15601" width="11.77734375" style="10" customWidth="1"/>
    <col min="15602" max="15602" width="19.77734375" style="10" customWidth="1"/>
    <col min="15603" max="15603" width="44.6640625" style="10" customWidth="1"/>
    <col min="15604" max="15604" width="10" style="10" bestFit="1" customWidth="1"/>
    <col min="15605" max="15605" width="8.88671875" style="10"/>
    <col min="15606" max="15606" width="51.77734375" style="10" customWidth="1"/>
    <col min="15607" max="15607" width="19.33203125" style="10" bestFit="1" customWidth="1"/>
    <col min="15608" max="15608" width="15.21875" style="10" bestFit="1" customWidth="1"/>
    <col min="15609" max="15609" width="10" style="10" bestFit="1" customWidth="1"/>
    <col min="15610" max="15611" width="12.109375" style="10" bestFit="1" customWidth="1"/>
    <col min="15612" max="15612" width="10" style="10" bestFit="1" customWidth="1"/>
    <col min="15613" max="15613" width="13.109375" style="10" bestFit="1" customWidth="1"/>
    <col min="15614" max="15614" width="28.88671875" style="10" bestFit="1" customWidth="1"/>
    <col min="15615" max="15615" width="23.6640625" style="10" bestFit="1" customWidth="1"/>
    <col min="15616" max="15617" width="10" style="10" bestFit="1" customWidth="1"/>
    <col min="15618" max="15618" width="6.21875" style="10" customWidth="1"/>
    <col min="15619" max="15619" width="6.21875" style="10" bestFit="1" customWidth="1"/>
    <col min="15620" max="15621" width="16.21875" style="10" bestFit="1" customWidth="1"/>
    <col min="15622" max="15622" width="8" style="10" bestFit="1" customWidth="1"/>
    <col min="15623" max="15625" width="16.109375" style="10" bestFit="1" customWidth="1"/>
    <col min="15626" max="15626" width="20.21875" style="10" bestFit="1" customWidth="1"/>
    <col min="15627" max="15627" width="21.77734375" style="10" bestFit="1" customWidth="1"/>
    <col min="15628" max="15628" width="23.77734375" style="10" bestFit="1" customWidth="1"/>
    <col min="15629" max="15629" width="5.88671875" style="10" bestFit="1" customWidth="1"/>
    <col min="15630" max="15630" width="6.21875" style="10" bestFit="1" customWidth="1"/>
    <col min="15631" max="15852" width="8.88671875" style="10"/>
    <col min="15853" max="15853" width="10.109375" style="10" customWidth="1"/>
    <col min="15854" max="15854" width="9.6640625" style="10" customWidth="1"/>
    <col min="15855" max="15856" width="8.88671875" style="10"/>
    <col min="15857" max="15857" width="11.77734375" style="10" customWidth="1"/>
    <col min="15858" max="15858" width="19.77734375" style="10" customWidth="1"/>
    <col min="15859" max="15859" width="44.6640625" style="10" customWidth="1"/>
    <col min="15860" max="15860" width="10" style="10" bestFit="1" customWidth="1"/>
    <col min="15861" max="15861" width="8.88671875" style="10"/>
    <col min="15862" max="15862" width="51.77734375" style="10" customWidth="1"/>
    <col min="15863" max="15863" width="19.33203125" style="10" bestFit="1" customWidth="1"/>
    <col min="15864" max="15864" width="15.21875" style="10" bestFit="1" customWidth="1"/>
    <col min="15865" max="15865" width="10" style="10" bestFit="1" customWidth="1"/>
    <col min="15866" max="15867" width="12.109375" style="10" bestFit="1" customWidth="1"/>
    <col min="15868" max="15868" width="10" style="10" bestFit="1" customWidth="1"/>
    <col min="15869" max="15869" width="13.109375" style="10" bestFit="1" customWidth="1"/>
    <col min="15870" max="15870" width="28.88671875" style="10" bestFit="1" customWidth="1"/>
    <col min="15871" max="15871" width="23.6640625" style="10" bestFit="1" customWidth="1"/>
    <col min="15872" max="15873" width="10" style="10" bestFit="1" customWidth="1"/>
    <col min="15874" max="15874" width="6.21875" style="10" customWidth="1"/>
    <col min="15875" max="15875" width="6.21875" style="10" bestFit="1" customWidth="1"/>
    <col min="15876" max="15877" width="16.21875" style="10" bestFit="1" customWidth="1"/>
    <col min="15878" max="15878" width="8" style="10" bestFit="1" customWidth="1"/>
    <col min="15879" max="15881" width="16.109375" style="10" bestFit="1" customWidth="1"/>
    <col min="15882" max="15882" width="20.21875" style="10" bestFit="1" customWidth="1"/>
    <col min="15883" max="15883" width="21.77734375" style="10" bestFit="1" customWidth="1"/>
    <col min="15884" max="15884" width="23.77734375" style="10" bestFit="1" customWidth="1"/>
    <col min="15885" max="15885" width="5.88671875" style="10" bestFit="1" customWidth="1"/>
    <col min="15886" max="15886" width="6.21875" style="10" bestFit="1" customWidth="1"/>
    <col min="15887" max="16108" width="8.88671875" style="10"/>
    <col min="16109" max="16109" width="10.109375" style="10" customWidth="1"/>
    <col min="16110" max="16110" width="9.6640625" style="10" customWidth="1"/>
    <col min="16111" max="16112" width="8.88671875" style="10"/>
    <col min="16113" max="16113" width="11.77734375" style="10" customWidth="1"/>
    <col min="16114" max="16114" width="19.77734375" style="10" customWidth="1"/>
    <col min="16115" max="16115" width="44.6640625" style="10" customWidth="1"/>
    <col min="16116" max="16116" width="10" style="10" bestFit="1" customWidth="1"/>
    <col min="16117" max="16117" width="8.88671875" style="10"/>
    <col min="16118" max="16118" width="51.77734375" style="10" customWidth="1"/>
    <col min="16119" max="16119" width="19.33203125" style="10" bestFit="1" customWidth="1"/>
    <col min="16120" max="16120" width="15.21875" style="10" bestFit="1" customWidth="1"/>
    <col min="16121" max="16121" width="10" style="10" bestFit="1" customWidth="1"/>
    <col min="16122" max="16123" width="12.109375" style="10" bestFit="1" customWidth="1"/>
    <col min="16124" max="16124" width="10" style="10" bestFit="1" customWidth="1"/>
    <col min="16125" max="16125" width="13.109375" style="10" bestFit="1" customWidth="1"/>
    <col min="16126" max="16126" width="28.88671875" style="10" bestFit="1" customWidth="1"/>
    <col min="16127" max="16127" width="23.6640625" style="10" bestFit="1" customWidth="1"/>
    <col min="16128" max="16129" width="10" style="10" bestFit="1" customWidth="1"/>
    <col min="16130" max="16130" width="6.21875" style="10" customWidth="1"/>
    <col min="16131" max="16131" width="6.21875" style="10" bestFit="1" customWidth="1"/>
    <col min="16132" max="16133" width="16.21875" style="10" bestFit="1" customWidth="1"/>
    <col min="16134" max="16134" width="8" style="10" bestFit="1" customWidth="1"/>
    <col min="16135" max="16137" width="16.109375" style="10" bestFit="1" customWidth="1"/>
    <col min="16138" max="16138" width="20.21875" style="10" bestFit="1" customWidth="1"/>
    <col min="16139" max="16139" width="21.77734375" style="10" bestFit="1" customWidth="1"/>
    <col min="16140" max="16140" width="23.77734375" style="10" bestFit="1" customWidth="1"/>
    <col min="16141" max="16141" width="5.88671875" style="10" bestFit="1" customWidth="1"/>
    <col min="16142" max="16142" width="6.21875" style="10" bestFit="1" customWidth="1"/>
    <col min="16143" max="16359" width="8.88671875" style="10"/>
    <col min="16360" max="16384" width="9" style="10" customWidth="1"/>
  </cols>
  <sheetData>
    <row r="1" spans="2:16" ht="63.6" customHeight="1">
      <c r="B1" s="195" t="s">
        <v>2135</v>
      </c>
      <c r="C1" s="195"/>
      <c r="D1" s="195"/>
      <c r="E1" s="195"/>
      <c r="F1" s="195"/>
      <c r="G1" s="195"/>
      <c r="H1" s="195"/>
      <c r="I1" s="195"/>
      <c r="J1" s="195"/>
      <c r="K1" s="195"/>
      <c r="L1" s="195"/>
      <c r="M1" s="195"/>
      <c r="N1" s="195"/>
      <c r="O1" s="195"/>
      <c r="P1" s="195"/>
    </row>
    <row r="2" spans="2:16" s="5" customFormat="1" ht="29.1"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8.2" customHeight="1" thickTop="1">
      <c r="B3" s="7" t="s">
        <v>91</v>
      </c>
      <c r="C3" s="7" t="s">
        <v>592</v>
      </c>
      <c r="D3" s="24" t="s">
        <v>58</v>
      </c>
      <c r="E3" s="7" t="s">
        <v>593</v>
      </c>
      <c r="F3" s="56">
        <v>45381</v>
      </c>
      <c r="G3" s="56">
        <v>45558</v>
      </c>
      <c r="H3" s="35" t="s">
        <v>228</v>
      </c>
      <c r="I3" s="35" t="s">
        <v>227</v>
      </c>
      <c r="J3" s="35" t="s">
        <v>226</v>
      </c>
      <c r="K3" s="35" t="s">
        <v>61</v>
      </c>
      <c r="L3" s="7" t="s">
        <v>63</v>
      </c>
      <c r="M3" s="23" t="s">
        <v>64</v>
      </c>
      <c r="N3" s="7" t="s">
        <v>237</v>
      </c>
      <c r="O3" s="67"/>
      <c r="P3" s="17"/>
    </row>
    <row r="4" spans="2:16" ht="92.4" customHeight="1">
      <c r="B4" s="7" t="s">
        <v>91</v>
      </c>
      <c r="C4" s="7" t="s">
        <v>586</v>
      </c>
      <c r="D4" s="24" t="s">
        <v>58</v>
      </c>
      <c r="E4" s="7" t="s">
        <v>587</v>
      </c>
      <c r="F4" s="56">
        <v>45505</v>
      </c>
      <c r="G4" s="56">
        <v>45585</v>
      </c>
      <c r="H4" s="7" t="s">
        <v>237</v>
      </c>
      <c r="I4" s="7" t="s">
        <v>218</v>
      </c>
      <c r="J4" s="21" t="s">
        <v>588</v>
      </c>
      <c r="K4" s="7" t="s">
        <v>61</v>
      </c>
      <c r="L4" s="7" t="s">
        <v>63</v>
      </c>
      <c r="M4" s="23" t="s">
        <v>64</v>
      </c>
      <c r="N4" s="7" t="s">
        <v>237</v>
      </c>
      <c r="O4" s="67"/>
      <c r="P4" s="17" t="s">
        <v>349</v>
      </c>
    </row>
    <row r="5" spans="2:16" ht="75" customHeight="1">
      <c r="B5" s="7" t="s">
        <v>4</v>
      </c>
      <c r="C5" s="7" t="s">
        <v>685</v>
      </c>
      <c r="D5" s="24" t="s">
        <v>58</v>
      </c>
      <c r="E5" s="7" t="s">
        <v>608</v>
      </c>
      <c r="F5" s="56" t="s">
        <v>609</v>
      </c>
      <c r="G5" s="56" t="s">
        <v>609</v>
      </c>
      <c r="H5" s="7" t="s">
        <v>220</v>
      </c>
      <c r="I5" s="7" t="s">
        <v>218</v>
      </c>
      <c r="J5" s="7" t="s">
        <v>220</v>
      </c>
      <c r="K5" s="7" t="s">
        <v>224</v>
      </c>
      <c r="L5" s="7" t="s">
        <v>59</v>
      </c>
      <c r="M5" s="23" t="s">
        <v>55</v>
      </c>
      <c r="N5" s="7" t="s">
        <v>220</v>
      </c>
      <c r="O5" s="67" t="s">
        <v>610</v>
      </c>
      <c r="P5" s="7" t="s">
        <v>334</v>
      </c>
    </row>
    <row r="6" spans="2:16" ht="75" customHeight="1">
      <c r="B6" s="7" t="s">
        <v>4</v>
      </c>
      <c r="C6" s="7" t="s">
        <v>611</v>
      </c>
      <c r="D6" s="24" t="s">
        <v>83</v>
      </c>
      <c r="E6" s="7" t="s">
        <v>612</v>
      </c>
      <c r="F6" s="56" t="s">
        <v>613</v>
      </c>
      <c r="G6" s="56" t="s">
        <v>613</v>
      </c>
      <c r="H6" s="7" t="s">
        <v>220</v>
      </c>
      <c r="I6" s="7" t="s">
        <v>218</v>
      </c>
      <c r="J6" s="7" t="s">
        <v>220</v>
      </c>
      <c r="K6" s="7" t="s">
        <v>57</v>
      </c>
      <c r="L6" s="7" t="s">
        <v>59</v>
      </c>
      <c r="M6" s="23" t="s">
        <v>55</v>
      </c>
      <c r="N6" s="7" t="s">
        <v>220</v>
      </c>
      <c r="O6" s="67" t="s">
        <v>610</v>
      </c>
      <c r="P6" s="7" t="s">
        <v>334</v>
      </c>
    </row>
    <row r="7" spans="2:16" ht="116.4" customHeight="1">
      <c r="B7" s="7" t="s">
        <v>4</v>
      </c>
      <c r="C7" s="7" t="s">
        <v>626</v>
      </c>
      <c r="D7" s="24" t="s">
        <v>60</v>
      </c>
      <c r="E7" s="7" t="s">
        <v>627</v>
      </c>
      <c r="F7" s="56">
        <v>45560</v>
      </c>
      <c r="G7" s="56">
        <v>45571</v>
      </c>
      <c r="H7" s="7" t="s">
        <v>628</v>
      </c>
      <c r="I7" s="7" t="s">
        <v>629</v>
      </c>
      <c r="J7" s="7" t="s">
        <v>628</v>
      </c>
      <c r="K7" s="7" t="s">
        <v>57</v>
      </c>
      <c r="L7" s="7" t="s">
        <v>59</v>
      </c>
      <c r="M7" s="23" t="s">
        <v>64</v>
      </c>
      <c r="N7" s="7" t="s">
        <v>219</v>
      </c>
      <c r="O7" s="67" t="s">
        <v>630</v>
      </c>
      <c r="P7" s="7" t="s">
        <v>631</v>
      </c>
    </row>
    <row r="8" spans="2:16" ht="122.4" customHeight="1">
      <c r="B8" s="7" t="s">
        <v>4</v>
      </c>
      <c r="C8" s="7" t="s">
        <v>632</v>
      </c>
      <c r="D8" s="24" t="s">
        <v>58</v>
      </c>
      <c r="E8" s="7" t="s">
        <v>2131</v>
      </c>
      <c r="F8" s="56">
        <v>45563</v>
      </c>
      <c r="G8" s="56">
        <v>45564</v>
      </c>
      <c r="H8" s="7" t="s">
        <v>633</v>
      </c>
      <c r="I8" s="7" t="s">
        <v>634</v>
      </c>
      <c r="J8" s="7" t="s">
        <v>635</v>
      </c>
      <c r="K8" s="7" t="s">
        <v>636</v>
      </c>
      <c r="L8" s="7" t="s">
        <v>56</v>
      </c>
      <c r="M8" s="23" t="s">
        <v>55</v>
      </c>
      <c r="N8" s="7" t="s">
        <v>637</v>
      </c>
      <c r="O8" s="67" t="s">
        <v>638</v>
      </c>
      <c r="P8" s="7"/>
    </row>
    <row r="9" spans="2:16" ht="114.6" customHeight="1">
      <c r="B9" s="7" t="s">
        <v>4</v>
      </c>
      <c r="C9" s="7" t="s">
        <v>1262</v>
      </c>
      <c r="D9" s="24" t="s">
        <v>58</v>
      </c>
      <c r="E9" s="7" t="s">
        <v>1263</v>
      </c>
      <c r="F9" s="56">
        <v>45563</v>
      </c>
      <c r="G9" s="56">
        <v>45563</v>
      </c>
      <c r="H9" s="7" t="s">
        <v>1264</v>
      </c>
      <c r="I9" s="7" t="s">
        <v>1265</v>
      </c>
      <c r="J9" s="7" t="s">
        <v>1266</v>
      </c>
      <c r="K9" s="7" t="s">
        <v>1267</v>
      </c>
      <c r="L9" s="7" t="s">
        <v>56</v>
      </c>
      <c r="M9" s="23" t="s">
        <v>55</v>
      </c>
      <c r="N9" s="7" t="s">
        <v>1268</v>
      </c>
      <c r="O9" s="67" t="s">
        <v>2130</v>
      </c>
      <c r="P9" s="7" t="s">
        <v>1270</v>
      </c>
    </row>
    <row r="10" spans="2:16" ht="106.2" customHeight="1">
      <c r="B10" s="7" t="s">
        <v>4</v>
      </c>
      <c r="C10" s="7" t="s">
        <v>1271</v>
      </c>
      <c r="D10" s="24" t="s">
        <v>58</v>
      </c>
      <c r="E10" s="7" t="s">
        <v>1272</v>
      </c>
      <c r="F10" s="56">
        <v>45564</v>
      </c>
      <c r="G10" s="56">
        <v>45620</v>
      </c>
      <c r="H10" s="7" t="s">
        <v>1266</v>
      </c>
      <c r="I10" s="7" t="s">
        <v>1273</v>
      </c>
      <c r="J10" s="7" t="s">
        <v>1266</v>
      </c>
      <c r="K10" s="7" t="s">
        <v>1274</v>
      </c>
      <c r="L10" s="7" t="s">
        <v>56</v>
      </c>
      <c r="M10" s="23" t="s">
        <v>55</v>
      </c>
      <c r="N10" s="7" t="s">
        <v>1268</v>
      </c>
      <c r="O10" s="67" t="s">
        <v>2130</v>
      </c>
      <c r="P10" s="7" t="s">
        <v>1270</v>
      </c>
    </row>
    <row r="11" spans="2:16" ht="102.6" customHeight="1">
      <c r="B11" s="7" t="s">
        <v>4</v>
      </c>
      <c r="C11" s="7" t="s">
        <v>2074</v>
      </c>
      <c r="D11" s="24" t="s">
        <v>58</v>
      </c>
      <c r="E11" s="7" t="s">
        <v>2075</v>
      </c>
      <c r="F11" s="56">
        <v>45568</v>
      </c>
      <c r="G11" s="56">
        <v>45568</v>
      </c>
      <c r="H11" s="7" t="s">
        <v>2076</v>
      </c>
      <c r="I11" s="7" t="s">
        <v>218</v>
      </c>
      <c r="J11" s="7" t="s">
        <v>2077</v>
      </c>
      <c r="K11" s="7" t="s">
        <v>2078</v>
      </c>
      <c r="L11" s="7" t="s">
        <v>59</v>
      </c>
      <c r="M11" s="23" t="s">
        <v>55</v>
      </c>
      <c r="N11" s="7" t="s">
        <v>2079</v>
      </c>
      <c r="O11" s="67"/>
      <c r="P11" s="7"/>
    </row>
    <row r="12" spans="2:16" ht="103.2" customHeight="1">
      <c r="B12" s="7" t="s">
        <v>4</v>
      </c>
      <c r="C12" s="7" t="s">
        <v>1275</v>
      </c>
      <c r="D12" s="24" t="s">
        <v>58</v>
      </c>
      <c r="E12" s="7" t="s">
        <v>1276</v>
      </c>
      <c r="F12" s="56">
        <v>45571</v>
      </c>
      <c r="G12" s="56">
        <v>45571</v>
      </c>
      <c r="H12" s="7" t="s">
        <v>1277</v>
      </c>
      <c r="I12" s="7" t="s">
        <v>1265</v>
      </c>
      <c r="J12" s="7" t="s">
        <v>1266</v>
      </c>
      <c r="K12" s="7" t="s">
        <v>1278</v>
      </c>
      <c r="L12" s="7" t="s">
        <v>56</v>
      </c>
      <c r="M12" s="23" t="s">
        <v>55</v>
      </c>
      <c r="N12" s="7" t="s">
        <v>1268</v>
      </c>
      <c r="O12" s="67" t="s">
        <v>2130</v>
      </c>
      <c r="P12" s="7" t="s">
        <v>1270</v>
      </c>
    </row>
    <row r="13" spans="2:16" ht="103.2" customHeight="1">
      <c r="B13" s="7" t="s">
        <v>4</v>
      </c>
      <c r="C13" s="7" t="s">
        <v>1279</v>
      </c>
      <c r="D13" s="24" t="s">
        <v>58</v>
      </c>
      <c r="E13" s="7" t="s">
        <v>1280</v>
      </c>
      <c r="F13" s="56">
        <v>45571</v>
      </c>
      <c r="G13" s="56">
        <v>45571</v>
      </c>
      <c r="H13" s="7" t="s">
        <v>1281</v>
      </c>
      <c r="I13" s="7" t="s">
        <v>1273</v>
      </c>
      <c r="J13" s="7" t="s">
        <v>1266</v>
      </c>
      <c r="K13" s="7" t="s">
        <v>1282</v>
      </c>
      <c r="L13" s="7" t="s">
        <v>56</v>
      </c>
      <c r="M13" s="23" t="s">
        <v>55</v>
      </c>
      <c r="N13" s="7" t="s">
        <v>1268</v>
      </c>
      <c r="O13" s="67" t="s">
        <v>2130</v>
      </c>
      <c r="P13" s="7" t="s">
        <v>1270</v>
      </c>
    </row>
    <row r="14" spans="2:16" ht="135.6" customHeight="1">
      <c r="B14" s="7" t="s">
        <v>4</v>
      </c>
      <c r="C14" s="7" t="s">
        <v>1283</v>
      </c>
      <c r="D14" s="24" t="s">
        <v>58</v>
      </c>
      <c r="E14" s="7" t="s">
        <v>1284</v>
      </c>
      <c r="F14" s="56">
        <v>45577</v>
      </c>
      <c r="G14" s="56">
        <v>45585</v>
      </c>
      <c r="H14" s="7" t="s">
        <v>1285</v>
      </c>
      <c r="I14" s="7" t="s">
        <v>1286</v>
      </c>
      <c r="J14" s="7" t="s">
        <v>1266</v>
      </c>
      <c r="K14" s="7" t="s">
        <v>1287</v>
      </c>
      <c r="L14" s="7" t="s">
        <v>56</v>
      </c>
      <c r="M14" s="23" t="s">
        <v>55</v>
      </c>
      <c r="N14" s="7" t="s">
        <v>1268</v>
      </c>
      <c r="O14" s="67" t="s">
        <v>2130</v>
      </c>
      <c r="P14" s="7" t="s">
        <v>1288</v>
      </c>
    </row>
    <row r="15" spans="2:16" ht="96" customHeight="1">
      <c r="B15" s="7" t="s">
        <v>4</v>
      </c>
      <c r="C15" s="7" t="s">
        <v>2113</v>
      </c>
      <c r="D15" s="24" t="s">
        <v>58</v>
      </c>
      <c r="E15" s="7" t="s">
        <v>614</v>
      </c>
      <c r="F15" s="56" t="s">
        <v>615</v>
      </c>
      <c r="G15" s="56" t="s">
        <v>615</v>
      </c>
      <c r="H15" s="7" t="s">
        <v>220</v>
      </c>
      <c r="I15" s="7" t="s">
        <v>218</v>
      </c>
      <c r="J15" s="7" t="s">
        <v>220</v>
      </c>
      <c r="K15" s="7" t="s">
        <v>616</v>
      </c>
      <c r="L15" s="7" t="s">
        <v>59</v>
      </c>
      <c r="M15" s="23" t="s">
        <v>55</v>
      </c>
      <c r="N15" s="7" t="s">
        <v>220</v>
      </c>
      <c r="O15" s="67" t="s">
        <v>610</v>
      </c>
      <c r="P15" s="7" t="s">
        <v>334</v>
      </c>
    </row>
    <row r="16" spans="2:16" ht="136.80000000000001" customHeight="1">
      <c r="B16" s="7" t="s">
        <v>4</v>
      </c>
      <c r="C16" s="7" t="s">
        <v>1289</v>
      </c>
      <c r="D16" s="24" t="s">
        <v>58</v>
      </c>
      <c r="E16" s="7" t="s">
        <v>1290</v>
      </c>
      <c r="F16" s="56">
        <v>45578</v>
      </c>
      <c r="G16" s="56">
        <v>45578</v>
      </c>
      <c r="H16" s="7" t="s">
        <v>1266</v>
      </c>
      <c r="I16" s="7" t="s">
        <v>1273</v>
      </c>
      <c r="J16" s="7" t="s">
        <v>1266</v>
      </c>
      <c r="K16" s="7" t="s">
        <v>1291</v>
      </c>
      <c r="L16" s="7" t="s">
        <v>59</v>
      </c>
      <c r="M16" s="23" t="s">
        <v>55</v>
      </c>
      <c r="N16" s="7" t="s">
        <v>1268</v>
      </c>
      <c r="O16" s="67" t="s">
        <v>1269</v>
      </c>
      <c r="P16" s="7" t="s">
        <v>1288</v>
      </c>
    </row>
    <row r="17" spans="2:16" ht="94.8" customHeight="1">
      <c r="B17" s="7" t="s">
        <v>91</v>
      </c>
      <c r="C17" s="7" t="s">
        <v>594</v>
      </c>
      <c r="D17" s="24" t="s">
        <v>58</v>
      </c>
      <c r="E17" s="7" t="s">
        <v>595</v>
      </c>
      <c r="F17" s="56">
        <v>45584</v>
      </c>
      <c r="G17" s="56">
        <v>45646</v>
      </c>
      <c r="H17" s="35" t="s">
        <v>228</v>
      </c>
      <c r="I17" s="35" t="s">
        <v>227</v>
      </c>
      <c r="J17" s="35" t="s">
        <v>226</v>
      </c>
      <c r="K17" s="35" t="s">
        <v>61</v>
      </c>
      <c r="L17" s="7" t="s">
        <v>63</v>
      </c>
      <c r="M17" s="23" t="s">
        <v>64</v>
      </c>
      <c r="N17" s="7" t="s">
        <v>237</v>
      </c>
      <c r="O17" s="67"/>
      <c r="P17" s="17" t="s">
        <v>596</v>
      </c>
    </row>
    <row r="18" spans="2:16" ht="124.2" customHeight="1">
      <c r="B18" s="7" t="s">
        <v>4</v>
      </c>
      <c r="C18" s="7" t="s">
        <v>1292</v>
      </c>
      <c r="D18" s="24" t="s">
        <v>58</v>
      </c>
      <c r="E18" s="7" t="s">
        <v>1293</v>
      </c>
      <c r="F18" s="56">
        <v>45584</v>
      </c>
      <c r="G18" s="56">
        <v>45584</v>
      </c>
      <c r="H18" s="7" t="s">
        <v>1294</v>
      </c>
      <c r="I18" s="7" t="s">
        <v>1265</v>
      </c>
      <c r="J18" s="7" t="s">
        <v>1266</v>
      </c>
      <c r="K18" s="7" t="s">
        <v>1278</v>
      </c>
      <c r="L18" s="7" t="s">
        <v>56</v>
      </c>
      <c r="M18" s="23" t="s">
        <v>55</v>
      </c>
      <c r="N18" s="7" t="s">
        <v>1268</v>
      </c>
      <c r="O18" s="67" t="s">
        <v>2130</v>
      </c>
      <c r="P18" s="7" t="s">
        <v>1288</v>
      </c>
    </row>
    <row r="19" spans="2:16" ht="120.6" customHeight="1">
      <c r="B19" s="7" t="s">
        <v>4</v>
      </c>
      <c r="C19" s="7" t="s">
        <v>1295</v>
      </c>
      <c r="D19" s="24" t="s">
        <v>58</v>
      </c>
      <c r="E19" s="7" t="s">
        <v>1296</v>
      </c>
      <c r="F19" s="56">
        <v>45584</v>
      </c>
      <c r="G19" s="56">
        <v>45584</v>
      </c>
      <c r="H19" s="7" t="s">
        <v>1297</v>
      </c>
      <c r="I19" s="7" t="s">
        <v>1273</v>
      </c>
      <c r="J19" s="7" t="s">
        <v>1266</v>
      </c>
      <c r="K19" s="7" t="s">
        <v>1298</v>
      </c>
      <c r="L19" s="7" t="s">
        <v>56</v>
      </c>
      <c r="M19" s="23" t="s">
        <v>55</v>
      </c>
      <c r="N19" s="7" t="s">
        <v>1268</v>
      </c>
      <c r="O19" s="67" t="s">
        <v>2130</v>
      </c>
      <c r="P19" s="7" t="s">
        <v>1288</v>
      </c>
    </row>
    <row r="20" spans="2:16" ht="159" customHeight="1">
      <c r="B20" s="7" t="s">
        <v>1437</v>
      </c>
      <c r="C20" s="7" t="s">
        <v>1438</v>
      </c>
      <c r="D20" s="24" t="s">
        <v>65</v>
      </c>
      <c r="E20" s="7" t="s">
        <v>1439</v>
      </c>
      <c r="F20" s="56">
        <v>45584</v>
      </c>
      <c r="G20" s="56">
        <v>45584</v>
      </c>
      <c r="H20" s="7" t="s">
        <v>1440</v>
      </c>
      <c r="I20" s="7" t="s">
        <v>1441</v>
      </c>
      <c r="J20" s="21" t="s">
        <v>1440</v>
      </c>
      <c r="K20" s="7" t="s">
        <v>1442</v>
      </c>
      <c r="L20" s="7" t="s">
        <v>66</v>
      </c>
      <c r="M20" s="23" t="s">
        <v>64</v>
      </c>
      <c r="N20" s="7" t="s">
        <v>1443</v>
      </c>
      <c r="O20" s="32" t="s">
        <v>1444</v>
      </c>
      <c r="P20" s="7" t="s">
        <v>1445</v>
      </c>
    </row>
    <row r="21" spans="2:16" ht="111.6" customHeight="1">
      <c r="B21" s="35" t="s">
        <v>4</v>
      </c>
      <c r="C21" s="35" t="s">
        <v>2139</v>
      </c>
      <c r="D21" s="37" t="s">
        <v>60</v>
      </c>
      <c r="E21" s="35" t="s">
        <v>604</v>
      </c>
      <c r="F21" s="51">
        <v>45585</v>
      </c>
      <c r="G21" s="51">
        <v>45585</v>
      </c>
      <c r="H21" s="35" t="s">
        <v>239</v>
      </c>
      <c r="I21" s="35" t="s">
        <v>605</v>
      </c>
      <c r="J21" s="35" t="s">
        <v>606</v>
      </c>
      <c r="K21" s="35" t="s">
        <v>61</v>
      </c>
      <c r="L21" s="35" t="s">
        <v>59</v>
      </c>
      <c r="M21" s="38" t="s">
        <v>64</v>
      </c>
      <c r="N21" s="35" t="s">
        <v>238</v>
      </c>
      <c r="O21" s="67"/>
      <c r="P21" s="35" t="s">
        <v>607</v>
      </c>
    </row>
    <row r="22" spans="2:16" ht="102" customHeight="1">
      <c r="B22" s="11" t="s">
        <v>4</v>
      </c>
      <c r="C22" s="11" t="s">
        <v>1596</v>
      </c>
      <c r="D22" s="12" t="s">
        <v>76</v>
      </c>
      <c r="E22" s="11" t="s">
        <v>1597</v>
      </c>
      <c r="F22" s="101" t="s">
        <v>1603</v>
      </c>
      <c r="G22" s="101" t="s">
        <v>1603</v>
      </c>
      <c r="H22" s="11" t="s">
        <v>1604</v>
      </c>
      <c r="I22" s="11" t="s">
        <v>629</v>
      </c>
      <c r="J22" s="11" t="s">
        <v>1589</v>
      </c>
      <c r="K22" s="11" t="s">
        <v>1600</v>
      </c>
      <c r="L22" s="11" t="s">
        <v>59</v>
      </c>
      <c r="M22" s="13" t="s">
        <v>55</v>
      </c>
      <c r="N22" s="11" t="s">
        <v>1601</v>
      </c>
      <c r="O22" s="86" t="s">
        <v>1048</v>
      </c>
      <c r="P22" s="11" t="s">
        <v>1602</v>
      </c>
    </row>
    <row r="23" spans="2:16" ht="97.8" customHeight="1">
      <c r="B23" s="21" t="s">
        <v>4</v>
      </c>
      <c r="C23" s="21" t="s">
        <v>1673</v>
      </c>
      <c r="D23" s="24" t="s">
        <v>76</v>
      </c>
      <c r="E23" s="21" t="s">
        <v>1660</v>
      </c>
      <c r="F23" s="103">
        <v>45585</v>
      </c>
      <c r="G23" s="103">
        <v>45585</v>
      </c>
      <c r="H23" s="21" t="s">
        <v>1604</v>
      </c>
      <c r="I23" s="21" t="s">
        <v>1674</v>
      </c>
      <c r="J23" s="21" t="s">
        <v>1666</v>
      </c>
      <c r="K23" s="21" t="s">
        <v>57</v>
      </c>
      <c r="L23" s="21" t="s">
        <v>59</v>
      </c>
      <c r="M23" s="20" t="s">
        <v>55</v>
      </c>
      <c r="N23" s="21" t="s">
        <v>1661</v>
      </c>
      <c r="O23" s="67" t="s">
        <v>1662</v>
      </c>
      <c r="P23" s="21" t="s">
        <v>1663</v>
      </c>
    </row>
    <row r="24" spans="2:16" ht="110.4" customHeight="1">
      <c r="B24" s="7" t="s">
        <v>91</v>
      </c>
      <c r="C24" s="7" t="s">
        <v>620</v>
      </c>
      <c r="D24" s="24" t="s">
        <v>60</v>
      </c>
      <c r="E24" s="7" t="s">
        <v>621</v>
      </c>
      <c r="F24" s="56">
        <v>45589</v>
      </c>
      <c r="G24" s="56">
        <v>45634</v>
      </c>
      <c r="H24" s="7" t="s">
        <v>622</v>
      </c>
      <c r="I24" s="7" t="s">
        <v>623</v>
      </c>
      <c r="J24" s="7" t="s">
        <v>219</v>
      </c>
      <c r="K24" s="7" t="s">
        <v>57</v>
      </c>
      <c r="L24" s="7" t="s">
        <v>56</v>
      </c>
      <c r="M24" s="23" t="s">
        <v>64</v>
      </c>
      <c r="N24" s="7" t="s">
        <v>219</v>
      </c>
      <c r="O24" s="67" t="s">
        <v>624</v>
      </c>
      <c r="P24" s="7" t="s">
        <v>625</v>
      </c>
    </row>
    <row r="25" spans="2:16" ht="135.6" customHeight="1">
      <c r="B25" s="7" t="s">
        <v>4</v>
      </c>
      <c r="C25" s="7" t="s">
        <v>1299</v>
      </c>
      <c r="D25" s="24" t="s">
        <v>58</v>
      </c>
      <c r="E25" s="7" t="s">
        <v>1300</v>
      </c>
      <c r="F25" s="56">
        <v>45591</v>
      </c>
      <c r="G25" s="56">
        <v>45591</v>
      </c>
      <c r="H25" s="7" t="s">
        <v>1266</v>
      </c>
      <c r="I25" s="7" t="s">
        <v>1273</v>
      </c>
      <c r="J25" s="7" t="s">
        <v>1266</v>
      </c>
      <c r="K25" s="7" t="s">
        <v>1301</v>
      </c>
      <c r="L25" s="7" t="s">
        <v>59</v>
      </c>
      <c r="M25" s="23" t="s">
        <v>55</v>
      </c>
      <c r="N25" s="7" t="s">
        <v>1268</v>
      </c>
      <c r="O25" s="67" t="s">
        <v>1269</v>
      </c>
      <c r="P25" s="7" t="s">
        <v>1302</v>
      </c>
    </row>
    <row r="26" spans="2:16" ht="130.19999999999999" customHeight="1">
      <c r="B26" s="7" t="s">
        <v>4</v>
      </c>
      <c r="C26" s="39" t="s">
        <v>1675</v>
      </c>
      <c r="D26" s="24" t="s">
        <v>58</v>
      </c>
      <c r="E26" s="39" t="s">
        <v>1676</v>
      </c>
      <c r="F26" s="56">
        <v>45591</v>
      </c>
      <c r="G26" s="56">
        <v>45591</v>
      </c>
      <c r="H26" s="7" t="s">
        <v>1683</v>
      </c>
      <c r="I26" s="7" t="s">
        <v>1684</v>
      </c>
      <c r="J26" s="7" t="s">
        <v>1679</v>
      </c>
      <c r="K26" s="39" t="s">
        <v>57</v>
      </c>
      <c r="L26" s="7" t="s">
        <v>59</v>
      </c>
      <c r="M26" s="23" t="s">
        <v>64</v>
      </c>
      <c r="N26" s="42" t="s">
        <v>1680</v>
      </c>
      <c r="O26" s="67" t="s">
        <v>1681</v>
      </c>
      <c r="P26" s="21" t="s">
        <v>1685</v>
      </c>
    </row>
    <row r="27" spans="2:16" ht="191.4" customHeight="1">
      <c r="B27" s="11" t="s">
        <v>4</v>
      </c>
      <c r="C27" s="11" t="s">
        <v>1633</v>
      </c>
      <c r="D27" s="12" t="s">
        <v>76</v>
      </c>
      <c r="E27" s="11" t="s">
        <v>1634</v>
      </c>
      <c r="F27" s="101">
        <v>45597</v>
      </c>
      <c r="G27" s="101">
        <v>45597</v>
      </c>
      <c r="H27" s="11" t="s">
        <v>1635</v>
      </c>
      <c r="I27" s="11" t="s">
        <v>1636</v>
      </c>
      <c r="J27" s="11" t="s">
        <v>1637</v>
      </c>
      <c r="K27" s="11" t="s">
        <v>2129</v>
      </c>
      <c r="L27" s="11" t="s">
        <v>59</v>
      </c>
      <c r="M27" s="13" t="s">
        <v>55</v>
      </c>
      <c r="N27" s="11" t="s">
        <v>1614</v>
      </c>
      <c r="O27" s="67" t="s">
        <v>1638</v>
      </c>
      <c r="P27" s="11" t="s">
        <v>1639</v>
      </c>
    </row>
    <row r="28" spans="2:16" ht="101.4" customHeight="1">
      <c r="B28" s="7" t="s">
        <v>4</v>
      </c>
      <c r="C28" s="7" t="s">
        <v>1303</v>
      </c>
      <c r="D28" s="24" t="s">
        <v>58</v>
      </c>
      <c r="E28" s="7" t="s">
        <v>1304</v>
      </c>
      <c r="F28" s="56">
        <v>45598</v>
      </c>
      <c r="G28" s="56">
        <v>45598</v>
      </c>
      <c r="H28" s="7" t="s">
        <v>91</v>
      </c>
      <c r="I28" s="7" t="s">
        <v>1265</v>
      </c>
      <c r="J28" s="7" t="s">
        <v>1266</v>
      </c>
      <c r="K28" s="7" t="s">
        <v>1305</v>
      </c>
      <c r="L28" s="7" t="s">
        <v>56</v>
      </c>
      <c r="M28" s="23" t="s">
        <v>55</v>
      </c>
      <c r="N28" s="7" t="s">
        <v>1268</v>
      </c>
      <c r="O28" s="67" t="s">
        <v>2130</v>
      </c>
      <c r="P28" s="7" t="s">
        <v>1306</v>
      </c>
    </row>
    <row r="29" spans="2:16" ht="105.6" customHeight="1">
      <c r="B29" s="35" t="s">
        <v>222</v>
      </c>
      <c r="C29" s="35" t="s">
        <v>236</v>
      </c>
      <c r="D29" s="37" t="s">
        <v>60</v>
      </c>
      <c r="E29" s="35" t="s">
        <v>2110</v>
      </c>
      <c r="F29" s="118" t="s">
        <v>496</v>
      </c>
      <c r="G29" s="118" t="s">
        <v>496</v>
      </c>
      <c r="H29" s="35" t="s">
        <v>228</v>
      </c>
      <c r="I29" s="35" t="s">
        <v>227</v>
      </c>
      <c r="J29" s="35" t="s">
        <v>226</v>
      </c>
      <c r="K29" s="35" t="s">
        <v>61</v>
      </c>
      <c r="L29" s="35" t="s">
        <v>56</v>
      </c>
      <c r="M29" s="38" t="s">
        <v>64</v>
      </c>
      <c r="N29" s="7" t="s">
        <v>237</v>
      </c>
      <c r="O29" s="67"/>
      <c r="P29" s="35" t="s">
        <v>235</v>
      </c>
    </row>
    <row r="30" spans="2:16" ht="109.8" customHeight="1">
      <c r="B30" s="35" t="s">
        <v>222</v>
      </c>
      <c r="C30" s="35" t="s">
        <v>234</v>
      </c>
      <c r="D30" s="37" t="s">
        <v>60</v>
      </c>
      <c r="E30" s="35" t="s">
        <v>233</v>
      </c>
      <c r="F30" s="118" t="s">
        <v>496</v>
      </c>
      <c r="G30" s="118" t="s">
        <v>496</v>
      </c>
      <c r="H30" s="35" t="s">
        <v>232</v>
      </c>
      <c r="I30" s="35" t="s">
        <v>227</v>
      </c>
      <c r="J30" s="35" t="s">
        <v>231</v>
      </c>
      <c r="K30" s="35" t="s">
        <v>61</v>
      </c>
      <c r="L30" s="35" t="s">
        <v>66</v>
      </c>
      <c r="M30" s="38" t="s">
        <v>64</v>
      </c>
      <c r="N30" s="7" t="s">
        <v>237</v>
      </c>
      <c r="O30" s="67"/>
      <c r="P30" s="35" t="s">
        <v>597</v>
      </c>
    </row>
    <row r="31" spans="2:16" ht="92.4" customHeight="1">
      <c r="B31" s="7" t="s">
        <v>4</v>
      </c>
      <c r="C31" s="7" t="s">
        <v>2036</v>
      </c>
      <c r="D31" s="24" t="s">
        <v>76</v>
      </c>
      <c r="E31" s="88" t="s">
        <v>2037</v>
      </c>
      <c r="F31" s="102" t="s">
        <v>496</v>
      </c>
      <c r="G31" s="119">
        <v>45599</v>
      </c>
      <c r="H31" s="89" t="s">
        <v>2038</v>
      </c>
      <c r="I31" s="7" t="s">
        <v>2039</v>
      </c>
      <c r="J31" s="7" t="s">
        <v>2040</v>
      </c>
      <c r="K31" s="23" t="s">
        <v>84</v>
      </c>
      <c r="L31" s="7" t="s">
        <v>59</v>
      </c>
      <c r="M31" s="9"/>
      <c r="N31" s="8"/>
      <c r="O31" s="67" t="s">
        <v>2041</v>
      </c>
      <c r="P31" s="7" t="s">
        <v>2042</v>
      </c>
    </row>
    <row r="32" spans="2:16" ht="147.6" customHeight="1">
      <c r="B32" s="7" t="s">
        <v>4</v>
      </c>
      <c r="C32" s="7" t="s">
        <v>639</v>
      </c>
      <c r="D32" s="24" t="s">
        <v>58</v>
      </c>
      <c r="E32" s="7" t="s">
        <v>640</v>
      </c>
      <c r="F32" s="56">
        <v>45605</v>
      </c>
      <c r="G32" s="56">
        <v>45605</v>
      </c>
      <c r="H32" s="7" t="s">
        <v>641</v>
      </c>
      <c r="I32" s="7" t="s">
        <v>218</v>
      </c>
      <c r="J32" s="7" t="s">
        <v>642</v>
      </c>
      <c r="K32" s="7" t="s">
        <v>643</v>
      </c>
      <c r="L32" s="7" t="s">
        <v>56</v>
      </c>
      <c r="M32" s="23" t="s">
        <v>55</v>
      </c>
      <c r="N32" s="7" t="s">
        <v>637</v>
      </c>
      <c r="O32" s="67" t="s">
        <v>638</v>
      </c>
      <c r="P32" s="7"/>
    </row>
    <row r="33" spans="2:16" ht="123.6" customHeight="1">
      <c r="B33" s="7" t="s">
        <v>4</v>
      </c>
      <c r="C33" s="7" t="s">
        <v>1307</v>
      </c>
      <c r="D33" s="24" t="s">
        <v>58</v>
      </c>
      <c r="E33" s="7" t="s">
        <v>1308</v>
      </c>
      <c r="F33" s="56">
        <v>45606</v>
      </c>
      <c r="G33" s="56">
        <v>45606</v>
      </c>
      <c r="H33" s="7" t="s">
        <v>1266</v>
      </c>
      <c r="I33" s="7" t="s">
        <v>1273</v>
      </c>
      <c r="J33" s="7" t="s">
        <v>1266</v>
      </c>
      <c r="K33" s="7" t="s">
        <v>1309</v>
      </c>
      <c r="L33" s="7" t="s">
        <v>56</v>
      </c>
      <c r="M33" s="23" t="s">
        <v>55</v>
      </c>
      <c r="N33" s="7" t="s">
        <v>1268</v>
      </c>
      <c r="O33" s="67" t="s">
        <v>2130</v>
      </c>
      <c r="P33" s="7" t="s">
        <v>1306</v>
      </c>
    </row>
    <row r="34" spans="2:16" ht="113.4" customHeight="1">
      <c r="B34" s="7" t="s">
        <v>4</v>
      </c>
      <c r="C34" s="7" t="s">
        <v>1310</v>
      </c>
      <c r="D34" s="24" t="s">
        <v>58</v>
      </c>
      <c r="E34" s="7" t="s">
        <v>1311</v>
      </c>
      <c r="F34" s="56">
        <v>45606</v>
      </c>
      <c r="G34" s="56">
        <v>45606</v>
      </c>
      <c r="H34" s="7" t="s">
        <v>91</v>
      </c>
      <c r="I34" s="7" t="s">
        <v>1265</v>
      </c>
      <c r="J34" s="7" t="s">
        <v>1266</v>
      </c>
      <c r="K34" s="7" t="s">
        <v>1312</v>
      </c>
      <c r="L34" s="7" t="s">
        <v>56</v>
      </c>
      <c r="M34" s="23" t="s">
        <v>55</v>
      </c>
      <c r="N34" s="7" t="s">
        <v>1268</v>
      </c>
      <c r="O34" s="67" t="s">
        <v>1269</v>
      </c>
      <c r="P34" s="7" t="s">
        <v>1306</v>
      </c>
    </row>
    <row r="35" spans="2:16" ht="118.8" customHeight="1">
      <c r="B35" s="7" t="s">
        <v>4</v>
      </c>
      <c r="C35" s="7" t="s">
        <v>617</v>
      </c>
      <c r="D35" s="24" t="s">
        <v>58</v>
      </c>
      <c r="E35" s="7" t="s">
        <v>618</v>
      </c>
      <c r="F35" s="56">
        <v>45612</v>
      </c>
      <c r="G35" s="56">
        <v>45612</v>
      </c>
      <c r="H35" s="7" t="s">
        <v>220</v>
      </c>
      <c r="I35" s="7" t="s">
        <v>218</v>
      </c>
      <c r="J35" s="7" t="s">
        <v>220</v>
      </c>
      <c r="K35" s="7" t="s">
        <v>57</v>
      </c>
      <c r="L35" s="7" t="s">
        <v>59</v>
      </c>
      <c r="M35" s="23" t="s">
        <v>55</v>
      </c>
      <c r="N35" s="7" t="s">
        <v>220</v>
      </c>
      <c r="O35" s="67" t="s">
        <v>610</v>
      </c>
      <c r="P35" s="7" t="s">
        <v>619</v>
      </c>
    </row>
    <row r="36" spans="2:16" ht="97.8" customHeight="1">
      <c r="B36" s="7" t="s">
        <v>4</v>
      </c>
      <c r="C36" s="7" t="s">
        <v>1313</v>
      </c>
      <c r="D36" s="24" t="s">
        <v>58</v>
      </c>
      <c r="E36" s="7" t="s">
        <v>1311</v>
      </c>
      <c r="F36" s="56">
        <v>45613</v>
      </c>
      <c r="G36" s="56">
        <v>45613</v>
      </c>
      <c r="H36" s="7" t="s">
        <v>1314</v>
      </c>
      <c r="I36" s="7" t="s">
        <v>1265</v>
      </c>
      <c r="J36" s="7" t="s">
        <v>1266</v>
      </c>
      <c r="K36" s="7" t="s">
        <v>1312</v>
      </c>
      <c r="L36" s="7" t="s">
        <v>56</v>
      </c>
      <c r="M36" s="23" t="s">
        <v>55</v>
      </c>
      <c r="N36" s="7" t="s">
        <v>1268</v>
      </c>
      <c r="O36" s="87" t="s">
        <v>2130</v>
      </c>
      <c r="P36" s="7" t="s">
        <v>1315</v>
      </c>
    </row>
    <row r="37" spans="2:16" ht="147" customHeight="1">
      <c r="B37" s="7" t="s">
        <v>4</v>
      </c>
      <c r="C37" s="7" t="s">
        <v>1419</v>
      </c>
      <c r="D37" s="24" t="s">
        <v>58</v>
      </c>
      <c r="E37" s="7" t="s">
        <v>1420</v>
      </c>
      <c r="F37" s="56">
        <v>45613</v>
      </c>
      <c r="G37" s="56">
        <v>45613</v>
      </c>
      <c r="H37" s="7" t="s">
        <v>1421</v>
      </c>
      <c r="I37" s="7" t="s">
        <v>218</v>
      </c>
      <c r="J37" s="21" t="s">
        <v>1422</v>
      </c>
      <c r="K37" s="7" t="s">
        <v>1423</v>
      </c>
      <c r="L37" s="7" t="s">
        <v>59</v>
      </c>
      <c r="M37" s="23" t="s">
        <v>93</v>
      </c>
      <c r="N37" s="7" t="s">
        <v>1424</v>
      </c>
      <c r="O37" s="87" t="str">
        <f>HYPERLINK("#", "https://odawara.iuhw.ac.jp/")</f>
        <v>https://odawara.iuhw.ac.jp/</v>
      </c>
      <c r="P37" s="32" t="s">
        <v>619</v>
      </c>
    </row>
    <row r="38" spans="2:16" ht="87" customHeight="1">
      <c r="B38" s="35" t="s">
        <v>222</v>
      </c>
      <c r="C38" s="35" t="s">
        <v>230</v>
      </c>
      <c r="D38" s="37" t="s">
        <v>60</v>
      </c>
      <c r="E38" s="35" t="s">
        <v>229</v>
      </c>
      <c r="F38" s="118" t="s">
        <v>598</v>
      </c>
      <c r="G38" s="118" t="s">
        <v>598</v>
      </c>
      <c r="H38" s="35" t="s">
        <v>599</v>
      </c>
      <c r="I38" s="35" t="s">
        <v>227</v>
      </c>
      <c r="J38" s="35" t="s">
        <v>226</v>
      </c>
      <c r="K38" s="35" t="s">
        <v>61</v>
      </c>
      <c r="L38" s="35" t="s">
        <v>56</v>
      </c>
      <c r="M38" s="38" t="s">
        <v>64</v>
      </c>
      <c r="N38" s="7" t="s">
        <v>237</v>
      </c>
      <c r="O38" s="67"/>
      <c r="P38" s="35" t="s">
        <v>225</v>
      </c>
    </row>
    <row r="39" spans="2:16" ht="96" customHeight="1">
      <c r="B39" s="7" t="s">
        <v>91</v>
      </c>
      <c r="C39" s="7" t="s">
        <v>589</v>
      </c>
      <c r="D39" s="24" t="s">
        <v>58</v>
      </c>
      <c r="E39" s="7" t="s">
        <v>590</v>
      </c>
      <c r="F39" s="117" t="s">
        <v>591</v>
      </c>
      <c r="G39" s="117" t="s">
        <v>591</v>
      </c>
      <c r="H39" s="7" t="s">
        <v>237</v>
      </c>
      <c r="I39" s="7" t="s">
        <v>218</v>
      </c>
      <c r="J39" s="21" t="s">
        <v>588</v>
      </c>
      <c r="K39" s="7" t="s">
        <v>61</v>
      </c>
      <c r="L39" s="7" t="s">
        <v>63</v>
      </c>
      <c r="M39" s="23" t="s">
        <v>64</v>
      </c>
      <c r="N39" s="7" t="s">
        <v>237</v>
      </c>
      <c r="O39" s="67"/>
      <c r="P39" s="17"/>
    </row>
    <row r="40" spans="2:16" ht="75" customHeight="1">
      <c r="B40" s="35" t="s">
        <v>222</v>
      </c>
      <c r="C40" s="35" t="s">
        <v>230</v>
      </c>
      <c r="D40" s="37" t="s">
        <v>60</v>
      </c>
      <c r="E40" s="35" t="s">
        <v>600</v>
      </c>
      <c r="F40" s="118" t="s">
        <v>601</v>
      </c>
      <c r="G40" s="118" t="s">
        <v>601</v>
      </c>
      <c r="H40" s="35" t="s">
        <v>602</v>
      </c>
      <c r="I40" s="35" t="s">
        <v>227</v>
      </c>
      <c r="J40" s="35" t="s">
        <v>226</v>
      </c>
      <c r="K40" s="35" t="s">
        <v>61</v>
      </c>
      <c r="L40" s="35" t="s">
        <v>56</v>
      </c>
      <c r="M40" s="38" t="s">
        <v>64</v>
      </c>
      <c r="N40" s="7" t="s">
        <v>237</v>
      </c>
      <c r="O40" s="87"/>
      <c r="P40" s="35" t="s">
        <v>603</v>
      </c>
    </row>
  </sheetData>
  <sheetProtection insertRows="0" insertHyperlinks="0" deleteRows="0" sort="0" autoFilter="0"/>
  <autoFilter ref="B2:P40">
    <sortState ref="B3:T510">
      <sortCondition ref="F3:F510"/>
    </sortState>
  </autoFilter>
  <mergeCells count="1">
    <mergeCell ref="B1:P1"/>
  </mergeCells>
  <phoneticPr fontId="2"/>
  <dataValidations count="9">
    <dataValidation type="list" allowBlank="1" showInputMessage="1" showErrorMessage="1" sqref="SS36:SS40 ACO36:ACO40 AMK36:AMK40 AWG36:AWG40 BGC36:BGC40 BPY36:BPY40 BZU36:BZU40 CJQ36:CJQ40 CTM36:CTM40 DDI36:DDI40 DNE36:DNE40 DXA36:DXA40 EGW36:EGW40 EQS36:EQS40 FAO36:FAO40 FKK36:FKK40 FUG36:FUG40 GEC36:GEC40 GNY36:GNY40 GXU36:GXU40 HHQ36:HHQ40 HRM36:HRM40 IBI36:IBI40 ILE36:ILE40 IVA36:IVA40 JEW36:JEW40 JOS36:JOS40 JYO36:JYO40 KIK36:KIK40 KSG36:KSG40 LCC36:LCC40 LLY36:LLY40 LVU36:LVU40 MFQ36:MFQ40 MPM36:MPM40 MZI36:MZI40 NJE36:NJE40 NTA36:NTA40 OCW36:OCW40 OMS36:OMS40 OWO36:OWO40 PGK36:PGK40 PQG36:PQG40 QAC36:QAC40 QJY36:QJY40 QTU36:QTU40 RDQ36:RDQ40 RNM36:RNM40 RXI36:RXI40 SHE36:SHE40 SRA36:SRA40 TAW36:TAW40 TKS36:TKS40 TUO36:TUO40 UEK36:UEK40 UOG36:UOG40 UYC36:UYC40 VHY36:VHY40 VRU36:VRU40 WBQ36:WBQ40 WLM36:WLM40 WVI36:WVI40 IW36:IW40 L39:L1048576 WLN41:WLN1048576 WBR41:WBR1048576 VRV41:VRV1048576 VHZ41:VHZ1048576 UYD41:UYD1048576 UOH41:UOH1048576 UEL41:UEL1048576 TUP41:TUP1048576 TKT41:TKT1048576 TAX41:TAX1048576 SRB41:SRB1048576 SHF41:SHF1048576 RXJ41:RXJ1048576 RNN41:RNN1048576 RDR41:RDR1048576 QTV41:QTV1048576 QJZ41:QJZ1048576 QAD41:QAD1048576 PQH41:PQH1048576 PGL41:PGL1048576 OWP41:OWP1048576 OMT41:OMT1048576 OCX41:OCX1048576 NTB41:NTB1048576 NJF41:NJF1048576 MZJ41:MZJ1048576 MPN41:MPN1048576 MFR41:MFR1048576 LVV41:LVV1048576 LLZ41:LLZ1048576 LCD41:LCD1048576 KSH41:KSH1048576 KIL41:KIL1048576 JYP41:JYP1048576 JOT41:JOT1048576 JEX41:JEX1048576 IVB41:IVB1048576 ILF41:ILF1048576 IBJ41:IBJ1048576 HRN41:HRN1048576 HHR41:HHR1048576 GXV41:GXV1048576 GNZ41:GNZ1048576 GED41:GED1048576 FUH41:FUH1048576 FKL41:FKL1048576 FAP41:FAP1048576 EQT41:EQT1048576 EGX41:EGX1048576 DXB41:DXB1048576 DNF41:DNF1048576 DDJ41:DDJ1048576 CTN41:CTN1048576 CJR41:CJR1048576 BZV41:BZV1048576 BPZ41:BPZ1048576 BGD41:BGD1048576 AWH41:AWH1048576 AML41:AML1048576 ACP41:ACP1048576 ST41:ST1048576 IX41:IX1048576 WVJ41:WVJ1048576 L3:L37 IX2:IX35 WVJ2:WVJ35 WLN2:WLN35 WBR2:WBR35 VRV2:VRV35 VHZ2:VHZ35 UYD2:UYD35 UOH2:UOH35 UEL2:UEL35 TUP2:TUP35 TKT2:TKT35 TAX2:TAX35 SRB2:SRB35 SHF2:SHF35 RXJ2:RXJ35 RNN2:RNN35 RDR2:RDR35 QTV2:QTV35 QJZ2:QJZ35 QAD2:QAD35 PQH2:PQH35 PGL2:PGL35 OWP2:OWP35 OMT2:OMT35 OCX2:OCX35 NTB2:NTB35 NJF2:NJF35 MZJ2:MZJ35 MPN2:MPN35 MFR2:MFR35 LVV2:LVV35 LLZ2:LLZ35 LCD2:LCD35 KSH2:KSH35 KIL2:KIL35 JYP2:JYP35 JOT2:JOT35 JEX2:JEX35 IVB2:IVB35 ILF2:ILF35 IBJ2:IBJ35 HRN2:HRN35 HHR2:HHR35 GXV2:GXV35 GNZ2:GNZ35 GED2:GED35 FUH2:FUH35 FKL2:FKL35 FAP2:FAP35 EQT2:EQT35 EGX2:EGX35 DXB2:DXB35 DNF2:DNF35 DDJ2:DDJ35 CTN2:CTN35 CJR2:CJR35 BZV2:BZV35 BPZ2:BPZ35 BGD2:BGD35 AWH2:AWH35 AML2:AML35 ACP2:ACP35 ST2:ST35">
      <formula1>"有料,無料,その他"</formula1>
    </dataValidation>
    <dataValidation type="list" allowBlank="1" showInputMessage="1" showErrorMessage="1" sqref="SO36:SO40 ACK36:ACK40 AMG36:AMG40 AWC36:AWC40 BFY36:BFY40 BPU36:BPU40 BZQ36:BZQ40 CJM36:CJM40 CTI36:CTI40 DDE36:DDE40 DNA36:DNA40 DWW36:DWW40 EGS36:EGS40 EQO36:EQO40 FAK36:FAK40 FKG36:FKG40 FUC36:FUC40 GDY36:GDY40 GNU36:GNU40 GXQ36:GXQ40 HHM36:HHM40 HRI36:HRI40 IBE36:IBE40 ILA36:ILA40 IUW36:IUW40 JES36:JES40 JOO36:JOO40 JYK36:JYK40 KIG36:KIG40 KSC36:KSC40 LBY36:LBY40 LLU36:LLU40 LVQ36:LVQ40 MFM36:MFM40 MPI36:MPI40 MZE36:MZE40 NJA36:NJA40 NSW36:NSW40 OCS36:OCS40 OMO36:OMO40 OWK36:OWK40 PGG36:PGG40 PQC36:PQC40 PZY36:PZY40 QJU36:QJU40 QTQ36:QTQ40 RDM36:RDM40 RNI36:RNI40 RXE36:RXE40 SHA36:SHA40 SQW36:SQW40 TAS36:TAS40 TKO36:TKO40 TUK36:TUK40 UEG36:UEG40 UOC36:UOC40 UXY36:UXY40 VHU36:VHU40 VRQ36:VRQ40 WBM36:WBM40 WLI36:WLI40 WVE36:WVE40 IS36:IS40 IT41:IT1048576 WVF41:WVF1048576 WLJ41:WLJ1048576 WBN41:WBN1048576 VRR41:VRR1048576 VHV41:VHV1048576 UXZ41:UXZ1048576 UOD41:UOD1048576 UEH41:UEH1048576 TUL41:TUL1048576 TKP41:TKP1048576 TAT41:TAT1048576 SQX41:SQX1048576 SHB41:SHB1048576 RXF41:RXF1048576 RNJ41:RNJ1048576 RDN41:RDN1048576 QTR41:QTR1048576 QJV41:QJV1048576 PZZ41:PZZ1048576 PQD41:PQD1048576 PGH41:PGH1048576 OWL41:OWL1048576 OMP41:OMP1048576 OCT41:OCT1048576 NSX41:NSX1048576 NJB41:NJB1048576 MZF41:MZF1048576 MPJ41:MPJ1048576 MFN41:MFN1048576 LVR41:LVR1048576 LLV41:LLV1048576 LBZ41:LBZ1048576 KSD41:KSD1048576 KIH41:KIH1048576 JYL41:JYL1048576 JOP41:JOP1048576 JET41:JET1048576 IUX41:IUX1048576 ILB41:ILB1048576 IBF41:IBF1048576 HRJ41:HRJ1048576 HHN41:HHN1048576 GXR41:GXR1048576 GNV41:GNV1048576 GDZ41:GDZ1048576 FUD41:FUD1048576 FKH41:FKH1048576 FAL41:FAL1048576 EQP41:EQP1048576 EGT41:EGT1048576 DWX41:DWX1048576 DNB41:DNB1048576 DDF41:DDF1048576 CTJ41:CTJ1048576 CJN41:CJN1048576 BZR41:BZR1048576 BPV41:BPV1048576 BFZ41:BFZ1048576 AWD41:AWD1048576 AMH41:AMH1048576 ACL41:ACL1048576 SP41:SP1048576 IT2:IT35 WVF2:WVF35 WLJ2:WLJ35 WBN2:WBN35 VRR2:VRR35 VHV2:VHV35 UXZ2:UXZ35 UOD2:UOD35 UEH2:UEH35 TUL2:TUL35 TKP2:TKP35 TAT2:TAT35 SQX2:SQX35 SHB2:SHB35 RXF2:RXF35 RNJ2:RNJ35 RDN2:RDN35 QTR2:QTR35 QJV2:QJV35 PZZ2:PZZ35 PQD2:PQD35 PGH2:PGH35 OWL2:OWL35 OMP2:OMP35 OCT2:OCT35 NSX2:NSX35 NJB2:NJB35 MZF2:MZF35 MPJ2:MPJ35 MFN2:MFN35 LVR2:LVR35 LLV2:LLV35 LBZ2:LBZ35 KSD2:KSD35 KIH2:KIH35 JYL2:JYL35 JOP2:JOP35 JET2:JET35 IUX2:IUX35 ILB2:ILB35 IBF2:IBF35 HRJ2:HRJ35 HHN2:HHN35 GXR2:GXR35 GNV2:GNV35 GDZ2:GDZ35 FUD2:FUD35 FKH2:FKH35 FAL2:FAL35 EQP2:EQP35 EGT2:EGT35 DWX2:DWX35 DNB2:DNB35 DDF2:DDF35 CTJ2:CTJ35 CJN2:CJN35 BZR2:BZR35 BPV2:BPV35 BFZ2:BFZ35 AWD2:AWD35 AMH2:AMH35 ACL2:ACL35 SP2:SP35">
      <formula1>"在住・在勤条件あり,在住・在勤条件なし"</formula1>
    </dataValidation>
    <dataValidation type="list" allowBlank="1" showInputMessage="1" showErrorMessage="1" sqref="SE36:SE40 ACA36:ACA40 ALW36:ALW40 AVS36:AVS40 BFO36:BFO40 BPK36:BPK40 BZG36:BZG40 CJC36:CJC40 CSY36:CSY40 DCU36:DCU40 DMQ36:DMQ40 DWM36:DWM40 EGI36:EGI40 EQE36:EQE40 FAA36:FAA40 FJW36:FJW40 FTS36:FTS40 GDO36:GDO40 GNK36:GNK40 GXG36:GXG40 HHC36:HHC40 HQY36:HQY40 IAU36:IAU40 IKQ36:IKQ40 IUM36:IUM40 JEI36:JEI40 JOE36:JOE40 JYA36:JYA40 KHW36:KHW40 KRS36:KRS40 LBO36:LBO40 LLK36:LLK40 LVG36:LVG40 MFC36:MFC40 MOY36:MOY40 MYU36:MYU40 NIQ36:NIQ40 NSM36:NSM40 OCI36:OCI40 OME36:OME40 OWA36:OWA40 PFW36:PFW40 PPS36:PPS40 PZO36:PZO40 QJK36:QJK40 QTG36:QTG40 RDC36:RDC40 RMY36:RMY40 RWU36:RWU40 SGQ36:SGQ40 SQM36:SQM40 TAI36:TAI40 TKE36:TKE40 TUA36:TUA40 UDW36:UDW40 UNS36:UNS40 UXO36:UXO40 VHK36:VHK40 VRG36:VRG40 WBC36:WBC40 WKY36:WKY40 WUU36:WUU40 II36:II40 IJ41:IJ1048576 WUV41:WUV1048576 WKZ41:WKZ1048576 WBD41:WBD1048576 VRH41:VRH1048576 VHL41:VHL1048576 UXP41:UXP1048576 UNT41:UNT1048576 UDX41:UDX1048576 TUB41:TUB1048576 TKF41:TKF1048576 TAJ41:TAJ1048576 SQN41:SQN1048576 SGR41:SGR1048576 RWV41:RWV1048576 RMZ41:RMZ1048576 RDD41:RDD1048576 QTH41:QTH1048576 QJL41:QJL1048576 PZP41:PZP1048576 PPT41:PPT1048576 PFX41:PFX1048576 OWB41:OWB1048576 OMF41:OMF1048576 OCJ41:OCJ1048576 NSN41:NSN1048576 NIR41:NIR1048576 MYV41:MYV1048576 MOZ41:MOZ1048576 MFD41:MFD1048576 LVH41:LVH1048576 LLL41:LLL1048576 LBP41:LBP1048576 KRT41:KRT1048576 KHX41:KHX1048576 JYB41:JYB1048576 JOF41:JOF1048576 JEJ41:JEJ1048576 IUN41:IUN1048576 IKR41:IKR1048576 IAV41:IAV1048576 HQZ41:HQZ1048576 HHD41:HHD1048576 GXH41:GXH1048576 GNL41:GNL1048576 GDP41:GDP1048576 FTT41:FTT1048576 FJX41:FJX1048576 FAB41:FAB1048576 EQF41:EQF1048576 EGJ41:EGJ1048576 DWN41:DWN1048576 DMR41:DMR1048576 DCV41:DCV1048576 CSZ41:CSZ1048576 CJD41:CJD1048576 BZH41:BZH1048576 BPL41:BPL1048576 BFP41:BFP1048576 AVT41:AVT1048576 ALX41:ALX1048576 ACB41:ACB1048576 SF41:SF1048576 IJ2:IJ35 WUV2:WUV35 WKZ2:WKZ35 WBD2:WBD35 VRH2:VRH35 VHL2:VHL35 UXP2:UXP35 UNT2:UNT35 UDX2:UDX35 TUB2:TUB35 TKF2:TKF35 TAJ2:TAJ35 SQN2:SQN35 SGR2:SGR35 RWV2:RWV35 RMZ2:RMZ35 RDD2:RDD35 QTH2:QTH35 QJL2:QJL35 PZP2:PZP35 PPT2:PPT35 PFX2:PFX35 OWB2:OWB35 OMF2:OMF35 OCJ2:OCJ35 NSN2:NSN35 NIR2:NIR35 MYV2:MYV35 MOZ2:MOZ35 MFD2:MFD35 LVH2:LVH35 LLL2:LLL35 LBP2:LBP35 KRT2:KRT35 KHX2:KHX35 JYB2:JYB35 JOF2:JOF35 JEJ2:JEJ35 IUN2:IUN35 IKR2:IKR35 IAV2:IAV35 HQZ2:HQZ35 HHD2:HHD35 GXH2:GXH35 GNL2:GNL35 GDP2:GDP35 FTT2:FTT35 FJX2:FJX35 FAB2:FAB35 EQF2:EQF35 EGJ2:EGJ35 DWN2:DWN35 DMR2:DMR35 DCV2:DCV35 CSZ2:CSZ35 CJD2:CJD35 BZH2:BZH35 BPL2:BPL35 BFP2:BFP35 AVT2:AVT35 ALX2:ALX35 ACB2:ACB35 SF2:SF35">
      <formula1>" 県機関,市町村機関,大学・短大,高校,専修・各種学校,カルチャー・センター,その他の機関"</formula1>
    </dataValidation>
    <dataValidation type="list" allowBlank="1" showInputMessage="1" showErrorMessage="1" sqref="SD36:SD40 ABZ36:ABZ40 ALV36:ALV40 AVR36:AVR40 BFN36:BFN40 BPJ36:BPJ40 BZF36:BZF40 CJB36:CJB40 CSX36:CSX40 DCT36:DCT40 DMP36:DMP40 DWL36:DWL40 EGH36:EGH40 EQD36:EQD40 EZZ36:EZZ40 FJV36:FJV40 FTR36:FTR40 GDN36:GDN40 GNJ36:GNJ40 GXF36:GXF40 HHB36:HHB40 HQX36:HQX40 IAT36:IAT40 IKP36:IKP40 IUL36:IUL40 JEH36:JEH40 JOD36:JOD40 JXZ36:JXZ40 KHV36:KHV40 KRR36:KRR40 LBN36:LBN40 LLJ36:LLJ40 LVF36:LVF40 MFB36:MFB40 MOX36:MOX40 MYT36:MYT40 NIP36:NIP40 NSL36:NSL40 OCH36:OCH40 OMD36:OMD40 OVZ36:OVZ40 PFV36:PFV40 PPR36:PPR40 PZN36:PZN40 QJJ36:QJJ40 QTF36:QTF40 RDB36:RDB40 RMX36:RMX40 RWT36:RWT40 SGP36:SGP40 SQL36:SQL40 TAH36:TAH40 TKD36:TKD40 TTZ36:TTZ40 UDV36:UDV40 UNR36:UNR40 UXN36:UXN40 VHJ36:VHJ40 VRF36:VRF40 WBB36:WBB40 WKX36:WKX40 WUT36:WUT40 IH36:IH40 II41:II1048576 WUU41:WUU1048576 WKY41:WKY1048576 WBC41:WBC1048576 VRG41:VRG1048576 VHK41:VHK1048576 UXO41:UXO1048576 UNS41:UNS1048576 UDW41:UDW1048576 TUA41:TUA1048576 TKE41:TKE1048576 TAI41:TAI1048576 SQM41:SQM1048576 SGQ41:SGQ1048576 RWU41:RWU1048576 RMY41:RMY1048576 RDC41:RDC1048576 QTG41:QTG1048576 QJK41:QJK1048576 PZO41:PZO1048576 PPS41:PPS1048576 PFW41:PFW1048576 OWA41:OWA1048576 OME41:OME1048576 OCI41:OCI1048576 NSM41:NSM1048576 NIQ41:NIQ1048576 MYU41:MYU1048576 MOY41:MOY1048576 MFC41:MFC1048576 LVG41:LVG1048576 LLK41:LLK1048576 LBO41:LBO1048576 KRS41:KRS1048576 KHW41:KHW1048576 JYA41:JYA1048576 JOE41:JOE1048576 JEI41:JEI1048576 IUM41:IUM1048576 IKQ41:IKQ1048576 IAU41:IAU1048576 HQY41:HQY1048576 HHC41:HHC1048576 GXG41:GXG1048576 GNK41:GNK1048576 GDO41:GDO1048576 FTS41:FTS1048576 FJW41:FJW1048576 FAA41:FAA1048576 EQE41:EQE1048576 EGI41:EGI1048576 DWM41:DWM1048576 DMQ41:DMQ1048576 DCU41:DCU1048576 CSY41:CSY1048576 CJC41:CJC1048576 BZG41:BZG1048576 BPK41:BPK1048576 BFO41:BFO1048576 AVS41:AVS1048576 ALW41:ALW1048576 ACA41:ACA1048576 SE41:SE1048576 II2:II35 WUU2:WUU35 WKY2:WKY35 WBC2:WBC35 VRG2:VRG35 VHK2:VHK35 UXO2:UXO35 UNS2:UNS35 UDW2:UDW35 TUA2:TUA35 TKE2:TKE35 TAI2:TAI35 SQM2:SQM35 SGQ2:SGQ35 RWU2:RWU35 RMY2:RMY35 RDC2:RDC35 QTG2:QTG35 QJK2:QJK35 PZO2:PZO35 PPS2:PPS35 PFW2:PFW35 OWA2:OWA35 OME2:OME35 OCI2:OCI35 NSM2:NSM35 NIQ2:NIQ35 MYU2:MYU35 MOY2:MOY35 MFC2:MFC35 LVG2:LVG35 LLK2:LLK35 LBO2:LBO35 KRS2:KRS35 KHW2:KHW35 JYA2:JYA35 JOE2:JOE35 JEI2:JEI35 IUM2:IUM35 IKQ2:IKQ35 IAU2:IAU35 HQY2:HQY35 HHC2:HHC35 GXG2:GXG35 GNK2:GNK35 GDO2:GDO35 FTS2:FTS35 FJW2:FJW35 FAA2:FAA35 EQE2:EQE35 EGI2:EGI35 DWM2:DWM35 DMQ2:DMQ35 DCU2:DCU35 CSY2:CSY35 CJC2:CJC35 BZG2:BZG35 BPK2:BPK35 BFO2:BFO35 AVS2:AVS35 ALW2:ALW35 ACA2:ACA35 SE2:SE35">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C36:SC40 ABY36:ABY40 ALU36:ALU40 AVQ36:AVQ40 BFM36:BFM40 BPI36:BPI40 BZE36:BZE40 CJA36:CJA40 CSW36:CSW40 DCS36:DCS40 DMO36:DMO40 DWK36:DWK40 EGG36:EGG40 EQC36:EQC40 EZY36:EZY40 FJU36:FJU40 FTQ36:FTQ40 GDM36:GDM40 GNI36:GNI40 GXE36:GXE40 HHA36:HHA40 HQW36:HQW40 IAS36:IAS40 IKO36:IKO40 IUK36:IUK40 JEG36:JEG40 JOC36:JOC40 JXY36:JXY40 KHU36:KHU40 KRQ36:KRQ40 LBM36:LBM40 LLI36:LLI40 LVE36:LVE40 MFA36:MFA40 MOW36:MOW40 MYS36:MYS40 NIO36:NIO40 NSK36:NSK40 OCG36:OCG40 OMC36:OMC40 OVY36:OVY40 PFU36:PFU40 PPQ36:PPQ40 PZM36:PZM40 QJI36:QJI40 QTE36:QTE40 RDA36:RDA40 RMW36:RMW40 RWS36:RWS40 SGO36:SGO40 SQK36:SQK40 TAG36:TAG40 TKC36:TKC40 TTY36:TTY40 UDU36:UDU40 UNQ36:UNQ40 UXM36:UXM40 VHI36:VHI40 VRE36:VRE40 WBA36:WBA40 WKW36:WKW40 WUS36:WUS40 IG36:IG40 IH41:IH1048576 WUT41:WUT1048576 WKX41:WKX1048576 WBB41:WBB1048576 VRF41:VRF1048576 VHJ41:VHJ1048576 UXN41:UXN1048576 UNR41:UNR1048576 UDV41:UDV1048576 TTZ41:TTZ1048576 TKD41:TKD1048576 TAH41:TAH1048576 SQL41:SQL1048576 SGP41:SGP1048576 RWT41:RWT1048576 RMX41:RMX1048576 RDB41:RDB1048576 QTF41:QTF1048576 QJJ41:QJJ1048576 PZN41:PZN1048576 PPR41:PPR1048576 PFV41:PFV1048576 OVZ41:OVZ1048576 OMD41:OMD1048576 OCH41:OCH1048576 NSL41:NSL1048576 NIP41:NIP1048576 MYT41:MYT1048576 MOX41:MOX1048576 MFB41:MFB1048576 LVF41:LVF1048576 LLJ41:LLJ1048576 LBN41:LBN1048576 KRR41:KRR1048576 KHV41:KHV1048576 JXZ41:JXZ1048576 JOD41:JOD1048576 JEH41:JEH1048576 IUL41:IUL1048576 IKP41:IKP1048576 IAT41:IAT1048576 HQX41:HQX1048576 HHB41:HHB1048576 GXF41:GXF1048576 GNJ41:GNJ1048576 GDN41:GDN1048576 FTR41:FTR1048576 FJV41:FJV1048576 EZZ41:EZZ1048576 EQD41:EQD1048576 EGH41:EGH1048576 DWL41:DWL1048576 DMP41:DMP1048576 DCT41:DCT1048576 CSX41:CSX1048576 CJB41:CJB1048576 BZF41:BZF1048576 BPJ41:BPJ1048576 BFN41:BFN1048576 AVR41:AVR1048576 ALV41:ALV1048576 ABZ41:ABZ1048576 SD41:SD1048576 IH2:IH35 WUT2:WUT35 WKX2:WKX35 WBB2:WBB35 VRF2:VRF35 VHJ2:VHJ35 UXN2:UXN35 UNR2:UNR35 UDV2:UDV35 TTZ2:TTZ35 TKD2:TKD35 TAH2:TAH35 SQL2:SQL35 SGP2:SGP35 RWT2:RWT35 RMX2:RMX35 RDB2:RDB35 QTF2:QTF35 QJJ2:QJJ35 PZN2:PZN35 PPR2:PPR35 PFV2:PFV35 OVZ2:OVZ35 OMD2:OMD35 OCH2:OCH35 NSL2:NSL35 NIP2:NIP35 MYT2:MYT35 MOX2:MOX35 MFB2:MFB35 LVF2:LVF35 LLJ2:LLJ35 LBN2:LBN35 KRR2:KRR35 KHV2:KHV35 JXZ2:JXZ35 JOD2:JOD35 JEH2:JEH35 IUL2:IUL35 IKP2:IKP35 IAT2:IAT35 HQX2:HQX35 HHB2:HHB35 GXF2:GXF35 GNJ2:GNJ35 GDN2:GDN35 FTR2:FTR35 FJV2:FJV35 EZZ2:EZZ35 EQD2:EQD35 EGH2:EGH35 DWL2:DWL35 DMP2:DMP35 DCT2:DCT35 CSX2:CSX35 CJB2:CJB35 BZF2:BZF35 BPJ2:BPJ35 BFN2:BFN35 AVR2:AVR35 ALV2:ALV35 ABZ2:ABZ35 SD2:SD35">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B36:SB40 ABX36:ABX40 ALT36:ALT40 AVP36:AVP40 BFL36:BFL40 BPH36:BPH40 BZD36:BZD40 CIZ36:CIZ40 CSV36:CSV40 DCR36:DCR40 DMN36:DMN40 DWJ36:DWJ40 EGF36:EGF40 EQB36:EQB40 EZX36:EZX40 FJT36:FJT40 FTP36:FTP40 GDL36:GDL40 GNH36:GNH40 GXD36:GXD40 HGZ36:HGZ40 HQV36:HQV40 IAR36:IAR40 IKN36:IKN40 IUJ36:IUJ40 JEF36:JEF40 JOB36:JOB40 JXX36:JXX40 KHT36:KHT40 KRP36:KRP40 LBL36:LBL40 LLH36:LLH40 LVD36:LVD40 MEZ36:MEZ40 MOV36:MOV40 MYR36:MYR40 NIN36:NIN40 NSJ36:NSJ40 OCF36:OCF40 OMB36:OMB40 OVX36:OVX40 PFT36:PFT40 PPP36:PPP40 PZL36:PZL40 QJH36:QJH40 QTD36:QTD40 RCZ36:RCZ40 RMV36:RMV40 RWR36:RWR40 SGN36:SGN40 SQJ36:SQJ40 TAF36:TAF40 TKB36:TKB40 TTX36:TTX40 UDT36:UDT40 UNP36:UNP40 UXL36:UXL40 VHH36:VHH40 VRD36:VRD40 WAZ36:WAZ40 WKV36:WKV40 WUR36:WUR40 IF36:IF40 IG41:IG1048576 WUS41:WUS1048576 WKW41:WKW1048576 WBA41:WBA1048576 VRE41:VRE1048576 VHI41:VHI1048576 UXM41:UXM1048576 UNQ41:UNQ1048576 UDU41:UDU1048576 TTY41:TTY1048576 TKC41:TKC1048576 TAG41:TAG1048576 SQK41:SQK1048576 SGO41:SGO1048576 RWS41:RWS1048576 RMW41:RMW1048576 RDA41:RDA1048576 QTE41:QTE1048576 QJI41:QJI1048576 PZM41:PZM1048576 PPQ41:PPQ1048576 PFU41:PFU1048576 OVY41:OVY1048576 OMC41:OMC1048576 OCG41:OCG1048576 NSK41:NSK1048576 NIO41:NIO1048576 MYS41:MYS1048576 MOW41:MOW1048576 MFA41:MFA1048576 LVE41:LVE1048576 LLI41:LLI1048576 LBM41:LBM1048576 KRQ41:KRQ1048576 KHU41:KHU1048576 JXY41:JXY1048576 JOC41:JOC1048576 JEG41:JEG1048576 IUK41:IUK1048576 IKO41:IKO1048576 IAS41:IAS1048576 HQW41:HQW1048576 HHA41:HHA1048576 GXE41:GXE1048576 GNI41:GNI1048576 GDM41:GDM1048576 FTQ41:FTQ1048576 FJU41:FJU1048576 EZY41:EZY1048576 EQC41:EQC1048576 EGG41:EGG1048576 DWK41:DWK1048576 DMO41:DMO1048576 DCS41:DCS1048576 CSW41:CSW1048576 CJA41:CJA1048576 BZE41:BZE1048576 BPI41:BPI1048576 BFM41:BFM1048576 AVQ41:AVQ1048576 ALU41:ALU1048576 ABY41:ABY1048576 SC41:SC1048576 IG2:IG35 WUS2:WUS35 WKW2:WKW35 WBA2:WBA35 VRE2:VRE35 VHI2:VHI35 UXM2:UXM35 UNQ2:UNQ35 UDU2:UDU35 TTY2:TTY35 TKC2:TKC35 TAG2:TAG35 SQK2:SQK35 SGO2:SGO35 RWS2:RWS35 RMW2:RMW35 RDA2:RDA35 QTE2:QTE35 QJI2:QJI35 PZM2:PZM35 PPQ2:PPQ35 PFU2:PFU35 OVY2:OVY35 OMC2:OMC35 OCG2:OCG35 NSK2:NSK35 NIO2:NIO35 MYS2:MYS35 MOW2:MOW35 MFA2:MFA35 LVE2:LVE35 LLI2:LLI35 LBM2:LBM35 KRQ2:KRQ35 KHU2:KHU35 JXY2:JXY35 JOC2:JOC35 JEG2:JEG35 IUK2:IUK35 IKO2:IKO35 IAS2:IAS35 HQW2:HQW35 HHA2:HHA35 GXE2:GXE35 GNI2:GNI35 GDM2:GDM35 FTQ2:FTQ35 FJU2:FJU35 EZY2:EZY35 EQC2:EQC35 EGG2:EGG35 DWK2:DWK35 DMO2:DMO35 DCS2:DCS35 CSW2:CSW35 CJA2:CJA35 BZE2:BZE35 BPI2:BPI35 BFM2:BFM35 AVQ2:AVQ35 ALU2:ALU35 ABY2:ABY35 SC2:SC35">
      <formula1>"現代的課題学習,ビジネスライフ,教養・文化,国際交流・語学,情報処理・情報通信,神奈川再発見,スポーツ・健康"</formula1>
    </dataValidation>
    <dataValidation type="list" allowBlank="1" showInputMessage="1" showErrorMessage="1" sqref="IE36:IE40 SA36:SA40 ABW36:ABW40 ALS36:ALS40 AVO36:AVO40 BFK36:BFK40 BPG36:BPG40 BZC36:BZC40 CIY36:CIY40 CSU36:CSU40 DCQ36:DCQ40 DMM36:DMM40 DWI36:DWI40 EGE36:EGE40 EQA36:EQA40 EZW36:EZW40 FJS36:FJS40 FTO36:FTO40 GDK36:GDK40 GNG36:GNG40 GXC36:GXC40 HGY36:HGY40 HQU36:HQU40 IAQ36:IAQ40 IKM36:IKM40 IUI36:IUI40 JEE36:JEE40 JOA36:JOA40 JXW36:JXW40 KHS36:KHS40 KRO36:KRO40 LBK36:LBK40 LLG36:LLG40 LVC36:LVC40 MEY36:MEY40 MOU36:MOU40 MYQ36:MYQ40 NIM36:NIM40 NSI36:NSI40 OCE36:OCE40 OMA36:OMA40 OVW36:OVW40 PFS36:PFS40 PPO36:PPO40 PZK36:PZK40 QJG36:QJG40 QTC36:QTC40 RCY36:RCY40 RMU36:RMU40 RWQ36:RWQ40 SGM36:SGM40 SQI36:SQI40 TAE36:TAE40 TKA36:TKA40 TTW36:TTW40 UDS36:UDS40 UNO36:UNO40 UXK36:UXK40 VHG36:VHG40 VRC36:VRC40 WAY36:WAY40 WKU36:WKU40 WUQ36:WUQ40 WUR41:WUR1048576 WKV41:WKV1048576 WAZ41:WAZ1048576 VRD41:VRD1048576 VHH41:VHH1048576 UXL41:UXL1048576 UNP41:UNP1048576 UDT41:UDT1048576 TTX41:TTX1048576 TKB41:TKB1048576 TAF41:TAF1048576 SQJ41:SQJ1048576 SGN41:SGN1048576 RWR41:RWR1048576 RMV41:RMV1048576 RCZ41:RCZ1048576 QTD41:QTD1048576 QJH41:QJH1048576 PZL41:PZL1048576 PPP41:PPP1048576 PFT41:PFT1048576 OVX41:OVX1048576 OMB41:OMB1048576 OCF41:OCF1048576 NSJ41:NSJ1048576 NIN41:NIN1048576 MYR41:MYR1048576 MOV41:MOV1048576 MEZ41:MEZ1048576 LVD41:LVD1048576 LLH41:LLH1048576 LBL41:LBL1048576 KRP41:KRP1048576 KHT41:KHT1048576 JXX41:JXX1048576 JOB41:JOB1048576 JEF41:JEF1048576 IUJ41:IUJ1048576 IKN41:IKN1048576 IAR41:IAR1048576 HQV41:HQV1048576 HGZ41:HGZ1048576 GXD41:GXD1048576 GNH41:GNH1048576 GDL41:GDL1048576 FTP41:FTP1048576 FJT41:FJT1048576 EZX41:EZX1048576 EQB41:EQB1048576 EGF41:EGF1048576 DWJ41:DWJ1048576 DMN41:DMN1048576 DCR41:DCR1048576 CSV41:CSV1048576 CIZ41:CIZ1048576 BZD41:BZD1048576 BPH41:BPH1048576 BFL41:BFL1048576 AVP41:AVP1048576 ALT41:ALT1048576 ABX41:ABX1048576 SB41:SB1048576 IF41:IF1048576 WUR2:WUR35 WKV2:WKV35 WAZ2:WAZ35 VRD2:VRD35 VHH2:VHH35 UXL2:UXL35 UNP2:UNP35 UDT2:UDT35 TTX2:TTX35 TKB2:TKB35 TAF2:TAF35 SQJ2:SQJ35 SGN2:SGN35 RWR2:RWR35 RMV2:RMV35 RCZ2:RCZ35 QTD2:QTD35 QJH2:QJH35 PZL2:PZL35 PPP2:PPP35 PFT2:PFT35 OVX2:OVX35 OMB2:OMB35 OCF2:OCF35 NSJ2:NSJ35 NIN2:NIN35 MYR2:MYR35 MOV2:MOV35 MEZ2:MEZ35 LVD2:LVD35 LLH2:LLH35 LBL2:LBL35 KRP2:KRP35 KHT2:KHT35 JXX2:JXX35 JOB2:JOB35 JEF2:JEF35 IUJ2:IUJ35 IKN2:IKN35 IAR2:IAR35 HQV2:HQV35 HGZ2:HGZ35 GXD2:GXD35 GNH2:GNH35 GDL2:GDL35 FTP2:FTP35 FJT2:FJT35 EZX2:EZX35 EQB2:EQB35 EGF2:EGF35 DWJ2:DWJ35 DMN2:DMN35 DCR2:DCR35 CSV2:CSV35 CIZ2:CIZ35 BZD2:BZD35 BPH2:BPH35 BFL2:BFL35 AVP2:AVP35 ALT2:ALT35 ABX2:ABX35 SB2:SB35 IF2:IF35">
      <formula1>"講座,催し物(イベント),講座・催し物,講座・催し物(ボランティア),KSIO(神奈川県広域スポーツ講座･催し物情報)"</formula1>
    </dataValidation>
    <dataValidation imeMode="disabled" allowBlank="1" showInputMessage="1" showErrorMessage="1" sqref="O38:O39 O3:O35 F3:G40"/>
    <dataValidation type="list" allowBlank="1" showInputMessage="1" showErrorMessage="1" sqref="M3:M40">
      <formula1>"要,不要"</formula1>
    </dataValidation>
  </dataValidations>
  <hyperlinks>
    <hyperlink ref="O37"/>
    <hyperlink ref="O27" r:id="rId1"/>
    <hyperlink ref="O26" r:id="rId2"/>
    <hyperlink ref="O31" display="https://www.kanagawaparks.com/suwanohara/event/"/>
  </hyperlinks>
  <pageMargins left="1.1023622047244095" right="0.11811023622047245" top="0.35433070866141736" bottom="0.15748031496062992" header="0.31496062992125984" footer="0.31496062992125984"/>
  <pageSetup paperSize="9" scale="25" orientation="landscape" r:id="rId3"/>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D36:D39 B36:B39</xm:sqref>
        </x14:dataValidation>
        <x14:dataValidation type="list" allowBlank="1" showInputMessage="1" showErrorMessage="1">
          <x14:formula1>
            <xm:f>'Y:\24_生涯学習課\74 その他\報告関係\R6報告関係\04教育総務課\06令和6年度「かながわ教育月間」の取り組みについて\回答\[04【中津公民館】03_【様式】調査票（貴市町村名） - コピー (3).xlsx]別表1コード表'!#REF!</xm:f>
          </x14:formula1>
          <xm:sqref>D40 B40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30【済】真鶴町\[03_【様式】調査票（真鶴町）.xlsx]別表1コード表'!#REF!</xm:f>
          </x14:formula1>
          <xm:sqref>D22:D23 B22:B23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D20:D21 B20:B21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D16:D18 B16:B18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B3:B15 D3:D15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33</vt:i4>
      </vt:variant>
    </vt:vector>
  </HeadingPairs>
  <TitlesOfParts>
    <vt:vector size="63" baseType="lpstr">
      <vt:lpstr>全県</vt:lpstr>
      <vt:lpstr>横浜市</vt:lpstr>
      <vt:lpstr>川崎市</vt:lpstr>
      <vt:lpstr>相模原市</vt:lpstr>
      <vt:lpstr>横須賀市</vt:lpstr>
      <vt:lpstr>平塚市</vt:lpstr>
      <vt:lpstr>鎌倉市</vt:lpstr>
      <vt:lpstr>藤沢市</vt:lpstr>
      <vt:lpstr>小田原市</vt:lpstr>
      <vt:lpstr>茅ヶ崎市</vt:lpstr>
      <vt:lpstr>逗子市</vt:lpstr>
      <vt:lpstr>三浦市</vt:lpstr>
      <vt:lpstr>秦野市</vt:lpstr>
      <vt:lpstr>厚木市</vt:lpstr>
      <vt:lpstr>大和市</vt:lpstr>
      <vt:lpstr>伊勢原市</vt:lpstr>
      <vt:lpstr>海老名市</vt:lpstr>
      <vt:lpstr>座間市</vt:lpstr>
      <vt:lpstr>南足柄市</vt:lpstr>
      <vt:lpstr>綾瀬市</vt:lpstr>
      <vt:lpstr>葉山町</vt:lpstr>
      <vt:lpstr>寒川町</vt:lpstr>
      <vt:lpstr>大磯町</vt:lpstr>
      <vt:lpstr>大井町</vt:lpstr>
      <vt:lpstr>山北町</vt:lpstr>
      <vt:lpstr>箱根町</vt:lpstr>
      <vt:lpstr>真鶴町</vt:lpstr>
      <vt:lpstr>湯河原町</vt:lpstr>
      <vt:lpstr>愛川町</vt:lpstr>
      <vt:lpstr>県内全域</vt:lpstr>
      <vt:lpstr>愛川町!Print_Area</vt:lpstr>
      <vt:lpstr>綾瀬市!Print_Area</vt:lpstr>
      <vt:lpstr>伊勢原市!Print_Area</vt:lpstr>
      <vt:lpstr>横須賀市!Print_Area</vt:lpstr>
      <vt:lpstr>横浜市!Print_Area</vt:lpstr>
      <vt:lpstr>海老名市!Print_Area</vt:lpstr>
      <vt:lpstr>鎌倉市!Print_Area</vt:lpstr>
      <vt:lpstr>茅ヶ崎市!Print_Area</vt:lpstr>
      <vt:lpstr>寒川町!Print_Area</vt:lpstr>
      <vt:lpstr>県内全域!Print_Area</vt:lpstr>
      <vt:lpstr>厚木市!Print_Area</vt:lpstr>
      <vt:lpstr>座間市!Print_Area</vt:lpstr>
      <vt:lpstr>三浦市!Print_Area</vt:lpstr>
      <vt:lpstr>山北町!Print_Area</vt:lpstr>
      <vt:lpstr>小田原市!Print_Area</vt:lpstr>
      <vt:lpstr>真鶴町!Print_Area</vt:lpstr>
      <vt:lpstr>秦野市!Print_Area</vt:lpstr>
      <vt:lpstr>逗子市!Print_Area</vt:lpstr>
      <vt:lpstr>川崎市!Print_Area</vt:lpstr>
      <vt:lpstr>全県!Print_Area</vt:lpstr>
      <vt:lpstr>相模原市!Print_Area</vt:lpstr>
      <vt:lpstr>大井町!Print_Area</vt:lpstr>
      <vt:lpstr>大磯町!Print_Area</vt:lpstr>
      <vt:lpstr>大和市!Print_Area</vt:lpstr>
      <vt:lpstr>湯河原町!Print_Area</vt:lpstr>
      <vt:lpstr>藤沢市!Print_Area</vt:lpstr>
      <vt:lpstr>南足柄市!Print_Area</vt:lpstr>
      <vt:lpstr>箱根町!Print_Area</vt:lpstr>
      <vt:lpstr>平塚市!Print_Area</vt:lpstr>
      <vt:lpstr>葉山町!Print_Area</vt:lpstr>
      <vt:lpstr>横浜市!Print_Titles</vt:lpstr>
      <vt:lpstr>全県!Print_Titles</vt:lpstr>
      <vt:lpstr>相模原市!Print_Titles</vt:lpstr>
    </vt:vector>
  </TitlesOfParts>
  <Company>文部科学省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t-takase</dc:creator>
  <cp:lastModifiedBy>user</cp:lastModifiedBy>
  <cp:lastPrinted>2024-09-13T08:19:48Z</cp:lastPrinted>
  <dcterms:created xsi:type="dcterms:W3CDTF">2010-07-13T06:12:29Z</dcterms:created>
  <dcterms:modified xsi:type="dcterms:W3CDTF">2024-12-06T00:53:45Z</dcterms:modified>
</cp:coreProperties>
</file>