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5_個別リサイクル\05 容器包装リサイクル法\04 分別収集量実績報告\R1実績\99 ホームページ\"/>
    </mc:Choice>
  </mc:AlternateContent>
  <bookViews>
    <workbookView xWindow="8208" yWindow="-12" windowWidth="12012" windowHeight="8328"/>
  </bookViews>
  <sheets>
    <sheet name="２条６項物" sheetId="1" r:id="rId1"/>
    <sheet name="特定分別基準適合物" sheetId="7" r:id="rId2"/>
  </sheets>
  <definedNames>
    <definedName name="_xlnm.Print_Area" localSheetId="0">'２条６項物'!$A$1:$I$43</definedName>
    <definedName name="_xlnm.Print_Area" localSheetId="1">特定分別基準適合物!$B$1:$AR$44</definedName>
    <definedName name="_xlnm.Print_Titles" localSheetId="1">特定分別基準適合物!$B:$B,特定分別基準適合物!$1:$2</definedName>
  </definedNames>
  <calcPr calcId="152511"/>
</workbook>
</file>

<file path=xl/calcChain.xml><?xml version="1.0" encoding="utf-8"?>
<calcChain xmlns="http://schemas.openxmlformats.org/spreadsheetml/2006/main">
  <c r="AR37" i="7" l="1"/>
  <c r="AR36" i="7"/>
  <c r="AR35" i="7"/>
  <c r="AR34" i="7"/>
  <c r="AR33" i="7"/>
  <c r="AR32" i="7"/>
  <c r="AR31" i="7"/>
  <c r="AR30" i="7"/>
  <c r="AR29" i="7"/>
  <c r="AR28" i="7"/>
  <c r="AR27" i="7"/>
  <c r="AR26" i="7"/>
  <c r="AR25" i="7"/>
  <c r="AR24" i="7"/>
  <c r="AR23" i="7"/>
  <c r="AR22" i="7"/>
  <c r="AR21" i="7"/>
  <c r="AR20" i="7"/>
  <c r="AR19" i="7"/>
  <c r="AR18" i="7"/>
  <c r="AR17" i="7"/>
  <c r="AR16" i="7"/>
  <c r="AR15" i="7"/>
  <c r="AR14" i="7"/>
  <c r="AR13" i="7"/>
  <c r="AR12" i="7"/>
  <c r="AR11" i="7"/>
  <c r="AR10" i="7"/>
  <c r="AR9" i="7"/>
  <c r="AR8" i="7"/>
  <c r="AR7" i="7"/>
  <c r="AR6" i="7"/>
  <c r="AL37" i="7"/>
  <c r="AL36" i="7"/>
  <c r="AL35" i="7"/>
  <c r="AL34" i="7"/>
  <c r="AL33" i="7"/>
  <c r="AL32" i="7"/>
  <c r="AL31" i="7"/>
  <c r="AL30" i="7"/>
  <c r="AL29" i="7"/>
  <c r="AL28" i="7"/>
  <c r="AL27" i="7"/>
  <c r="AL26" i="7"/>
  <c r="AL25" i="7"/>
  <c r="AL24" i="7"/>
  <c r="AL23" i="7"/>
  <c r="AL22" i="7"/>
  <c r="AL21" i="7"/>
  <c r="AL20" i="7"/>
  <c r="AL19" i="7"/>
  <c r="AL18" i="7"/>
  <c r="AL17" i="7"/>
  <c r="AL16" i="7"/>
  <c r="AL15" i="7"/>
  <c r="AL14" i="7"/>
  <c r="AL13" i="7"/>
  <c r="AL12" i="7"/>
  <c r="AL11" i="7"/>
  <c r="AL10" i="7"/>
  <c r="AL9" i="7"/>
  <c r="AL8" i="7"/>
  <c r="AL7" i="7"/>
  <c r="AL6" i="7"/>
  <c r="AF37" i="7"/>
  <c r="AF36" i="7"/>
  <c r="AF35" i="7"/>
  <c r="AF34" i="7"/>
  <c r="AF33" i="7"/>
  <c r="AF32" i="7"/>
  <c r="AF31" i="7"/>
  <c r="AF30" i="7"/>
  <c r="AF29" i="7"/>
  <c r="AF28" i="7"/>
  <c r="AF27" i="7"/>
  <c r="AF26" i="7"/>
  <c r="AF25" i="7"/>
  <c r="AF24" i="7"/>
  <c r="AF23" i="7"/>
  <c r="AF22" i="7"/>
  <c r="AF21" i="7"/>
  <c r="AF20" i="7"/>
  <c r="AF19" i="7"/>
  <c r="AF18" i="7"/>
  <c r="AF17" i="7"/>
  <c r="AF16" i="7"/>
  <c r="AF15" i="7"/>
  <c r="AF14" i="7"/>
  <c r="AF13" i="7"/>
  <c r="AF12" i="7"/>
  <c r="AF11" i="7"/>
  <c r="AF10" i="7"/>
  <c r="AF9" i="7"/>
  <c r="AF8" i="7"/>
  <c r="AF7" i="7"/>
  <c r="AF6" i="7"/>
  <c r="Z37" i="7"/>
  <c r="Z36" i="7"/>
  <c r="Z35" i="7"/>
  <c r="Z34" i="7"/>
  <c r="Z33" i="7"/>
  <c r="Z32" i="7"/>
  <c r="Z31" i="7"/>
  <c r="Z30" i="7"/>
  <c r="Z29" i="7"/>
  <c r="Z28" i="7"/>
  <c r="Z27" i="7"/>
  <c r="Z26" i="7"/>
  <c r="Z25" i="7"/>
  <c r="Z24" i="7"/>
  <c r="Z23" i="7"/>
  <c r="Z22" i="7"/>
  <c r="Z21" i="7"/>
  <c r="Z20" i="7"/>
  <c r="Z19" i="7"/>
  <c r="Z18" i="7"/>
  <c r="Z17" i="7"/>
  <c r="Z16" i="7"/>
  <c r="Z15" i="7"/>
  <c r="Z14" i="7"/>
  <c r="Z13" i="7"/>
  <c r="Z12" i="7"/>
  <c r="Z11" i="7"/>
  <c r="Z10" i="7"/>
  <c r="Z9" i="7"/>
  <c r="Z8" i="7"/>
  <c r="Z7" i="7"/>
  <c r="Z6" i="7"/>
  <c r="T37" i="7"/>
  <c r="T36" i="7"/>
  <c r="T35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T8" i="7"/>
  <c r="T7" i="7"/>
  <c r="T6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AK37" i="7" l="1"/>
  <c r="Y37" i="7" l="1"/>
  <c r="Y36" i="7"/>
  <c r="Y35" i="7"/>
  <c r="Y34" i="7"/>
  <c r="Y33" i="7"/>
  <c r="Y32" i="7"/>
  <c r="Y31" i="7"/>
  <c r="Y30" i="7"/>
  <c r="Y29" i="7"/>
  <c r="Y28" i="7"/>
  <c r="Y27" i="7"/>
  <c r="Y26" i="7"/>
  <c r="Y25" i="7"/>
  <c r="Y24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H38" i="7"/>
  <c r="F38" i="7"/>
  <c r="E38" i="7"/>
  <c r="AQ6" i="7" l="1"/>
  <c r="AQ7" i="7"/>
  <c r="AQ8" i="7"/>
  <c r="AQ9" i="7"/>
  <c r="AQ10" i="7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AQ25" i="7"/>
  <c r="AQ26" i="7"/>
  <c r="AQ27" i="7"/>
  <c r="AQ28" i="7"/>
  <c r="AQ29" i="7"/>
  <c r="AQ30" i="7"/>
  <c r="AQ31" i="7"/>
  <c r="AQ32" i="7"/>
  <c r="AQ33" i="7"/>
  <c r="AQ34" i="7"/>
  <c r="AQ35" i="7"/>
  <c r="AQ36" i="7"/>
  <c r="AQ37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 l="1"/>
  <c r="U38" i="7"/>
  <c r="W38" i="7"/>
  <c r="X38" i="7"/>
  <c r="Z38" i="7"/>
  <c r="AL38" i="7" l="1"/>
  <c r="AJ38" i="7"/>
  <c r="AI38" i="7"/>
  <c r="AG38" i="7"/>
  <c r="AK36" i="7"/>
  <c r="AK35" i="7"/>
  <c r="AK34" i="7"/>
  <c r="AK33" i="7"/>
  <c r="AK32" i="7"/>
  <c r="AK31" i="7"/>
  <c r="AK30" i="7"/>
  <c r="AK29" i="7"/>
  <c r="AK28" i="7"/>
  <c r="AK27" i="7"/>
  <c r="AK26" i="7"/>
  <c r="AK25" i="7"/>
  <c r="AK24" i="7"/>
  <c r="AK23" i="7"/>
  <c r="AK22" i="7"/>
  <c r="AK21" i="7"/>
  <c r="AK20" i="7"/>
  <c r="AK19" i="7"/>
  <c r="AK18" i="7"/>
  <c r="AK17" i="7"/>
  <c r="AK16" i="7"/>
  <c r="AK15" i="7"/>
  <c r="AK14" i="7"/>
  <c r="AK13" i="7"/>
  <c r="AK12" i="7"/>
  <c r="AK11" i="7"/>
  <c r="AK10" i="7"/>
  <c r="AK9" i="7"/>
  <c r="AK8" i="7"/>
  <c r="AK7" i="7"/>
  <c r="AK6" i="7"/>
  <c r="AK38" i="7" l="1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2" i="7"/>
  <c r="AE33" i="7"/>
  <c r="AE34" i="7"/>
  <c r="AE35" i="7"/>
  <c r="AE36" i="7"/>
  <c r="AE37" i="7"/>
  <c r="AE8" i="7"/>
  <c r="AE7" i="7"/>
  <c r="AE6" i="7"/>
  <c r="Y6" i="7"/>
  <c r="Y38" i="7" s="1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9" i="7"/>
  <c r="S8" i="7"/>
  <c r="S7" i="7"/>
  <c r="S6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8" i="7"/>
  <c r="M7" i="7"/>
  <c r="M6" i="7"/>
  <c r="AR38" i="7" l="1"/>
  <c r="AQ38" i="7"/>
  <c r="AP38" i="7"/>
  <c r="AO38" i="7"/>
  <c r="AM38" i="7"/>
  <c r="AF38" i="7"/>
  <c r="AE38" i="7"/>
  <c r="AD38" i="7"/>
  <c r="AC38" i="7"/>
  <c r="AA38" i="7"/>
  <c r="T38" i="7"/>
  <c r="S38" i="7"/>
  <c r="R38" i="7"/>
  <c r="Q38" i="7"/>
  <c r="O38" i="7"/>
  <c r="N38" i="7"/>
  <c r="M38" i="7"/>
  <c r="L38" i="7"/>
  <c r="K38" i="7"/>
  <c r="I38" i="7"/>
  <c r="B37" i="1" l="1"/>
  <c r="C37" i="1"/>
  <c r="D37" i="1"/>
  <c r="E37" i="1"/>
  <c r="C38" i="7"/>
  <c r="I37" i="1"/>
  <c r="G37" i="1"/>
  <c r="H37" i="1"/>
  <c r="F37" i="1"/>
</calcChain>
</file>

<file path=xl/sharedStrings.xml><?xml version="1.0" encoding="utf-8"?>
<sst xmlns="http://schemas.openxmlformats.org/spreadsheetml/2006/main" count="155" uniqueCount="78">
  <si>
    <t>市町村名</t>
  </si>
  <si>
    <t>スチール製容器包装</t>
    <rPh sb="4" eb="5">
      <t>セイ</t>
    </rPh>
    <rPh sb="5" eb="7">
      <t>ヨウキ</t>
    </rPh>
    <rPh sb="7" eb="9">
      <t>ホウソウ</t>
    </rPh>
    <phoneticPr fontId="3"/>
  </si>
  <si>
    <t>アルミ製容器包装</t>
    <rPh sb="3" eb="4">
      <t>セイ</t>
    </rPh>
    <rPh sb="4" eb="6">
      <t>ヨウキ</t>
    </rPh>
    <rPh sb="6" eb="8">
      <t>ホウソウ</t>
    </rPh>
    <phoneticPr fontId="3"/>
  </si>
  <si>
    <t>段ボール製容器包装</t>
    <rPh sb="0" eb="1">
      <t>ダン</t>
    </rPh>
    <rPh sb="4" eb="5">
      <t>セイ</t>
    </rPh>
    <rPh sb="5" eb="7">
      <t>ヨウキ</t>
    </rPh>
    <rPh sb="7" eb="9">
      <t>ホウソウ</t>
    </rPh>
    <phoneticPr fontId="3"/>
  </si>
  <si>
    <t>飲料用紙製容器包装</t>
    <rPh sb="0" eb="2">
      <t>インリョウ</t>
    </rPh>
    <rPh sb="2" eb="4">
      <t>ヨウシ</t>
    </rPh>
    <rPh sb="4" eb="5">
      <t>セイ</t>
    </rPh>
    <rPh sb="5" eb="7">
      <t>ヨウキ</t>
    </rPh>
    <rPh sb="7" eb="9">
      <t>ホウソウ</t>
    </rPh>
    <phoneticPr fontId="3"/>
  </si>
  <si>
    <t>分別収集量</t>
    <rPh sb="0" eb="2">
      <t>ブンベツ</t>
    </rPh>
    <rPh sb="2" eb="4">
      <t>シュウシュウ</t>
    </rPh>
    <rPh sb="4" eb="5">
      <t>リョウ</t>
    </rPh>
    <phoneticPr fontId="3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</si>
  <si>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</si>
  <si>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</si>
  <si>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</si>
  <si>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</si>
  <si>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</si>
  <si>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</si>
  <si>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</si>
  <si>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</si>
  <si>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</si>
  <si>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</si>
  <si>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</si>
  <si>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</si>
  <si>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</si>
  <si>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</si>
  <si>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</si>
  <si>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</si>
  <si>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</si>
  <si>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</si>
  <si>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</si>
  <si>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</si>
  <si>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</si>
  <si>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</si>
  <si>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</si>
  <si>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</si>
  <si>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</si>
  <si>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</si>
  <si>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</si>
  <si>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</si>
  <si>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</si>
  <si>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愛川町</t>
  </si>
  <si>
    <t>清川村</t>
  </si>
  <si>
    <t>無色のガラス製容器</t>
    <rPh sb="0" eb="2">
      <t>ムショク</t>
    </rPh>
    <rPh sb="6" eb="7">
      <t>セイ</t>
    </rPh>
    <rPh sb="7" eb="9">
      <t>ヨウキ</t>
    </rPh>
    <phoneticPr fontId="3"/>
  </si>
  <si>
    <t>茶色のガラス製容器</t>
    <rPh sb="0" eb="2">
      <t>チャイロ</t>
    </rPh>
    <rPh sb="6" eb="7">
      <t>セイ</t>
    </rPh>
    <rPh sb="7" eb="9">
      <t>ヨウキ</t>
    </rPh>
    <phoneticPr fontId="3"/>
  </si>
  <si>
    <t>その他の色のガラス製容器</t>
    <rPh sb="2" eb="3">
      <t>タ</t>
    </rPh>
    <rPh sb="4" eb="5">
      <t>イロ</t>
    </rPh>
    <rPh sb="9" eb="10">
      <t>セイ</t>
    </rPh>
    <rPh sb="10" eb="12">
      <t>ヨウキ</t>
    </rPh>
    <phoneticPr fontId="3"/>
  </si>
  <si>
    <t>市区町村
独自処理</t>
    <rPh sb="0" eb="4">
      <t>シクチョウソン</t>
    </rPh>
    <rPh sb="5" eb="7">
      <t>ドクジ</t>
    </rPh>
    <rPh sb="7" eb="9">
      <t>ショリ</t>
    </rPh>
    <phoneticPr fontId="3"/>
  </si>
  <si>
    <t>計</t>
    <rPh sb="0" eb="1">
      <t>ケイ</t>
    </rPh>
    <phoneticPr fontId="2"/>
  </si>
  <si>
    <t>紙製容器包装</t>
    <rPh sb="0" eb="2">
      <t>カミセイ</t>
    </rPh>
    <rPh sb="2" eb="4">
      <t>ヨウキ</t>
    </rPh>
    <rPh sb="4" eb="6">
      <t>ホウソウ</t>
    </rPh>
    <phoneticPr fontId="3"/>
  </si>
  <si>
    <t>(単位：t)</t>
    <rPh sb="1" eb="3">
      <t>タンイ</t>
    </rPh>
    <phoneticPr fontId="2"/>
  </si>
  <si>
    <t>湯河原町
真鶴町
衛生組合</t>
    <rPh sb="0" eb="4">
      <t>ユガワラマチ</t>
    </rPh>
    <rPh sb="5" eb="7">
      <t>マナヅル</t>
    </rPh>
    <rPh sb="7" eb="8">
      <t>マチ</t>
    </rPh>
    <rPh sb="9" eb="11">
      <t>エイセイ</t>
    </rPh>
    <rPh sb="11" eb="13">
      <t>クミアイ</t>
    </rPh>
    <phoneticPr fontId="5"/>
  </si>
  <si>
    <t>ペットボトル</t>
    <phoneticPr fontId="3"/>
  </si>
  <si>
    <t>分別収集量</t>
    <rPh sb="2" eb="4">
      <t>シュウシュウ</t>
    </rPh>
    <phoneticPr fontId="3"/>
  </si>
  <si>
    <t>川崎市</t>
    <phoneticPr fontId="3"/>
  </si>
  <si>
    <t>相模原市</t>
    <phoneticPr fontId="3"/>
  </si>
  <si>
    <t>平塚市</t>
    <phoneticPr fontId="3"/>
  </si>
  <si>
    <t>藤沢市</t>
    <phoneticPr fontId="3"/>
  </si>
  <si>
    <t>厚木市</t>
    <phoneticPr fontId="3"/>
  </si>
  <si>
    <t>大和市</t>
    <phoneticPr fontId="3"/>
  </si>
  <si>
    <t>南足柄市</t>
    <phoneticPr fontId="3"/>
  </si>
  <si>
    <t>葉山町</t>
    <phoneticPr fontId="3"/>
  </si>
  <si>
    <t>二宮町</t>
    <phoneticPr fontId="3"/>
  </si>
  <si>
    <t>中井町</t>
    <phoneticPr fontId="3"/>
  </si>
  <si>
    <t>大井町</t>
    <phoneticPr fontId="3"/>
  </si>
  <si>
    <t>箱根町</t>
    <phoneticPr fontId="3"/>
  </si>
  <si>
    <t>愛川町</t>
    <phoneticPr fontId="3"/>
  </si>
  <si>
    <t>清川村</t>
    <phoneticPr fontId="3"/>
  </si>
  <si>
    <t>法15条</t>
    <rPh sb="0" eb="1">
      <t>ホウ</t>
    </rPh>
    <rPh sb="3" eb="4">
      <t>ジョウ</t>
    </rPh>
    <phoneticPr fontId="2"/>
  </si>
  <si>
    <t>分別基準適合物量</t>
    <rPh sb="0" eb="2">
      <t>ブンベツ</t>
    </rPh>
    <rPh sb="2" eb="4">
      <t>キジュン</t>
    </rPh>
    <rPh sb="4" eb="6">
      <t>テキゴウ</t>
    </rPh>
    <rPh sb="6" eb="8">
      <t>ブツリョウ</t>
    </rPh>
    <phoneticPr fontId="3"/>
  </si>
  <si>
    <t>残渣量</t>
    <rPh sb="0" eb="2">
      <t>ザンサ</t>
    </rPh>
    <rPh sb="2" eb="3">
      <t>リョウ</t>
    </rPh>
    <phoneticPr fontId="2"/>
  </si>
  <si>
    <t>指定法人
処理量</t>
    <rPh sb="0" eb="2">
      <t>シテイ</t>
    </rPh>
    <rPh sb="2" eb="4">
      <t>ホウジン</t>
    </rPh>
    <rPh sb="5" eb="7">
      <t>ショリ</t>
    </rPh>
    <rPh sb="7" eb="8">
      <t>リョウ</t>
    </rPh>
    <phoneticPr fontId="3"/>
  </si>
  <si>
    <t>合計</t>
    <rPh sb="0" eb="2">
      <t>ゴウケイ</t>
    </rPh>
    <phoneticPr fontId="3"/>
  </si>
  <si>
    <t>分別基準適合物量合計</t>
    <rPh sb="8" eb="10">
      <t>ゴウケイ</t>
    </rPh>
    <phoneticPr fontId="3"/>
  </si>
  <si>
    <t>＊端数処理の関係で、合計値とは一致しないこともある。</t>
    <phoneticPr fontId="2"/>
  </si>
  <si>
    <t>＊川崎市は飲料用紙製容器包装、段ボール製容器包装を地区ごとに集団回収しているため、市では収集量を集計していない。</t>
    <rPh sb="1" eb="4">
      <t>カワサキシ</t>
    </rPh>
    <rPh sb="25" eb="27">
      <t>チク</t>
    </rPh>
    <rPh sb="30" eb="32">
      <t>シュウダン</t>
    </rPh>
    <rPh sb="32" eb="34">
      <t>カイシュウ</t>
    </rPh>
    <rPh sb="41" eb="42">
      <t>シ</t>
    </rPh>
    <rPh sb="44" eb="46">
      <t>シュウシュウ</t>
    </rPh>
    <rPh sb="46" eb="47">
      <t>リョウ</t>
    </rPh>
    <rPh sb="48" eb="50">
      <t>シュウケイ</t>
    </rPh>
    <phoneticPr fontId="2"/>
  </si>
  <si>
    <t>＊松田町は飲料用紙製容器包装、段ボール製容器包装を資源ごみとして一括回収しているため、按分により記載している。</t>
    <rPh sb="1" eb="3">
      <t>マツダ</t>
    </rPh>
    <rPh sb="3" eb="4">
      <t>マチ</t>
    </rPh>
    <rPh sb="5" eb="8">
      <t>インリョウヨウ</t>
    </rPh>
    <rPh sb="8" eb="9">
      <t>カミ</t>
    </rPh>
    <rPh sb="9" eb="10">
      <t>セイ</t>
    </rPh>
    <rPh sb="10" eb="12">
      <t>ヨウキ</t>
    </rPh>
    <rPh sb="12" eb="14">
      <t>ホウソウ</t>
    </rPh>
    <rPh sb="15" eb="16">
      <t>ダン</t>
    </rPh>
    <rPh sb="19" eb="20">
      <t>セイ</t>
    </rPh>
    <rPh sb="20" eb="22">
      <t>ヨウキ</t>
    </rPh>
    <rPh sb="22" eb="24">
      <t>ホウソウ</t>
    </rPh>
    <rPh sb="25" eb="27">
      <t>シゲン</t>
    </rPh>
    <rPh sb="32" eb="34">
      <t>イッカツ</t>
    </rPh>
    <rPh sb="34" eb="36">
      <t>カイシュウ</t>
    </rPh>
    <rPh sb="43" eb="45">
      <t>アンブン</t>
    </rPh>
    <rPh sb="48" eb="50">
      <t>キサイ</t>
    </rPh>
    <phoneticPr fontId="2"/>
  </si>
  <si>
    <t>横浜市</t>
    <phoneticPr fontId="3"/>
  </si>
  <si>
    <t>その他プラスチック製容器包装</t>
    <rPh sb="2" eb="3">
      <t>ホカ</t>
    </rPh>
    <rPh sb="9" eb="10">
      <t>セイ</t>
    </rPh>
    <rPh sb="10" eb="12">
      <t>ヨウキ</t>
    </rPh>
    <rPh sb="12" eb="14">
      <t>ホウソウ</t>
    </rPh>
    <phoneticPr fontId="3"/>
  </si>
  <si>
    <t>内、白色トレイ</t>
    <rPh sb="0" eb="1">
      <t>ウチ</t>
    </rPh>
    <rPh sb="2" eb="4">
      <t>シロイロ</t>
    </rPh>
    <phoneticPr fontId="3"/>
  </si>
  <si>
    <t>令和元年度神奈川県内市町村ごと分別収集実績（２条６項物）</t>
    <rPh sb="0" eb="2">
      <t>レイワ</t>
    </rPh>
    <rPh sb="2" eb="4">
      <t>ガンネン</t>
    </rPh>
    <rPh sb="4" eb="5">
      <t>ド</t>
    </rPh>
    <rPh sb="23" eb="24">
      <t>ジョウ</t>
    </rPh>
    <rPh sb="25" eb="26">
      <t>コウ</t>
    </rPh>
    <rPh sb="26" eb="27">
      <t>モノ</t>
    </rPh>
    <phoneticPr fontId="2"/>
  </si>
  <si>
    <t>令和元年度　神奈川県内市町村ごと分別収集実績（特定分別基準適合物）</t>
    <rPh sb="0" eb="2">
      <t>レイワ</t>
    </rPh>
    <rPh sb="2" eb="4">
      <t>ガンネン</t>
    </rPh>
    <rPh sb="4" eb="5">
      <t>ド</t>
    </rPh>
    <phoneticPr fontId="2"/>
  </si>
  <si>
    <t>＊端数処理の関係で、合計値とは一致しないこともある。
＊前年度の保管残量を併せて処理していることもあるため、分別収集量よりも分別基準適合物量の方が多い（残渣量がマイナス）市町村もある。
＊横浜市では、品目ごとの「残渣量」を把握していないため、「茶色のガラス製容器」、「無色ガラス製容器」及び「ペットボトル」の「残渣量」についても、「その他の色のガラス製容器」の「残渣量」に一括計上している。
＊逗子市はガラス類を一括収集しているため、「無色ガラス製容器」に一括計上している。</t>
    <rPh sb="170" eb="171">
      <t>イロ</t>
    </rPh>
    <rPh sb="218" eb="220">
      <t>ムショク</t>
    </rPh>
    <phoneticPr fontId="2"/>
  </si>
  <si>
    <t>＊端数処理の関係で、合計値とは一致しないこともある。
＊前年度の保管残量を併せて処理していることもあるため、分別収集量よりも分別基準適合物量の方が多い（残渣量がマイナス）市町村もある。
＊横浜市では、品目ごとの「残渣量」を把握していないため、「茶色のガラス製容器」、「無色ガラス製容器」及び「ペットボトル」の「残渣量」についても、「その他の色のガラス製容器」の「残渣量」に一括計上している。
＊逗子市はガラス類を一括収集しているため、「無色ガラス製容器」に一括計上している。</t>
    <rPh sb="28" eb="31">
      <t>ゼンネンド</t>
    </rPh>
    <rPh sb="32" eb="34">
      <t>ホカン</t>
    </rPh>
    <rPh sb="34" eb="36">
      <t>ザンリョウ</t>
    </rPh>
    <rPh sb="37" eb="38">
      <t>アワ</t>
    </rPh>
    <rPh sb="40" eb="42">
      <t>ショリ</t>
    </rPh>
    <rPh sb="54" eb="56">
      <t>ブンベツ</t>
    </rPh>
    <rPh sb="56" eb="58">
      <t>シュウシュウ</t>
    </rPh>
    <rPh sb="58" eb="59">
      <t>リョウ</t>
    </rPh>
    <rPh sb="62" eb="64">
      <t>ブンベツ</t>
    </rPh>
    <rPh sb="64" eb="66">
      <t>キジュン</t>
    </rPh>
    <rPh sb="66" eb="68">
      <t>テキゴウ</t>
    </rPh>
    <rPh sb="68" eb="70">
      <t>ブツリョウ</t>
    </rPh>
    <rPh sb="71" eb="72">
      <t>ホウ</t>
    </rPh>
    <rPh sb="73" eb="74">
      <t>オオ</t>
    </rPh>
    <rPh sb="76" eb="78">
      <t>ザンサ</t>
    </rPh>
    <rPh sb="78" eb="79">
      <t>リョウ</t>
    </rPh>
    <rPh sb="85" eb="88">
      <t>シチョウソン</t>
    </rPh>
    <rPh sb="206" eb="208">
      <t>イッカツ</t>
    </rPh>
    <rPh sb="218" eb="220">
      <t>ムショク</t>
    </rPh>
    <rPh sb="223" eb="224">
      <t>セイ</t>
    </rPh>
    <rPh sb="224" eb="226">
      <t>ヨウキ</t>
    </rPh>
    <rPh sb="228" eb="230">
      <t>イッカツ</t>
    </rPh>
    <rPh sb="230" eb="232">
      <t>ケイジョウ</t>
    </rPh>
    <phoneticPr fontId="2"/>
  </si>
  <si>
    <t>＊端数処理の関係で、合計値とは一致しないこともある。
＊前年度の保管残量を併せて処理していることもあるため、分別収集量よりも分別基準適合物量の方が多い（残渣量がマイナス）市町村もある。
＊横浜市では、品目ごとの「残渣量」を把握していないため、「茶色のガラス製容器」、「無色ガラス製容器」及び「ペットボトル」の「残渣量」についても、「その他の色のガラス製容器」の「残渣量」に一括計上してい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</si>
</sst>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);[Red]\(0.0\)"/>
    <numFmt numFmtId="177" formatCode="0_);[Red]\(0\)"/>
    <numFmt numFmtId="178" formatCode="0.00_ "/>
  </numFmts>
  <fonts count="21">
    <font>
      <sz val="12"/>
      <color theme="1"/>
      <name val="ＭＳ 明朝"/>
      <family val="2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rgb="FF000000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>
      <alignment vertical="center"/>
    </xf>
    <xf numFmtId="40" fontId="4" fillId="0" borderId="0" xfId="4" applyNumberFormat="1" applyFont="1" applyFill="1">
      <alignment vertical="center"/>
    </xf>
    <xf numFmtId="40" fontId="4" fillId="0" borderId="0" xfId="4" applyNumberFormat="1" applyFont="1" applyFill="1" applyAlignment="1">
      <alignment horizontal="left" vertical="center"/>
    </xf>
    <xf numFmtId="0" fontId="0" fillId="0" borderId="0" xfId="0" applyBorder="1">
      <alignment vertical="center"/>
    </xf>
    <xf numFmtId="178" fontId="4" fillId="0" borderId="0" xfId="0" applyNumberFormat="1" applyFont="1" applyFill="1" applyBorder="1">
      <alignment vertic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176" fontId="10" fillId="0" borderId="0" xfId="0" applyNumberFormat="1" applyFont="1" applyFill="1">
      <alignment vertical="center"/>
    </xf>
    <xf numFmtId="0" fontId="10" fillId="3" borderId="19" xfId="0" applyFont="1" applyFill="1" applyBorder="1" applyAlignment="1">
      <alignment horizontal="distributed" vertical="center"/>
    </xf>
    <xf numFmtId="0" fontId="10" fillId="3" borderId="18" xfId="0" applyFont="1" applyFill="1" applyBorder="1" applyAlignment="1">
      <alignment horizontal="distributed" vertical="center"/>
    </xf>
    <xf numFmtId="177" fontId="10" fillId="3" borderId="20" xfId="0" applyNumberFormat="1" applyFont="1" applyFill="1" applyBorder="1" applyAlignment="1">
      <alignment horizontal="distributed" vertical="center" wrapText="1"/>
    </xf>
    <xf numFmtId="177" fontId="10" fillId="3" borderId="21" xfId="0" applyNumberFormat="1" applyFont="1" applyFill="1" applyBorder="1" applyAlignment="1">
      <alignment horizontal="center" vertical="center"/>
    </xf>
    <xf numFmtId="40" fontId="4" fillId="0" borderId="2" xfId="4" applyNumberFormat="1" applyFont="1" applyFill="1" applyBorder="1" applyAlignment="1">
      <alignment horizontal="right" vertical="center"/>
    </xf>
    <xf numFmtId="40" fontId="4" fillId="0" borderId="6" xfId="4" applyNumberFormat="1" applyFont="1" applyFill="1" applyBorder="1" applyAlignment="1">
      <alignment horizontal="right" vertical="center"/>
    </xf>
    <xf numFmtId="40" fontId="4" fillId="0" borderId="14" xfId="4" applyNumberFormat="1" applyFont="1" applyFill="1" applyBorder="1" applyAlignment="1">
      <alignment horizontal="right" vertical="center"/>
    </xf>
    <xf numFmtId="40" fontId="4" fillId="0" borderId="40" xfId="4" applyNumberFormat="1" applyFont="1" applyFill="1" applyBorder="1" applyAlignment="1">
      <alignment horizontal="right" vertical="center"/>
    </xf>
    <xf numFmtId="40" fontId="4" fillId="0" borderId="4" xfId="4" applyNumberFormat="1" applyFont="1" applyFill="1" applyBorder="1" applyAlignment="1">
      <alignment horizontal="right" vertical="center"/>
    </xf>
    <xf numFmtId="40" fontId="4" fillId="0" borderId="5" xfId="4" applyNumberFormat="1" applyFont="1" applyFill="1" applyBorder="1" applyAlignment="1">
      <alignment horizontal="right" vertical="center"/>
    </xf>
    <xf numFmtId="40" fontId="4" fillId="0" borderId="11" xfId="4" applyNumberFormat="1" applyFont="1" applyFill="1" applyBorder="1" applyAlignment="1">
      <alignment horizontal="right" vertical="center"/>
    </xf>
    <xf numFmtId="40" fontId="4" fillId="0" borderId="41" xfId="4" applyNumberFormat="1" applyFont="1" applyFill="1" applyBorder="1" applyAlignment="1">
      <alignment horizontal="right" vertical="center"/>
    </xf>
    <xf numFmtId="40" fontId="4" fillId="0" borderId="15" xfId="4" applyNumberFormat="1" applyFont="1" applyFill="1" applyBorder="1" applyAlignment="1">
      <alignment horizontal="right" vertical="center"/>
    </xf>
    <xf numFmtId="40" fontId="4" fillId="0" borderId="42" xfId="4" applyNumberFormat="1" applyFont="1" applyFill="1" applyBorder="1" applyAlignment="1">
      <alignment horizontal="right" vertical="center"/>
    </xf>
    <xf numFmtId="40" fontId="4" fillId="0" borderId="16" xfId="4" applyNumberFormat="1" applyFont="1" applyFill="1" applyBorder="1" applyAlignment="1">
      <alignment horizontal="right" vertical="center"/>
    </xf>
    <xf numFmtId="40" fontId="4" fillId="0" borderId="17" xfId="4" applyNumberFormat="1" applyFont="1" applyFill="1" applyBorder="1" applyAlignment="1">
      <alignment horizontal="right" vertical="center"/>
    </xf>
    <xf numFmtId="40" fontId="4" fillId="0" borderId="13" xfId="4" applyNumberFormat="1" applyFont="1" applyFill="1" applyBorder="1" applyAlignment="1">
      <alignment horizontal="right" vertical="center"/>
    </xf>
    <xf numFmtId="40" fontId="4" fillId="0" borderId="10" xfId="4" applyNumberFormat="1" applyFont="1" applyFill="1" applyBorder="1" applyAlignment="1">
      <alignment horizontal="right" vertical="center"/>
    </xf>
    <xf numFmtId="40" fontId="4" fillId="0" borderId="1" xfId="4" applyNumberFormat="1" applyFont="1" applyFill="1" applyBorder="1" applyAlignment="1">
      <alignment horizontal="right" vertical="center"/>
    </xf>
    <xf numFmtId="40" fontId="13" fillId="0" borderId="0" xfId="4" applyNumberFormat="1" applyFont="1">
      <alignment vertical="center"/>
    </xf>
    <xf numFmtId="40" fontId="14" fillId="0" borderId="0" xfId="4" applyNumberFormat="1" applyFont="1">
      <alignment vertical="center"/>
    </xf>
    <xf numFmtId="40" fontId="14" fillId="0" borderId="0" xfId="4" applyNumberFormat="1" applyFont="1" applyFill="1" applyAlignment="1">
      <alignment horizontal="left" vertical="center"/>
    </xf>
    <xf numFmtId="40" fontId="14" fillId="0" borderId="0" xfId="4" applyNumberFormat="1" applyFont="1" applyFill="1">
      <alignment vertical="center"/>
    </xf>
    <xf numFmtId="40" fontId="14" fillId="0" borderId="0" xfId="4" applyNumberFormat="1" applyFont="1" applyFill="1" applyAlignment="1">
      <alignment horizontal="right" vertical="center"/>
    </xf>
    <xf numFmtId="40" fontId="13" fillId="2" borderId="0" xfId="4" applyNumberFormat="1" applyFont="1" applyFill="1" applyBorder="1">
      <alignment vertical="center"/>
    </xf>
    <xf numFmtId="40" fontId="13" fillId="2" borderId="16" xfId="4" applyNumberFormat="1" applyFont="1" applyFill="1" applyBorder="1" applyAlignment="1" applyProtection="1">
      <alignment horizontal="center" vertical="center" wrapText="1"/>
    </xf>
    <xf numFmtId="40" fontId="13" fillId="2" borderId="29" xfId="4" applyNumberFormat="1" applyFont="1" applyFill="1" applyBorder="1" applyAlignment="1">
      <alignment horizontal="center" vertical="center" wrapText="1"/>
    </xf>
    <xf numFmtId="40" fontId="13" fillId="4" borderId="16" xfId="4" applyNumberFormat="1" applyFont="1" applyFill="1" applyBorder="1" applyAlignment="1" applyProtection="1">
      <alignment horizontal="center" vertical="center" wrapText="1"/>
    </xf>
    <xf numFmtId="40" fontId="13" fillId="4" borderId="29" xfId="4" applyNumberFormat="1" applyFont="1" applyFill="1" applyBorder="1" applyAlignment="1">
      <alignment horizontal="center" vertical="center" wrapText="1"/>
    </xf>
    <xf numFmtId="40" fontId="13" fillId="2" borderId="27" xfId="4" applyNumberFormat="1" applyFont="1" applyFill="1" applyBorder="1">
      <alignment vertical="center"/>
    </xf>
    <xf numFmtId="40" fontId="4" fillId="3" borderId="18" xfId="4" applyNumberFormat="1" applyFont="1" applyFill="1" applyBorder="1" applyAlignment="1">
      <alignment horizontal="distributed" vertical="center"/>
    </xf>
    <xf numFmtId="40" fontId="4" fillId="3" borderId="20" xfId="4" applyNumberFormat="1" applyFont="1" applyFill="1" applyBorder="1" applyAlignment="1">
      <alignment horizontal="distributed" vertical="center" wrapText="1"/>
    </xf>
    <xf numFmtId="40" fontId="13" fillId="0" borderId="27" xfId="4" applyNumberFormat="1" applyFont="1" applyBorder="1">
      <alignment vertical="center"/>
    </xf>
    <xf numFmtId="40" fontId="4" fillId="3" borderId="21" xfId="4" applyNumberFormat="1" applyFont="1" applyFill="1" applyBorder="1" applyAlignment="1">
      <alignment horizontal="center" vertical="center"/>
    </xf>
    <xf numFmtId="40" fontId="16" fillId="2" borderId="16" xfId="4" applyNumberFormat="1" applyFont="1" applyFill="1" applyBorder="1" applyAlignment="1">
      <alignment horizontal="center" vertical="center" wrapText="1"/>
    </xf>
    <xf numFmtId="40" fontId="16" fillId="4" borderId="16" xfId="4" applyNumberFormat="1" applyFont="1" applyFill="1" applyBorder="1" applyAlignment="1">
      <alignment horizontal="center" vertical="center" wrapText="1"/>
    </xf>
    <xf numFmtId="40" fontId="15" fillId="4" borderId="16" xfId="4" applyNumberFormat="1" applyFont="1" applyFill="1" applyBorder="1" applyAlignment="1" applyProtection="1">
      <alignment horizontal="center" vertical="center" wrapText="1"/>
    </xf>
    <xf numFmtId="40" fontId="17" fillId="4" borderId="16" xfId="4" applyNumberFormat="1" applyFont="1" applyFill="1" applyBorder="1" applyAlignment="1" applyProtection="1">
      <alignment horizontal="center" vertical="center" wrapText="1"/>
    </xf>
    <xf numFmtId="40" fontId="17" fillId="2" borderId="16" xfId="4" applyNumberFormat="1" applyFont="1" applyFill="1" applyBorder="1" applyAlignment="1" applyProtection="1">
      <alignment horizontal="center" vertical="center" wrapText="1"/>
    </xf>
    <xf numFmtId="40" fontId="12" fillId="0" borderId="0" xfId="4" applyNumberFormat="1" applyFont="1" applyBorder="1" applyAlignment="1">
      <alignment vertical="top" wrapText="1"/>
    </xf>
    <xf numFmtId="40" fontId="12" fillId="0" borderId="0" xfId="4" applyNumberFormat="1" applyFont="1" applyAlignment="1">
      <alignment vertical="top"/>
    </xf>
    <xf numFmtId="40" fontId="18" fillId="0" borderId="36" xfId="4" applyNumberFormat="1" applyFont="1" applyBorder="1">
      <alignment vertical="center"/>
    </xf>
    <xf numFmtId="40" fontId="18" fillId="0" borderId="37" xfId="4" applyNumberFormat="1" applyFont="1" applyBorder="1">
      <alignment vertical="center"/>
    </xf>
    <xf numFmtId="40" fontId="18" fillId="0" borderId="4" xfId="4" applyNumberFormat="1" applyFont="1" applyFill="1" applyBorder="1">
      <alignment vertical="center"/>
    </xf>
    <xf numFmtId="40" fontId="18" fillId="0" borderId="5" xfId="4" applyNumberFormat="1" applyFont="1" applyFill="1" applyBorder="1">
      <alignment vertical="center"/>
    </xf>
    <xf numFmtId="40" fontId="18" fillId="0" borderId="2" xfId="4" applyNumberFormat="1" applyFont="1" applyFill="1" applyBorder="1">
      <alignment vertical="center"/>
    </xf>
    <xf numFmtId="40" fontId="18" fillId="0" borderId="2" xfId="4" applyNumberFormat="1" applyFont="1" applyFill="1" applyBorder="1" applyAlignment="1">
      <alignment horizontal="right" vertical="center"/>
    </xf>
    <xf numFmtId="40" fontId="18" fillId="0" borderId="6" xfId="4" applyNumberFormat="1" applyFont="1" applyFill="1" applyBorder="1" applyAlignment="1">
      <alignment horizontal="right" vertical="center"/>
    </xf>
    <xf numFmtId="40" fontId="18" fillId="0" borderId="6" xfId="4" applyNumberFormat="1" applyFont="1" applyFill="1" applyBorder="1">
      <alignment vertical="center"/>
    </xf>
    <xf numFmtId="40" fontId="18" fillId="0" borderId="38" xfId="4" applyNumberFormat="1" applyFont="1" applyBorder="1">
      <alignment vertical="center"/>
    </xf>
    <xf numFmtId="40" fontId="18" fillId="0" borderId="39" xfId="4" applyNumberFormat="1" applyFont="1" applyBorder="1">
      <alignment vertical="center"/>
    </xf>
    <xf numFmtId="40" fontId="18" fillId="0" borderId="16" xfId="4" applyNumberFormat="1" applyFont="1" applyFill="1" applyBorder="1">
      <alignment vertical="center"/>
    </xf>
    <xf numFmtId="40" fontId="18" fillId="0" borderId="17" xfId="4" applyNumberFormat="1" applyFont="1" applyFill="1" applyBorder="1">
      <alignment vertical="center"/>
    </xf>
    <xf numFmtId="40" fontId="19" fillId="0" borderId="13" xfId="4" applyNumberFormat="1" applyFont="1" applyFill="1" applyBorder="1">
      <alignment vertical="center"/>
    </xf>
    <xf numFmtId="40" fontId="19" fillId="0" borderId="10" xfId="4" applyNumberFormat="1" applyFont="1" applyFill="1" applyBorder="1">
      <alignment vertical="center"/>
    </xf>
    <xf numFmtId="40" fontId="19" fillId="0" borderId="1" xfId="4" applyNumberFormat="1" applyFont="1" applyFill="1" applyBorder="1">
      <alignment vertical="center"/>
    </xf>
    <xf numFmtId="176" fontId="11" fillId="2" borderId="15" xfId="0" applyNumberFormat="1" applyFont="1" applyFill="1" applyBorder="1" applyAlignment="1">
      <alignment horizontal="center" vertical="center" wrapText="1"/>
    </xf>
    <xf numFmtId="176" fontId="11" fillId="2" borderId="16" xfId="0" applyNumberFormat="1" applyFont="1" applyFill="1" applyBorder="1" applyAlignment="1">
      <alignment horizontal="center" vertical="center" wrapText="1"/>
    </xf>
    <xf numFmtId="176" fontId="11" fillId="2" borderId="17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24" xfId="1" applyFont="1" applyFill="1" applyBorder="1" applyAlignment="1" applyProtection="1">
      <alignment horizontal="center" vertical="center" wrapText="1"/>
    </xf>
    <xf numFmtId="176" fontId="20" fillId="2" borderId="9" xfId="0" applyNumberFormat="1" applyFont="1" applyFill="1" applyBorder="1" applyAlignment="1">
      <alignment horizontal="center" vertical="center" wrapText="1"/>
    </xf>
    <xf numFmtId="176" fontId="20" fillId="2" borderId="7" xfId="0" applyNumberFormat="1" applyFont="1" applyFill="1" applyBorder="1" applyAlignment="1">
      <alignment horizontal="center" vertical="center" wrapText="1"/>
    </xf>
    <xf numFmtId="176" fontId="20" fillId="2" borderId="8" xfId="0" applyNumberFormat="1" applyFont="1" applyFill="1" applyBorder="1" applyAlignment="1">
      <alignment horizontal="center" vertical="center" wrapText="1"/>
    </xf>
    <xf numFmtId="176" fontId="20" fillId="2" borderId="12" xfId="0" applyNumberFormat="1" applyFont="1" applyFill="1" applyBorder="1" applyAlignment="1">
      <alignment horizontal="center" vertical="center" wrapText="1"/>
    </xf>
    <xf numFmtId="176" fontId="20" fillId="2" borderId="31" xfId="0" applyNumberFormat="1" applyFont="1" applyFill="1" applyBorder="1" applyAlignment="1">
      <alignment horizontal="center" vertical="center"/>
    </xf>
    <xf numFmtId="176" fontId="20" fillId="2" borderId="1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left" vertical="top" wrapText="1"/>
    </xf>
    <xf numFmtId="40" fontId="12" fillId="0" borderId="35" xfId="4" applyNumberFormat="1" applyFont="1" applyFill="1" applyBorder="1" applyAlignment="1">
      <alignment horizontal="left" vertical="center" wrapText="1"/>
    </xf>
    <xf numFmtId="40" fontId="12" fillId="0" borderId="0" xfId="4" applyNumberFormat="1" applyFont="1" applyFill="1" applyBorder="1" applyAlignment="1">
      <alignment horizontal="left" vertical="center" wrapText="1"/>
    </xf>
    <xf numFmtId="40" fontId="13" fillId="4" borderId="25" xfId="4" applyNumberFormat="1" applyFont="1" applyFill="1" applyBorder="1" applyAlignment="1">
      <alignment horizontal="center" vertical="center" wrapText="1"/>
    </xf>
    <xf numFmtId="40" fontId="13" fillId="4" borderId="28" xfId="4" applyNumberFormat="1" applyFont="1" applyFill="1" applyBorder="1" applyAlignment="1">
      <alignment horizontal="center" vertical="center" wrapText="1"/>
    </xf>
    <xf numFmtId="40" fontId="12" fillId="0" borderId="35" xfId="4" applyNumberFormat="1" applyFont="1" applyFill="1" applyBorder="1" applyAlignment="1">
      <alignment vertical="center" wrapText="1"/>
    </xf>
    <xf numFmtId="40" fontId="12" fillId="0" borderId="0" xfId="4" applyNumberFormat="1" applyFont="1" applyFill="1" applyBorder="1" applyAlignment="1">
      <alignment vertical="center" wrapText="1"/>
    </xf>
    <xf numFmtId="40" fontId="12" fillId="0" borderId="35" xfId="4" applyNumberFormat="1" applyFont="1" applyBorder="1" applyAlignment="1">
      <alignment vertical="top" wrapText="1"/>
    </xf>
    <xf numFmtId="40" fontId="12" fillId="0" borderId="0" xfId="4" applyNumberFormat="1" applyFont="1" applyBorder="1" applyAlignment="1">
      <alignment vertical="top" wrapText="1"/>
    </xf>
    <xf numFmtId="40" fontId="13" fillId="4" borderId="31" xfId="4" applyNumberFormat="1" applyFont="1" applyFill="1" applyBorder="1" applyAlignment="1">
      <alignment horizontal="center" vertical="center"/>
    </xf>
    <xf numFmtId="40" fontId="13" fillId="4" borderId="22" xfId="4" applyNumberFormat="1" applyFont="1" applyFill="1" applyBorder="1" applyAlignment="1">
      <alignment horizontal="center" vertical="center"/>
    </xf>
    <xf numFmtId="40" fontId="13" fillId="4" borderId="26" xfId="4" applyNumberFormat="1" applyFont="1" applyFill="1" applyBorder="1" applyAlignment="1">
      <alignment horizontal="center" vertical="center"/>
    </xf>
    <xf numFmtId="40" fontId="13" fillId="4" borderId="44" xfId="4" applyNumberFormat="1" applyFont="1" applyFill="1" applyBorder="1" applyAlignment="1" applyProtection="1">
      <alignment horizontal="center" vertical="center" wrapText="1"/>
    </xf>
    <xf numFmtId="40" fontId="13" fillId="4" borderId="45" xfId="4" applyNumberFormat="1" applyFont="1" applyFill="1" applyBorder="1" applyAlignment="1" applyProtection="1">
      <alignment horizontal="center" vertical="center" wrapText="1"/>
    </xf>
    <xf numFmtId="40" fontId="13" fillId="4" borderId="43" xfId="4" applyNumberFormat="1" applyFont="1" applyFill="1" applyBorder="1" applyAlignment="1" applyProtection="1">
      <alignment horizontal="center" vertical="center" wrapText="1"/>
    </xf>
    <xf numFmtId="40" fontId="13" fillId="4" borderId="3" xfId="4" applyNumberFormat="1" applyFont="1" applyFill="1" applyBorder="1" applyAlignment="1" applyProtection="1">
      <alignment horizontal="center" vertical="center" wrapText="1"/>
    </xf>
    <xf numFmtId="40" fontId="13" fillId="4" borderId="30" xfId="4" applyNumberFormat="1" applyFont="1" applyFill="1" applyBorder="1" applyAlignment="1" applyProtection="1">
      <alignment horizontal="center" vertical="center" wrapText="1"/>
    </xf>
    <xf numFmtId="40" fontId="13" fillId="4" borderId="25" xfId="4" applyNumberFormat="1" applyFont="1" applyFill="1" applyBorder="1" applyAlignment="1">
      <alignment horizontal="center" vertical="center"/>
    </xf>
    <xf numFmtId="40" fontId="13" fillId="4" borderId="28" xfId="4" applyNumberFormat="1" applyFont="1" applyFill="1" applyBorder="1" applyAlignment="1">
      <alignment horizontal="center" vertical="center"/>
    </xf>
    <xf numFmtId="40" fontId="13" fillId="2" borderId="31" xfId="4" applyNumberFormat="1" applyFont="1" applyFill="1" applyBorder="1" applyAlignment="1">
      <alignment horizontal="center" vertical="center"/>
    </xf>
    <xf numFmtId="40" fontId="13" fillId="2" borderId="22" xfId="4" applyNumberFormat="1" applyFont="1" applyFill="1" applyBorder="1" applyAlignment="1">
      <alignment horizontal="center" vertical="center"/>
    </xf>
    <xf numFmtId="40" fontId="13" fillId="2" borderId="26" xfId="4" applyNumberFormat="1" applyFont="1" applyFill="1" applyBorder="1" applyAlignment="1">
      <alignment horizontal="center" vertical="center"/>
    </xf>
    <xf numFmtId="40" fontId="13" fillId="2" borderId="25" xfId="4" applyNumberFormat="1" applyFont="1" applyFill="1" applyBorder="1" applyAlignment="1">
      <alignment horizontal="center" vertical="center"/>
    </xf>
    <xf numFmtId="40" fontId="13" fillId="2" borderId="28" xfId="4" applyNumberFormat="1" applyFont="1" applyFill="1" applyBorder="1" applyAlignment="1">
      <alignment horizontal="center" vertical="center"/>
    </xf>
    <xf numFmtId="40" fontId="13" fillId="2" borderId="44" xfId="4" applyNumberFormat="1" applyFont="1" applyFill="1" applyBorder="1" applyAlignment="1" applyProtection="1">
      <alignment horizontal="center" vertical="center" wrapText="1"/>
    </xf>
    <xf numFmtId="40" fontId="13" fillId="2" borderId="45" xfId="4" applyNumberFormat="1" applyFont="1" applyFill="1" applyBorder="1" applyAlignment="1" applyProtection="1">
      <alignment horizontal="center" vertical="center" wrapText="1"/>
    </xf>
    <xf numFmtId="40" fontId="13" fillId="2" borderId="43" xfId="4" applyNumberFormat="1" applyFont="1" applyFill="1" applyBorder="1" applyAlignment="1" applyProtection="1">
      <alignment horizontal="center" vertical="center" wrapText="1"/>
    </xf>
    <xf numFmtId="40" fontId="17" fillId="2" borderId="3" xfId="4" applyNumberFormat="1" applyFont="1" applyFill="1" applyBorder="1" applyAlignment="1" applyProtection="1">
      <alignment horizontal="center" vertical="center" wrapText="1"/>
    </xf>
    <xf numFmtId="40" fontId="17" fillId="2" borderId="30" xfId="4" applyNumberFormat="1" applyFont="1" applyFill="1" applyBorder="1" applyAlignment="1" applyProtection="1">
      <alignment horizontal="center" vertical="center" wrapText="1"/>
    </xf>
    <xf numFmtId="40" fontId="12" fillId="0" borderId="35" xfId="4" applyNumberFormat="1" applyFont="1" applyBorder="1" applyAlignment="1">
      <alignment horizontal="left" vertical="top" wrapText="1"/>
    </xf>
    <xf numFmtId="40" fontId="12" fillId="0" borderId="0" xfId="4" applyNumberFormat="1" applyFont="1" applyBorder="1" applyAlignment="1">
      <alignment horizontal="left" vertical="top" wrapText="1"/>
    </xf>
    <xf numFmtId="40" fontId="13" fillId="2" borderId="3" xfId="4" applyNumberFormat="1" applyFont="1" applyFill="1" applyBorder="1" applyAlignment="1" applyProtection="1">
      <alignment horizontal="center" vertical="center" wrapText="1"/>
    </xf>
    <xf numFmtId="40" fontId="13" fillId="2" borderId="30" xfId="4" applyNumberFormat="1" applyFont="1" applyFill="1" applyBorder="1" applyAlignment="1" applyProtection="1">
      <alignment horizontal="center" vertical="center" wrapText="1"/>
    </xf>
    <xf numFmtId="40" fontId="13" fillId="2" borderId="32" xfId="4" applyNumberFormat="1" applyFont="1" applyFill="1" applyBorder="1" applyAlignment="1" applyProtection="1">
      <alignment horizontal="center" vertical="center" wrapText="1"/>
    </xf>
    <xf numFmtId="40" fontId="13" fillId="2" borderId="33" xfId="4" applyNumberFormat="1" applyFont="1" applyFill="1" applyBorder="1" applyAlignment="1" applyProtection="1">
      <alignment horizontal="center" vertical="center" wrapText="1"/>
    </xf>
    <xf numFmtId="40" fontId="13" fillId="2" borderId="34" xfId="4" applyNumberFormat="1" applyFont="1" applyFill="1" applyBorder="1" applyAlignment="1" applyProtection="1">
      <alignment horizontal="center" vertical="center" wrapText="1"/>
    </xf>
  </cellXfs>
  <cellStyles count="5">
    <cellStyle name="桁区切り" xfId="4" builtinId="6"/>
    <cellStyle name="標準" xfId="0" builtinId="0"/>
    <cellStyle name="標準 2" xfId="1"/>
    <cellStyle name="標準 3" xfId="2"/>
    <cellStyle name="標準 4" xfId="3"/>
  </cellStyles>
  <dxfs count="37"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43"/>
  <sheetViews>
    <sheetView tabSelected="1" zoomScaleNormal="100" zoomScaleSheetLayoutView="80" workbookViewId="0">
      <selection activeCell="B1" sqref="B1:H1"/>
    </sheetView>
  </sheetViews>
  <sheetFormatPr defaultRowHeight="14.4"/>
  <cols>
    <col min="1" max="1" width="9.69921875" style="1" bestFit="1" customWidth="1"/>
    <col min="2" max="5" width="13" style="2" bestFit="1" customWidth="1"/>
    <col min="6" max="7" width="11.8984375" style="2" bestFit="1" customWidth="1"/>
    <col min="8" max="8" width="13" style="2" bestFit="1" customWidth="1"/>
    <col min="9" max="9" width="11.69921875" style="2" customWidth="1"/>
    <col min="11" max="11" width="11.59765625" bestFit="1" customWidth="1"/>
  </cols>
  <sheetData>
    <row r="1" spans="1:9">
      <c r="A1" s="9"/>
      <c r="B1" s="73" t="s">
        <v>73</v>
      </c>
      <c r="C1" s="73"/>
      <c r="D1" s="73"/>
      <c r="E1" s="73"/>
      <c r="F1" s="73"/>
      <c r="G1" s="73"/>
      <c r="H1" s="73"/>
      <c r="I1" s="9"/>
    </row>
    <row r="2" spans="1:9" ht="15" thickBot="1">
      <c r="A2" s="10"/>
      <c r="B2" s="11"/>
      <c r="C2" s="11"/>
      <c r="D2" s="11"/>
      <c r="E2" s="11"/>
      <c r="F2" s="11"/>
      <c r="G2" s="11"/>
      <c r="H2" s="11"/>
      <c r="I2" s="11" t="s">
        <v>43</v>
      </c>
    </row>
    <row r="3" spans="1:9" ht="27" customHeight="1">
      <c r="A3" s="74" t="s">
        <v>0</v>
      </c>
      <c r="B3" s="80" t="s">
        <v>1</v>
      </c>
      <c r="C3" s="81"/>
      <c r="D3" s="76" t="s">
        <v>2</v>
      </c>
      <c r="E3" s="76"/>
      <c r="F3" s="78" t="s">
        <v>4</v>
      </c>
      <c r="G3" s="79"/>
      <c r="H3" s="76" t="s">
        <v>3</v>
      </c>
      <c r="I3" s="77"/>
    </row>
    <row r="4" spans="1:9" ht="27" customHeight="1" thickBot="1">
      <c r="A4" s="75"/>
      <c r="B4" s="68" t="s">
        <v>46</v>
      </c>
      <c r="C4" s="69" t="s">
        <v>66</v>
      </c>
      <c r="D4" s="69" t="s">
        <v>46</v>
      </c>
      <c r="E4" s="69" t="s">
        <v>66</v>
      </c>
      <c r="F4" s="69" t="s">
        <v>46</v>
      </c>
      <c r="G4" s="69" t="s">
        <v>66</v>
      </c>
      <c r="H4" s="69" t="s">
        <v>46</v>
      </c>
      <c r="I4" s="70" t="s">
        <v>66</v>
      </c>
    </row>
    <row r="5" spans="1:9" ht="26.25" customHeight="1">
      <c r="A5" s="12" t="s">
        <v>6</v>
      </c>
      <c r="B5" s="53">
        <v>3806.9400000000005</v>
      </c>
      <c r="C5" s="54">
        <v>3806.9400000000005</v>
      </c>
      <c r="D5" s="55">
        <v>4863.0999999999995</v>
      </c>
      <c r="E5" s="55">
        <v>4863.0999999999995</v>
      </c>
      <c r="F5" s="55">
        <v>3.52</v>
      </c>
      <c r="G5" s="55">
        <v>3.52</v>
      </c>
      <c r="H5" s="55">
        <v>211.64000000000001</v>
      </c>
      <c r="I5" s="56">
        <v>211.64000000000001</v>
      </c>
    </row>
    <row r="6" spans="1:9" ht="26.25" customHeight="1">
      <c r="A6" s="13" t="s">
        <v>7</v>
      </c>
      <c r="B6" s="53">
        <v>1656.81</v>
      </c>
      <c r="C6" s="54">
        <v>1656.81</v>
      </c>
      <c r="D6" s="57">
        <v>1706.5399999999997</v>
      </c>
      <c r="E6" s="57">
        <v>1706.5399999999997</v>
      </c>
      <c r="F6" s="58">
        <v>25.64</v>
      </c>
      <c r="G6" s="58">
        <v>25.64</v>
      </c>
      <c r="H6" s="58">
        <v>11643.130000000001</v>
      </c>
      <c r="I6" s="59">
        <v>11643.130000000001</v>
      </c>
    </row>
    <row r="7" spans="1:9" ht="26.25" customHeight="1">
      <c r="A7" s="13" t="s">
        <v>8</v>
      </c>
      <c r="B7" s="53">
        <v>870.54</v>
      </c>
      <c r="C7" s="54">
        <v>870.54</v>
      </c>
      <c r="D7" s="57">
        <v>1094.2050000000002</v>
      </c>
      <c r="E7" s="57">
        <v>1094.2050000000002</v>
      </c>
      <c r="F7" s="57">
        <v>71.84999999999998</v>
      </c>
      <c r="G7" s="57">
        <v>71.84999999999998</v>
      </c>
      <c r="H7" s="57">
        <v>6229.6699999999992</v>
      </c>
      <c r="I7" s="60">
        <v>6229.6699999999992</v>
      </c>
    </row>
    <row r="8" spans="1:9" ht="26.25" customHeight="1">
      <c r="A8" s="13" t="s">
        <v>9</v>
      </c>
      <c r="B8" s="53">
        <v>594.28</v>
      </c>
      <c r="C8" s="54">
        <v>594.28</v>
      </c>
      <c r="D8" s="57">
        <v>762.41000000000008</v>
      </c>
      <c r="E8" s="57">
        <v>762.41000000000008</v>
      </c>
      <c r="F8" s="57">
        <v>74.209999999999994</v>
      </c>
      <c r="G8" s="57">
        <v>74.209999999999994</v>
      </c>
      <c r="H8" s="57">
        <v>3419.7999999999997</v>
      </c>
      <c r="I8" s="60">
        <v>3419.7999999999997</v>
      </c>
    </row>
    <row r="9" spans="1:9" ht="26.25" customHeight="1">
      <c r="A9" s="13" t="s">
        <v>10</v>
      </c>
      <c r="B9" s="53">
        <v>237.61</v>
      </c>
      <c r="C9" s="54">
        <v>237.61</v>
      </c>
      <c r="D9" s="57">
        <v>410.73</v>
      </c>
      <c r="E9" s="57">
        <v>410.73</v>
      </c>
      <c r="F9" s="57">
        <v>93.600000000000009</v>
      </c>
      <c r="G9" s="57">
        <v>93.600000000000009</v>
      </c>
      <c r="H9" s="57">
        <v>2185.7600000000002</v>
      </c>
      <c r="I9" s="60">
        <v>2185.7600000000002</v>
      </c>
    </row>
    <row r="10" spans="1:9" ht="26.25" customHeight="1">
      <c r="A10" s="13" t="s">
        <v>11</v>
      </c>
      <c r="B10" s="53">
        <v>190.54000000000002</v>
      </c>
      <c r="C10" s="54">
        <v>190.54000000000002</v>
      </c>
      <c r="D10" s="57">
        <v>183.05999999999997</v>
      </c>
      <c r="E10" s="57">
        <v>183.05999999999997</v>
      </c>
      <c r="F10" s="57">
        <v>61.959999999999994</v>
      </c>
      <c r="G10" s="57">
        <v>61.94</v>
      </c>
      <c r="H10" s="57">
        <v>2101.25</v>
      </c>
      <c r="I10" s="60">
        <v>2101.25</v>
      </c>
    </row>
    <row r="11" spans="1:9" ht="26.25" customHeight="1">
      <c r="A11" s="13" t="s">
        <v>12</v>
      </c>
      <c r="B11" s="53">
        <v>484.13</v>
      </c>
      <c r="C11" s="54">
        <v>484.13</v>
      </c>
      <c r="D11" s="57">
        <v>752.298</v>
      </c>
      <c r="E11" s="57">
        <v>752.298</v>
      </c>
      <c r="F11" s="57">
        <v>179.31000000000003</v>
      </c>
      <c r="G11" s="57">
        <v>179.31000000000003</v>
      </c>
      <c r="H11" s="57">
        <v>3865.5499999999997</v>
      </c>
      <c r="I11" s="60">
        <v>3865.5499999999997</v>
      </c>
    </row>
    <row r="12" spans="1:9" ht="26.25" customHeight="1">
      <c r="A12" s="13" t="s">
        <v>13</v>
      </c>
      <c r="B12" s="53">
        <v>219.03</v>
      </c>
      <c r="C12" s="54">
        <v>174.88</v>
      </c>
      <c r="D12" s="57">
        <v>322.08999999999992</v>
      </c>
      <c r="E12" s="57">
        <v>257.2</v>
      </c>
      <c r="F12" s="57">
        <v>63.5</v>
      </c>
      <c r="G12" s="57">
        <v>63.5</v>
      </c>
      <c r="H12" s="57">
        <v>2086.46</v>
      </c>
      <c r="I12" s="60">
        <v>2086.46</v>
      </c>
    </row>
    <row r="13" spans="1:9" ht="26.25" customHeight="1">
      <c r="A13" s="13" t="s">
        <v>14</v>
      </c>
      <c r="B13" s="53">
        <v>283.13</v>
      </c>
      <c r="C13" s="54">
        <v>283.13</v>
      </c>
      <c r="D13" s="57">
        <v>386.58</v>
      </c>
      <c r="E13" s="57">
        <v>386.58</v>
      </c>
      <c r="F13" s="57">
        <v>56.79999999999999</v>
      </c>
      <c r="G13" s="57">
        <v>56.79999999999999</v>
      </c>
      <c r="H13" s="57">
        <v>2748.39</v>
      </c>
      <c r="I13" s="60">
        <v>2748.39</v>
      </c>
    </row>
    <row r="14" spans="1:9" ht="26.25" customHeight="1">
      <c r="A14" s="13" t="s">
        <v>15</v>
      </c>
      <c r="B14" s="53">
        <v>58.440000000000012</v>
      </c>
      <c r="C14" s="54">
        <v>58.440000000000012</v>
      </c>
      <c r="D14" s="57">
        <v>93.03</v>
      </c>
      <c r="E14" s="57">
        <v>93.03</v>
      </c>
      <c r="F14" s="57">
        <v>9.1999999999999993</v>
      </c>
      <c r="G14" s="57">
        <v>9.1999999999999993</v>
      </c>
      <c r="H14" s="57">
        <v>817.43</v>
      </c>
      <c r="I14" s="60">
        <v>817.43</v>
      </c>
    </row>
    <row r="15" spans="1:9" ht="26.25" customHeight="1">
      <c r="A15" s="13" t="s">
        <v>16</v>
      </c>
      <c r="B15" s="53">
        <v>88.070000000000022</v>
      </c>
      <c r="C15" s="54">
        <v>88.070000000000022</v>
      </c>
      <c r="D15" s="57">
        <v>69.740000000000009</v>
      </c>
      <c r="E15" s="57">
        <v>69.740000000000009</v>
      </c>
      <c r="F15" s="57">
        <v>10.97</v>
      </c>
      <c r="G15" s="57">
        <v>10.97</v>
      </c>
      <c r="H15" s="57">
        <v>319.77999999999997</v>
      </c>
      <c r="I15" s="60">
        <v>319.77999999999997</v>
      </c>
    </row>
    <row r="16" spans="1:9" ht="26.25" customHeight="1">
      <c r="A16" s="13" t="s">
        <v>17</v>
      </c>
      <c r="B16" s="53">
        <v>272.58</v>
      </c>
      <c r="C16" s="54">
        <v>245.31</v>
      </c>
      <c r="D16" s="57">
        <v>146.77000000000001</v>
      </c>
      <c r="E16" s="57">
        <v>132.11000000000001</v>
      </c>
      <c r="F16" s="57">
        <v>58.029999999999994</v>
      </c>
      <c r="G16" s="57">
        <v>58.029999999999994</v>
      </c>
      <c r="H16" s="57">
        <v>1134.06</v>
      </c>
      <c r="I16" s="60">
        <v>1134.06</v>
      </c>
    </row>
    <row r="17" spans="1:9" ht="26.25" customHeight="1">
      <c r="A17" s="13" t="s">
        <v>18</v>
      </c>
      <c r="B17" s="53">
        <v>276.93</v>
      </c>
      <c r="C17" s="54">
        <v>276.93</v>
      </c>
      <c r="D17" s="57">
        <v>385.62</v>
      </c>
      <c r="E17" s="57">
        <v>385.62</v>
      </c>
      <c r="F17" s="57">
        <v>92.87</v>
      </c>
      <c r="G17" s="57">
        <v>92.87</v>
      </c>
      <c r="H17" s="57">
        <v>2005.8200000000002</v>
      </c>
      <c r="I17" s="60">
        <v>2005.8200000000002</v>
      </c>
    </row>
    <row r="18" spans="1:9" ht="26.25" customHeight="1">
      <c r="A18" s="13" t="s">
        <v>19</v>
      </c>
      <c r="B18" s="53">
        <v>317.83</v>
      </c>
      <c r="C18" s="54">
        <v>317.83</v>
      </c>
      <c r="D18" s="57">
        <v>389.46999999999997</v>
      </c>
      <c r="E18" s="57">
        <v>389.46999999999997</v>
      </c>
      <c r="F18" s="57">
        <v>129.57</v>
      </c>
      <c r="G18" s="57">
        <v>129.57</v>
      </c>
      <c r="H18" s="57">
        <v>1889.4499999999998</v>
      </c>
      <c r="I18" s="60">
        <v>1889.4499999999998</v>
      </c>
    </row>
    <row r="19" spans="1:9" ht="26.25" customHeight="1">
      <c r="A19" s="13" t="s">
        <v>20</v>
      </c>
      <c r="B19" s="53">
        <v>118.27000000000001</v>
      </c>
      <c r="C19" s="54">
        <v>118.27000000000001</v>
      </c>
      <c r="D19" s="57">
        <v>113.74000000000002</v>
      </c>
      <c r="E19" s="57">
        <v>113.74000000000002</v>
      </c>
      <c r="F19" s="57">
        <v>29.669999999999998</v>
      </c>
      <c r="G19" s="57">
        <v>29.669999999999998</v>
      </c>
      <c r="H19" s="57">
        <v>670.39</v>
      </c>
      <c r="I19" s="60">
        <v>670.39</v>
      </c>
    </row>
    <row r="20" spans="1:9" ht="26.25" customHeight="1">
      <c r="A20" s="13" t="s">
        <v>21</v>
      </c>
      <c r="B20" s="53">
        <v>149.56</v>
      </c>
      <c r="C20" s="54">
        <v>149.56</v>
      </c>
      <c r="D20" s="57">
        <v>176.85999999999999</v>
      </c>
      <c r="E20" s="57">
        <v>176.85999999999999</v>
      </c>
      <c r="F20" s="57">
        <v>16.409999999999997</v>
      </c>
      <c r="G20" s="57">
        <v>16.409999999999997</v>
      </c>
      <c r="H20" s="57">
        <v>1181.94</v>
      </c>
      <c r="I20" s="60">
        <v>1181.94</v>
      </c>
    </row>
    <row r="21" spans="1:9" ht="26.25" customHeight="1">
      <c r="A21" s="13" t="s">
        <v>22</v>
      </c>
      <c r="B21" s="53">
        <v>164.77</v>
      </c>
      <c r="C21" s="54">
        <v>164.77</v>
      </c>
      <c r="D21" s="57">
        <v>215.46999999999997</v>
      </c>
      <c r="E21" s="57">
        <v>215.46999999999997</v>
      </c>
      <c r="F21" s="57">
        <v>18.27</v>
      </c>
      <c r="G21" s="57">
        <v>18.27</v>
      </c>
      <c r="H21" s="57">
        <v>992.65000000000009</v>
      </c>
      <c r="I21" s="60">
        <v>992.65000000000009</v>
      </c>
    </row>
    <row r="22" spans="1:9" ht="26.25" customHeight="1">
      <c r="A22" s="13" t="s">
        <v>23</v>
      </c>
      <c r="B22" s="53">
        <v>101.54</v>
      </c>
      <c r="C22" s="54">
        <v>101.54</v>
      </c>
      <c r="D22" s="57">
        <v>9.17</v>
      </c>
      <c r="E22" s="57">
        <v>9.17</v>
      </c>
      <c r="F22" s="57">
        <v>4.3999999999999995</v>
      </c>
      <c r="G22" s="57">
        <v>4.3999999999999995</v>
      </c>
      <c r="H22" s="57">
        <v>348.17999999999995</v>
      </c>
      <c r="I22" s="60">
        <v>348.17999999999995</v>
      </c>
    </row>
    <row r="23" spans="1:9" ht="26.25" customHeight="1">
      <c r="A23" s="13" t="s">
        <v>24</v>
      </c>
      <c r="B23" s="53">
        <v>110.78999999999998</v>
      </c>
      <c r="C23" s="54">
        <v>110.78999999999998</v>
      </c>
      <c r="D23" s="57">
        <v>157.98999999999998</v>
      </c>
      <c r="E23" s="57">
        <v>157.98999999999998</v>
      </c>
      <c r="F23" s="57">
        <v>49.61999999999999</v>
      </c>
      <c r="G23" s="57">
        <v>49.61999999999999</v>
      </c>
      <c r="H23" s="57">
        <v>596.93000000000006</v>
      </c>
      <c r="I23" s="60">
        <v>596.93000000000006</v>
      </c>
    </row>
    <row r="24" spans="1:9" ht="26.25" customHeight="1">
      <c r="A24" s="13" t="s">
        <v>25</v>
      </c>
      <c r="B24" s="53">
        <v>0</v>
      </c>
      <c r="C24" s="54">
        <v>0</v>
      </c>
      <c r="D24" s="57">
        <v>5.13</v>
      </c>
      <c r="E24" s="57">
        <v>5.13</v>
      </c>
      <c r="F24" s="57">
        <v>0.28000000000000003</v>
      </c>
      <c r="G24" s="57">
        <v>0.28000000000000003</v>
      </c>
      <c r="H24" s="57">
        <v>24.3</v>
      </c>
      <c r="I24" s="60">
        <v>24.3</v>
      </c>
    </row>
    <row r="25" spans="1:9" ht="26.25" customHeight="1">
      <c r="A25" s="13" t="s">
        <v>26</v>
      </c>
      <c r="B25" s="53">
        <v>47.550000000000004</v>
      </c>
      <c r="C25" s="54">
        <v>47.550000000000004</v>
      </c>
      <c r="D25" s="57">
        <v>65.25</v>
      </c>
      <c r="E25" s="57">
        <v>65.25</v>
      </c>
      <c r="F25" s="57">
        <v>0.37999999999999995</v>
      </c>
      <c r="G25" s="57">
        <v>0.37999999999999995</v>
      </c>
      <c r="H25" s="57">
        <v>360.51</v>
      </c>
      <c r="I25" s="60">
        <v>360.51</v>
      </c>
    </row>
    <row r="26" spans="1:9" ht="26.25" customHeight="1">
      <c r="A26" s="13" t="s">
        <v>27</v>
      </c>
      <c r="B26" s="53">
        <v>24.480000000000004</v>
      </c>
      <c r="C26" s="54">
        <v>24.480000000000004</v>
      </c>
      <c r="D26" s="57">
        <v>42.320000000000007</v>
      </c>
      <c r="E26" s="57">
        <v>42.320000000000007</v>
      </c>
      <c r="F26" s="57">
        <v>7.07</v>
      </c>
      <c r="G26" s="57">
        <v>7.07</v>
      </c>
      <c r="H26" s="57">
        <v>303.80000000000007</v>
      </c>
      <c r="I26" s="60">
        <v>303.80000000000007</v>
      </c>
    </row>
    <row r="27" spans="1:9" ht="26.25" customHeight="1">
      <c r="A27" s="13" t="s">
        <v>28</v>
      </c>
      <c r="B27" s="53">
        <v>20.580000000000002</v>
      </c>
      <c r="C27" s="54">
        <v>20.580000000000002</v>
      </c>
      <c r="D27" s="57">
        <v>34.18</v>
      </c>
      <c r="E27" s="57">
        <v>34.18</v>
      </c>
      <c r="F27" s="57">
        <v>15.879999999999999</v>
      </c>
      <c r="G27" s="57">
        <v>15.879999999999999</v>
      </c>
      <c r="H27" s="57">
        <v>305.60999999999996</v>
      </c>
      <c r="I27" s="60">
        <v>305.60999999999996</v>
      </c>
    </row>
    <row r="28" spans="1:9" ht="26.25" customHeight="1">
      <c r="A28" s="13" t="s">
        <v>29</v>
      </c>
      <c r="B28" s="53">
        <v>11.059999999999999</v>
      </c>
      <c r="C28" s="54">
        <v>11.09</v>
      </c>
      <c r="D28" s="57">
        <v>12.97</v>
      </c>
      <c r="E28" s="57">
        <v>12.969999999999999</v>
      </c>
      <c r="F28" s="57">
        <v>2.1</v>
      </c>
      <c r="G28" s="57">
        <v>2.1</v>
      </c>
      <c r="H28" s="57">
        <v>67.149999999999991</v>
      </c>
      <c r="I28" s="60">
        <v>67.149999999999991</v>
      </c>
    </row>
    <row r="29" spans="1:9" ht="26.25" customHeight="1">
      <c r="A29" s="13" t="s">
        <v>30</v>
      </c>
      <c r="B29" s="53">
        <v>21.880000000000003</v>
      </c>
      <c r="C29" s="54">
        <v>21.96</v>
      </c>
      <c r="D29" s="57">
        <v>25.64</v>
      </c>
      <c r="E29" s="57">
        <v>25.639999999999997</v>
      </c>
      <c r="F29" s="57">
        <v>2.93</v>
      </c>
      <c r="G29" s="57">
        <v>2.93</v>
      </c>
      <c r="H29" s="57">
        <v>120.27</v>
      </c>
      <c r="I29" s="60">
        <v>120.27</v>
      </c>
    </row>
    <row r="30" spans="1:9" ht="26.25" customHeight="1">
      <c r="A30" s="13" t="s">
        <v>31</v>
      </c>
      <c r="B30" s="53">
        <v>15.04</v>
      </c>
      <c r="C30" s="54">
        <v>15.08</v>
      </c>
      <c r="D30" s="57">
        <v>17.62</v>
      </c>
      <c r="E30" s="57">
        <v>17.62</v>
      </c>
      <c r="F30" s="58">
        <v>0.12</v>
      </c>
      <c r="G30" s="58">
        <v>0.12</v>
      </c>
      <c r="H30" s="58">
        <v>91.18</v>
      </c>
      <c r="I30" s="59">
        <v>91.18</v>
      </c>
    </row>
    <row r="31" spans="1:9" ht="26.25" customHeight="1">
      <c r="A31" s="13" t="s">
        <v>32</v>
      </c>
      <c r="B31" s="53">
        <v>25.92</v>
      </c>
      <c r="C31" s="54">
        <v>25.92</v>
      </c>
      <c r="D31" s="57">
        <v>21.97</v>
      </c>
      <c r="E31" s="57">
        <v>21.97</v>
      </c>
      <c r="F31" s="57">
        <v>1.6999999999999997</v>
      </c>
      <c r="G31" s="57">
        <v>1.69</v>
      </c>
      <c r="H31" s="57">
        <v>99.27000000000001</v>
      </c>
      <c r="I31" s="60">
        <v>99.27000000000001</v>
      </c>
    </row>
    <row r="32" spans="1:9" ht="26.25" customHeight="1">
      <c r="A32" s="13" t="s">
        <v>33</v>
      </c>
      <c r="B32" s="53">
        <v>22.330000000000002</v>
      </c>
      <c r="C32" s="54">
        <v>22.330000000000002</v>
      </c>
      <c r="D32" s="57">
        <v>18.98</v>
      </c>
      <c r="E32" s="57">
        <v>18.98</v>
      </c>
      <c r="F32" s="57">
        <v>5.4900000000000011</v>
      </c>
      <c r="G32" s="57">
        <v>5.4900000000000011</v>
      </c>
      <c r="H32" s="57">
        <v>136.01999999999998</v>
      </c>
      <c r="I32" s="60">
        <v>136.01999999999998</v>
      </c>
    </row>
    <row r="33" spans="1:14" ht="26.25" customHeight="1">
      <c r="A33" s="13" t="s">
        <v>34</v>
      </c>
      <c r="B33" s="53">
        <v>210.14999999999998</v>
      </c>
      <c r="C33" s="54">
        <v>210.14999999999998</v>
      </c>
      <c r="D33" s="57">
        <v>44.749999999999993</v>
      </c>
      <c r="E33" s="57">
        <v>44.749999999999993</v>
      </c>
      <c r="F33" s="57">
        <v>1.8600000000000005</v>
      </c>
      <c r="G33" s="57">
        <v>1.8600000000000005</v>
      </c>
      <c r="H33" s="57">
        <v>108.72</v>
      </c>
      <c r="I33" s="60">
        <v>108.72</v>
      </c>
    </row>
    <row r="34" spans="1:14" ht="26.25" customHeight="1">
      <c r="A34" s="13" t="s">
        <v>35</v>
      </c>
      <c r="B34" s="53">
        <v>49.620000000000005</v>
      </c>
      <c r="C34" s="54">
        <v>49.620000000000005</v>
      </c>
      <c r="D34" s="57">
        <v>73.86</v>
      </c>
      <c r="E34" s="57">
        <v>73.86</v>
      </c>
      <c r="F34" s="57">
        <v>10.899999999999999</v>
      </c>
      <c r="G34" s="57">
        <v>10.899999999999999</v>
      </c>
      <c r="H34" s="57">
        <v>39.470000000000006</v>
      </c>
      <c r="I34" s="60">
        <v>39.470000000000006</v>
      </c>
    </row>
    <row r="35" spans="1:14" ht="26.25" customHeight="1">
      <c r="A35" s="13" t="s">
        <v>36</v>
      </c>
      <c r="B35" s="53">
        <v>9.23</v>
      </c>
      <c r="C35" s="54">
        <v>9.23</v>
      </c>
      <c r="D35" s="57">
        <v>4.75</v>
      </c>
      <c r="E35" s="57">
        <v>4.75</v>
      </c>
      <c r="F35" s="57">
        <v>1.4500000000000002</v>
      </c>
      <c r="G35" s="57">
        <v>1.4500000000000002</v>
      </c>
      <c r="H35" s="57">
        <v>38.910000000000004</v>
      </c>
      <c r="I35" s="60">
        <v>38.910000000000004</v>
      </c>
      <c r="K35" s="5"/>
      <c r="L35" s="5"/>
      <c r="M35" s="5"/>
      <c r="N35" s="5"/>
    </row>
    <row r="36" spans="1:14" ht="43.8" thickBot="1">
      <c r="A36" s="14" t="s">
        <v>44</v>
      </c>
      <c r="B36" s="61">
        <v>48.069999999999993</v>
      </c>
      <c r="C36" s="62">
        <v>48.069999999999993</v>
      </c>
      <c r="D36" s="63">
        <v>48.83</v>
      </c>
      <c r="E36" s="63">
        <v>48.83</v>
      </c>
      <c r="F36" s="63">
        <v>2.58</v>
      </c>
      <c r="G36" s="63">
        <v>2.58</v>
      </c>
      <c r="H36" s="63">
        <v>243.785</v>
      </c>
      <c r="I36" s="64">
        <v>243.785</v>
      </c>
      <c r="K36" s="6"/>
      <c r="L36" s="6"/>
      <c r="M36" s="5"/>
      <c r="N36" s="5"/>
    </row>
    <row r="37" spans="1:14" ht="24.75" customHeight="1" thickTop="1" thickBot="1">
      <c r="A37" s="15" t="s">
        <v>41</v>
      </c>
      <c r="B37" s="65">
        <f t="shared" ref="B37:C37" si="0">SUM(B5:B36)</f>
        <v>10507.699999999999</v>
      </c>
      <c r="C37" s="66">
        <f t="shared" si="0"/>
        <v>10436.429999999998</v>
      </c>
      <c r="D37" s="66">
        <f>SUM(D5:D36)</f>
        <v>12655.122999999998</v>
      </c>
      <c r="E37" s="66">
        <f>SUM(E5:E36)</f>
        <v>12575.572999999999</v>
      </c>
      <c r="F37" s="66">
        <f t="shared" ref="F37:I37" si="1">SUM(F5:F36)</f>
        <v>1102.1399999999999</v>
      </c>
      <c r="G37" s="66">
        <f t="shared" si="1"/>
        <v>1102.1099999999999</v>
      </c>
      <c r="H37" s="66">
        <f t="shared" si="1"/>
        <v>46387.275000000009</v>
      </c>
      <c r="I37" s="67">
        <f t="shared" si="1"/>
        <v>46387.275000000009</v>
      </c>
      <c r="K37" s="6"/>
      <c r="L37" s="6"/>
      <c r="M37" s="5"/>
      <c r="N37" s="5"/>
    </row>
    <row r="38" spans="1:14">
      <c r="K38" s="6"/>
      <c r="L38" s="6"/>
      <c r="M38" s="5"/>
      <c r="N38" s="5"/>
    </row>
    <row r="39" spans="1:14">
      <c r="A39" s="7"/>
      <c r="B39" s="72" t="s">
        <v>67</v>
      </c>
      <c r="C39" s="72"/>
      <c r="D39" s="72"/>
      <c r="E39" s="72"/>
      <c r="F39" s="72"/>
      <c r="G39" s="72"/>
      <c r="H39" s="72"/>
      <c r="I39" s="72"/>
      <c r="K39" s="6"/>
      <c r="L39" s="6"/>
      <c r="M39" s="5"/>
      <c r="N39" s="5"/>
    </row>
    <row r="40" spans="1:14">
      <c r="A40" s="7"/>
      <c r="B40" s="82" t="s">
        <v>68</v>
      </c>
      <c r="C40" s="82"/>
      <c r="D40" s="82"/>
      <c r="E40" s="82"/>
      <c r="F40" s="82"/>
      <c r="G40" s="82"/>
      <c r="H40" s="82"/>
      <c r="I40" s="82"/>
      <c r="K40" s="6"/>
      <c r="L40" s="6"/>
      <c r="M40" s="5"/>
      <c r="N40" s="5"/>
    </row>
    <row r="41" spans="1:14">
      <c r="A41" s="7"/>
      <c r="B41" s="82"/>
      <c r="C41" s="82"/>
      <c r="D41" s="82"/>
      <c r="E41" s="82"/>
      <c r="F41" s="82"/>
      <c r="G41" s="82"/>
      <c r="H41" s="82"/>
      <c r="I41" s="82"/>
      <c r="K41" s="6"/>
      <c r="L41" s="6"/>
      <c r="M41" s="5"/>
      <c r="N41" s="5"/>
    </row>
    <row r="42" spans="1:14">
      <c r="A42" s="7"/>
      <c r="B42" s="71" t="s">
        <v>69</v>
      </c>
      <c r="C42" s="72"/>
      <c r="D42" s="72"/>
      <c r="E42" s="72"/>
      <c r="F42" s="72"/>
      <c r="G42" s="72"/>
      <c r="H42" s="72"/>
      <c r="I42" s="72"/>
      <c r="K42" s="5"/>
      <c r="L42" s="5"/>
      <c r="M42" s="5"/>
      <c r="N42" s="5"/>
    </row>
    <row r="43" spans="1:14">
      <c r="A43" s="8"/>
      <c r="B43" s="72"/>
      <c r="C43" s="72"/>
      <c r="D43" s="72"/>
      <c r="E43" s="72"/>
      <c r="F43" s="72"/>
      <c r="G43" s="72"/>
      <c r="H43" s="72"/>
      <c r="I43" s="72"/>
      <c r="K43" s="5"/>
      <c r="L43" s="5"/>
      <c r="M43" s="5"/>
      <c r="N43" s="5"/>
    </row>
  </sheetData>
  <mergeCells count="9">
    <mergeCell ref="B42:I43"/>
    <mergeCell ref="B1:H1"/>
    <mergeCell ref="A3:A4"/>
    <mergeCell ref="D3:E3"/>
    <mergeCell ref="H3:I3"/>
    <mergeCell ref="F3:G3"/>
    <mergeCell ref="B3:C3"/>
    <mergeCell ref="B39:I39"/>
    <mergeCell ref="B40:I41"/>
  </mergeCells>
  <phoneticPr fontId="2"/>
  <conditionalFormatting sqref="K36:L41 B5:I37">
    <cfRule type="cellIs" dxfId="36" priority="2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AR44"/>
  <sheetViews>
    <sheetView zoomScaleNormal="100" zoomScaleSheetLayoutView="85" workbookViewId="0">
      <pane xSplit="2" ySplit="5" topLeftCell="C24" activePane="bottomRight" state="frozen"/>
      <selection activeCell="J3" sqref="J3"/>
      <selection pane="topRight" activeCell="J3" sqref="J3"/>
      <selection pane="bottomLeft" activeCell="J3" sqref="J3"/>
      <selection pane="bottomRight" activeCell="AF4" sqref="AF4:AF5"/>
    </sheetView>
  </sheetViews>
  <sheetFormatPr defaultColWidth="9" defaultRowHeight="14.4"/>
  <cols>
    <col min="1" max="1" width="9" style="31"/>
    <col min="2" max="2" width="9.3984375" style="4" customWidth="1"/>
    <col min="3" max="3" width="10.3984375" style="3" customWidth="1"/>
    <col min="4" max="4" width="2.3984375" style="3" customWidth="1"/>
    <col min="5" max="5" width="9.3984375" style="3" customWidth="1"/>
    <col min="6" max="7" width="10.3984375" style="3" customWidth="1"/>
    <col min="8" max="8" width="7.3984375" style="3" customWidth="1"/>
    <col min="9" max="9" width="10.3984375" style="31" customWidth="1"/>
    <col min="10" max="10" width="2.3984375" style="31" customWidth="1"/>
    <col min="11" max="12" width="9.3984375" style="31" customWidth="1"/>
    <col min="13" max="13" width="10.3984375" style="31" customWidth="1"/>
    <col min="14" max="14" width="7.3984375" style="31" customWidth="1"/>
    <col min="15" max="15" width="10.3984375" style="31" customWidth="1"/>
    <col min="16" max="16" width="2.3984375" style="31" customWidth="1"/>
    <col min="17" max="17" width="10.3984375" style="31" customWidth="1"/>
    <col min="18" max="18" width="9.3984375" style="31" customWidth="1"/>
    <col min="19" max="21" width="10.3984375" style="31" customWidth="1"/>
    <col min="22" max="22" width="2.3984375" style="31" customWidth="1"/>
    <col min="23" max="23" width="10.3984375" style="31" customWidth="1"/>
    <col min="24" max="24" width="9.3984375" style="31" customWidth="1"/>
    <col min="25" max="25" width="10.3984375" style="31" customWidth="1"/>
    <col min="26" max="26" width="7.3984375" style="31" customWidth="1"/>
    <col min="27" max="27" width="9.3984375" style="31" customWidth="1"/>
    <col min="28" max="28" width="2.3984375" style="31" customWidth="1"/>
    <col min="29" max="29" width="9.3984375" style="31" customWidth="1"/>
    <col min="30" max="30" width="7.3984375" style="31" customWidth="1"/>
    <col min="31" max="31" width="9.3984375" style="31" customWidth="1"/>
    <col min="32" max="32" width="2.3984375" style="31" customWidth="1"/>
    <col min="33" max="33" width="11.5" style="31" customWidth="1"/>
    <col min="34" max="34" width="2.3984375" style="31" customWidth="1"/>
    <col min="35" max="35" width="11.5" style="31" customWidth="1"/>
    <col min="36" max="36" width="9.3984375" style="31" customWidth="1"/>
    <col min="37" max="37" width="11.5" style="31" customWidth="1"/>
    <col min="38" max="38" width="9.3984375" style="31" customWidth="1"/>
    <col min="39" max="39" width="7.3984375" style="31" customWidth="1"/>
    <col min="40" max="40" width="2.3984375" style="31" customWidth="1"/>
    <col min="41" max="41" width="7.3984375" style="31" customWidth="1"/>
    <col min="42" max="42" width="5.3984375" style="31" customWidth="1"/>
    <col min="43" max="43" width="7.3984375" style="31" customWidth="1"/>
    <col min="44" max="44" width="5.3984375" style="31" customWidth="1"/>
    <col min="45" max="16384" width="9" style="31"/>
  </cols>
  <sheetData>
    <row r="1" spans="2:44" s="32" customFormat="1" ht="15" customHeight="1">
      <c r="B1" s="33" t="s">
        <v>74</v>
      </c>
      <c r="D1" s="33"/>
      <c r="E1" s="34"/>
      <c r="F1" s="34"/>
      <c r="G1" s="34"/>
      <c r="H1" s="34"/>
      <c r="I1" s="33"/>
      <c r="J1" s="33"/>
      <c r="K1" s="34"/>
      <c r="L1" s="34"/>
      <c r="M1" s="34"/>
      <c r="N1" s="34"/>
      <c r="O1" s="33"/>
      <c r="P1" s="33"/>
      <c r="Q1" s="34"/>
      <c r="R1" s="34"/>
      <c r="S1" s="34"/>
      <c r="T1" s="34"/>
      <c r="U1" s="33"/>
      <c r="V1" s="33"/>
      <c r="W1" s="34"/>
      <c r="X1" s="34"/>
      <c r="Y1" s="34"/>
      <c r="Z1" s="34"/>
      <c r="AA1" s="33"/>
      <c r="AB1" s="33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3"/>
      <c r="AN1" s="33"/>
      <c r="AO1" s="34"/>
      <c r="AP1" s="34"/>
      <c r="AQ1" s="34"/>
      <c r="AR1" s="34"/>
    </row>
    <row r="2" spans="2:44" s="32" customFormat="1" ht="15.75" customHeight="1" thickBot="1">
      <c r="B2" s="33"/>
      <c r="C2" s="34"/>
      <c r="D2" s="34"/>
      <c r="E2" s="34"/>
      <c r="F2" s="34"/>
      <c r="G2" s="34"/>
      <c r="H2" s="35" t="s">
        <v>43</v>
      </c>
      <c r="I2" s="34"/>
      <c r="J2" s="34"/>
      <c r="K2" s="34"/>
      <c r="L2" s="34"/>
      <c r="M2" s="34"/>
      <c r="N2" s="35" t="s">
        <v>43</v>
      </c>
      <c r="O2" s="34"/>
      <c r="P2" s="34"/>
      <c r="Q2" s="34"/>
      <c r="R2" s="34"/>
      <c r="S2" s="34"/>
      <c r="T2" s="35" t="s">
        <v>43</v>
      </c>
      <c r="U2" s="34"/>
      <c r="V2" s="34"/>
      <c r="W2" s="34"/>
      <c r="X2" s="34"/>
      <c r="Y2" s="34"/>
      <c r="Z2" s="35" t="s">
        <v>43</v>
      </c>
      <c r="AA2" s="34"/>
      <c r="AB2" s="34"/>
      <c r="AC2" s="34"/>
      <c r="AD2" s="34"/>
      <c r="AE2" s="34"/>
      <c r="AF2" s="35" t="s">
        <v>43</v>
      </c>
      <c r="AG2" s="35"/>
      <c r="AH2" s="35"/>
      <c r="AI2" s="35"/>
      <c r="AJ2" s="35"/>
      <c r="AK2" s="35"/>
      <c r="AL2" s="35" t="s">
        <v>43</v>
      </c>
      <c r="AM2" s="34"/>
      <c r="AN2" s="34"/>
      <c r="AO2" s="34"/>
      <c r="AP2" s="34"/>
      <c r="AQ2" s="34"/>
      <c r="AR2" s="35" t="s">
        <v>43</v>
      </c>
    </row>
    <row r="3" spans="2:44" s="36" customFormat="1" ht="13.2">
      <c r="B3" s="115"/>
      <c r="C3" s="101" t="s">
        <v>37</v>
      </c>
      <c r="D3" s="102"/>
      <c r="E3" s="102"/>
      <c r="F3" s="102"/>
      <c r="G3" s="102"/>
      <c r="H3" s="103"/>
      <c r="I3" s="101" t="s">
        <v>38</v>
      </c>
      <c r="J3" s="102"/>
      <c r="K3" s="102"/>
      <c r="L3" s="102"/>
      <c r="M3" s="102"/>
      <c r="N3" s="103"/>
      <c r="O3" s="101" t="s">
        <v>39</v>
      </c>
      <c r="P3" s="102"/>
      <c r="Q3" s="102"/>
      <c r="R3" s="102"/>
      <c r="S3" s="102"/>
      <c r="T3" s="103"/>
      <c r="U3" s="101" t="s">
        <v>45</v>
      </c>
      <c r="V3" s="102"/>
      <c r="W3" s="102"/>
      <c r="X3" s="102"/>
      <c r="Y3" s="102"/>
      <c r="Z3" s="103"/>
      <c r="AA3" s="101" t="s">
        <v>42</v>
      </c>
      <c r="AB3" s="102"/>
      <c r="AC3" s="102"/>
      <c r="AD3" s="102"/>
      <c r="AE3" s="102"/>
      <c r="AF3" s="103"/>
      <c r="AG3" s="91" t="s">
        <v>71</v>
      </c>
      <c r="AH3" s="92"/>
      <c r="AI3" s="92"/>
      <c r="AJ3" s="92"/>
      <c r="AK3" s="92"/>
      <c r="AL3" s="93"/>
      <c r="AM3" s="91" t="s">
        <v>72</v>
      </c>
      <c r="AN3" s="92"/>
      <c r="AO3" s="92"/>
      <c r="AP3" s="92"/>
      <c r="AQ3" s="92"/>
      <c r="AR3" s="93"/>
    </row>
    <row r="4" spans="2:44" s="36" customFormat="1" ht="13.2">
      <c r="B4" s="116"/>
      <c r="C4" s="104" t="s">
        <v>5</v>
      </c>
      <c r="D4" s="106" t="s">
        <v>62</v>
      </c>
      <c r="E4" s="107"/>
      <c r="F4" s="107"/>
      <c r="G4" s="108"/>
      <c r="H4" s="113" t="s">
        <v>63</v>
      </c>
      <c r="I4" s="104" t="s">
        <v>5</v>
      </c>
      <c r="J4" s="106" t="s">
        <v>62</v>
      </c>
      <c r="K4" s="107"/>
      <c r="L4" s="107"/>
      <c r="M4" s="108"/>
      <c r="N4" s="113" t="s">
        <v>63</v>
      </c>
      <c r="O4" s="104" t="s">
        <v>5</v>
      </c>
      <c r="P4" s="106" t="s">
        <v>62</v>
      </c>
      <c r="Q4" s="107"/>
      <c r="R4" s="107"/>
      <c r="S4" s="108"/>
      <c r="T4" s="113" t="s">
        <v>63</v>
      </c>
      <c r="U4" s="104" t="s">
        <v>5</v>
      </c>
      <c r="V4" s="106" t="s">
        <v>62</v>
      </c>
      <c r="W4" s="107"/>
      <c r="X4" s="107"/>
      <c r="Y4" s="108"/>
      <c r="Z4" s="113" t="s">
        <v>63</v>
      </c>
      <c r="AA4" s="104" t="s">
        <v>5</v>
      </c>
      <c r="AB4" s="106" t="s">
        <v>62</v>
      </c>
      <c r="AC4" s="107"/>
      <c r="AD4" s="107"/>
      <c r="AE4" s="108"/>
      <c r="AF4" s="109" t="s">
        <v>63</v>
      </c>
      <c r="AG4" s="99" t="s">
        <v>5</v>
      </c>
      <c r="AH4" s="94" t="s">
        <v>62</v>
      </c>
      <c r="AI4" s="95"/>
      <c r="AJ4" s="95"/>
      <c r="AK4" s="96"/>
      <c r="AL4" s="97" t="s">
        <v>63</v>
      </c>
      <c r="AM4" s="85" t="s">
        <v>5</v>
      </c>
      <c r="AN4" s="94" t="s">
        <v>62</v>
      </c>
      <c r="AO4" s="95"/>
      <c r="AP4" s="95"/>
      <c r="AQ4" s="96"/>
      <c r="AR4" s="97" t="s">
        <v>63</v>
      </c>
    </row>
    <row r="5" spans="2:44" s="41" customFormat="1" ht="29.4" thickBot="1">
      <c r="B5" s="117"/>
      <c r="C5" s="105"/>
      <c r="D5" s="46" t="s">
        <v>61</v>
      </c>
      <c r="E5" s="37" t="s">
        <v>64</v>
      </c>
      <c r="F5" s="37" t="s">
        <v>40</v>
      </c>
      <c r="G5" s="38" t="s">
        <v>65</v>
      </c>
      <c r="H5" s="114"/>
      <c r="I5" s="105"/>
      <c r="J5" s="46" t="s">
        <v>61</v>
      </c>
      <c r="K5" s="37" t="s">
        <v>64</v>
      </c>
      <c r="L5" s="37" t="s">
        <v>40</v>
      </c>
      <c r="M5" s="38" t="s">
        <v>65</v>
      </c>
      <c r="N5" s="114"/>
      <c r="O5" s="105"/>
      <c r="P5" s="46" t="s">
        <v>61</v>
      </c>
      <c r="Q5" s="37" t="s">
        <v>64</v>
      </c>
      <c r="R5" s="37" t="s">
        <v>40</v>
      </c>
      <c r="S5" s="38" t="s">
        <v>65</v>
      </c>
      <c r="T5" s="114"/>
      <c r="U5" s="105"/>
      <c r="V5" s="46" t="s">
        <v>61</v>
      </c>
      <c r="W5" s="37" t="s">
        <v>64</v>
      </c>
      <c r="X5" s="37" t="s">
        <v>40</v>
      </c>
      <c r="Y5" s="38" t="s">
        <v>65</v>
      </c>
      <c r="Z5" s="114"/>
      <c r="AA5" s="105"/>
      <c r="AB5" s="46" t="s">
        <v>61</v>
      </c>
      <c r="AC5" s="37" t="s">
        <v>64</v>
      </c>
      <c r="AD5" s="50" t="s">
        <v>40</v>
      </c>
      <c r="AE5" s="38" t="s">
        <v>65</v>
      </c>
      <c r="AF5" s="110"/>
      <c r="AG5" s="100"/>
      <c r="AH5" s="47" t="s">
        <v>61</v>
      </c>
      <c r="AI5" s="39" t="s">
        <v>64</v>
      </c>
      <c r="AJ5" s="39" t="s">
        <v>40</v>
      </c>
      <c r="AK5" s="40" t="s">
        <v>65</v>
      </c>
      <c r="AL5" s="98"/>
      <c r="AM5" s="86"/>
      <c r="AN5" s="47" t="s">
        <v>61</v>
      </c>
      <c r="AO5" s="49" t="s">
        <v>64</v>
      </c>
      <c r="AP5" s="48" t="s">
        <v>40</v>
      </c>
      <c r="AQ5" s="40" t="s">
        <v>65</v>
      </c>
      <c r="AR5" s="98"/>
    </row>
    <row r="6" spans="2:44" ht="15" thickTop="1">
      <c r="B6" s="42" t="s">
        <v>70</v>
      </c>
      <c r="C6" s="18">
        <v>8675.25</v>
      </c>
      <c r="D6" s="19"/>
      <c r="E6" s="20"/>
      <c r="F6" s="20">
        <v>8675.25</v>
      </c>
      <c r="G6" s="20">
        <f>SUM(E6:F6)</f>
        <v>8675.25</v>
      </c>
      <c r="H6" s="21">
        <f>C6-G6</f>
        <v>0</v>
      </c>
      <c r="I6" s="18">
        <v>5429.75</v>
      </c>
      <c r="J6" s="19"/>
      <c r="K6" s="20"/>
      <c r="L6" s="20">
        <v>5429.75</v>
      </c>
      <c r="M6" s="20">
        <f>SUM(K6:L6)</f>
        <v>5429.75</v>
      </c>
      <c r="N6" s="21">
        <f>I6-M6</f>
        <v>0</v>
      </c>
      <c r="O6" s="18">
        <v>17011.830000000002</v>
      </c>
      <c r="P6" s="19"/>
      <c r="Q6" s="20">
        <v>4825.04</v>
      </c>
      <c r="R6" s="20">
        <v>604.06000000000006</v>
      </c>
      <c r="S6" s="20">
        <f>SUM(Q6:R6)</f>
        <v>5429.1</v>
      </c>
      <c r="T6" s="21">
        <f>O6-S6</f>
        <v>11582.730000000001</v>
      </c>
      <c r="U6" s="18">
        <v>13094.050000000001</v>
      </c>
      <c r="V6" s="19"/>
      <c r="W6" s="20">
        <v>13094.050000000001</v>
      </c>
      <c r="X6" s="20"/>
      <c r="Y6" s="20">
        <f>SUM(W6:X6)</f>
        <v>13094.050000000001</v>
      </c>
      <c r="Z6" s="21">
        <f>U6-Y6</f>
        <v>0</v>
      </c>
      <c r="AA6" s="18"/>
      <c r="AB6" s="19"/>
      <c r="AC6" s="20"/>
      <c r="AD6" s="20"/>
      <c r="AE6" s="20">
        <f>SUM(AC6:AD6)</f>
        <v>0</v>
      </c>
      <c r="AF6" s="21">
        <f>AA6-AE6</f>
        <v>0</v>
      </c>
      <c r="AG6" s="18">
        <v>51437.46</v>
      </c>
      <c r="AH6" s="19"/>
      <c r="AI6" s="20">
        <v>48310.749999999993</v>
      </c>
      <c r="AJ6" s="20">
        <v>505.95000000000005</v>
      </c>
      <c r="AK6" s="20">
        <f>SUM(AI6:AJ6)</f>
        <v>48816.69999999999</v>
      </c>
      <c r="AL6" s="21">
        <f>AG6-AK6</f>
        <v>2620.7600000000093</v>
      </c>
      <c r="AM6" s="18"/>
      <c r="AN6" s="19"/>
      <c r="AO6" s="20"/>
      <c r="AP6" s="20"/>
      <c r="AQ6" s="20">
        <f>SUM(AO6:AP6)</f>
        <v>0</v>
      </c>
      <c r="AR6" s="21">
        <f>AM6-AQ6</f>
        <v>0</v>
      </c>
    </row>
    <row r="7" spans="2:44">
      <c r="B7" s="42" t="s">
        <v>47</v>
      </c>
      <c r="C7" s="22">
        <v>4274.16</v>
      </c>
      <c r="D7" s="23"/>
      <c r="E7" s="16"/>
      <c r="F7" s="16">
        <v>4274.16</v>
      </c>
      <c r="G7" s="16">
        <f>SUM(E7:F7)</f>
        <v>4274.16</v>
      </c>
      <c r="H7" s="17">
        <f t="shared" ref="H7:H37" si="0">C7-G7</f>
        <v>0</v>
      </c>
      <c r="I7" s="22">
        <v>2506.8000000000002</v>
      </c>
      <c r="J7" s="23"/>
      <c r="K7" s="16"/>
      <c r="L7" s="16">
        <v>2506.8000000000002</v>
      </c>
      <c r="M7" s="16">
        <f>SUM(K7:L7)</f>
        <v>2506.8000000000002</v>
      </c>
      <c r="N7" s="17">
        <f t="shared" ref="N7:N37" si="1">I7-M7</f>
        <v>0</v>
      </c>
      <c r="O7" s="22">
        <v>2889.98</v>
      </c>
      <c r="P7" s="23"/>
      <c r="Q7" s="16"/>
      <c r="R7" s="16">
        <v>2889.98</v>
      </c>
      <c r="S7" s="16">
        <f>SUM(Q7:R7)</f>
        <v>2889.98</v>
      </c>
      <c r="T7" s="17">
        <f t="shared" ref="T7:T37" si="2">O7-S7</f>
        <v>0</v>
      </c>
      <c r="U7" s="22">
        <v>4841.579999999999</v>
      </c>
      <c r="V7" s="23"/>
      <c r="W7" s="16">
        <v>3664.5899999999997</v>
      </c>
      <c r="X7" s="16">
        <v>1176.99</v>
      </c>
      <c r="Y7" s="20">
        <f t="shared" ref="Y7:Y37" si="3">SUM(W7:X7)</f>
        <v>4841.58</v>
      </c>
      <c r="Z7" s="17">
        <f t="shared" ref="Z7:Z37" si="4">U7-Y7</f>
        <v>0</v>
      </c>
      <c r="AA7" s="22"/>
      <c r="AB7" s="23"/>
      <c r="AC7" s="16"/>
      <c r="AD7" s="16"/>
      <c r="AE7" s="16">
        <f>SUM(AC7:AD7)</f>
        <v>0</v>
      </c>
      <c r="AF7" s="17">
        <f t="shared" ref="AF7:AF37" si="5">AA7-AE7</f>
        <v>0</v>
      </c>
      <c r="AG7" s="22">
        <v>13170.47</v>
      </c>
      <c r="AH7" s="23"/>
      <c r="AI7" s="16">
        <v>12289.149999999998</v>
      </c>
      <c r="AJ7" s="16"/>
      <c r="AK7" s="16">
        <f>SUM(AI7:AJ7)</f>
        <v>12289.149999999998</v>
      </c>
      <c r="AL7" s="17">
        <f t="shared" ref="AL7:AL37" si="6">AG7-AK7</f>
        <v>881.32000000000153</v>
      </c>
      <c r="AM7" s="22"/>
      <c r="AN7" s="23"/>
      <c r="AO7" s="16"/>
      <c r="AP7" s="16"/>
      <c r="AQ7" s="16">
        <f>SUM(AO7:AP7)</f>
        <v>0</v>
      </c>
      <c r="AR7" s="17">
        <f t="shared" ref="AR7:AR37" si="7">AM7-AQ7</f>
        <v>0</v>
      </c>
    </row>
    <row r="8" spans="2:44">
      <c r="B8" s="42" t="s">
        <v>48</v>
      </c>
      <c r="C8" s="22">
        <v>1781.0900000000001</v>
      </c>
      <c r="D8" s="23"/>
      <c r="E8" s="16">
        <v>1781.0900000000001</v>
      </c>
      <c r="F8" s="16"/>
      <c r="G8" s="16">
        <f t="shared" ref="G8:G37" si="8">SUM(E8:F8)</f>
        <v>1781.0900000000001</v>
      </c>
      <c r="H8" s="17">
        <f t="shared" si="0"/>
        <v>0</v>
      </c>
      <c r="I8" s="22">
        <v>1158.2500000000002</v>
      </c>
      <c r="J8" s="23"/>
      <c r="K8" s="16">
        <v>1158.2500000000002</v>
      </c>
      <c r="L8" s="16"/>
      <c r="M8" s="16">
        <f>SUM(K8:L8)</f>
        <v>1158.2500000000002</v>
      </c>
      <c r="N8" s="17">
        <f t="shared" si="1"/>
        <v>0</v>
      </c>
      <c r="O8" s="22">
        <v>1027.81</v>
      </c>
      <c r="P8" s="23"/>
      <c r="Q8" s="16">
        <v>1027.81</v>
      </c>
      <c r="R8" s="16"/>
      <c r="S8" s="16">
        <f>SUM(Q8:R8)</f>
        <v>1027.81</v>
      </c>
      <c r="T8" s="17">
        <f t="shared" si="2"/>
        <v>0</v>
      </c>
      <c r="U8" s="22">
        <v>1465.8499999999997</v>
      </c>
      <c r="V8" s="23"/>
      <c r="W8" s="16">
        <v>1465.8499999999997</v>
      </c>
      <c r="X8" s="16"/>
      <c r="Y8" s="20">
        <f t="shared" si="3"/>
        <v>1465.8499999999997</v>
      </c>
      <c r="Z8" s="17">
        <f t="shared" si="4"/>
        <v>0</v>
      </c>
      <c r="AA8" s="22">
        <v>4095.3799999999997</v>
      </c>
      <c r="AB8" s="23"/>
      <c r="AC8" s="16">
        <v>4095.3799999999997</v>
      </c>
      <c r="AD8" s="16"/>
      <c r="AE8" s="16">
        <f>SUM(AC8:AD8)</f>
        <v>4095.3799999999997</v>
      </c>
      <c r="AF8" s="17">
        <f t="shared" si="5"/>
        <v>0</v>
      </c>
      <c r="AG8" s="22">
        <v>6684.5300000000007</v>
      </c>
      <c r="AH8" s="23"/>
      <c r="AI8" s="16">
        <v>6684.5300000000007</v>
      </c>
      <c r="AJ8" s="16"/>
      <c r="AK8" s="16">
        <f>SUM(AI8:AJ8)</f>
        <v>6684.5300000000007</v>
      </c>
      <c r="AL8" s="17">
        <f t="shared" si="6"/>
        <v>0</v>
      </c>
      <c r="AM8" s="22"/>
      <c r="AN8" s="23"/>
      <c r="AO8" s="16"/>
      <c r="AP8" s="16"/>
      <c r="AQ8" s="16">
        <f>SUM(AO8:AP8)</f>
        <v>0</v>
      </c>
      <c r="AR8" s="17">
        <f t="shared" si="7"/>
        <v>0</v>
      </c>
    </row>
    <row r="9" spans="2:44">
      <c r="B9" s="42" t="s">
        <v>9</v>
      </c>
      <c r="C9" s="22">
        <v>798.19</v>
      </c>
      <c r="D9" s="23"/>
      <c r="E9" s="16">
        <v>0</v>
      </c>
      <c r="F9" s="16">
        <v>798.19</v>
      </c>
      <c r="G9" s="16">
        <f t="shared" si="8"/>
        <v>798.19</v>
      </c>
      <c r="H9" s="17">
        <f t="shared" si="0"/>
        <v>0</v>
      </c>
      <c r="I9" s="22">
        <v>606.05000000000018</v>
      </c>
      <c r="J9" s="23"/>
      <c r="K9" s="16">
        <v>606.05000000000018</v>
      </c>
      <c r="L9" s="16">
        <v>0</v>
      </c>
      <c r="M9" s="16">
        <f t="shared" ref="M9:M37" si="9">SUM(K9:L9)</f>
        <v>606.05000000000018</v>
      </c>
      <c r="N9" s="17">
        <f t="shared" si="1"/>
        <v>0</v>
      </c>
      <c r="O9" s="22">
        <v>406.09999999999997</v>
      </c>
      <c r="P9" s="23"/>
      <c r="Q9" s="16">
        <v>406.09999999999997</v>
      </c>
      <c r="R9" s="16">
        <v>0</v>
      </c>
      <c r="S9" s="16">
        <f>SUM(Q9:R9)</f>
        <v>406.09999999999997</v>
      </c>
      <c r="T9" s="17">
        <f t="shared" si="2"/>
        <v>0</v>
      </c>
      <c r="U9" s="22">
        <v>1532.4599999999998</v>
      </c>
      <c r="V9" s="23"/>
      <c r="W9" s="16">
        <v>1532.4599999999998</v>
      </c>
      <c r="X9" s="16">
        <v>0</v>
      </c>
      <c r="Y9" s="20">
        <f t="shared" si="3"/>
        <v>1532.4599999999998</v>
      </c>
      <c r="Z9" s="17">
        <f t="shared" si="4"/>
        <v>0</v>
      </c>
      <c r="AA9" s="22"/>
      <c r="AB9" s="23"/>
      <c r="AC9" s="16"/>
      <c r="AD9" s="16"/>
      <c r="AE9" s="16">
        <f t="shared" ref="AE9:AE37" si="10">SUM(AC9:AD9)</f>
        <v>0</v>
      </c>
      <c r="AF9" s="17">
        <f t="shared" si="5"/>
        <v>0</v>
      </c>
      <c r="AG9" s="22">
        <v>7606.0800000000008</v>
      </c>
      <c r="AH9" s="23"/>
      <c r="AI9" s="16">
        <v>7529.39</v>
      </c>
      <c r="AJ9" s="16">
        <v>76.69</v>
      </c>
      <c r="AK9" s="16">
        <f t="shared" ref="AK9:AK37" si="11">SUM(AI9:AJ9)</f>
        <v>7606.08</v>
      </c>
      <c r="AL9" s="17">
        <f t="shared" si="6"/>
        <v>0</v>
      </c>
      <c r="AM9" s="22"/>
      <c r="AN9" s="23"/>
      <c r="AO9" s="16"/>
      <c r="AP9" s="16"/>
      <c r="AQ9" s="16">
        <f t="shared" ref="AQ9:AQ37" si="12">SUM(AO9:AP9)</f>
        <v>0</v>
      </c>
      <c r="AR9" s="17">
        <f t="shared" si="7"/>
        <v>0</v>
      </c>
    </row>
    <row r="10" spans="2:44">
      <c r="B10" s="42" t="s">
        <v>49</v>
      </c>
      <c r="C10" s="22">
        <v>740.86</v>
      </c>
      <c r="D10" s="23"/>
      <c r="E10" s="16">
        <v>740.86</v>
      </c>
      <c r="F10" s="16">
        <v>0</v>
      </c>
      <c r="G10" s="16">
        <f t="shared" si="8"/>
        <v>740.86</v>
      </c>
      <c r="H10" s="17">
        <f t="shared" si="0"/>
        <v>0</v>
      </c>
      <c r="I10" s="22">
        <v>438.42</v>
      </c>
      <c r="J10" s="23"/>
      <c r="K10" s="16">
        <v>438.42</v>
      </c>
      <c r="L10" s="16">
        <v>0</v>
      </c>
      <c r="M10" s="16">
        <f t="shared" si="9"/>
        <v>438.42</v>
      </c>
      <c r="N10" s="17">
        <f t="shared" si="1"/>
        <v>0</v>
      </c>
      <c r="O10" s="22">
        <v>368.98</v>
      </c>
      <c r="P10" s="23"/>
      <c r="Q10" s="16">
        <v>368.98</v>
      </c>
      <c r="R10" s="16">
        <v>0</v>
      </c>
      <c r="S10" s="16">
        <f t="shared" ref="S10:S37" si="13">SUM(Q10:R10)</f>
        <v>368.98</v>
      </c>
      <c r="T10" s="17">
        <f t="shared" si="2"/>
        <v>0</v>
      </c>
      <c r="U10" s="22">
        <v>874.06</v>
      </c>
      <c r="V10" s="23"/>
      <c r="W10" s="16">
        <v>874.06</v>
      </c>
      <c r="X10" s="16">
        <v>0</v>
      </c>
      <c r="Y10" s="20">
        <f t="shared" si="3"/>
        <v>874.06</v>
      </c>
      <c r="Z10" s="17">
        <f t="shared" si="4"/>
        <v>0</v>
      </c>
      <c r="AA10" s="22"/>
      <c r="AB10" s="23"/>
      <c r="AC10" s="16"/>
      <c r="AD10" s="16"/>
      <c r="AE10" s="16">
        <f t="shared" si="10"/>
        <v>0</v>
      </c>
      <c r="AF10" s="17">
        <f t="shared" si="5"/>
        <v>0</v>
      </c>
      <c r="AG10" s="22">
        <v>2902.4399999999996</v>
      </c>
      <c r="AH10" s="23"/>
      <c r="AI10" s="16">
        <v>2902.4399999999996</v>
      </c>
      <c r="AJ10" s="16">
        <v>0</v>
      </c>
      <c r="AK10" s="16">
        <f t="shared" si="11"/>
        <v>2902.4399999999996</v>
      </c>
      <c r="AL10" s="17">
        <f t="shared" si="6"/>
        <v>0</v>
      </c>
      <c r="AM10" s="22"/>
      <c r="AN10" s="23"/>
      <c r="AO10" s="16"/>
      <c r="AP10" s="16"/>
      <c r="AQ10" s="16">
        <f t="shared" si="12"/>
        <v>0</v>
      </c>
      <c r="AR10" s="17">
        <f t="shared" si="7"/>
        <v>0</v>
      </c>
    </row>
    <row r="11" spans="2:44">
      <c r="B11" s="42" t="s">
        <v>11</v>
      </c>
      <c r="C11" s="22">
        <v>640.31000000000006</v>
      </c>
      <c r="D11" s="23"/>
      <c r="E11" s="16">
        <v>640.91000000000008</v>
      </c>
      <c r="F11" s="16"/>
      <c r="G11" s="16">
        <f t="shared" si="8"/>
        <v>640.91000000000008</v>
      </c>
      <c r="H11" s="17">
        <f t="shared" si="0"/>
        <v>-0.60000000000002274</v>
      </c>
      <c r="I11" s="22">
        <v>311.96999999999997</v>
      </c>
      <c r="J11" s="23"/>
      <c r="K11" s="16">
        <v>311.96999999999997</v>
      </c>
      <c r="L11" s="16"/>
      <c r="M11" s="16">
        <f t="shared" si="9"/>
        <v>311.96999999999997</v>
      </c>
      <c r="N11" s="17">
        <f t="shared" si="1"/>
        <v>0</v>
      </c>
      <c r="O11" s="22">
        <v>547.96</v>
      </c>
      <c r="P11" s="23"/>
      <c r="Q11" s="16">
        <v>548.56000000000006</v>
      </c>
      <c r="R11" s="16"/>
      <c r="S11" s="16">
        <f t="shared" si="13"/>
        <v>548.56000000000006</v>
      </c>
      <c r="T11" s="17">
        <f t="shared" si="2"/>
        <v>-0.60000000000002274</v>
      </c>
      <c r="U11" s="22">
        <v>536.28000000000009</v>
      </c>
      <c r="V11" s="23"/>
      <c r="W11" s="16"/>
      <c r="X11" s="16">
        <v>536.28000000000009</v>
      </c>
      <c r="Y11" s="20">
        <f t="shared" si="3"/>
        <v>536.28000000000009</v>
      </c>
      <c r="Z11" s="17">
        <f t="shared" si="4"/>
        <v>0</v>
      </c>
      <c r="AA11" s="22"/>
      <c r="AB11" s="23"/>
      <c r="AC11" s="16"/>
      <c r="AD11" s="16"/>
      <c r="AE11" s="16">
        <f t="shared" si="10"/>
        <v>0</v>
      </c>
      <c r="AF11" s="17">
        <f t="shared" si="5"/>
        <v>0</v>
      </c>
      <c r="AG11" s="22">
        <v>2585.0299999999997</v>
      </c>
      <c r="AH11" s="23"/>
      <c r="AI11" s="16">
        <v>2585.0299999999997</v>
      </c>
      <c r="AJ11" s="16"/>
      <c r="AK11" s="16">
        <f t="shared" si="11"/>
        <v>2585.0299999999997</v>
      </c>
      <c r="AL11" s="17">
        <f t="shared" si="6"/>
        <v>0</v>
      </c>
      <c r="AM11" s="22"/>
      <c r="AN11" s="23"/>
      <c r="AO11" s="16"/>
      <c r="AP11" s="16"/>
      <c r="AQ11" s="16">
        <f t="shared" si="12"/>
        <v>0</v>
      </c>
      <c r="AR11" s="17">
        <f t="shared" si="7"/>
        <v>0</v>
      </c>
    </row>
    <row r="12" spans="2:44">
      <c r="B12" s="42" t="s">
        <v>50</v>
      </c>
      <c r="C12" s="22">
        <v>1344.9800000000002</v>
      </c>
      <c r="D12" s="23"/>
      <c r="E12" s="16"/>
      <c r="F12" s="16">
        <v>1344.9800000000002</v>
      </c>
      <c r="G12" s="16">
        <f t="shared" si="8"/>
        <v>1344.9800000000002</v>
      </c>
      <c r="H12" s="17">
        <f t="shared" si="0"/>
        <v>0</v>
      </c>
      <c r="I12" s="22">
        <v>647.51</v>
      </c>
      <c r="J12" s="23"/>
      <c r="K12" s="16">
        <v>543.89</v>
      </c>
      <c r="L12" s="16">
        <v>103.61999999999999</v>
      </c>
      <c r="M12" s="16">
        <f t="shared" si="9"/>
        <v>647.51</v>
      </c>
      <c r="N12" s="17">
        <f t="shared" si="1"/>
        <v>0</v>
      </c>
      <c r="O12" s="22">
        <v>759.37999999999988</v>
      </c>
      <c r="P12" s="23"/>
      <c r="Q12" s="16">
        <v>759.37999999999988</v>
      </c>
      <c r="R12" s="16"/>
      <c r="S12" s="16">
        <f t="shared" si="13"/>
        <v>759.37999999999988</v>
      </c>
      <c r="T12" s="17">
        <f t="shared" si="2"/>
        <v>0</v>
      </c>
      <c r="U12" s="22">
        <v>1597.9799999999998</v>
      </c>
      <c r="V12" s="23"/>
      <c r="W12" s="16">
        <v>553.08999999999992</v>
      </c>
      <c r="X12" s="16">
        <v>718.69</v>
      </c>
      <c r="Y12" s="20">
        <f t="shared" si="3"/>
        <v>1271.78</v>
      </c>
      <c r="Z12" s="17">
        <f t="shared" si="4"/>
        <v>326.19999999999982</v>
      </c>
      <c r="AA12" s="22"/>
      <c r="AB12" s="23"/>
      <c r="AC12" s="16"/>
      <c r="AD12" s="16"/>
      <c r="AE12" s="16">
        <f t="shared" si="10"/>
        <v>0</v>
      </c>
      <c r="AF12" s="17">
        <f t="shared" si="5"/>
        <v>0</v>
      </c>
      <c r="AG12" s="22">
        <v>7528.2099999999991</v>
      </c>
      <c r="AH12" s="23"/>
      <c r="AI12" s="16">
        <v>6664.3899999999994</v>
      </c>
      <c r="AJ12" s="16">
        <v>62.559999999999995</v>
      </c>
      <c r="AK12" s="16">
        <f t="shared" si="11"/>
        <v>6726.95</v>
      </c>
      <c r="AL12" s="17">
        <f t="shared" si="6"/>
        <v>801.25999999999931</v>
      </c>
      <c r="AM12" s="22"/>
      <c r="AN12" s="23"/>
      <c r="AO12" s="16"/>
      <c r="AP12" s="16"/>
      <c r="AQ12" s="16">
        <f t="shared" si="12"/>
        <v>0</v>
      </c>
      <c r="AR12" s="17">
        <f t="shared" si="7"/>
        <v>0</v>
      </c>
    </row>
    <row r="13" spans="2:44">
      <c r="B13" s="42" t="s">
        <v>13</v>
      </c>
      <c r="C13" s="22">
        <v>528.3900000000001</v>
      </c>
      <c r="D13" s="23"/>
      <c r="E13" s="16">
        <v>365.44</v>
      </c>
      <c r="F13" s="16"/>
      <c r="G13" s="16">
        <f t="shared" si="8"/>
        <v>365.44</v>
      </c>
      <c r="H13" s="17">
        <f t="shared" si="0"/>
        <v>162.9500000000001</v>
      </c>
      <c r="I13" s="22">
        <v>410.89</v>
      </c>
      <c r="J13" s="23"/>
      <c r="K13" s="16">
        <v>280.44000000000005</v>
      </c>
      <c r="L13" s="16"/>
      <c r="M13" s="16">
        <f t="shared" si="9"/>
        <v>280.44000000000005</v>
      </c>
      <c r="N13" s="17">
        <f t="shared" si="1"/>
        <v>130.44999999999993</v>
      </c>
      <c r="O13" s="22">
        <v>298.8</v>
      </c>
      <c r="P13" s="23"/>
      <c r="Q13" s="16">
        <v>202.9</v>
      </c>
      <c r="R13" s="16"/>
      <c r="S13" s="16">
        <f t="shared" si="13"/>
        <v>202.9</v>
      </c>
      <c r="T13" s="17">
        <f t="shared" si="2"/>
        <v>95.9</v>
      </c>
      <c r="U13" s="22">
        <v>734.46</v>
      </c>
      <c r="V13" s="23"/>
      <c r="W13" s="16">
        <v>556.47</v>
      </c>
      <c r="X13" s="16"/>
      <c r="Y13" s="20">
        <f t="shared" si="3"/>
        <v>556.47</v>
      </c>
      <c r="Z13" s="17">
        <f t="shared" si="4"/>
        <v>177.99</v>
      </c>
      <c r="AA13" s="22"/>
      <c r="AB13" s="23"/>
      <c r="AC13" s="16"/>
      <c r="AD13" s="16"/>
      <c r="AE13" s="16">
        <f t="shared" si="10"/>
        <v>0</v>
      </c>
      <c r="AF13" s="17">
        <f t="shared" si="5"/>
        <v>0</v>
      </c>
      <c r="AG13" s="22">
        <v>2122.06</v>
      </c>
      <c r="AH13" s="23"/>
      <c r="AI13" s="16">
        <v>1987.19</v>
      </c>
      <c r="AJ13" s="16"/>
      <c r="AK13" s="16">
        <f t="shared" si="11"/>
        <v>1987.19</v>
      </c>
      <c r="AL13" s="17">
        <f t="shared" si="6"/>
        <v>134.86999999999989</v>
      </c>
      <c r="AM13" s="22"/>
      <c r="AN13" s="23"/>
      <c r="AO13" s="16"/>
      <c r="AP13" s="16"/>
      <c r="AQ13" s="16">
        <f t="shared" si="12"/>
        <v>0</v>
      </c>
      <c r="AR13" s="17">
        <f t="shared" si="7"/>
        <v>0</v>
      </c>
    </row>
    <row r="14" spans="2:44">
      <c r="B14" s="42" t="s">
        <v>14</v>
      </c>
      <c r="C14" s="22">
        <v>769.99999999999989</v>
      </c>
      <c r="D14" s="23"/>
      <c r="E14" s="16">
        <v>769.99999999999989</v>
      </c>
      <c r="F14" s="16"/>
      <c r="G14" s="16">
        <f t="shared" si="8"/>
        <v>769.99999999999989</v>
      </c>
      <c r="H14" s="17">
        <f t="shared" si="0"/>
        <v>0</v>
      </c>
      <c r="I14" s="22">
        <v>425.28</v>
      </c>
      <c r="J14" s="23"/>
      <c r="K14" s="16">
        <v>414.72</v>
      </c>
      <c r="L14" s="16">
        <v>10.56</v>
      </c>
      <c r="M14" s="16">
        <f t="shared" si="9"/>
        <v>425.28000000000003</v>
      </c>
      <c r="N14" s="17">
        <f t="shared" si="1"/>
        <v>0</v>
      </c>
      <c r="O14" s="22">
        <v>437.13000000000005</v>
      </c>
      <c r="P14" s="23"/>
      <c r="Q14" s="16">
        <v>437.13000000000005</v>
      </c>
      <c r="R14" s="16"/>
      <c r="S14" s="16">
        <f t="shared" si="13"/>
        <v>437.13000000000005</v>
      </c>
      <c r="T14" s="17">
        <f t="shared" si="2"/>
        <v>0</v>
      </c>
      <c r="U14" s="22">
        <v>661.40000000000009</v>
      </c>
      <c r="V14" s="23"/>
      <c r="W14" s="16">
        <v>661.40000000000009</v>
      </c>
      <c r="X14" s="16"/>
      <c r="Y14" s="20">
        <f t="shared" si="3"/>
        <v>661.40000000000009</v>
      </c>
      <c r="Z14" s="17">
        <f t="shared" si="4"/>
        <v>0</v>
      </c>
      <c r="AA14" s="22"/>
      <c r="AB14" s="23"/>
      <c r="AC14" s="16"/>
      <c r="AD14" s="16"/>
      <c r="AE14" s="16">
        <f t="shared" si="10"/>
        <v>0</v>
      </c>
      <c r="AF14" s="17">
        <f t="shared" si="5"/>
        <v>0</v>
      </c>
      <c r="AG14" s="22">
        <v>2090.16</v>
      </c>
      <c r="AH14" s="23"/>
      <c r="AI14" s="16">
        <v>2090.16</v>
      </c>
      <c r="AJ14" s="16"/>
      <c r="AK14" s="16">
        <f t="shared" si="11"/>
        <v>2090.16</v>
      </c>
      <c r="AL14" s="17">
        <f t="shared" si="6"/>
        <v>0</v>
      </c>
      <c r="AM14" s="22"/>
      <c r="AN14" s="23"/>
      <c r="AO14" s="16"/>
      <c r="AP14" s="16"/>
      <c r="AQ14" s="16">
        <f t="shared" si="12"/>
        <v>0</v>
      </c>
      <c r="AR14" s="17">
        <f t="shared" si="7"/>
        <v>0</v>
      </c>
    </row>
    <row r="15" spans="2:44">
      <c r="B15" s="42" t="s">
        <v>15</v>
      </c>
      <c r="C15" s="22">
        <v>525.06000000000006</v>
      </c>
      <c r="D15" s="23"/>
      <c r="E15" s="16">
        <v>30.99</v>
      </c>
      <c r="F15" s="16">
        <v>494.07000000000005</v>
      </c>
      <c r="G15" s="16">
        <f t="shared" si="8"/>
        <v>525.06000000000006</v>
      </c>
      <c r="H15" s="17">
        <f t="shared" si="0"/>
        <v>0</v>
      </c>
      <c r="I15" s="22">
        <v>0</v>
      </c>
      <c r="J15" s="23"/>
      <c r="K15" s="16">
        <v>0</v>
      </c>
      <c r="L15" s="16">
        <v>0</v>
      </c>
      <c r="M15" s="16">
        <f t="shared" si="9"/>
        <v>0</v>
      </c>
      <c r="N15" s="17">
        <f t="shared" si="1"/>
        <v>0</v>
      </c>
      <c r="O15" s="22">
        <v>0</v>
      </c>
      <c r="P15" s="23"/>
      <c r="Q15" s="16">
        <v>0</v>
      </c>
      <c r="R15" s="16">
        <v>0</v>
      </c>
      <c r="S15" s="16">
        <f t="shared" si="13"/>
        <v>0</v>
      </c>
      <c r="T15" s="17">
        <f t="shared" si="2"/>
        <v>0</v>
      </c>
      <c r="U15" s="22">
        <v>202.96999999999997</v>
      </c>
      <c r="V15" s="23"/>
      <c r="W15" s="16">
        <v>89.37</v>
      </c>
      <c r="X15" s="16">
        <v>74.25</v>
      </c>
      <c r="Y15" s="20">
        <f t="shared" si="3"/>
        <v>163.62</v>
      </c>
      <c r="Z15" s="17">
        <f t="shared" si="4"/>
        <v>39.349999999999966</v>
      </c>
      <c r="AA15" s="22"/>
      <c r="AB15" s="23"/>
      <c r="AC15" s="16"/>
      <c r="AD15" s="16"/>
      <c r="AE15" s="16">
        <f t="shared" si="10"/>
        <v>0</v>
      </c>
      <c r="AF15" s="17">
        <f t="shared" si="5"/>
        <v>0</v>
      </c>
      <c r="AG15" s="22">
        <v>925.1099999999999</v>
      </c>
      <c r="AH15" s="23"/>
      <c r="AI15" s="16">
        <v>831.57999999999993</v>
      </c>
      <c r="AJ15" s="16">
        <v>0</v>
      </c>
      <c r="AK15" s="16">
        <f t="shared" si="11"/>
        <v>831.57999999999993</v>
      </c>
      <c r="AL15" s="17">
        <f t="shared" si="6"/>
        <v>93.529999999999973</v>
      </c>
      <c r="AM15" s="22"/>
      <c r="AN15" s="23"/>
      <c r="AO15" s="16"/>
      <c r="AP15" s="16"/>
      <c r="AQ15" s="16">
        <f t="shared" si="12"/>
        <v>0</v>
      </c>
      <c r="AR15" s="17">
        <f t="shared" si="7"/>
        <v>0</v>
      </c>
    </row>
    <row r="16" spans="2:44">
      <c r="B16" s="42" t="s">
        <v>16</v>
      </c>
      <c r="C16" s="22">
        <v>117.82000000000002</v>
      </c>
      <c r="D16" s="23"/>
      <c r="E16" s="16"/>
      <c r="F16" s="16">
        <v>117.82000000000002</v>
      </c>
      <c r="G16" s="16">
        <f t="shared" si="8"/>
        <v>117.82000000000002</v>
      </c>
      <c r="H16" s="17">
        <f t="shared" si="0"/>
        <v>0</v>
      </c>
      <c r="I16" s="22">
        <v>94.02000000000001</v>
      </c>
      <c r="J16" s="23"/>
      <c r="K16" s="16">
        <v>94.02000000000001</v>
      </c>
      <c r="L16" s="16"/>
      <c r="M16" s="16">
        <f t="shared" si="9"/>
        <v>94.02000000000001</v>
      </c>
      <c r="N16" s="17">
        <f t="shared" si="1"/>
        <v>0</v>
      </c>
      <c r="O16" s="22">
        <v>54.93</v>
      </c>
      <c r="P16" s="23"/>
      <c r="Q16" s="16">
        <v>54.93</v>
      </c>
      <c r="R16" s="16"/>
      <c r="S16" s="16">
        <f t="shared" si="13"/>
        <v>54.93</v>
      </c>
      <c r="T16" s="17">
        <f t="shared" si="2"/>
        <v>0</v>
      </c>
      <c r="U16" s="22">
        <v>175.67999999999998</v>
      </c>
      <c r="V16" s="23"/>
      <c r="W16" s="16">
        <v>175.67999999999998</v>
      </c>
      <c r="X16" s="16"/>
      <c r="Y16" s="20">
        <f t="shared" si="3"/>
        <v>175.67999999999998</v>
      </c>
      <c r="Z16" s="17">
        <f t="shared" si="4"/>
        <v>0</v>
      </c>
      <c r="AA16" s="22">
        <v>238.95999999999995</v>
      </c>
      <c r="AB16" s="23"/>
      <c r="AC16" s="16"/>
      <c r="AD16" s="16">
        <v>238.95999999999995</v>
      </c>
      <c r="AE16" s="16">
        <f t="shared" si="10"/>
        <v>238.95999999999995</v>
      </c>
      <c r="AF16" s="17">
        <f t="shared" si="5"/>
        <v>0</v>
      </c>
      <c r="AG16" s="22">
        <v>948.95</v>
      </c>
      <c r="AH16" s="23"/>
      <c r="AI16" s="16">
        <v>806.61</v>
      </c>
      <c r="AJ16" s="16">
        <v>142.34</v>
      </c>
      <c r="AK16" s="16">
        <f t="shared" si="11"/>
        <v>948.95</v>
      </c>
      <c r="AL16" s="17">
        <f t="shared" si="6"/>
        <v>0</v>
      </c>
      <c r="AM16" s="22">
        <v>0</v>
      </c>
      <c r="AN16" s="23"/>
      <c r="AO16" s="16"/>
      <c r="AP16" s="16">
        <v>0</v>
      </c>
      <c r="AQ16" s="16">
        <f t="shared" si="12"/>
        <v>0</v>
      </c>
      <c r="AR16" s="17">
        <f t="shared" si="7"/>
        <v>0</v>
      </c>
    </row>
    <row r="17" spans="2:44">
      <c r="B17" s="42" t="s">
        <v>17</v>
      </c>
      <c r="C17" s="22">
        <v>448.18</v>
      </c>
      <c r="D17" s="23"/>
      <c r="E17" s="16">
        <v>448.18</v>
      </c>
      <c r="F17" s="16">
        <v>0</v>
      </c>
      <c r="G17" s="16">
        <f t="shared" si="8"/>
        <v>448.18</v>
      </c>
      <c r="H17" s="17">
        <f t="shared" si="0"/>
        <v>0</v>
      </c>
      <c r="I17" s="22">
        <v>303.00000000000011</v>
      </c>
      <c r="J17" s="23"/>
      <c r="K17" s="16">
        <v>303.00000000000011</v>
      </c>
      <c r="L17" s="16">
        <v>0</v>
      </c>
      <c r="M17" s="16">
        <f t="shared" si="9"/>
        <v>303.00000000000011</v>
      </c>
      <c r="N17" s="17">
        <f t="shared" si="1"/>
        <v>0</v>
      </c>
      <c r="O17" s="22">
        <v>193.71</v>
      </c>
      <c r="P17" s="23"/>
      <c r="Q17" s="16">
        <v>193.71</v>
      </c>
      <c r="R17" s="16">
        <v>0</v>
      </c>
      <c r="S17" s="16">
        <f t="shared" si="13"/>
        <v>193.71</v>
      </c>
      <c r="T17" s="17">
        <f t="shared" si="2"/>
        <v>0</v>
      </c>
      <c r="U17" s="22">
        <v>509.74</v>
      </c>
      <c r="V17" s="23"/>
      <c r="W17" s="16">
        <v>428.33000000000004</v>
      </c>
      <c r="X17" s="16">
        <v>0</v>
      </c>
      <c r="Y17" s="20">
        <f t="shared" si="3"/>
        <v>428.33000000000004</v>
      </c>
      <c r="Z17" s="17">
        <f t="shared" si="4"/>
        <v>81.409999999999968</v>
      </c>
      <c r="AA17" s="22"/>
      <c r="AB17" s="23"/>
      <c r="AC17" s="16"/>
      <c r="AD17" s="16"/>
      <c r="AE17" s="16">
        <f t="shared" si="10"/>
        <v>0</v>
      </c>
      <c r="AF17" s="17">
        <f t="shared" si="5"/>
        <v>0</v>
      </c>
      <c r="AG17" s="22">
        <v>1450.43</v>
      </c>
      <c r="AH17" s="23"/>
      <c r="AI17" s="16">
        <v>1447.8300000000002</v>
      </c>
      <c r="AJ17" s="16">
        <v>0</v>
      </c>
      <c r="AK17" s="16">
        <f t="shared" si="11"/>
        <v>1447.8300000000002</v>
      </c>
      <c r="AL17" s="17">
        <f t="shared" si="6"/>
        <v>2.5999999999999091</v>
      </c>
      <c r="AM17" s="22"/>
      <c r="AN17" s="23"/>
      <c r="AO17" s="16"/>
      <c r="AP17" s="16"/>
      <c r="AQ17" s="16">
        <f t="shared" si="12"/>
        <v>0</v>
      </c>
      <c r="AR17" s="17">
        <f t="shared" si="7"/>
        <v>0</v>
      </c>
    </row>
    <row r="18" spans="2:44">
      <c r="B18" s="42" t="s">
        <v>51</v>
      </c>
      <c r="C18" s="22">
        <v>605.28</v>
      </c>
      <c r="D18" s="23"/>
      <c r="E18" s="16">
        <v>605.28</v>
      </c>
      <c r="F18" s="16"/>
      <c r="G18" s="16">
        <f t="shared" si="8"/>
        <v>605.28</v>
      </c>
      <c r="H18" s="17">
        <f t="shared" si="0"/>
        <v>0</v>
      </c>
      <c r="I18" s="22">
        <v>378.27</v>
      </c>
      <c r="J18" s="23"/>
      <c r="K18" s="16">
        <v>378.27</v>
      </c>
      <c r="L18" s="16"/>
      <c r="M18" s="16">
        <f t="shared" si="9"/>
        <v>378.27</v>
      </c>
      <c r="N18" s="17">
        <f t="shared" si="1"/>
        <v>0</v>
      </c>
      <c r="O18" s="22">
        <v>303.76</v>
      </c>
      <c r="P18" s="23"/>
      <c r="Q18" s="16">
        <v>303.76</v>
      </c>
      <c r="R18" s="16"/>
      <c r="S18" s="16">
        <f t="shared" si="13"/>
        <v>303.76</v>
      </c>
      <c r="T18" s="17">
        <f t="shared" si="2"/>
        <v>0</v>
      </c>
      <c r="U18" s="22">
        <v>877.39999999999986</v>
      </c>
      <c r="V18" s="23"/>
      <c r="W18" s="16">
        <v>623.15000000000009</v>
      </c>
      <c r="X18" s="16">
        <v>254.25000000000003</v>
      </c>
      <c r="Y18" s="20">
        <f t="shared" si="3"/>
        <v>877.40000000000009</v>
      </c>
      <c r="Z18" s="17">
        <f t="shared" si="4"/>
        <v>0</v>
      </c>
      <c r="AA18" s="22"/>
      <c r="AB18" s="23"/>
      <c r="AC18" s="16"/>
      <c r="AD18" s="16"/>
      <c r="AE18" s="16">
        <f t="shared" si="10"/>
        <v>0</v>
      </c>
      <c r="AF18" s="17">
        <f t="shared" si="5"/>
        <v>0</v>
      </c>
      <c r="AG18" s="22">
        <v>2267.46</v>
      </c>
      <c r="AH18" s="23"/>
      <c r="AI18" s="16">
        <v>2213.8199999999997</v>
      </c>
      <c r="AJ18" s="16"/>
      <c r="AK18" s="16">
        <f t="shared" si="11"/>
        <v>2213.8199999999997</v>
      </c>
      <c r="AL18" s="17">
        <f t="shared" si="6"/>
        <v>53.640000000000327</v>
      </c>
      <c r="AM18" s="22"/>
      <c r="AN18" s="23"/>
      <c r="AO18" s="16"/>
      <c r="AP18" s="16"/>
      <c r="AQ18" s="16">
        <f t="shared" si="12"/>
        <v>0</v>
      </c>
      <c r="AR18" s="17">
        <f t="shared" si="7"/>
        <v>0</v>
      </c>
    </row>
    <row r="19" spans="2:44">
      <c r="B19" s="42" t="s">
        <v>52</v>
      </c>
      <c r="C19" s="22">
        <v>565.18000000000006</v>
      </c>
      <c r="D19" s="23"/>
      <c r="E19" s="16">
        <v>565.18000000000006</v>
      </c>
      <c r="F19" s="16">
        <v>0</v>
      </c>
      <c r="G19" s="16">
        <f t="shared" si="8"/>
        <v>565.18000000000006</v>
      </c>
      <c r="H19" s="17">
        <f t="shared" si="0"/>
        <v>0</v>
      </c>
      <c r="I19" s="22">
        <v>295.56</v>
      </c>
      <c r="J19" s="23"/>
      <c r="K19" s="16">
        <v>295.56</v>
      </c>
      <c r="L19" s="16">
        <v>0</v>
      </c>
      <c r="M19" s="16">
        <f t="shared" si="9"/>
        <v>295.56</v>
      </c>
      <c r="N19" s="17">
        <f t="shared" si="1"/>
        <v>0</v>
      </c>
      <c r="O19" s="22">
        <v>331.85</v>
      </c>
      <c r="P19" s="23"/>
      <c r="Q19" s="16">
        <v>331.85</v>
      </c>
      <c r="R19" s="16">
        <v>0</v>
      </c>
      <c r="S19" s="16">
        <f t="shared" si="13"/>
        <v>331.85</v>
      </c>
      <c r="T19" s="17">
        <f t="shared" si="2"/>
        <v>0</v>
      </c>
      <c r="U19" s="22">
        <v>592.16000000000008</v>
      </c>
      <c r="V19" s="23"/>
      <c r="W19" s="16">
        <v>0</v>
      </c>
      <c r="X19" s="16">
        <v>592.16000000000008</v>
      </c>
      <c r="Y19" s="20">
        <f t="shared" si="3"/>
        <v>592.16000000000008</v>
      </c>
      <c r="Z19" s="17">
        <f t="shared" si="4"/>
        <v>0</v>
      </c>
      <c r="AA19" s="22">
        <v>732.21</v>
      </c>
      <c r="AB19" s="23"/>
      <c r="AC19" s="16">
        <v>732.21</v>
      </c>
      <c r="AD19" s="16">
        <v>0</v>
      </c>
      <c r="AE19" s="16">
        <f t="shared" si="10"/>
        <v>732.21</v>
      </c>
      <c r="AF19" s="17">
        <f t="shared" si="5"/>
        <v>0</v>
      </c>
      <c r="AG19" s="22"/>
      <c r="AH19" s="23"/>
      <c r="AI19" s="16"/>
      <c r="AJ19" s="16"/>
      <c r="AK19" s="16">
        <f t="shared" si="11"/>
        <v>0</v>
      </c>
      <c r="AL19" s="17">
        <f t="shared" si="6"/>
        <v>0</v>
      </c>
      <c r="AM19" s="22">
        <v>18.54</v>
      </c>
      <c r="AN19" s="23"/>
      <c r="AO19" s="16">
        <v>18.54</v>
      </c>
      <c r="AP19" s="16">
        <v>0</v>
      </c>
      <c r="AQ19" s="16">
        <f t="shared" si="12"/>
        <v>18.54</v>
      </c>
      <c r="AR19" s="17">
        <f t="shared" si="7"/>
        <v>0</v>
      </c>
    </row>
    <row r="20" spans="2:44">
      <c r="B20" s="42" t="s">
        <v>20</v>
      </c>
      <c r="C20" s="22">
        <v>290.27</v>
      </c>
      <c r="D20" s="23"/>
      <c r="E20" s="16"/>
      <c r="F20" s="16">
        <v>281.12</v>
      </c>
      <c r="G20" s="16">
        <f t="shared" si="8"/>
        <v>281.12</v>
      </c>
      <c r="H20" s="17">
        <f t="shared" si="0"/>
        <v>9.1499999999999773</v>
      </c>
      <c r="I20" s="22">
        <v>183.27</v>
      </c>
      <c r="J20" s="23"/>
      <c r="K20" s="16"/>
      <c r="L20" s="16">
        <v>184.1</v>
      </c>
      <c r="M20" s="16">
        <f t="shared" si="9"/>
        <v>184.1</v>
      </c>
      <c r="N20" s="17">
        <f t="shared" si="1"/>
        <v>-0.82999999999998408</v>
      </c>
      <c r="O20" s="22">
        <v>138.03</v>
      </c>
      <c r="P20" s="23"/>
      <c r="Q20" s="16"/>
      <c r="R20" s="16">
        <v>132.57999999999998</v>
      </c>
      <c r="S20" s="16">
        <f t="shared" si="13"/>
        <v>132.57999999999998</v>
      </c>
      <c r="T20" s="17">
        <f t="shared" si="2"/>
        <v>5.4500000000000171</v>
      </c>
      <c r="U20" s="22">
        <v>314.61999999999995</v>
      </c>
      <c r="V20" s="23"/>
      <c r="W20" s="16"/>
      <c r="X20" s="16">
        <v>285.05</v>
      </c>
      <c r="Y20" s="20">
        <f t="shared" si="3"/>
        <v>285.05</v>
      </c>
      <c r="Z20" s="17">
        <f t="shared" si="4"/>
        <v>29.569999999999936</v>
      </c>
      <c r="AA20" s="22"/>
      <c r="AB20" s="23"/>
      <c r="AC20" s="16"/>
      <c r="AD20" s="16"/>
      <c r="AE20" s="16">
        <f t="shared" si="10"/>
        <v>0</v>
      </c>
      <c r="AF20" s="17">
        <f t="shared" si="5"/>
        <v>0</v>
      </c>
      <c r="AG20" s="22">
        <v>859.58</v>
      </c>
      <c r="AH20" s="23"/>
      <c r="AI20" s="16"/>
      <c r="AJ20" s="16">
        <v>812.35</v>
      </c>
      <c r="AK20" s="16">
        <f t="shared" si="11"/>
        <v>812.35</v>
      </c>
      <c r="AL20" s="17">
        <f t="shared" si="6"/>
        <v>47.230000000000018</v>
      </c>
      <c r="AM20" s="22"/>
      <c r="AN20" s="23"/>
      <c r="AO20" s="16"/>
      <c r="AP20" s="16"/>
      <c r="AQ20" s="16">
        <f t="shared" si="12"/>
        <v>0</v>
      </c>
      <c r="AR20" s="17">
        <f t="shared" si="7"/>
        <v>0</v>
      </c>
    </row>
    <row r="21" spans="2:44">
      <c r="B21" s="42" t="s">
        <v>21</v>
      </c>
      <c r="C21" s="22">
        <v>392.35</v>
      </c>
      <c r="D21" s="23"/>
      <c r="E21" s="16"/>
      <c r="F21" s="16"/>
      <c r="G21" s="16">
        <f t="shared" si="8"/>
        <v>0</v>
      </c>
      <c r="H21" s="17">
        <f t="shared" si="0"/>
        <v>392.35</v>
      </c>
      <c r="I21" s="22">
        <v>227.65000000000003</v>
      </c>
      <c r="J21" s="23"/>
      <c r="K21" s="16"/>
      <c r="L21" s="16"/>
      <c r="M21" s="16">
        <f t="shared" si="9"/>
        <v>0</v>
      </c>
      <c r="N21" s="17">
        <f t="shared" si="1"/>
        <v>227.65000000000003</v>
      </c>
      <c r="O21" s="22">
        <v>220.71999999999997</v>
      </c>
      <c r="P21" s="23"/>
      <c r="Q21" s="16">
        <v>214.99000000000007</v>
      </c>
      <c r="R21" s="16">
        <v>5.7299999999999995</v>
      </c>
      <c r="S21" s="16">
        <f t="shared" si="13"/>
        <v>220.72000000000006</v>
      </c>
      <c r="T21" s="17">
        <f t="shared" si="2"/>
        <v>0</v>
      </c>
      <c r="U21" s="22">
        <v>494.89000000000004</v>
      </c>
      <c r="V21" s="23"/>
      <c r="W21" s="16">
        <v>297.33</v>
      </c>
      <c r="X21" s="16">
        <v>197.56</v>
      </c>
      <c r="Y21" s="20">
        <f t="shared" si="3"/>
        <v>494.89</v>
      </c>
      <c r="Z21" s="17">
        <f t="shared" si="4"/>
        <v>0</v>
      </c>
      <c r="AA21" s="22"/>
      <c r="AB21" s="23"/>
      <c r="AC21" s="16"/>
      <c r="AD21" s="16"/>
      <c r="AE21" s="16">
        <f t="shared" si="10"/>
        <v>0</v>
      </c>
      <c r="AF21" s="17">
        <f t="shared" si="5"/>
        <v>0</v>
      </c>
      <c r="AG21" s="22">
        <v>1738.13</v>
      </c>
      <c r="AH21" s="23"/>
      <c r="AI21" s="16">
        <v>972.71</v>
      </c>
      <c r="AJ21" s="16">
        <v>765.42000000000007</v>
      </c>
      <c r="AK21" s="16">
        <f t="shared" si="11"/>
        <v>1738.13</v>
      </c>
      <c r="AL21" s="17">
        <f t="shared" si="6"/>
        <v>0</v>
      </c>
      <c r="AM21" s="22"/>
      <c r="AN21" s="23"/>
      <c r="AO21" s="16"/>
      <c r="AP21" s="16"/>
      <c r="AQ21" s="16">
        <f t="shared" si="12"/>
        <v>0</v>
      </c>
      <c r="AR21" s="17">
        <f t="shared" si="7"/>
        <v>0</v>
      </c>
    </row>
    <row r="22" spans="2:44">
      <c r="B22" s="42" t="s">
        <v>22</v>
      </c>
      <c r="C22" s="22">
        <v>312.31000000000006</v>
      </c>
      <c r="D22" s="23"/>
      <c r="E22" s="16">
        <v>312.31000000000006</v>
      </c>
      <c r="F22" s="16"/>
      <c r="G22" s="16">
        <f t="shared" si="8"/>
        <v>312.31000000000006</v>
      </c>
      <c r="H22" s="17">
        <f t="shared" si="0"/>
        <v>0</v>
      </c>
      <c r="I22" s="22">
        <v>215.22</v>
      </c>
      <c r="J22" s="23"/>
      <c r="K22" s="16">
        <v>215.22</v>
      </c>
      <c r="L22" s="16"/>
      <c r="M22" s="16">
        <f t="shared" si="9"/>
        <v>215.22</v>
      </c>
      <c r="N22" s="17">
        <f t="shared" si="1"/>
        <v>0</v>
      </c>
      <c r="O22" s="22">
        <v>168.46999999999997</v>
      </c>
      <c r="P22" s="23"/>
      <c r="Q22" s="16">
        <v>168.46999999999997</v>
      </c>
      <c r="R22" s="16"/>
      <c r="S22" s="16">
        <f t="shared" si="13"/>
        <v>168.46999999999997</v>
      </c>
      <c r="T22" s="17">
        <f t="shared" si="2"/>
        <v>0</v>
      </c>
      <c r="U22" s="22">
        <v>502.71999999999991</v>
      </c>
      <c r="V22" s="23"/>
      <c r="W22" s="16"/>
      <c r="X22" s="16">
        <v>502.71999999999991</v>
      </c>
      <c r="Y22" s="20">
        <f t="shared" si="3"/>
        <v>502.71999999999991</v>
      </c>
      <c r="Z22" s="17">
        <f t="shared" si="4"/>
        <v>0</v>
      </c>
      <c r="AA22" s="22"/>
      <c r="AB22" s="23"/>
      <c r="AC22" s="16"/>
      <c r="AD22" s="16"/>
      <c r="AE22" s="16">
        <f t="shared" si="10"/>
        <v>0</v>
      </c>
      <c r="AF22" s="17">
        <f t="shared" si="5"/>
        <v>0</v>
      </c>
      <c r="AG22" s="22">
        <v>1160.81</v>
      </c>
      <c r="AH22" s="23"/>
      <c r="AI22" s="16">
        <v>1160.81</v>
      </c>
      <c r="AJ22" s="16"/>
      <c r="AK22" s="16">
        <f t="shared" si="11"/>
        <v>1160.81</v>
      </c>
      <c r="AL22" s="17">
        <f t="shared" si="6"/>
        <v>0</v>
      </c>
      <c r="AM22" s="22"/>
      <c r="AN22" s="23"/>
      <c r="AO22" s="16"/>
      <c r="AP22" s="16"/>
      <c r="AQ22" s="16">
        <f t="shared" si="12"/>
        <v>0</v>
      </c>
      <c r="AR22" s="17">
        <f t="shared" si="7"/>
        <v>0</v>
      </c>
    </row>
    <row r="23" spans="2:44">
      <c r="B23" s="42" t="s">
        <v>53</v>
      </c>
      <c r="C23" s="22">
        <v>139.48000000000002</v>
      </c>
      <c r="D23" s="23"/>
      <c r="E23" s="16"/>
      <c r="F23" s="16">
        <v>139.48000000000002</v>
      </c>
      <c r="G23" s="16">
        <f t="shared" si="8"/>
        <v>139.48000000000002</v>
      </c>
      <c r="H23" s="17">
        <f t="shared" si="0"/>
        <v>0</v>
      </c>
      <c r="I23" s="22">
        <v>83.08</v>
      </c>
      <c r="J23" s="23"/>
      <c r="K23" s="16"/>
      <c r="L23" s="16">
        <v>83.08</v>
      </c>
      <c r="M23" s="16">
        <f t="shared" si="9"/>
        <v>83.08</v>
      </c>
      <c r="N23" s="17">
        <f t="shared" si="1"/>
        <v>0</v>
      </c>
      <c r="O23" s="22">
        <v>41.429999999999993</v>
      </c>
      <c r="P23" s="23"/>
      <c r="Q23" s="16"/>
      <c r="R23" s="16">
        <v>41.43</v>
      </c>
      <c r="S23" s="16">
        <f t="shared" si="13"/>
        <v>41.43</v>
      </c>
      <c r="T23" s="17">
        <f t="shared" si="2"/>
        <v>0</v>
      </c>
      <c r="U23" s="22">
        <v>141.72000000000003</v>
      </c>
      <c r="V23" s="23"/>
      <c r="W23" s="16">
        <v>146.87</v>
      </c>
      <c r="X23" s="16"/>
      <c r="Y23" s="20">
        <f t="shared" si="3"/>
        <v>146.87</v>
      </c>
      <c r="Z23" s="17">
        <f t="shared" si="4"/>
        <v>-5.1499999999999773</v>
      </c>
      <c r="AA23" s="22"/>
      <c r="AB23" s="23"/>
      <c r="AC23" s="16"/>
      <c r="AD23" s="16"/>
      <c r="AE23" s="16">
        <f t="shared" si="10"/>
        <v>0</v>
      </c>
      <c r="AF23" s="17">
        <f t="shared" si="5"/>
        <v>0</v>
      </c>
      <c r="AG23" s="22">
        <v>452.39</v>
      </c>
      <c r="AH23" s="23"/>
      <c r="AI23" s="16">
        <v>445.90000000000003</v>
      </c>
      <c r="AJ23" s="16"/>
      <c r="AK23" s="16">
        <f t="shared" si="11"/>
        <v>445.90000000000003</v>
      </c>
      <c r="AL23" s="17">
        <f t="shared" si="6"/>
        <v>6.4899999999999523</v>
      </c>
      <c r="AM23" s="22"/>
      <c r="AN23" s="23"/>
      <c r="AO23" s="16"/>
      <c r="AP23" s="16"/>
      <c r="AQ23" s="16">
        <f t="shared" si="12"/>
        <v>0</v>
      </c>
      <c r="AR23" s="17">
        <f t="shared" si="7"/>
        <v>0</v>
      </c>
    </row>
    <row r="24" spans="2:44">
      <c r="B24" s="42" t="s">
        <v>24</v>
      </c>
      <c r="C24" s="22">
        <v>222.88000000000002</v>
      </c>
      <c r="D24" s="23"/>
      <c r="E24" s="16"/>
      <c r="F24" s="16">
        <v>222.88000000000002</v>
      </c>
      <c r="G24" s="16">
        <f t="shared" si="8"/>
        <v>222.88000000000002</v>
      </c>
      <c r="H24" s="17">
        <f t="shared" si="0"/>
        <v>0</v>
      </c>
      <c r="I24" s="22">
        <v>131.13999999999999</v>
      </c>
      <c r="J24" s="23"/>
      <c r="K24" s="16"/>
      <c r="L24" s="16">
        <v>131.13999999999999</v>
      </c>
      <c r="M24" s="16">
        <f t="shared" si="9"/>
        <v>131.13999999999999</v>
      </c>
      <c r="N24" s="17">
        <f t="shared" si="1"/>
        <v>0</v>
      </c>
      <c r="O24" s="22">
        <v>101.70000000000002</v>
      </c>
      <c r="P24" s="23"/>
      <c r="Q24" s="16"/>
      <c r="R24" s="16">
        <v>101.70000000000002</v>
      </c>
      <c r="S24" s="16">
        <f t="shared" si="13"/>
        <v>101.70000000000002</v>
      </c>
      <c r="T24" s="17">
        <f t="shared" si="2"/>
        <v>0</v>
      </c>
      <c r="U24" s="22">
        <v>268.59999999999997</v>
      </c>
      <c r="V24" s="23"/>
      <c r="W24" s="16">
        <v>268.59999999999997</v>
      </c>
      <c r="X24" s="16"/>
      <c r="Y24" s="20">
        <f t="shared" si="3"/>
        <v>268.59999999999997</v>
      </c>
      <c r="Z24" s="17">
        <f t="shared" si="4"/>
        <v>0</v>
      </c>
      <c r="AA24" s="22"/>
      <c r="AB24" s="23"/>
      <c r="AC24" s="16"/>
      <c r="AD24" s="16"/>
      <c r="AE24" s="16">
        <f t="shared" si="10"/>
        <v>0</v>
      </c>
      <c r="AF24" s="17">
        <f t="shared" si="5"/>
        <v>0</v>
      </c>
      <c r="AG24" s="22">
        <v>696.95999999999981</v>
      </c>
      <c r="AH24" s="23"/>
      <c r="AI24" s="16">
        <v>696.95999999999981</v>
      </c>
      <c r="AJ24" s="16"/>
      <c r="AK24" s="16">
        <f t="shared" si="11"/>
        <v>696.95999999999981</v>
      </c>
      <c r="AL24" s="17">
        <f t="shared" si="6"/>
        <v>0</v>
      </c>
      <c r="AM24" s="22"/>
      <c r="AN24" s="23"/>
      <c r="AO24" s="16"/>
      <c r="AP24" s="16"/>
      <c r="AQ24" s="16">
        <f t="shared" si="12"/>
        <v>0</v>
      </c>
      <c r="AR24" s="17">
        <f t="shared" si="7"/>
        <v>0</v>
      </c>
    </row>
    <row r="25" spans="2:44">
      <c r="B25" s="42" t="s">
        <v>54</v>
      </c>
      <c r="C25" s="22">
        <v>127.17999999999999</v>
      </c>
      <c r="D25" s="23"/>
      <c r="E25" s="16">
        <v>127.17999999999999</v>
      </c>
      <c r="F25" s="16"/>
      <c r="G25" s="16">
        <f t="shared" si="8"/>
        <v>127.17999999999999</v>
      </c>
      <c r="H25" s="17">
        <f t="shared" si="0"/>
        <v>0</v>
      </c>
      <c r="I25" s="22">
        <v>60.449999999999996</v>
      </c>
      <c r="J25" s="23"/>
      <c r="K25" s="16">
        <v>60.449999999999996</v>
      </c>
      <c r="L25" s="16"/>
      <c r="M25" s="16">
        <f t="shared" si="9"/>
        <v>60.449999999999996</v>
      </c>
      <c r="N25" s="17">
        <f t="shared" si="1"/>
        <v>0</v>
      </c>
      <c r="O25" s="22">
        <v>116.55</v>
      </c>
      <c r="P25" s="23"/>
      <c r="Q25" s="16">
        <v>116.55</v>
      </c>
      <c r="R25" s="16"/>
      <c r="S25" s="16">
        <f t="shared" si="13"/>
        <v>116.55</v>
      </c>
      <c r="T25" s="17">
        <f t="shared" si="2"/>
        <v>0</v>
      </c>
      <c r="U25" s="22">
        <v>98.22999999999999</v>
      </c>
      <c r="V25" s="23"/>
      <c r="W25" s="16">
        <v>96.61</v>
      </c>
      <c r="X25" s="16"/>
      <c r="Y25" s="20">
        <f t="shared" si="3"/>
        <v>96.61</v>
      </c>
      <c r="Z25" s="17">
        <f t="shared" si="4"/>
        <v>1.6199999999999903</v>
      </c>
      <c r="AA25" s="22"/>
      <c r="AB25" s="23"/>
      <c r="AC25" s="16"/>
      <c r="AD25" s="16"/>
      <c r="AE25" s="16">
        <f t="shared" si="10"/>
        <v>0</v>
      </c>
      <c r="AF25" s="17">
        <f t="shared" si="5"/>
        <v>0</v>
      </c>
      <c r="AG25" s="22"/>
      <c r="AH25" s="23"/>
      <c r="AI25" s="16"/>
      <c r="AJ25" s="16"/>
      <c r="AK25" s="16">
        <f t="shared" si="11"/>
        <v>0</v>
      </c>
      <c r="AL25" s="17">
        <f t="shared" si="6"/>
        <v>0</v>
      </c>
      <c r="AM25" s="22">
        <v>3.32</v>
      </c>
      <c r="AN25" s="23"/>
      <c r="AO25" s="16"/>
      <c r="AP25" s="16">
        <v>3.32</v>
      </c>
      <c r="AQ25" s="16">
        <f t="shared" si="12"/>
        <v>3.32</v>
      </c>
      <c r="AR25" s="17">
        <f t="shared" si="7"/>
        <v>0</v>
      </c>
    </row>
    <row r="26" spans="2:44">
      <c r="B26" s="42" t="s">
        <v>26</v>
      </c>
      <c r="C26" s="22">
        <v>109.53</v>
      </c>
      <c r="D26" s="23"/>
      <c r="E26" s="16">
        <v>109.53</v>
      </c>
      <c r="F26" s="16"/>
      <c r="G26" s="16">
        <f t="shared" si="8"/>
        <v>109.53</v>
      </c>
      <c r="H26" s="17">
        <f t="shared" si="0"/>
        <v>0</v>
      </c>
      <c r="I26" s="22">
        <v>60.959999999999994</v>
      </c>
      <c r="J26" s="23"/>
      <c r="K26" s="16">
        <v>59.46</v>
      </c>
      <c r="L26" s="16">
        <v>1.4999999999999998</v>
      </c>
      <c r="M26" s="16">
        <f t="shared" si="9"/>
        <v>60.96</v>
      </c>
      <c r="N26" s="17">
        <f t="shared" si="1"/>
        <v>0</v>
      </c>
      <c r="O26" s="22">
        <v>63.440000000000005</v>
      </c>
      <c r="P26" s="23"/>
      <c r="Q26" s="16">
        <v>63.440000000000005</v>
      </c>
      <c r="R26" s="16"/>
      <c r="S26" s="16">
        <f t="shared" si="13"/>
        <v>63.440000000000005</v>
      </c>
      <c r="T26" s="17">
        <f t="shared" si="2"/>
        <v>0</v>
      </c>
      <c r="U26" s="22">
        <v>105.76000000000002</v>
      </c>
      <c r="V26" s="23"/>
      <c r="W26" s="16">
        <v>105.76000000000002</v>
      </c>
      <c r="X26" s="16"/>
      <c r="Y26" s="20">
        <f t="shared" si="3"/>
        <v>105.76000000000002</v>
      </c>
      <c r="Z26" s="17">
        <f t="shared" si="4"/>
        <v>0</v>
      </c>
      <c r="AA26" s="22"/>
      <c r="AB26" s="23"/>
      <c r="AC26" s="16"/>
      <c r="AD26" s="16"/>
      <c r="AE26" s="16">
        <f t="shared" si="10"/>
        <v>0</v>
      </c>
      <c r="AF26" s="17">
        <f t="shared" si="5"/>
        <v>0</v>
      </c>
      <c r="AG26" s="22">
        <v>527.93999999999994</v>
      </c>
      <c r="AH26" s="23"/>
      <c r="AI26" s="16">
        <v>527.93999999999994</v>
      </c>
      <c r="AJ26" s="16"/>
      <c r="AK26" s="16">
        <f t="shared" si="11"/>
        <v>527.93999999999994</v>
      </c>
      <c r="AL26" s="17">
        <f t="shared" si="6"/>
        <v>0</v>
      </c>
      <c r="AM26" s="22"/>
      <c r="AN26" s="23"/>
      <c r="AO26" s="16"/>
      <c r="AP26" s="16"/>
      <c r="AQ26" s="16">
        <f t="shared" si="12"/>
        <v>0</v>
      </c>
      <c r="AR26" s="17">
        <f t="shared" si="7"/>
        <v>0</v>
      </c>
    </row>
    <row r="27" spans="2:44">
      <c r="B27" s="42" t="s">
        <v>27</v>
      </c>
      <c r="C27" s="22">
        <v>107.3</v>
      </c>
      <c r="D27" s="23"/>
      <c r="E27" s="16">
        <v>107.3</v>
      </c>
      <c r="F27" s="16"/>
      <c r="G27" s="16">
        <f t="shared" si="8"/>
        <v>107.3</v>
      </c>
      <c r="H27" s="17">
        <f t="shared" si="0"/>
        <v>0</v>
      </c>
      <c r="I27" s="22">
        <v>63.64</v>
      </c>
      <c r="J27" s="23"/>
      <c r="K27" s="16">
        <v>63.64</v>
      </c>
      <c r="L27" s="16"/>
      <c r="M27" s="16">
        <f t="shared" si="9"/>
        <v>63.64</v>
      </c>
      <c r="N27" s="17">
        <f t="shared" si="1"/>
        <v>0</v>
      </c>
      <c r="O27" s="22">
        <v>53.629999999999995</v>
      </c>
      <c r="P27" s="23"/>
      <c r="Q27" s="16">
        <v>53.629999999999995</v>
      </c>
      <c r="R27" s="16"/>
      <c r="S27" s="16">
        <f t="shared" si="13"/>
        <v>53.629999999999995</v>
      </c>
      <c r="T27" s="17">
        <f t="shared" si="2"/>
        <v>0</v>
      </c>
      <c r="U27" s="22">
        <v>73.660000000000011</v>
      </c>
      <c r="V27" s="23"/>
      <c r="W27" s="16">
        <v>73.660000000000011</v>
      </c>
      <c r="X27" s="16"/>
      <c r="Y27" s="20">
        <f t="shared" si="3"/>
        <v>73.660000000000011</v>
      </c>
      <c r="Z27" s="17">
        <f t="shared" si="4"/>
        <v>0</v>
      </c>
      <c r="AA27" s="22"/>
      <c r="AB27" s="23"/>
      <c r="AC27" s="16"/>
      <c r="AD27" s="16"/>
      <c r="AE27" s="16">
        <f t="shared" si="10"/>
        <v>0</v>
      </c>
      <c r="AF27" s="17">
        <f t="shared" si="5"/>
        <v>0</v>
      </c>
      <c r="AG27" s="22">
        <v>326.80999999999995</v>
      </c>
      <c r="AH27" s="23"/>
      <c r="AI27" s="16">
        <v>326.80999999999995</v>
      </c>
      <c r="AJ27" s="16"/>
      <c r="AK27" s="16">
        <f t="shared" si="11"/>
        <v>326.80999999999995</v>
      </c>
      <c r="AL27" s="17">
        <f t="shared" si="6"/>
        <v>0</v>
      </c>
      <c r="AM27" s="22"/>
      <c r="AN27" s="23"/>
      <c r="AO27" s="16"/>
      <c r="AP27" s="16"/>
      <c r="AQ27" s="16">
        <f t="shared" si="12"/>
        <v>0</v>
      </c>
      <c r="AR27" s="17">
        <f t="shared" si="7"/>
        <v>0</v>
      </c>
    </row>
    <row r="28" spans="2:44">
      <c r="B28" s="42" t="s">
        <v>55</v>
      </c>
      <c r="C28" s="22">
        <v>84.98</v>
      </c>
      <c r="D28" s="23"/>
      <c r="E28" s="16">
        <v>84.98</v>
      </c>
      <c r="F28" s="16"/>
      <c r="G28" s="16">
        <f t="shared" si="8"/>
        <v>84.98</v>
      </c>
      <c r="H28" s="17">
        <f t="shared" si="0"/>
        <v>0</v>
      </c>
      <c r="I28" s="22">
        <v>50.290000000000006</v>
      </c>
      <c r="J28" s="23"/>
      <c r="K28" s="16">
        <v>50.290000000000006</v>
      </c>
      <c r="L28" s="16"/>
      <c r="M28" s="16">
        <f t="shared" si="9"/>
        <v>50.290000000000006</v>
      </c>
      <c r="N28" s="17">
        <f t="shared" si="1"/>
        <v>0</v>
      </c>
      <c r="O28" s="22">
        <v>42.460000000000008</v>
      </c>
      <c r="P28" s="23"/>
      <c r="Q28" s="16">
        <v>42.460000000000008</v>
      </c>
      <c r="R28" s="16"/>
      <c r="S28" s="16">
        <f t="shared" si="13"/>
        <v>42.460000000000008</v>
      </c>
      <c r="T28" s="17">
        <f t="shared" si="2"/>
        <v>0</v>
      </c>
      <c r="U28" s="22">
        <v>69.17</v>
      </c>
      <c r="V28" s="23"/>
      <c r="W28" s="16">
        <v>69.17</v>
      </c>
      <c r="X28" s="16"/>
      <c r="Y28" s="20">
        <f t="shared" si="3"/>
        <v>69.17</v>
      </c>
      <c r="Z28" s="17">
        <f t="shared" si="4"/>
        <v>0</v>
      </c>
      <c r="AA28" s="22"/>
      <c r="AB28" s="23"/>
      <c r="AC28" s="16"/>
      <c r="AD28" s="16"/>
      <c r="AE28" s="16">
        <f t="shared" si="10"/>
        <v>0</v>
      </c>
      <c r="AF28" s="17">
        <f t="shared" si="5"/>
        <v>0</v>
      </c>
      <c r="AG28" s="22">
        <v>297.81</v>
      </c>
      <c r="AH28" s="23"/>
      <c r="AI28" s="16">
        <v>297.81</v>
      </c>
      <c r="AJ28" s="16"/>
      <c r="AK28" s="16">
        <f t="shared" si="11"/>
        <v>297.81</v>
      </c>
      <c r="AL28" s="17">
        <f t="shared" si="6"/>
        <v>0</v>
      </c>
      <c r="AM28" s="22"/>
      <c r="AN28" s="23"/>
      <c r="AO28" s="16"/>
      <c r="AP28" s="16"/>
      <c r="AQ28" s="16">
        <f t="shared" si="12"/>
        <v>0</v>
      </c>
      <c r="AR28" s="17">
        <f t="shared" si="7"/>
        <v>0</v>
      </c>
    </row>
    <row r="29" spans="2:44">
      <c r="B29" s="42" t="s">
        <v>56</v>
      </c>
      <c r="C29" s="22">
        <v>28.52</v>
      </c>
      <c r="D29" s="23"/>
      <c r="E29" s="16">
        <v>27.65</v>
      </c>
      <c r="F29" s="16">
        <v>0.86999999999999988</v>
      </c>
      <c r="G29" s="16">
        <f t="shared" si="8"/>
        <v>28.52</v>
      </c>
      <c r="H29" s="17">
        <f t="shared" si="0"/>
        <v>0</v>
      </c>
      <c r="I29" s="22">
        <v>20.76</v>
      </c>
      <c r="J29" s="23"/>
      <c r="K29" s="16">
        <v>17.09</v>
      </c>
      <c r="L29" s="16">
        <v>3.6</v>
      </c>
      <c r="M29" s="16">
        <f t="shared" si="9"/>
        <v>20.69</v>
      </c>
      <c r="N29" s="17">
        <f t="shared" si="1"/>
        <v>7.0000000000000284E-2</v>
      </c>
      <c r="O29" s="22">
        <v>10.569999999999999</v>
      </c>
      <c r="P29" s="23"/>
      <c r="Q29" s="16">
        <v>9.23</v>
      </c>
      <c r="R29" s="16">
        <v>1.34</v>
      </c>
      <c r="S29" s="16">
        <f t="shared" si="13"/>
        <v>10.57</v>
      </c>
      <c r="T29" s="17">
        <f t="shared" si="2"/>
        <v>0</v>
      </c>
      <c r="U29" s="22">
        <v>24.62</v>
      </c>
      <c r="V29" s="23"/>
      <c r="W29" s="16">
        <v>24.319999999999997</v>
      </c>
      <c r="X29" s="16">
        <v>0</v>
      </c>
      <c r="Y29" s="20">
        <f t="shared" si="3"/>
        <v>24.319999999999997</v>
      </c>
      <c r="Z29" s="17">
        <f t="shared" si="4"/>
        <v>0.30000000000000426</v>
      </c>
      <c r="AA29" s="22">
        <v>13.25</v>
      </c>
      <c r="AB29" s="23"/>
      <c r="AC29" s="16"/>
      <c r="AD29" s="16">
        <v>13.25</v>
      </c>
      <c r="AE29" s="16">
        <f t="shared" si="10"/>
        <v>13.25</v>
      </c>
      <c r="AF29" s="17">
        <f t="shared" si="5"/>
        <v>0</v>
      </c>
      <c r="AG29" s="22">
        <v>63.46</v>
      </c>
      <c r="AH29" s="23"/>
      <c r="AI29" s="16">
        <v>60.68</v>
      </c>
      <c r="AJ29" s="16">
        <v>1.7199999999999995</v>
      </c>
      <c r="AK29" s="16">
        <f t="shared" si="11"/>
        <v>62.4</v>
      </c>
      <c r="AL29" s="17">
        <f t="shared" si="6"/>
        <v>1.0600000000000023</v>
      </c>
      <c r="AM29" s="22"/>
      <c r="AN29" s="23"/>
      <c r="AO29" s="16"/>
      <c r="AP29" s="16"/>
      <c r="AQ29" s="16">
        <f t="shared" si="12"/>
        <v>0</v>
      </c>
      <c r="AR29" s="17">
        <f t="shared" si="7"/>
        <v>0</v>
      </c>
    </row>
    <row r="30" spans="2:44">
      <c r="B30" s="42" t="s">
        <v>57</v>
      </c>
      <c r="C30" s="22">
        <v>51.66</v>
      </c>
      <c r="D30" s="23"/>
      <c r="E30" s="16">
        <v>51.66</v>
      </c>
      <c r="F30" s="16">
        <v>0</v>
      </c>
      <c r="G30" s="16">
        <f t="shared" si="8"/>
        <v>51.66</v>
      </c>
      <c r="H30" s="17">
        <f t="shared" si="0"/>
        <v>0</v>
      </c>
      <c r="I30" s="22">
        <v>38.350000000000009</v>
      </c>
      <c r="J30" s="23"/>
      <c r="K30" s="16">
        <v>37.130000000000003</v>
      </c>
      <c r="L30" s="16">
        <v>1.0900000000000003</v>
      </c>
      <c r="M30" s="16">
        <f t="shared" si="9"/>
        <v>38.220000000000006</v>
      </c>
      <c r="N30" s="17">
        <f t="shared" si="1"/>
        <v>0.13000000000000256</v>
      </c>
      <c r="O30" s="22">
        <v>23.659999999999997</v>
      </c>
      <c r="P30" s="23"/>
      <c r="Q30" s="16">
        <v>22.66</v>
      </c>
      <c r="R30" s="16">
        <v>1.0100000000000002</v>
      </c>
      <c r="S30" s="16">
        <f t="shared" si="13"/>
        <v>23.67</v>
      </c>
      <c r="T30" s="17">
        <f t="shared" si="2"/>
        <v>-1.0000000000005116E-2</v>
      </c>
      <c r="U30" s="22">
        <v>54.089999999999996</v>
      </c>
      <c r="V30" s="23"/>
      <c r="W30" s="16">
        <v>53.44</v>
      </c>
      <c r="X30" s="16">
        <v>0</v>
      </c>
      <c r="Y30" s="20">
        <f t="shared" si="3"/>
        <v>53.44</v>
      </c>
      <c r="Z30" s="17">
        <f t="shared" si="4"/>
        <v>0.64999999999999858</v>
      </c>
      <c r="AA30" s="22"/>
      <c r="AB30" s="23"/>
      <c r="AC30" s="16"/>
      <c r="AD30" s="16"/>
      <c r="AE30" s="16">
        <f t="shared" si="10"/>
        <v>0</v>
      </c>
      <c r="AF30" s="17">
        <f t="shared" si="5"/>
        <v>0</v>
      </c>
      <c r="AG30" s="22">
        <v>135.04999999999998</v>
      </c>
      <c r="AH30" s="23"/>
      <c r="AI30" s="16">
        <v>130.44000000000003</v>
      </c>
      <c r="AJ30" s="16">
        <v>0</v>
      </c>
      <c r="AK30" s="16">
        <f t="shared" si="11"/>
        <v>130.44000000000003</v>
      </c>
      <c r="AL30" s="17">
        <f t="shared" si="6"/>
        <v>4.6099999999999568</v>
      </c>
      <c r="AM30" s="22"/>
      <c r="AN30" s="23"/>
      <c r="AO30" s="16"/>
      <c r="AP30" s="16"/>
      <c r="AQ30" s="16">
        <f t="shared" si="12"/>
        <v>0</v>
      </c>
      <c r="AR30" s="17">
        <f t="shared" si="7"/>
        <v>0</v>
      </c>
    </row>
    <row r="31" spans="2:44">
      <c r="B31" s="42" t="s">
        <v>31</v>
      </c>
      <c r="C31" s="22">
        <v>37.980000000000004</v>
      </c>
      <c r="D31" s="23"/>
      <c r="E31" s="16">
        <v>36.83</v>
      </c>
      <c r="F31" s="16">
        <v>1.1499999999999999</v>
      </c>
      <c r="G31" s="16">
        <f t="shared" si="8"/>
        <v>37.979999999999997</v>
      </c>
      <c r="H31" s="17">
        <f t="shared" si="0"/>
        <v>0</v>
      </c>
      <c r="I31" s="22">
        <v>26.649999999999991</v>
      </c>
      <c r="J31" s="23"/>
      <c r="K31" s="16">
        <v>25.79</v>
      </c>
      <c r="L31" s="16">
        <v>0.75</v>
      </c>
      <c r="M31" s="16">
        <f t="shared" si="9"/>
        <v>26.54</v>
      </c>
      <c r="N31" s="17">
        <f t="shared" si="1"/>
        <v>0.10999999999999233</v>
      </c>
      <c r="O31" s="22">
        <v>18.009999999999998</v>
      </c>
      <c r="P31" s="23"/>
      <c r="Q31" s="16">
        <v>17.240000000000002</v>
      </c>
      <c r="R31" s="16">
        <v>0.76</v>
      </c>
      <c r="S31" s="16">
        <f t="shared" si="13"/>
        <v>18.000000000000004</v>
      </c>
      <c r="T31" s="17">
        <f t="shared" si="2"/>
        <v>9.9999999999944578E-3</v>
      </c>
      <c r="U31" s="22">
        <v>33.229999999999997</v>
      </c>
      <c r="V31" s="23"/>
      <c r="W31" s="16">
        <v>32.82</v>
      </c>
      <c r="X31" s="16">
        <v>0</v>
      </c>
      <c r="Y31" s="20">
        <f t="shared" si="3"/>
        <v>32.82</v>
      </c>
      <c r="Z31" s="17">
        <f t="shared" si="4"/>
        <v>0.40999999999999659</v>
      </c>
      <c r="AA31" s="22"/>
      <c r="AB31" s="23"/>
      <c r="AC31" s="16"/>
      <c r="AD31" s="16"/>
      <c r="AE31" s="16">
        <f t="shared" si="10"/>
        <v>0</v>
      </c>
      <c r="AF31" s="17">
        <f t="shared" si="5"/>
        <v>0</v>
      </c>
      <c r="AG31" s="22">
        <v>79.449999999999989</v>
      </c>
      <c r="AH31" s="23"/>
      <c r="AI31" s="16">
        <v>76.86</v>
      </c>
      <c r="AJ31" s="16">
        <v>1.25</v>
      </c>
      <c r="AK31" s="16">
        <f t="shared" si="11"/>
        <v>78.11</v>
      </c>
      <c r="AL31" s="17">
        <f t="shared" si="6"/>
        <v>1.3399999999999892</v>
      </c>
      <c r="AM31" s="22"/>
      <c r="AN31" s="23"/>
      <c r="AO31" s="16"/>
      <c r="AP31" s="16"/>
      <c r="AQ31" s="16">
        <f t="shared" si="12"/>
        <v>0</v>
      </c>
      <c r="AR31" s="17">
        <f t="shared" si="7"/>
        <v>0</v>
      </c>
    </row>
    <row r="32" spans="2:44">
      <c r="B32" s="42" t="s">
        <v>32</v>
      </c>
      <c r="C32" s="22">
        <v>24.75</v>
      </c>
      <c r="D32" s="23"/>
      <c r="E32" s="16"/>
      <c r="F32" s="16">
        <v>24.75</v>
      </c>
      <c r="G32" s="16">
        <f t="shared" si="8"/>
        <v>24.75</v>
      </c>
      <c r="H32" s="17">
        <f t="shared" si="0"/>
        <v>0</v>
      </c>
      <c r="I32" s="22">
        <v>31.03</v>
      </c>
      <c r="J32" s="23"/>
      <c r="K32" s="16"/>
      <c r="L32" s="16">
        <v>31.03</v>
      </c>
      <c r="M32" s="16">
        <f t="shared" si="9"/>
        <v>31.03</v>
      </c>
      <c r="N32" s="17">
        <f t="shared" si="1"/>
        <v>0</v>
      </c>
      <c r="O32" s="22">
        <v>6.22</v>
      </c>
      <c r="P32" s="23"/>
      <c r="Q32" s="16"/>
      <c r="R32" s="16">
        <v>6.22</v>
      </c>
      <c r="S32" s="16">
        <f t="shared" si="13"/>
        <v>6.22</v>
      </c>
      <c r="T32" s="17">
        <f t="shared" si="2"/>
        <v>0</v>
      </c>
      <c r="U32" s="22">
        <v>33.5</v>
      </c>
      <c r="V32" s="23"/>
      <c r="W32" s="16">
        <v>25.39</v>
      </c>
      <c r="X32" s="16">
        <v>9.1900000000000013</v>
      </c>
      <c r="Y32" s="20">
        <f t="shared" si="3"/>
        <v>34.58</v>
      </c>
      <c r="Z32" s="17">
        <f t="shared" si="4"/>
        <v>-1.0799999999999983</v>
      </c>
      <c r="AA32" s="22">
        <v>5.49</v>
      </c>
      <c r="AB32" s="23"/>
      <c r="AC32" s="16"/>
      <c r="AD32" s="16">
        <v>5.49</v>
      </c>
      <c r="AE32" s="16">
        <f t="shared" si="10"/>
        <v>5.49</v>
      </c>
      <c r="AF32" s="17">
        <f t="shared" si="5"/>
        <v>0</v>
      </c>
      <c r="AG32" s="22">
        <v>65.06</v>
      </c>
      <c r="AH32" s="23"/>
      <c r="AI32" s="16">
        <v>63.680000000000007</v>
      </c>
      <c r="AJ32" s="16">
        <v>0</v>
      </c>
      <c r="AK32" s="16">
        <f t="shared" si="11"/>
        <v>63.680000000000007</v>
      </c>
      <c r="AL32" s="17">
        <f t="shared" si="6"/>
        <v>1.3799999999999955</v>
      </c>
      <c r="AM32" s="22"/>
      <c r="AN32" s="23"/>
      <c r="AO32" s="16"/>
      <c r="AP32" s="16"/>
      <c r="AQ32" s="16">
        <f t="shared" si="12"/>
        <v>0</v>
      </c>
      <c r="AR32" s="17">
        <f t="shared" si="7"/>
        <v>0</v>
      </c>
    </row>
    <row r="33" spans="2:44">
      <c r="B33" s="42" t="s">
        <v>33</v>
      </c>
      <c r="C33" s="22">
        <v>48.790000000000006</v>
      </c>
      <c r="D33" s="23"/>
      <c r="E33" s="16">
        <v>45.499999999999993</v>
      </c>
      <c r="F33" s="16">
        <v>1.8900000000000001</v>
      </c>
      <c r="G33" s="16">
        <f t="shared" si="8"/>
        <v>47.389999999999993</v>
      </c>
      <c r="H33" s="17">
        <f t="shared" si="0"/>
        <v>1.4000000000000128</v>
      </c>
      <c r="I33" s="22">
        <v>30.23</v>
      </c>
      <c r="J33" s="23"/>
      <c r="K33" s="16">
        <v>24.799999999999997</v>
      </c>
      <c r="L33" s="16">
        <v>4.7299999999999995</v>
      </c>
      <c r="M33" s="16">
        <f t="shared" si="9"/>
        <v>29.529999999999998</v>
      </c>
      <c r="N33" s="17">
        <f t="shared" si="1"/>
        <v>0.70000000000000284</v>
      </c>
      <c r="O33" s="22">
        <v>22.990000000000002</v>
      </c>
      <c r="P33" s="23"/>
      <c r="Q33" s="16">
        <v>23.39</v>
      </c>
      <c r="R33" s="16">
        <v>2.9</v>
      </c>
      <c r="S33" s="16">
        <f t="shared" si="13"/>
        <v>26.29</v>
      </c>
      <c r="T33" s="17">
        <f t="shared" si="2"/>
        <v>-3.2999999999999972</v>
      </c>
      <c r="U33" s="22">
        <v>42.365000000000002</v>
      </c>
      <c r="V33" s="23"/>
      <c r="W33" s="16">
        <v>0</v>
      </c>
      <c r="X33" s="16">
        <v>0</v>
      </c>
      <c r="Y33" s="20">
        <f t="shared" si="3"/>
        <v>0</v>
      </c>
      <c r="Z33" s="17">
        <f t="shared" si="4"/>
        <v>42.365000000000002</v>
      </c>
      <c r="AA33" s="22"/>
      <c r="AB33" s="23"/>
      <c r="AC33" s="16"/>
      <c r="AD33" s="16"/>
      <c r="AE33" s="16">
        <f t="shared" si="10"/>
        <v>0</v>
      </c>
      <c r="AF33" s="17">
        <f t="shared" si="5"/>
        <v>0</v>
      </c>
      <c r="AG33" s="22"/>
      <c r="AH33" s="23"/>
      <c r="AI33" s="16"/>
      <c r="AJ33" s="16"/>
      <c r="AK33" s="16">
        <f t="shared" si="11"/>
        <v>0</v>
      </c>
      <c r="AL33" s="17">
        <f t="shared" si="6"/>
        <v>0</v>
      </c>
      <c r="AM33" s="22">
        <v>131.48999999999998</v>
      </c>
      <c r="AN33" s="23"/>
      <c r="AO33" s="16">
        <v>129.75</v>
      </c>
      <c r="AP33" s="16">
        <v>1.3000000000000003</v>
      </c>
      <c r="AQ33" s="16">
        <f t="shared" si="12"/>
        <v>131.05000000000001</v>
      </c>
      <c r="AR33" s="17">
        <f t="shared" si="7"/>
        <v>0.4399999999999693</v>
      </c>
    </row>
    <row r="34" spans="2:44">
      <c r="B34" s="42" t="s">
        <v>58</v>
      </c>
      <c r="C34" s="22">
        <v>131.61000000000001</v>
      </c>
      <c r="D34" s="23"/>
      <c r="E34" s="16">
        <v>63.989999999999995</v>
      </c>
      <c r="F34" s="16">
        <v>0.33</v>
      </c>
      <c r="G34" s="16">
        <f t="shared" si="8"/>
        <v>64.319999999999993</v>
      </c>
      <c r="H34" s="17">
        <f t="shared" si="0"/>
        <v>67.29000000000002</v>
      </c>
      <c r="I34" s="22">
        <v>126.55</v>
      </c>
      <c r="J34" s="23"/>
      <c r="K34" s="16">
        <v>60.85</v>
      </c>
      <c r="L34" s="16">
        <v>13.34</v>
      </c>
      <c r="M34" s="16">
        <f t="shared" si="9"/>
        <v>74.19</v>
      </c>
      <c r="N34" s="17">
        <f t="shared" si="1"/>
        <v>52.36</v>
      </c>
      <c r="O34" s="22">
        <v>247.16</v>
      </c>
      <c r="P34" s="23"/>
      <c r="Q34" s="16">
        <v>78.22</v>
      </c>
      <c r="R34" s="16">
        <v>5.8900000000000006</v>
      </c>
      <c r="S34" s="16">
        <f t="shared" si="13"/>
        <v>84.11</v>
      </c>
      <c r="T34" s="17">
        <f t="shared" si="2"/>
        <v>163.05000000000001</v>
      </c>
      <c r="U34" s="22">
        <v>34.82</v>
      </c>
      <c r="V34" s="23"/>
      <c r="W34" s="16">
        <v>22.26</v>
      </c>
      <c r="X34" s="16">
        <v>0</v>
      </c>
      <c r="Y34" s="20">
        <f t="shared" si="3"/>
        <v>22.26</v>
      </c>
      <c r="Z34" s="17">
        <f t="shared" si="4"/>
        <v>12.559999999999999</v>
      </c>
      <c r="AA34" s="22">
        <v>0</v>
      </c>
      <c r="AB34" s="23"/>
      <c r="AC34" s="16">
        <v>0</v>
      </c>
      <c r="AD34" s="16">
        <v>0</v>
      </c>
      <c r="AE34" s="16">
        <f t="shared" si="10"/>
        <v>0</v>
      </c>
      <c r="AF34" s="17">
        <f t="shared" si="5"/>
        <v>0</v>
      </c>
      <c r="AG34" s="22">
        <v>59.230000000000004</v>
      </c>
      <c r="AH34" s="23"/>
      <c r="AI34" s="16">
        <v>58.690000000000005</v>
      </c>
      <c r="AJ34" s="16">
        <v>0</v>
      </c>
      <c r="AK34" s="16">
        <f t="shared" si="11"/>
        <v>58.690000000000005</v>
      </c>
      <c r="AL34" s="17">
        <f t="shared" si="6"/>
        <v>0.53999999999999915</v>
      </c>
      <c r="AM34" s="22">
        <v>0</v>
      </c>
      <c r="AN34" s="23"/>
      <c r="AO34" s="16">
        <v>0</v>
      </c>
      <c r="AP34" s="16">
        <v>0</v>
      </c>
      <c r="AQ34" s="16">
        <f t="shared" si="12"/>
        <v>0</v>
      </c>
      <c r="AR34" s="17">
        <f t="shared" si="7"/>
        <v>0</v>
      </c>
    </row>
    <row r="35" spans="2:44">
      <c r="B35" s="42" t="s">
        <v>59</v>
      </c>
      <c r="C35" s="22">
        <v>94.799999999999983</v>
      </c>
      <c r="D35" s="23"/>
      <c r="E35" s="16">
        <v>94.799999999999983</v>
      </c>
      <c r="F35" s="16"/>
      <c r="G35" s="16">
        <f t="shared" si="8"/>
        <v>94.799999999999983</v>
      </c>
      <c r="H35" s="17">
        <f t="shared" si="0"/>
        <v>0</v>
      </c>
      <c r="I35" s="22">
        <v>84.78</v>
      </c>
      <c r="J35" s="23"/>
      <c r="K35" s="16">
        <v>84.78</v>
      </c>
      <c r="L35" s="16"/>
      <c r="M35" s="16">
        <f t="shared" si="9"/>
        <v>84.78</v>
      </c>
      <c r="N35" s="17">
        <f t="shared" si="1"/>
        <v>0</v>
      </c>
      <c r="O35" s="22">
        <v>40.479999999999997</v>
      </c>
      <c r="P35" s="23"/>
      <c r="Q35" s="16">
        <v>40.479999999999997</v>
      </c>
      <c r="R35" s="16"/>
      <c r="S35" s="16">
        <f t="shared" si="13"/>
        <v>40.479999999999997</v>
      </c>
      <c r="T35" s="17">
        <f t="shared" si="2"/>
        <v>0</v>
      </c>
      <c r="U35" s="22">
        <v>177.07000000000002</v>
      </c>
      <c r="V35" s="23"/>
      <c r="W35" s="16"/>
      <c r="X35" s="16">
        <v>177.07000000000002</v>
      </c>
      <c r="Y35" s="20">
        <f t="shared" si="3"/>
        <v>177.07000000000002</v>
      </c>
      <c r="Z35" s="17">
        <f t="shared" si="4"/>
        <v>0</v>
      </c>
      <c r="AA35" s="22"/>
      <c r="AB35" s="23"/>
      <c r="AC35" s="16"/>
      <c r="AD35" s="16"/>
      <c r="AE35" s="16">
        <f t="shared" si="10"/>
        <v>0</v>
      </c>
      <c r="AF35" s="17">
        <f t="shared" si="5"/>
        <v>0</v>
      </c>
      <c r="AG35" s="22">
        <v>358.87</v>
      </c>
      <c r="AH35" s="23"/>
      <c r="AI35" s="16">
        <v>358.87</v>
      </c>
      <c r="AJ35" s="16"/>
      <c r="AK35" s="16">
        <f t="shared" si="11"/>
        <v>358.87</v>
      </c>
      <c r="AL35" s="17">
        <f t="shared" si="6"/>
        <v>0</v>
      </c>
      <c r="AM35" s="22"/>
      <c r="AN35" s="23"/>
      <c r="AO35" s="16"/>
      <c r="AP35" s="16"/>
      <c r="AQ35" s="16">
        <f t="shared" si="12"/>
        <v>0</v>
      </c>
      <c r="AR35" s="17">
        <f t="shared" si="7"/>
        <v>0</v>
      </c>
    </row>
    <row r="36" spans="2:44">
      <c r="B36" s="42" t="s">
        <v>60</v>
      </c>
      <c r="C36" s="22">
        <v>11.479999999999999</v>
      </c>
      <c r="D36" s="23"/>
      <c r="E36" s="16">
        <v>11.479999999999999</v>
      </c>
      <c r="F36" s="16">
        <v>0</v>
      </c>
      <c r="G36" s="16">
        <f t="shared" si="8"/>
        <v>11.479999999999999</v>
      </c>
      <c r="H36" s="17">
        <f t="shared" si="0"/>
        <v>0</v>
      </c>
      <c r="I36" s="22">
        <v>8.15</v>
      </c>
      <c r="J36" s="23"/>
      <c r="K36" s="16">
        <v>8.15</v>
      </c>
      <c r="L36" s="16">
        <v>0</v>
      </c>
      <c r="M36" s="16">
        <f t="shared" si="9"/>
        <v>8.15</v>
      </c>
      <c r="N36" s="17">
        <f t="shared" si="1"/>
        <v>0</v>
      </c>
      <c r="O36" s="22">
        <v>5.2600000000000007</v>
      </c>
      <c r="P36" s="23"/>
      <c r="Q36" s="16">
        <v>5.2600000000000007</v>
      </c>
      <c r="R36" s="16">
        <v>0</v>
      </c>
      <c r="S36" s="16">
        <f t="shared" si="13"/>
        <v>5.2600000000000007</v>
      </c>
      <c r="T36" s="17">
        <f t="shared" si="2"/>
        <v>0</v>
      </c>
      <c r="U36" s="22">
        <v>10.38</v>
      </c>
      <c r="V36" s="23"/>
      <c r="W36" s="16">
        <v>0</v>
      </c>
      <c r="X36" s="16">
        <v>10.38</v>
      </c>
      <c r="Y36" s="20">
        <f t="shared" si="3"/>
        <v>10.38</v>
      </c>
      <c r="Z36" s="17">
        <f t="shared" si="4"/>
        <v>0</v>
      </c>
      <c r="AA36" s="22">
        <v>0</v>
      </c>
      <c r="AB36" s="23"/>
      <c r="AC36" s="16">
        <v>0</v>
      </c>
      <c r="AD36" s="16">
        <v>0</v>
      </c>
      <c r="AE36" s="16">
        <f t="shared" si="10"/>
        <v>0</v>
      </c>
      <c r="AF36" s="17">
        <f t="shared" si="5"/>
        <v>0</v>
      </c>
      <c r="AG36" s="22">
        <v>29.009999999999998</v>
      </c>
      <c r="AH36" s="23"/>
      <c r="AI36" s="16">
        <v>29.009999999999998</v>
      </c>
      <c r="AJ36" s="16">
        <v>0</v>
      </c>
      <c r="AK36" s="16">
        <f t="shared" si="11"/>
        <v>29.009999999999998</v>
      </c>
      <c r="AL36" s="17">
        <f t="shared" si="6"/>
        <v>0</v>
      </c>
      <c r="AM36" s="22">
        <v>0</v>
      </c>
      <c r="AN36" s="23"/>
      <c r="AO36" s="16">
        <v>0</v>
      </c>
      <c r="AP36" s="16">
        <v>0</v>
      </c>
      <c r="AQ36" s="16">
        <f t="shared" si="12"/>
        <v>0</v>
      </c>
      <c r="AR36" s="17">
        <f t="shared" si="7"/>
        <v>0</v>
      </c>
    </row>
    <row r="37" spans="2:44" s="44" customFormat="1" ht="43.8" thickBot="1">
      <c r="B37" s="43" t="s">
        <v>44</v>
      </c>
      <c r="C37" s="24">
        <v>164.6</v>
      </c>
      <c r="D37" s="25"/>
      <c r="E37" s="26">
        <v>118.79</v>
      </c>
      <c r="F37" s="26"/>
      <c r="G37" s="26">
        <f t="shared" si="8"/>
        <v>118.79</v>
      </c>
      <c r="H37" s="27">
        <f t="shared" si="0"/>
        <v>45.809999999999988</v>
      </c>
      <c r="I37" s="24">
        <v>102.64</v>
      </c>
      <c r="J37" s="25"/>
      <c r="K37" s="26">
        <v>74.089999999999989</v>
      </c>
      <c r="L37" s="26"/>
      <c r="M37" s="26">
        <f t="shared" si="9"/>
        <v>74.089999999999989</v>
      </c>
      <c r="N37" s="27">
        <f t="shared" si="1"/>
        <v>28.550000000000011</v>
      </c>
      <c r="O37" s="24">
        <v>131.62</v>
      </c>
      <c r="P37" s="25"/>
      <c r="Q37" s="26">
        <v>95.009999999999991</v>
      </c>
      <c r="R37" s="26"/>
      <c r="S37" s="26">
        <f t="shared" si="13"/>
        <v>95.009999999999991</v>
      </c>
      <c r="T37" s="27">
        <f t="shared" si="2"/>
        <v>36.610000000000014</v>
      </c>
      <c r="U37" s="24">
        <v>100.28999999999999</v>
      </c>
      <c r="V37" s="25"/>
      <c r="W37" s="26">
        <v>33.299999999999997</v>
      </c>
      <c r="X37" s="26">
        <v>66.989999999999995</v>
      </c>
      <c r="Y37" s="20">
        <f t="shared" si="3"/>
        <v>100.28999999999999</v>
      </c>
      <c r="Z37" s="27">
        <f t="shared" si="4"/>
        <v>0</v>
      </c>
      <c r="AA37" s="24"/>
      <c r="AB37" s="25"/>
      <c r="AC37" s="26"/>
      <c r="AD37" s="26"/>
      <c r="AE37" s="26">
        <f t="shared" si="10"/>
        <v>0</v>
      </c>
      <c r="AF37" s="27">
        <f t="shared" si="5"/>
        <v>0</v>
      </c>
      <c r="AG37" s="24"/>
      <c r="AH37" s="25"/>
      <c r="AI37" s="26"/>
      <c r="AJ37" s="26"/>
      <c r="AK37" s="26">
        <f t="shared" si="11"/>
        <v>0</v>
      </c>
      <c r="AL37" s="27">
        <f t="shared" si="6"/>
        <v>0</v>
      </c>
      <c r="AM37" s="24"/>
      <c r="AN37" s="25"/>
      <c r="AO37" s="26"/>
      <c r="AP37" s="26"/>
      <c r="AQ37" s="26">
        <f t="shared" si="12"/>
        <v>0</v>
      </c>
      <c r="AR37" s="27">
        <f t="shared" si="7"/>
        <v>0</v>
      </c>
    </row>
    <row r="38" spans="2:44" ht="15.6" thickTop="1" thickBot="1">
      <c r="B38" s="45" t="s">
        <v>41</v>
      </c>
      <c r="C38" s="28">
        <f>SUM(C6:C37)</f>
        <v>24195.219999999998</v>
      </c>
      <c r="D38" s="29">
        <v>0</v>
      </c>
      <c r="E38" s="28">
        <f>SUM(E6:E37)</f>
        <v>7139.9299999999994</v>
      </c>
      <c r="F38" s="28">
        <f>SUM(F6:F37)</f>
        <v>16376.939999999999</v>
      </c>
      <c r="G38" s="28">
        <f>SUM(G6:G37)</f>
        <v>23516.87</v>
      </c>
      <c r="H38" s="28">
        <f>SUM(H6:H37)</f>
        <v>678.35000000000014</v>
      </c>
      <c r="I38" s="28">
        <f>SUM(I6:I37)</f>
        <v>14550.61</v>
      </c>
      <c r="J38" s="29">
        <v>0</v>
      </c>
      <c r="K38" s="29">
        <f t="shared" ref="K38:N38" si="14">SUM(K6:K37)</f>
        <v>5606.3300000000017</v>
      </c>
      <c r="L38" s="29">
        <f t="shared" si="14"/>
        <v>8505.09</v>
      </c>
      <c r="M38" s="29">
        <f t="shared" si="14"/>
        <v>14111.420000000006</v>
      </c>
      <c r="N38" s="30">
        <f t="shared" si="14"/>
        <v>439.19</v>
      </c>
      <c r="O38" s="28">
        <f>SUM(O6:O37)</f>
        <v>26084.619999999995</v>
      </c>
      <c r="P38" s="29">
        <v>0</v>
      </c>
      <c r="Q38" s="29">
        <f t="shared" ref="Q38:T38" si="15">SUM(Q6:Q37)</f>
        <v>10411.179999999995</v>
      </c>
      <c r="R38" s="29">
        <f t="shared" si="15"/>
        <v>3793.6</v>
      </c>
      <c r="S38" s="29">
        <f t="shared" si="15"/>
        <v>14204.779999999995</v>
      </c>
      <c r="T38" s="30">
        <f t="shared" si="15"/>
        <v>11879.840000000002</v>
      </c>
      <c r="U38" s="28">
        <f>SUM(U6:U37)</f>
        <v>30275.805</v>
      </c>
      <c r="V38" s="29">
        <v>0</v>
      </c>
      <c r="W38" s="29">
        <f t="shared" ref="W38:Z38" si="16">SUM(W6:W37)</f>
        <v>24968.029999999995</v>
      </c>
      <c r="X38" s="29">
        <f t="shared" si="16"/>
        <v>4601.579999999999</v>
      </c>
      <c r="Y38" s="29">
        <f>SUM(Y6:Y37)</f>
        <v>29569.609999999997</v>
      </c>
      <c r="Z38" s="30">
        <f t="shared" si="16"/>
        <v>706.19499999999948</v>
      </c>
      <c r="AA38" s="28">
        <f>SUM(AA6:AA37)</f>
        <v>5085.2899999999991</v>
      </c>
      <c r="AB38" s="29">
        <v>0</v>
      </c>
      <c r="AC38" s="29">
        <f t="shared" ref="AC38:AF38" si="17">SUM(AC6:AC37)</f>
        <v>4827.59</v>
      </c>
      <c r="AD38" s="29">
        <f t="shared" si="17"/>
        <v>257.69999999999993</v>
      </c>
      <c r="AE38" s="29">
        <f t="shared" si="17"/>
        <v>5085.2899999999991</v>
      </c>
      <c r="AF38" s="30">
        <f t="shared" si="17"/>
        <v>0</v>
      </c>
      <c r="AG38" s="28">
        <f>SUM(AG6:AG37)</f>
        <v>108568.95</v>
      </c>
      <c r="AH38" s="29">
        <v>0</v>
      </c>
      <c r="AI38" s="29">
        <f t="shared" ref="AI38:AL38" si="18">SUM(AI6:AI37)</f>
        <v>101550.03999999998</v>
      </c>
      <c r="AJ38" s="29">
        <f t="shared" si="18"/>
        <v>2368.2800000000002</v>
      </c>
      <c r="AK38" s="29">
        <f t="shared" si="18"/>
        <v>103918.31999999999</v>
      </c>
      <c r="AL38" s="30">
        <f t="shared" si="18"/>
        <v>4650.6300000000101</v>
      </c>
      <c r="AM38" s="28">
        <f>SUM(AM6:AM37)</f>
        <v>153.34999999999997</v>
      </c>
      <c r="AN38" s="29">
        <v>0</v>
      </c>
      <c r="AO38" s="29">
        <f t="shared" ref="AO38:AR38" si="19">SUM(AO6:AO37)</f>
        <v>148.29</v>
      </c>
      <c r="AP38" s="29">
        <f t="shared" si="19"/>
        <v>4.62</v>
      </c>
      <c r="AQ38" s="29">
        <f t="shared" si="19"/>
        <v>152.91000000000003</v>
      </c>
      <c r="AR38" s="30">
        <f t="shared" si="19"/>
        <v>0.4399999999999693</v>
      </c>
    </row>
    <row r="39" spans="2:44" ht="21" customHeight="1">
      <c r="C39" s="83" t="s">
        <v>76</v>
      </c>
      <c r="D39" s="83"/>
      <c r="E39" s="83"/>
      <c r="F39" s="83"/>
      <c r="G39" s="83"/>
      <c r="H39" s="83"/>
      <c r="I39" s="83" t="s">
        <v>76</v>
      </c>
      <c r="J39" s="83"/>
      <c r="K39" s="83"/>
      <c r="L39" s="83"/>
      <c r="M39" s="83"/>
      <c r="N39" s="83"/>
      <c r="O39" s="87" t="s">
        <v>75</v>
      </c>
      <c r="P39" s="87"/>
      <c r="Q39" s="87"/>
      <c r="R39" s="87"/>
      <c r="S39" s="87"/>
      <c r="T39" s="87"/>
      <c r="U39" s="111" t="s">
        <v>77</v>
      </c>
      <c r="V39" s="111"/>
      <c r="W39" s="111"/>
      <c r="X39" s="111"/>
      <c r="Y39" s="111"/>
      <c r="Z39" s="111"/>
      <c r="AA39" s="89" t="s">
        <v>67</v>
      </c>
      <c r="AB39" s="89"/>
      <c r="AC39" s="89"/>
      <c r="AD39" s="89"/>
      <c r="AE39" s="89"/>
      <c r="AF39" s="89"/>
      <c r="AG39" s="89" t="s">
        <v>67</v>
      </c>
      <c r="AH39" s="89"/>
      <c r="AI39" s="89"/>
      <c r="AJ39" s="89"/>
      <c r="AK39" s="89"/>
      <c r="AL39" s="89"/>
      <c r="AM39" s="89" t="s">
        <v>67</v>
      </c>
      <c r="AN39" s="89"/>
      <c r="AO39" s="89"/>
      <c r="AP39" s="89"/>
      <c r="AQ39" s="89"/>
      <c r="AR39" s="89"/>
    </row>
    <row r="40" spans="2:44" ht="21" customHeight="1"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8"/>
      <c r="P40" s="88"/>
      <c r="Q40" s="88"/>
      <c r="R40" s="88"/>
      <c r="S40" s="88"/>
      <c r="T40" s="88"/>
      <c r="U40" s="112"/>
      <c r="V40" s="112"/>
      <c r="W40" s="112"/>
      <c r="X40" s="112"/>
      <c r="Y40" s="112"/>
      <c r="Z40" s="112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</row>
    <row r="41" spans="2:44" ht="21" customHeight="1"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8"/>
      <c r="P41" s="88"/>
      <c r="Q41" s="88"/>
      <c r="R41" s="88"/>
      <c r="S41" s="88"/>
      <c r="T41" s="88"/>
      <c r="U41" s="112"/>
      <c r="V41" s="112"/>
      <c r="W41" s="112"/>
      <c r="X41" s="112"/>
      <c r="Y41" s="112"/>
      <c r="Z41" s="11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</row>
    <row r="42" spans="2:44" ht="21" customHeight="1"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8"/>
      <c r="P42" s="88"/>
      <c r="Q42" s="88"/>
      <c r="R42" s="88"/>
      <c r="S42" s="88"/>
      <c r="T42" s="88"/>
      <c r="U42" s="112"/>
      <c r="V42" s="112"/>
      <c r="W42" s="112"/>
      <c r="X42" s="112"/>
      <c r="Y42" s="112"/>
      <c r="Z42" s="11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</row>
    <row r="43" spans="2:44" ht="21" customHeight="1"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8"/>
      <c r="P43" s="88"/>
      <c r="Q43" s="88"/>
      <c r="R43" s="88"/>
      <c r="S43" s="88"/>
      <c r="T43" s="88"/>
      <c r="U43" s="112"/>
      <c r="V43" s="112"/>
      <c r="W43" s="112"/>
      <c r="X43" s="112"/>
      <c r="Y43" s="112"/>
      <c r="Z43" s="11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</row>
    <row r="44" spans="2:44" ht="21" customHeight="1"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8"/>
      <c r="P44" s="88"/>
      <c r="Q44" s="88"/>
      <c r="R44" s="88"/>
      <c r="S44" s="88"/>
      <c r="T44" s="88"/>
      <c r="U44" s="51"/>
      <c r="V44" s="51"/>
      <c r="W44" s="51"/>
      <c r="X44" s="51"/>
      <c r="Y44" s="51"/>
      <c r="Z44" s="51"/>
    </row>
  </sheetData>
  <mergeCells count="36">
    <mergeCell ref="B3:B5"/>
    <mergeCell ref="C3:H3"/>
    <mergeCell ref="C4:C5"/>
    <mergeCell ref="H4:H5"/>
    <mergeCell ref="D4:G4"/>
    <mergeCell ref="I3:N3"/>
    <mergeCell ref="J4:M4"/>
    <mergeCell ref="U4:U5"/>
    <mergeCell ref="N4:N5"/>
    <mergeCell ref="O4:O5"/>
    <mergeCell ref="T4:T5"/>
    <mergeCell ref="I4:I5"/>
    <mergeCell ref="O3:T3"/>
    <mergeCell ref="P4:S4"/>
    <mergeCell ref="U3:Z3"/>
    <mergeCell ref="V4:Y4"/>
    <mergeCell ref="Z4:Z5"/>
    <mergeCell ref="AA3:AF3"/>
    <mergeCell ref="AA4:AA5"/>
    <mergeCell ref="AB4:AE4"/>
    <mergeCell ref="AF4:AF5"/>
    <mergeCell ref="U39:Z43"/>
    <mergeCell ref="AM3:AR3"/>
    <mergeCell ref="AN4:AQ4"/>
    <mergeCell ref="AR4:AR5"/>
    <mergeCell ref="AG3:AL3"/>
    <mergeCell ref="AG4:AG5"/>
    <mergeCell ref="AH4:AK4"/>
    <mergeCell ref="AL4:AL5"/>
    <mergeCell ref="C39:H44"/>
    <mergeCell ref="AM4:AM5"/>
    <mergeCell ref="I39:N44"/>
    <mergeCell ref="O39:T44"/>
    <mergeCell ref="AA39:AF40"/>
    <mergeCell ref="AG39:AL40"/>
    <mergeCell ref="AM39:AR40"/>
  </mergeCells>
  <phoneticPr fontId="2"/>
  <conditionalFormatting sqref="B2:C3 C6:D38 D4 D1:H2 H4 G5 AA39 AS1:XFD43 C45:XFD1048576 H6:H7 AA44:XFD44 B6:B1048576 E5:F38 G8:H38 B1">
    <cfRule type="containsBlanks" dxfId="35" priority="50">
      <formula>LEN(TRIM(B1))=0</formula>
    </cfRule>
  </conditionalFormatting>
  <conditionalFormatting sqref="B4:D4 B3:H3 H4 B5:H5 H6:H7 B6:F7 B8:H38">
    <cfRule type="cellIs" dxfId="34" priority="48" operator="equal">
      <formula>0</formula>
    </cfRule>
  </conditionalFormatting>
  <conditionalFormatting sqref="AM3:AR3 AR4:AR5 AM6:AR38">
    <cfRule type="cellIs" dxfId="33" priority="32" operator="equal">
      <formula>0</formula>
    </cfRule>
  </conditionalFormatting>
  <conditionalFormatting sqref="I1:N2">
    <cfRule type="containsBlanks" dxfId="32" priority="47">
      <formula>LEN(TRIM(I1))=0</formula>
    </cfRule>
  </conditionalFormatting>
  <conditionalFormatting sqref="I3 N4 I6:N38">
    <cfRule type="containsBlanks" dxfId="31" priority="45">
      <formula>LEN(TRIM(I3))=0</formula>
    </cfRule>
  </conditionalFormatting>
  <conditionalFormatting sqref="I3:N3 N4:N5 I6:N38">
    <cfRule type="cellIs" dxfId="30" priority="44" operator="equal">
      <formula>0</formula>
    </cfRule>
  </conditionalFormatting>
  <conditionalFormatting sqref="O1:O3 P1:T2 T4 O6:T38">
    <cfRule type="containsBlanks" dxfId="29" priority="43">
      <formula>LEN(TRIM(O1))=0</formula>
    </cfRule>
  </conditionalFormatting>
  <conditionalFormatting sqref="O3:T3 T4:T5 O6:T38">
    <cfRule type="cellIs" dxfId="28" priority="42" operator="equal">
      <formula>0</formula>
    </cfRule>
  </conditionalFormatting>
  <conditionalFormatting sqref="U1:U3 V1:Z2 Z4 U6:Z38">
    <cfRule type="containsBlanks" dxfId="27" priority="41">
      <formula>LEN(TRIM(U1))=0</formula>
    </cfRule>
  </conditionalFormatting>
  <conditionalFormatting sqref="U3:Z3 Z4:Z5 U6:Z38">
    <cfRule type="cellIs" dxfId="26" priority="40" operator="equal">
      <formula>0</formula>
    </cfRule>
  </conditionalFormatting>
  <conditionalFormatting sqref="AA1:AA3 AB1:AL2 AF4 AA6:AF38">
    <cfRule type="containsBlanks" dxfId="25" priority="39">
      <formula>LEN(TRIM(AA1))=0</formula>
    </cfRule>
  </conditionalFormatting>
  <conditionalFormatting sqref="AA3:AF3 AF4:AF5 AA6:AF38">
    <cfRule type="cellIs" dxfId="24" priority="38" operator="equal">
      <formula>0</formula>
    </cfRule>
  </conditionalFormatting>
  <conditionalFormatting sqref="AM1:AM3 AN1:AR2 AR4 AM6:AR38">
    <cfRule type="containsBlanks" dxfId="23" priority="33">
      <formula>LEN(TRIM(AM1))=0</formula>
    </cfRule>
  </conditionalFormatting>
  <conditionalFormatting sqref="AM4:AN4 AM5 AO5:AQ5">
    <cfRule type="cellIs" dxfId="22" priority="18" operator="equal">
      <formula>0</formula>
    </cfRule>
  </conditionalFormatting>
  <conditionalFormatting sqref="J4 K5:M5">
    <cfRule type="containsBlanks" dxfId="21" priority="31">
      <formula>LEN(TRIM(J4))=0</formula>
    </cfRule>
  </conditionalFormatting>
  <conditionalFormatting sqref="I4:J4 I5 K5:M5">
    <cfRule type="cellIs" dxfId="20" priority="30" operator="equal">
      <formula>0</formula>
    </cfRule>
  </conditionalFormatting>
  <conditionalFormatting sqref="P4 Q5:S5">
    <cfRule type="containsBlanks" dxfId="19" priority="29">
      <formula>LEN(TRIM(P4))=0</formula>
    </cfRule>
  </conditionalFormatting>
  <conditionalFormatting sqref="O4:P4 O5 Q5:S5">
    <cfRule type="cellIs" dxfId="18" priority="28" operator="equal">
      <formula>0</formula>
    </cfRule>
  </conditionalFormatting>
  <conditionalFormatting sqref="V4 W5:Y5">
    <cfRule type="containsBlanks" dxfId="17" priority="27">
      <formula>LEN(TRIM(V4))=0</formula>
    </cfRule>
  </conditionalFormatting>
  <conditionalFormatting sqref="U4:V4 U5 W5:Y5">
    <cfRule type="cellIs" dxfId="16" priority="26" operator="equal">
      <formula>0</formula>
    </cfRule>
  </conditionalFormatting>
  <conditionalFormatting sqref="AB4 AC5:AE5">
    <cfRule type="containsBlanks" dxfId="15" priority="25">
      <formula>LEN(TRIM(AB4))=0</formula>
    </cfRule>
  </conditionalFormatting>
  <conditionalFormatting sqref="AA4:AB4 AA5 AC5:AE5">
    <cfRule type="cellIs" dxfId="14" priority="24" operator="equal">
      <formula>0</formula>
    </cfRule>
  </conditionalFormatting>
  <conditionalFormatting sqref="AN4 AO5:AQ5">
    <cfRule type="containsBlanks" dxfId="13" priority="19">
      <formula>LEN(TRIM(AN4))=0</formula>
    </cfRule>
  </conditionalFormatting>
  <conditionalFormatting sqref="AG3:AL3 AL4:AL5 AG6:AL38">
    <cfRule type="cellIs" dxfId="12" priority="16" operator="equal">
      <formula>0</formula>
    </cfRule>
  </conditionalFormatting>
  <conditionalFormatting sqref="AG3 AL4 AG6:AL38">
    <cfRule type="containsBlanks" dxfId="11" priority="17">
      <formula>LEN(TRIM(AG3))=0</formula>
    </cfRule>
  </conditionalFormatting>
  <conditionalFormatting sqref="AG4:AH4 AG5 AI5:AK5">
    <cfRule type="cellIs" dxfId="10" priority="14" operator="equal">
      <formula>0</formula>
    </cfRule>
  </conditionalFormatting>
  <conditionalFormatting sqref="AH4 AI5:AK5">
    <cfRule type="containsBlanks" dxfId="9" priority="15">
      <formula>LEN(TRIM(AH4))=0</formula>
    </cfRule>
  </conditionalFormatting>
  <conditionalFormatting sqref="U39">
    <cfRule type="containsBlanks" dxfId="8" priority="13">
      <formula>LEN(TRIM(U39))=0</formula>
    </cfRule>
  </conditionalFormatting>
  <conditionalFormatting sqref="J5">
    <cfRule type="cellIs" dxfId="7" priority="8" operator="equal">
      <formula>0</formula>
    </cfRule>
  </conditionalFormatting>
  <conditionalFormatting sqref="P5">
    <cfRule type="cellIs" dxfId="6" priority="7" operator="equal">
      <formula>0</formula>
    </cfRule>
  </conditionalFormatting>
  <conditionalFormatting sqref="V5">
    <cfRule type="cellIs" dxfId="5" priority="6" operator="equal">
      <formula>0</formula>
    </cfRule>
  </conditionalFormatting>
  <conditionalFormatting sqref="AB5">
    <cfRule type="cellIs" dxfId="4" priority="5" operator="equal">
      <formula>0</formula>
    </cfRule>
  </conditionalFormatting>
  <conditionalFormatting sqref="AH5">
    <cfRule type="cellIs" dxfId="3" priority="4" operator="equal">
      <formula>0</formula>
    </cfRule>
  </conditionalFormatting>
  <conditionalFormatting sqref="AN5">
    <cfRule type="cellIs" dxfId="2" priority="3" operator="equal">
      <formula>0</formula>
    </cfRule>
  </conditionalFormatting>
  <conditionalFormatting sqref="AG39">
    <cfRule type="containsBlanks" dxfId="1" priority="2">
      <formula>LEN(TRIM(AG39))=0</formula>
    </cfRule>
  </conditionalFormatting>
  <conditionalFormatting sqref="AM39">
    <cfRule type="containsBlanks" dxfId="0" priority="1">
      <formula>LEN(TRIM(AM39))=0</formula>
    </cfRule>
  </conditionalFormatting>
  <pageMargins left="0.78740157480314965" right="0.78740157480314965" top="0.78740157480314965" bottom="0.78740157480314965" header="0.31496062992125984" footer="0.31496062992125984"/>
  <pageSetup paperSize="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２条６項物</vt:lpstr>
      <vt:lpstr>特定分別基準適合物</vt:lpstr>
      <vt:lpstr>'２条６項物'!Print_Area</vt:lpstr>
      <vt:lpstr>特定分別基準適合物!Print_Area</vt:lpstr>
      <vt:lpstr>特定分別基準適合物!Print_Titles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2021-04-13T06:42:38Z</cp:lastPrinted>
  <dcterms:created xsi:type="dcterms:W3CDTF">2013-06-25T07:43:44Z</dcterms:created>
  <dcterms:modified xsi:type="dcterms:W3CDTF">2021-04-15T01:31:17Z</dcterms:modified>
</cp:coreProperties>
</file>