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09\group\04_社会参加推進Ｇ\002_各事業\009_就労\04_工賃向上計画\03_工賃実績\01_工賃実績調査\01_工賃実績調査（H25～）\H27工賃実績調査\07_公表用データ\H30概要修正\"/>
    </mc:Choice>
  </mc:AlternateContent>
  <bookViews>
    <workbookView xWindow="600" yWindow="30" windowWidth="19395" windowHeight="8055"/>
  </bookViews>
  <sheets>
    <sheet name="概要【プラン対象】" sheetId="1" r:id="rId1"/>
  </sheets>
  <externalReferences>
    <externalReference r:id="rId2"/>
  </externalReferences>
  <definedNames>
    <definedName name="_xlnm.Print_Area" localSheetId="0">概要【プラン対象】!$A$1:$I$29</definedName>
    <definedName name="法人種類">'[1]（リスト）'!$A$2:$A$15</definedName>
  </definedNames>
  <calcPr calcId="152511"/>
</workbook>
</file>

<file path=xl/calcChain.xml><?xml version="1.0" encoding="utf-8"?>
<calcChain xmlns="http://schemas.openxmlformats.org/spreadsheetml/2006/main">
  <c r="H28" i="1" l="1"/>
  <c r="F28" i="1"/>
  <c r="D28" i="1"/>
  <c r="E28" i="1"/>
  <c r="C28" i="1"/>
  <c r="G28" i="1" l="1"/>
  <c r="I28" i="1"/>
  <c r="H14" i="1"/>
  <c r="F14" i="1"/>
  <c r="D14" i="1"/>
  <c r="E14" i="1"/>
  <c r="C14" i="1"/>
  <c r="G14" i="1" l="1"/>
  <c r="I14" i="1"/>
</calcChain>
</file>

<file path=xl/sharedStrings.xml><?xml version="1.0" encoding="utf-8"?>
<sst xmlns="http://schemas.openxmlformats.org/spreadsheetml/2006/main" count="54" uniqueCount="32">
  <si>
    <t>合計</t>
    <rPh sb="0" eb="2">
      <t>ゴウケイ</t>
    </rPh>
    <phoneticPr fontId="2"/>
  </si>
  <si>
    <t>県西</t>
    <rPh sb="0" eb="2">
      <t>ケンセイ</t>
    </rPh>
    <phoneticPr fontId="2"/>
  </si>
  <si>
    <t>県央</t>
    <rPh sb="0" eb="2">
      <t>ケンオウ</t>
    </rPh>
    <phoneticPr fontId="2"/>
  </si>
  <si>
    <t>湘南西部</t>
    <rPh sb="0" eb="2">
      <t>ショウナン</t>
    </rPh>
    <rPh sb="2" eb="4">
      <t>セイブ</t>
    </rPh>
    <phoneticPr fontId="2"/>
  </si>
  <si>
    <t>湘南東部</t>
    <rPh sb="0" eb="2">
      <t>ショウナン</t>
    </rPh>
    <rPh sb="2" eb="4">
      <t>トウブ</t>
    </rPh>
    <phoneticPr fontId="2"/>
  </si>
  <si>
    <t>横須賀･三浦</t>
    <rPh sb="0" eb="3">
      <t>ヨコスカ</t>
    </rPh>
    <rPh sb="4" eb="6">
      <t>ミウラ</t>
    </rPh>
    <phoneticPr fontId="2"/>
  </si>
  <si>
    <t>相模原</t>
    <rPh sb="0" eb="3">
      <t>サガミハラ</t>
    </rPh>
    <phoneticPr fontId="2"/>
  </si>
  <si>
    <t>川崎</t>
    <rPh sb="0" eb="2">
      <t>カワサキ</t>
    </rPh>
    <phoneticPr fontId="2"/>
  </si>
  <si>
    <t>就労継続支援
Ｂ型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</si>
  <si>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横浜</t>
    <rPh sb="0" eb="2">
      <t>ヨコハマ</t>
    </rPh>
    <phoneticPr fontId="2"/>
  </si>
  <si>
    <t>平均工賃
額(円)</t>
    <rPh sb="0" eb="2">
      <t>ヘイキン</t>
    </rPh>
    <rPh sb="2" eb="4">
      <t>コウチン</t>
    </rPh>
    <rPh sb="5" eb="6">
      <t>ガク</t>
    </rPh>
    <rPh sb="7" eb="8">
      <t>エン</t>
    </rPh>
    <phoneticPr fontId="2"/>
  </si>
  <si>
    <t>工賃支払対象者延べ人数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1">
      <t>ニンズウ</t>
    </rPh>
    <phoneticPr fontId="2"/>
  </si>
  <si>
    <t>【時間額】</t>
    <rPh sb="1" eb="4">
      <t>ジカンガク</t>
    </rPh>
    <phoneticPr fontId="2"/>
  </si>
  <si>
    <t>【月額】</t>
    <rPh sb="1" eb="3">
      <t>ゲツガク</t>
    </rPh>
    <phoneticPr fontId="2"/>
  </si>
  <si>
    <t>工賃支払総額
(円)</t>
    <rPh sb="0" eb="2">
      <t>コウチン</t>
    </rPh>
    <rPh sb="2" eb="4">
      <t>シハライ</t>
    </rPh>
    <rPh sb="4" eb="6">
      <t>ソウガク</t>
    </rPh>
    <rPh sb="8" eb="9">
      <t>エン</t>
    </rPh>
    <phoneticPr fontId="2"/>
  </si>
  <si>
    <t>定員
(人)</t>
    <rPh sb="0" eb="2">
      <t>テイイン</t>
    </rPh>
    <rPh sb="4" eb="5">
      <t>ニン</t>
    </rPh>
    <phoneticPr fontId="2"/>
  </si>
  <si>
    <t>施設数</t>
    <rPh sb="0" eb="3">
      <t>シセツスウ</t>
    </rPh>
    <phoneticPr fontId="2"/>
  </si>
  <si>
    <t>施設種別</t>
    <rPh sb="0" eb="2">
      <t>シセツ</t>
    </rPh>
    <rPh sb="2" eb="4">
      <t>シュベツ</t>
    </rPh>
    <phoneticPr fontId="2"/>
  </si>
  <si>
    <t>圏域</t>
    <rPh sb="0" eb="2">
      <t>ケンイキ</t>
    </rPh>
    <phoneticPr fontId="2"/>
  </si>
  <si>
    <t>時間額</t>
    <rPh sb="0" eb="3">
      <t>ジカンガク</t>
    </rPh>
    <phoneticPr fontId="2"/>
  </si>
  <si>
    <t>月額</t>
    <rPh sb="0" eb="2">
      <t>ゲツガク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</si>
  <si>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</si>
  <si>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目標工賃</t>
    <rPh sb="0" eb="2">
      <t>モクヒョウ</t>
    </rPh>
    <rPh sb="2" eb="4">
      <t>コウチン</t>
    </rPh>
    <phoneticPr fontId="2"/>
  </si>
  <si>
    <t>※
施設数</t>
    <rPh sb="2" eb="5">
      <t>シセツスウ</t>
    </rPh>
    <phoneticPr fontId="2"/>
  </si>
  <si>
    <t>工賃支払対象者延べ人数※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1">
      <t>ニンズウ</t>
    </rPh>
    <phoneticPr fontId="2"/>
  </si>
  <si>
    <t>※平均工賃時間額における工賃支払対象者延べ人数については、圏域毎の端数処理により（１）施設種別実績と異なっています。</t>
    <rPh sb="1" eb="3">
      <t>ヘイキン</t>
    </rPh>
    <rPh sb="3" eb="5">
      <t>コウチン</t>
    </rPh>
    <rPh sb="5" eb="7">
      <t>ジカン</t>
    </rPh>
    <rPh sb="7" eb="8">
      <t>ガク</t>
    </rPh>
    <rPh sb="12" eb="14">
      <t>コウチン</t>
    </rPh>
    <rPh sb="14" eb="16">
      <t>シハライ</t>
    </rPh>
    <rPh sb="16" eb="18">
      <t>タイショウ</t>
    </rPh>
    <rPh sb="18" eb="19">
      <t>シャ</t>
    </rPh>
    <rPh sb="19" eb="20">
      <t>ノ</t>
    </rPh>
    <rPh sb="21" eb="23">
      <t>ニンズウ</t>
    </rPh>
    <rPh sb="29" eb="31">
      <t>ケンイキ</t>
    </rPh>
    <rPh sb="31" eb="32">
      <t>マイ</t>
    </rPh>
    <rPh sb="33" eb="35">
      <t>ハスウ</t>
    </rPh>
    <rPh sb="35" eb="37">
      <t>ショリ</t>
    </rPh>
    <rPh sb="43" eb="45">
      <t>シセツ</t>
    </rPh>
    <rPh sb="45" eb="47">
      <t>シュベツ</t>
    </rPh>
    <rPh sb="47" eb="49">
      <t>ジッセキ</t>
    </rPh>
    <rPh sb="50" eb="51">
      <t>コト</t>
    </rPh>
    <phoneticPr fontId="2"/>
  </si>
  <si>
    <t>平成２７年度工賃実績状況（プラン対象事業所）</t>
    <rPh sb="0" eb="2">
      <t>ヘイセイ</t>
    </rPh>
    <rPh sb="4" eb="6">
      <t>ネンド</t>
    </rPh>
    <rPh sb="6" eb="8">
      <t>コウチン</t>
    </rPh>
    <rPh sb="8" eb="10">
      <t>ジッセキ</t>
    </rPh>
    <rPh sb="10" eb="12">
      <t>ジョウキョウ</t>
    </rPh>
    <rPh sb="16" eb="18">
      <t>タイショウ</t>
    </rPh>
    <rPh sb="18" eb="21">
      <t>ジギョウショ</t>
    </rPh>
    <phoneticPr fontId="2"/>
  </si>
  <si>
    <t>（２）目標工賃別（第３期プラン策定時対象事業所の追跡調査）</t>
    <rPh sb="3" eb="5">
      <t>モクヒョウ</t>
    </rPh>
    <rPh sb="5" eb="7">
      <t>コウチン</t>
    </rPh>
    <rPh sb="7" eb="8">
      <t>ベツ</t>
    </rPh>
    <rPh sb="9" eb="10">
      <t>ダイ</t>
    </rPh>
    <rPh sb="11" eb="12">
      <t>キ</t>
    </rPh>
    <rPh sb="15" eb="17">
      <t>サクテイ</t>
    </rPh>
    <rPh sb="17" eb="18">
      <t>ジ</t>
    </rPh>
    <rPh sb="18" eb="20">
      <t>タイショウ</t>
    </rPh>
    <rPh sb="20" eb="23">
      <t>ジギョウショ</t>
    </rPh>
    <rPh sb="24" eb="26">
      <t>ツイセキ</t>
    </rPh>
    <rPh sb="26" eb="28">
      <t>チョウサ</t>
    </rPh>
    <phoneticPr fontId="2"/>
  </si>
  <si>
    <t>　第３期かながわ工賃アップ推進プラン策定時(H27.4.1時点)において、事業所の指定を受けていた就労継続支援Ｂ型事業所が策定した工賃向上計画で設定した目標工賃（月額または時間額）に対する工賃実績。</t>
    <rPh sb="37" eb="40">
      <t>ジギョウショ</t>
    </rPh>
    <rPh sb="61" eb="63">
      <t>サクテイ</t>
    </rPh>
    <rPh sb="65" eb="67">
      <t>コウチン</t>
    </rPh>
    <rPh sb="67" eb="69">
      <t>コウジョウ</t>
    </rPh>
    <rPh sb="69" eb="71">
      <t>ケイカク</t>
    </rPh>
    <rPh sb="72" eb="74">
      <t>セッテイ</t>
    </rPh>
    <rPh sb="76" eb="78">
      <t>モクヒョウ</t>
    </rPh>
    <rPh sb="78" eb="80">
      <t>コウチン</t>
    </rPh>
    <rPh sb="81" eb="83">
      <t>ゲツガク</t>
    </rPh>
    <rPh sb="86" eb="89">
      <t>ジカンガク</t>
    </rPh>
    <rPh sb="91" eb="92">
      <t>タイ</t>
    </rPh>
    <rPh sb="94" eb="96">
      <t>コウチン</t>
    </rPh>
    <rPh sb="96" eb="98">
      <t>ジッセキ</t>
    </rPh>
    <phoneticPr fontId="2"/>
  </si>
  <si>
    <t>※プラン策定時(H27.4.1)に目標工賃を【月額】に設定した事業所数は222事業所で、【時間額】に設定した事業所数は162事業所ですが、平成27年度末時点において、【月額】7事業所、【時間額】5事業所が廃止となっています。</t>
    <rPh sb="4" eb="6">
      <t>サクテイ</t>
    </rPh>
    <rPh sb="6" eb="7">
      <t>ジ</t>
    </rPh>
    <rPh sb="17" eb="19">
      <t>モクヒョウ</t>
    </rPh>
    <rPh sb="19" eb="21">
      <t>コウチン</t>
    </rPh>
    <rPh sb="23" eb="25">
      <t>ゲツガク</t>
    </rPh>
    <rPh sb="27" eb="29">
      <t>セッテイ</t>
    </rPh>
    <rPh sb="31" eb="34">
      <t>ジギョウショ</t>
    </rPh>
    <rPh sb="34" eb="35">
      <t>スウ</t>
    </rPh>
    <rPh sb="39" eb="42">
      <t>ジギョウショ</t>
    </rPh>
    <rPh sb="45" eb="47">
      <t>ジカン</t>
    </rPh>
    <rPh sb="47" eb="48">
      <t>ガク</t>
    </rPh>
    <rPh sb="50" eb="52">
      <t>セッテイ</t>
    </rPh>
    <rPh sb="54" eb="56">
      <t>ジギョウ</t>
    </rPh>
    <rPh sb="56" eb="57">
      <t>ショ</t>
    </rPh>
    <rPh sb="57" eb="58">
      <t>スウ</t>
    </rPh>
    <rPh sb="62" eb="64">
      <t>ジギョウ</t>
    </rPh>
    <rPh sb="64" eb="65">
      <t>ショ</t>
    </rPh>
    <rPh sb="69" eb="71">
      <t>ヘイセイ</t>
    </rPh>
    <rPh sb="73" eb="74">
      <t>ネン</t>
    </rPh>
    <rPh sb="74" eb="75">
      <t>ド</t>
    </rPh>
    <rPh sb="75" eb="76">
      <t>マツ</t>
    </rPh>
    <rPh sb="76" eb="78">
      <t>ジテン</t>
    </rPh>
    <rPh sb="84" eb="86">
      <t>ゲツガク</t>
    </rPh>
    <rPh sb="88" eb="90">
      <t>ジギョウ</t>
    </rPh>
    <rPh sb="90" eb="91">
      <t>ショ</t>
    </rPh>
    <rPh sb="93" eb="95">
      <t>ジカン</t>
    </rPh>
    <rPh sb="95" eb="96">
      <t>ガク</t>
    </rPh>
    <rPh sb="98" eb="100">
      <t>ジギョウ</t>
    </rPh>
    <rPh sb="100" eb="101">
      <t>ショ</t>
    </rPh>
    <rPh sb="102" eb="104">
      <t>ハイシ</t>
    </rPh>
    <phoneticPr fontId="2"/>
  </si>
  <si>
    <t>（１）施設種別（県内全施設）</t>
    <rPh sb="3" eb="5">
      <t>シセツ</t>
    </rPh>
    <rPh sb="5" eb="7">
      <t>シュベツ</t>
    </rPh>
    <rPh sb="8" eb="9">
      <t>ケン</t>
    </rPh>
    <rPh sb="9" eb="10">
      <t>ナイ</t>
    </rPh>
    <rPh sb="10" eb="11">
      <t>ゼン</t>
    </rPh>
    <rPh sb="11" eb="13">
      <t>シセツ</t>
    </rPh>
    <phoneticPr fontId="2"/>
  </si>
  <si>
    <t>（３）障害保健福祉圏域別（県内全施設）</t>
    <rPh sb="3" eb="5">
      <t>ショウガイ</t>
    </rPh>
    <rPh sb="5" eb="7">
      <t>ホケン</t>
    </rPh>
    <rPh sb="7" eb="9">
      <t>フクシ</t>
    </rPh>
    <rPh sb="9" eb="11">
      <t>ケンイキ</t>
    </rPh>
    <rPh sb="11" eb="12">
      <t>ベツ</t>
    </rPh>
    <rPh sb="13" eb="15">
      <t>ケンナイ</t>
    </rPh>
    <rPh sb="15" eb="16">
      <t>ゼン</t>
    </rPh>
    <rPh sb="16" eb="18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</si>
</sst>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38" fontId="3" fillId="0" borderId="1" xfId="1" applyFont="1" applyBorder="1" applyAlignment="1"/>
    <xf numFmtId="38" fontId="3" fillId="0" borderId="4" xfId="1" applyFont="1" applyBorder="1" applyAlignment="1"/>
    <xf numFmtId="0" fontId="3" fillId="0" borderId="4" xfId="0" applyFont="1" applyBorder="1" applyAlignment="1">
      <alignment horizontal="center" vertical="center"/>
    </xf>
    <xf numFmtId="38" fontId="3" fillId="0" borderId="6" xfId="1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38" fontId="3" fillId="0" borderId="11" xfId="1" applyFont="1" applyBorder="1" applyAlignment="1"/>
    <xf numFmtId="38" fontId="3" fillId="0" borderId="12" xfId="1" applyFont="1" applyBorder="1" applyAlignment="1"/>
    <xf numFmtId="38" fontId="3" fillId="0" borderId="17" xfId="1" applyFont="1" applyBorder="1" applyAlignment="1"/>
    <xf numFmtId="0" fontId="3" fillId="0" borderId="4" xfId="0" applyFont="1" applyBorder="1" applyAlignment="1"/>
    <xf numFmtId="38" fontId="3" fillId="0" borderId="20" xfId="1" applyFont="1" applyBorder="1" applyAlignment="1"/>
    <xf numFmtId="0" fontId="3" fillId="0" borderId="6" xfId="0" applyFont="1" applyBorder="1" applyAlignment="1"/>
    <xf numFmtId="0" fontId="3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8" fontId="3" fillId="0" borderId="25" xfId="1" applyFont="1" applyBorder="1" applyAlignment="1"/>
    <xf numFmtId="38" fontId="3" fillId="0" borderId="26" xfId="1" applyFont="1" applyBorder="1" applyAlignment="1"/>
    <xf numFmtId="0" fontId="7" fillId="0" borderId="0" xfId="0" applyFont="1">
      <alignment vertical="center"/>
    </xf>
    <xf numFmtId="38" fontId="3" fillId="0" borderId="3" xfId="1" applyFont="1" applyBorder="1" applyAlignment="1"/>
    <xf numFmtId="0" fontId="4" fillId="0" borderId="27" xfId="0" applyFont="1" applyBorder="1" applyAlignment="1">
      <alignment horizontal="center" vertical="center" wrapText="1"/>
    </xf>
    <xf numFmtId="38" fontId="3" fillId="0" borderId="31" xfId="1" applyFont="1" applyBorder="1" applyAlignment="1"/>
    <xf numFmtId="38" fontId="3" fillId="0" borderId="2" xfId="1" applyFont="1" applyBorder="1" applyAlignment="1"/>
    <xf numFmtId="38" fontId="3" fillId="0" borderId="32" xfId="1" applyFont="1" applyBorder="1" applyAlignment="1"/>
    <xf numFmtId="38" fontId="6" fillId="0" borderId="19" xfId="1" applyFont="1" applyFill="1" applyBorder="1" applyAlignment="1"/>
    <xf numFmtId="38" fontId="6" fillId="0" borderId="18" xfId="1" applyFont="1" applyFill="1" applyBorder="1" applyAlignment="1"/>
    <xf numFmtId="38" fontId="3" fillId="0" borderId="27" xfId="1" applyFont="1" applyFill="1" applyBorder="1" applyAlignment="1"/>
    <xf numFmtId="38" fontId="3" fillId="0" borderId="18" xfId="1" applyFont="1" applyFill="1" applyBorder="1" applyAlignment="1"/>
    <xf numFmtId="38" fontId="3" fillId="0" borderId="16" xfId="1" applyFont="1" applyFill="1" applyBorder="1" applyAlignment="1"/>
    <xf numFmtId="38" fontId="3" fillId="0" borderId="15" xfId="1" applyFont="1" applyFill="1" applyBorder="1" applyAlignment="1"/>
    <xf numFmtId="38" fontId="6" fillId="0" borderId="30" xfId="1" applyFont="1" applyFill="1" applyBorder="1" applyAlignment="1"/>
    <xf numFmtId="38" fontId="6" fillId="0" borderId="15" xfId="1" applyFont="1" applyFill="1" applyBorder="1" applyAlignment="1"/>
    <xf numFmtId="0" fontId="3" fillId="0" borderId="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 wrapText="1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2266;&#23450;&#65289;&#20107;&#26989;&#32773;&#21517;&#31807;25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25.3"/>
      <sheetName val="3月指定一覧"/>
      <sheetName val="1-1居宅介護(11)"/>
      <sheetName val="1-2重度訪問（12）"/>
      <sheetName val="1-3行動援護（13）"/>
      <sheetName val="1-5同行援護(15)"/>
      <sheetName val="２療養介護（21）"/>
      <sheetName val="３生活介護（22）"/>
      <sheetName val="５短期入所（24）"/>
      <sheetName val="６重度包括（14）"/>
      <sheetName val="７共同生活介護（31）"/>
      <sheetName val="８共同生活援助（33）"/>
      <sheetName val="９自立訓練（機能訓練）（41）"/>
      <sheetName val="１０自立訓練（生活訓練）（42）"/>
      <sheetName val="１１就労移行支援（43）"/>
      <sheetName val="１２就労継続Ａ型（45）"/>
      <sheetName val="１３就労継続支援Ｂ型（46）"/>
      <sheetName val="１５－１障害者支援施設（施設入所支援）（32）"/>
      <sheetName val="１５－２障害者支援施設（昼間実施サービス）"/>
      <sheetName val="１４－１一般相談支援（地域移行支援）（53）"/>
      <sheetName val="１４－２一般相談支援（地域定着支援）（54）"/>
      <sheetName val="特定相談支援（52）"/>
      <sheetName val="事業所指定状況"/>
      <sheetName val="指定状況（法人別）"/>
      <sheetName val="（15-2・16法人数計算）"/>
      <sheetName val="（7・8　単独・重複計算）"/>
      <sheetName val="（リスト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社会福祉法人</v>
          </cell>
        </row>
        <row r="3">
          <cell r="A3" t="str">
            <v>医療法人</v>
          </cell>
        </row>
        <row r="4">
          <cell r="A4" t="str">
            <v>民法法人（社団・財団）</v>
          </cell>
        </row>
        <row r="5">
          <cell r="A5" t="str">
            <v>営利法人</v>
          </cell>
        </row>
        <row r="6">
          <cell r="A6" t="str">
            <v>非営利法人（NPO)</v>
          </cell>
        </row>
        <row r="7">
          <cell r="A7" t="str">
            <v>農協</v>
          </cell>
        </row>
        <row r="8">
          <cell r="A8" t="str">
            <v>生協</v>
          </cell>
        </row>
        <row r="9">
          <cell r="A9" t="str">
            <v>その他の法人</v>
          </cell>
        </row>
        <row r="10">
          <cell r="A10" t="str">
            <v>地方公共団体（都道府県）</v>
          </cell>
        </row>
        <row r="11">
          <cell r="A11" t="str">
            <v>地方公共団体（市町村）</v>
          </cell>
        </row>
        <row r="12">
          <cell r="A12" t="str">
            <v>地方公共団体（広域連合・一部事務組合等）</v>
          </cell>
        </row>
        <row r="13">
          <cell r="A13" t="str">
            <v>非法人</v>
          </cell>
        </row>
        <row r="14">
          <cell r="A14" t="str">
            <v>国立施設</v>
          </cell>
        </row>
        <row r="15">
          <cell r="A15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"/>
  <sheetViews>
    <sheetView tabSelected="1" view="pageBreakPreview" zoomScaleNormal="100" zoomScaleSheetLayoutView="100" workbookViewId="0"/>
  </sheetViews>
  <sheetFormatPr defaultRowHeight="13.5" x14ac:dyDescent="0.15"/>
  <cols>
    <col min="1" max="1" width="11.625" customWidth="1"/>
    <col min="2" max="2" width="16.375" customWidth="1"/>
    <col min="3" max="3" width="4.875" customWidth="1"/>
    <col min="4" max="4" width="7.25" customWidth="1"/>
    <col min="5" max="5" width="14.125" customWidth="1"/>
    <col min="6" max="6" width="10.875" customWidth="1"/>
    <col min="7" max="7" width="9.125" customWidth="1"/>
    <col min="8" max="8" width="10.875" customWidth="1"/>
    <col min="9" max="9" width="9.125" customWidth="1"/>
  </cols>
  <sheetData>
    <row r="1" spans="1:9" ht="21" x14ac:dyDescent="0.15">
      <c r="A1" s="22" t="s">
        <v>26</v>
      </c>
    </row>
    <row r="2" spans="1:9" ht="11.25" customHeight="1" x14ac:dyDescent="0.15"/>
    <row r="3" spans="1:9" ht="14.25" thickBot="1" x14ac:dyDescent="0.2">
      <c r="A3" s="9" t="s">
        <v>30</v>
      </c>
    </row>
    <row r="4" spans="1:9" ht="14.25" customHeight="1" x14ac:dyDescent="0.15">
      <c r="A4" s="64" t="s">
        <v>17</v>
      </c>
      <c r="B4" s="65"/>
      <c r="C4" s="59" t="s">
        <v>16</v>
      </c>
      <c r="D4" s="50" t="s">
        <v>15</v>
      </c>
      <c r="E4" s="52" t="s">
        <v>14</v>
      </c>
      <c r="F4" s="54" t="s">
        <v>13</v>
      </c>
      <c r="G4" s="55"/>
      <c r="H4" s="57" t="s">
        <v>12</v>
      </c>
      <c r="I4" s="49"/>
    </row>
    <row r="5" spans="1:9" ht="27.75" customHeight="1" x14ac:dyDescent="0.15">
      <c r="A5" s="62"/>
      <c r="B5" s="63"/>
      <c r="C5" s="44"/>
      <c r="D5" s="51"/>
      <c r="E5" s="53"/>
      <c r="F5" s="17" t="s">
        <v>11</v>
      </c>
      <c r="G5" s="16" t="s">
        <v>10</v>
      </c>
      <c r="H5" s="17" t="s">
        <v>11</v>
      </c>
      <c r="I5" s="16" t="s">
        <v>10</v>
      </c>
    </row>
    <row r="6" spans="1:9" ht="18.75" customHeight="1" thickBot="1" x14ac:dyDescent="0.2">
      <c r="A6" s="39" t="s">
        <v>21</v>
      </c>
      <c r="B6" s="40"/>
      <c r="C6" s="4">
        <v>399</v>
      </c>
      <c r="D6" s="4">
        <v>8847</v>
      </c>
      <c r="E6" s="14">
        <v>1434774902</v>
      </c>
      <c r="F6" s="21">
        <v>104695</v>
      </c>
      <c r="G6" s="20">
        <v>13704</v>
      </c>
      <c r="H6" s="21">
        <v>7776531</v>
      </c>
      <c r="I6" s="20">
        <v>185</v>
      </c>
    </row>
    <row r="7" spans="1:9" ht="11.25" customHeight="1" x14ac:dyDescent="0.15"/>
    <row r="8" spans="1:9" x14ac:dyDescent="0.15">
      <c r="A8" s="19" t="s">
        <v>27</v>
      </c>
      <c r="B8" s="18"/>
    </row>
    <row r="9" spans="1:9" ht="27.75" customHeight="1" thickBot="1" x14ac:dyDescent="0.2">
      <c r="A9" s="47" t="s">
        <v>28</v>
      </c>
      <c r="B9" s="47"/>
      <c r="C9" s="47"/>
      <c r="D9" s="47"/>
      <c r="E9" s="47"/>
      <c r="F9" s="47"/>
      <c r="G9" s="47"/>
      <c r="H9" s="47"/>
      <c r="I9" s="47"/>
    </row>
    <row r="10" spans="1:9" ht="14.25" customHeight="1" x14ac:dyDescent="0.15">
      <c r="A10" s="51" t="s">
        <v>17</v>
      </c>
      <c r="B10" s="41" t="s">
        <v>22</v>
      </c>
      <c r="C10" s="43" t="s">
        <v>23</v>
      </c>
      <c r="D10" s="50" t="s">
        <v>15</v>
      </c>
      <c r="E10" s="52" t="s">
        <v>14</v>
      </c>
      <c r="F10" s="54" t="s">
        <v>13</v>
      </c>
      <c r="G10" s="55"/>
      <c r="H10" s="48" t="s">
        <v>12</v>
      </c>
      <c r="I10" s="49"/>
    </row>
    <row r="11" spans="1:9" ht="27.75" customHeight="1" x14ac:dyDescent="0.15">
      <c r="A11" s="41"/>
      <c r="B11" s="42"/>
      <c r="C11" s="44"/>
      <c r="D11" s="51"/>
      <c r="E11" s="53"/>
      <c r="F11" s="17" t="s">
        <v>11</v>
      </c>
      <c r="G11" s="16" t="s">
        <v>10</v>
      </c>
      <c r="H11" s="24" t="s">
        <v>11</v>
      </c>
      <c r="I11" s="16" t="s">
        <v>10</v>
      </c>
    </row>
    <row r="12" spans="1:9" ht="18.75" customHeight="1" x14ac:dyDescent="0.15">
      <c r="A12" s="37" t="s">
        <v>21</v>
      </c>
      <c r="B12" s="5" t="s">
        <v>20</v>
      </c>
      <c r="C12" s="15">
        <v>215</v>
      </c>
      <c r="D12" s="4">
        <v>4741</v>
      </c>
      <c r="E12" s="14">
        <v>784468734</v>
      </c>
      <c r="F12" s="28">
        <v>55424</v>
      </c>
      <c r="G12" s="29">
        <v>14154</v>
      </c>
      <c r="H12" s="30">
        <v>4492838.66</v>
      </c>
      <c r="I12" s="31">
        <v>175</v>
      </c>
    </row>
    <row r="13" spans="1:9" ht="18.75" customHeight="1" thickBot="1" x14ac:dyDescent="0.2">
      <c r="A13" s="38"/>
      <c r="B13" s="3" t="s">
        <v>19</v>
      </c>
      <c r="C13" s="13">
        <v>157</v>
      </c>
      <c r="D13" s="2">
        <v>3673</v>
      </c>
      <c r="E13" s="12">
        <v>639270879</v>
      </c>
      <c r="F13" s="32">
        <v>47420.5</v>
      </c>
      <c r="G13" s="33">
        <v>13481</v>
      </c>
      <c r="H13" s="34">
        <v>3111162.33</v>
      </c>
      <c r="I13" s="35">
        <v>205</v>
      </c>
    </row>
    <row r="14" spans="1:9" ht="18.75" customHeight="1" thickTop="1" thickBot="1" x14ac:dyDescent="0.2">
      <c r="A14" s="45" t="s">
        <v>0</v>
      </c>
      <c r="B14" s="46"/>
      <c r="C14" s="1">
        <f>SUM(C12:C13)</f>
        <v>372</v>
      </c>
      <c r="D14" s="1">
        <f t="shared" ref="D14:E14" si="0">SUM(D12:D13)</f>
        <v>8414</v>
      </c>
      <c r="E14" s="23">
        <f t="shared" si="0"/>
        <v>1423739613</v>
      </c>
      <c r="F14" s="11">
        <f>SUM(F12:F13)</f>
        <v>102844.5</v>
      </c>
      <c r="G14" s="10">
        <f>ROUND(IF(AND(E14&gt;0,F14&gt;0),E14/F14,0),0)</f>
        <v>13844</v>
      </c>
      <c r="H14" s="25">
        <f>SUM(H12:H13)</f>
        <v>7604000.9900000002</v>
      </c>
      <c r="I14" s="10">
        <f>ROUND(IF(AND(E14&gt;0,H14&gt;0),E14/H14,0),0)</f>
        <v>187</v>
      </c>
    </row>
    <row r="15" spans="1:9" ht="37.5" customHeight="1" x14ac:dyDescent="0.15">
      <c r="A15" s="36" t="s">
        <v>29</v>
      </c>
      <c r="B15" s="36"/>
      <c r="C15" s="36"/>
      <c r="D15" s="36"/>
      <c r="E15" s="36"/>
      <c r="F15" s="36"/>
      <c r="G15" s="36"/>
      <c r="H15" s="36"/>
      <c r="I15" s="36"/>
    </row>
    <row r="16" spans="1:9" ht="11.25" customHeight="1" x14ac:dyDescent="0.15"/>
    <row r="17" spans="1:9" x14ac:dyDescent="0.15">
      <c r="A17" s="9" t="s">
        <v>31</v>
      </c>
    </row>
    <row r="18" spans="1:9" x14ac:dyDescent="0.15">
      <c r="A18" s="51" t="s">
        <v>18</v>
      </c>
      <c r="B18" s="51" t="s">
        <v>17</v>
      </c>
      <c r="C18" s="59" t="s">
        <v>16</v>
      </c>
      <c r="D18" s="50" t="s">
        <v>15</v>
      </c>
      <c r="E18" s="52" t="s">
        <v>14</v>
      </c>
      <c r="F18" s="51" t="s">
        <v>13</v>
      </c>
      <c r="G18" s="51"/>
      <c r="H18" s="51" t="s">
        <v>12</v>
      </c>
      <c r="I18" s="51"/>
    </row>
    <row r="19" spans="1:9" ht="27.75" customHeight="1" x14ac:dyDescent="0.15">
      <c r="A19" s="41"/>
      <c r="B19" s="41"/>
      <c r="C19" s="60"/>
      <c r="D19" s="41"/>
      <c r="E19" s="61"/>
      <c r="F19" s="8" t="s">
        <v>11</v>
      </c>
      <c r="G19" s="7" t="s">
        <v>10</v>
      </c>
      <c r="H19" s="8" t="s">
        <v>24</v>
      </c>
      <c r="I19" s="7" t="s">
        <v>10</v>
      </c>
    </row>
    <row r="20" spans="1:9" ht="18.75" customHeight="1" x14ac:dyDescent="0.15">
      <c r="A20" s="5" t="s">
        <v>9</v>
      </c>
      <c r="B20" s="37" t="s">
        <v>8</v>
      </c>
      <c r="C20" s="4">
        <v>126</v>
      </c>
      <c r="D20" s="4">
        <v>3004</v>
      </c>
      <c r="E20" s="4">
        <v>463435993</v>
      </c>
      <c r="F20" s="4">
        <v>33732</v>
      </c>
      <c r="G20" s="4">
        <v>13739</v>
      </c>
      <c r="H20" s="4">
        <v>2825661</v>
      </c>
      <c r="I20" s="4">
        <v>164</v>
      </c>
    </row>
    <row r="21" spans="1:9" ht="18.75" customHeight="1" x14ac:dyDescent="0.15">
      <c r="A21" s="5" t="s">
        <v>7</v>
      </c>
      <c r="B21" s="58"/>
      <c r="C21" s="4">
        <v>44</v>
      </c>
      <c r="D21" s="4">
        <v>856</v>
      </c>
      <c r="E21" s="4">
        <v>141010561</v>
      </c>
      <c r="F21" s="4">
        <v>9326</v>
      </c>
      <c r="G21" s="4">
        <v>15120</v>
      </c>
      <c r="H21" s="4">
        <v>715379</v>
      </c>
      <c r="I21" s="4">
        <v>197</v>
      </c>
    </row>
    <row r="22" spans="1:9" ht="18.75" customHeight="1" x14ac:dyDescent="0.15">
      <c r="A22" s="5" t="s">
        <v>6</v>
      </c>
      <c r="B22" s="58"/>
      <c r="C22" s="4">
        <v>43</v>
      </c>
      <c r="D22" s="4">
        <v>913</v>
      </c>
      <c r="E22" s="4">
        <v>135611503</v>
      </c>
      <c r="F22" s="4">
        <v>10223</v>
      </c>
      <c r="G22" s="4">
        <v>13265</v>
      </c>
      <c r="H22" s="4">
        <v>662073</v>
      </c>
      <c r="I22" s="4">
        <v>205</v>
      </c>
    </row>
    <row r="23" spans="1:9" ht="18.75" customHeight="1" x14ac:dyDescent="0.15">
      <c r="A23" s="6" t="s">
        <v>5</v>
      </c>
      <c r="B23" s="58"/>
      <c r="C23" s="4">
        <v>34</v>
      </c>
      <c r="D23" s="4">
        <v>703</v>
      </c>
      <c r="E23" s="4">
        <v>110041925</v>
      </c>
      <c r="F23" s="4">
        <v>7920</v>
      </c>
      <c r="G23" s="4">
        <v>13894</v>
      </c>
      <c r="H23" s="4">
        <v>488413</v>
      </c>
      <c r="I23" s="4">
        <v>225</v>
      </c>
    </row>
    <row r="24" spans="1:9" ht="18.75" customHeight="1" x14ac:dyDescent="0.15">
      <c r="A24" s="5" t="s">
        <v>4</v>
      </c>
      <c r="B24" s="58"/>
      <c r="C24" s="4">
        <v>30</v>
      </c>
      <c r="D24" s="4">
        <v>650</v>
      </c>
      <c r="E24" s="4">
        <v>134863548</v>
      </c>
      <c r="F24" s="4">
        <v>8697</v>
      </c>
      <c r="G24" s="4">
        <v>15507</v>
      </c>
      <c r="H24" s="4">
        <v>645124</v>
      </c>
      <c r="I24" s="4">
        <v>209</v>
      </c>
    </row>
    <row r="25" spans="1:9" ht="18.75" customHeight="1" x14ac:dyDescent="0.15">
      <c r="A25" s="5" t="s">
        <v>3</v>
      </c>
      <c r="B25" s="58"/>
      <c r="C25" s="4">
        <v>40</v>
      </c>
      <c r="D25" s="4">
        <v>1021</v>
      </c>
      <c r="E25" s="4">
        <v>219743695</v>
      </c>
      <c r="F25" s="4">
        <v>13229</v>
      </c>
      <c r="G25" s="4">
        <v>16611</v>
      </c>
      <c r="H25" s="4">
        <v>920933</v>
      </c>
      <c r="I25" s="4">
        <v>239</v>
      </c>
    </row>
    <row r="26" spans="1:9" ht="18.75" customHeight="1" x14ac:dyDescent="0.15">
      <c r="A26" s="5" t="s">
        <v>2</v>
      </c>
      <c r="B26" s="58"/>
      <c r="C26" s="4">
        <v>58</v>
      </c>
      <c r="D26" s="4">
        <v>1146</v>
      </c>
      <c r="E26" s="4">
        <v>149525517</v>
      </c>
      <c r="F26" s="4">
        <v>13750</v>
      </c>
      <c r="G26" s="4">
        <v>10875</v>
      </c>
      <c r="H26" s="4">
        <v>985430</v>
      </c>
      <c r="I26" s="4">
        <v>152</v>
      </c>
    </row>
    <row r="27" spans="1:9" ht="18.75" customHeight="1" thickBot="1" x14ac:dyDescent="0.2">
      <c r="A27" s="3" t="s">
        <v>1</v>
      </c>
      <c r="B27" s="38"/>
      <c r="C27" s="2">
        <v>24</v>
      </c>
      <c r="D27" s="2">
        <v>554</v>
      </c>
      <c r="E27" s="2">
        <v>80542160</v>
      </c>
      <c r="F27" s="2">
        <v>7818</v>
      </c>
      <c r="G27" s="2">
        <v>10302</v>
      </c>
      <c r="H27" s="2">
        <v>533519</v>
      </c>
      <c r="I27" s="2">
        <v>151</v>
      </c>
    </row>
    <row r="28" spans="1:9" ht="18.75" customHeight="1" thickTop="1" x14ac:dyDescent="0.15">
      <c r="A28" s="62" t="s">
        <v>0</v>
      </c>
      <c r="B28" s="63"/>
      <c r="C28" s="1">
        <f>SUM(C20:C27)</f>
        <v>399</v>
      </c>
      <c r="D28" s="1">
        <f t="shared" ref="D28:H28" si="1">SUM(D20:D27)</f>
        <v>8847</v>
      </c>
      <c r="E28" s="1">
        <f t="shared" si="1"/>
        <v>1434774902</v>
      </c>
      <c r="F28" s="1">
        <f t="shared" si="1"/>
        <v>104695</v>
      </c>
      <c r="G28" s="27">
        <f>ROUND(IF(AND(E28&gt;0,F28&gt;0),E28/F28,0),0)</f>
        <v>13704</v>
      </c>
      <c r="H28" s="26">
        <f t="shared" si="1"/>
        <v>7776532</v>
      </c>
      <c r="I28" s="27">
        <f>ROUND(IF(AND(E28&gt;0,H28&gt;0),E28/H28,0),0)</f>
        <v>185</v>
      </c>
    </row>
    <row r="29" spans="1:9" ht="33" customHeight="1" x14ac:dyDescent="0.15">
      <c r="A29" s="56" t="s">
        <v>25</v>
      </c>
      <c r="B29" s="56"/>
      <c r="C29" s="56"/>
      <c r="D29" s="56"/>
      <c r="E29" s="56"/>
      <c r="F29" s="56"/>
      <c r="G29" s="56"/>
      <c r="H29" s="56"/>
      <c r="I29" s="56"/>
    </row>
    <row r="30" spans="1:9" x14ac:dyDescent="0.15">
      <c r="A30" s="36"/>
      <c r="B30" s="36"/>
      <c r="C30" s="36"/>
      <c r="D30" s="36"/>
      <c r="E30" s="36"/>
      <c r="F30" s="36"/>
      <c r="G30" s="36"/>
      <c r="H30" s="36"/>
      <c r="I30" s="36"/>
    </row>
  </sheetData>
  <mergeCells count="28">
    <mergeCell ref="A29:I30"/>
    <mergeCell ref="H4:I4"/>
    <mergeCell ref="H18:I18"/>
    <mergeCell ref="B20:B27"/>
    <mergeCell ref="B18:B19"/>
    <mergeCell ref="C18:C19"/>
    <mergeCell ref="D18:D19"/>
    <mergeCell ref="E18:E19"/>
    <mergeCell ref="A28:B28"/>
    <mergeCell ref="F18:G18"/>
    <mergeCell ref="D4:D5"/>
    <mergeCell ref="E4:E5"/>
    <mergeCell ref="F4:G4"/>
    <mergeCell ref="A18:A19"/>
    <mergeCell ref="A4:B5"/>
    <mergeCell ref="C4:C5"/>
    <mergeCell ref="A15:I15"/>
    <mergeCell ref="A12:A13"/>
    <mergeCell ref="A6:B6"/>
    <mergeCell ref="B10:B11"/>
    <mergeCell ref="C10:C11"/>
    <mergeCell ref="A14:B14"/>
    <mergeCell ref="A9:I9"/>
    <mergeCell ref="H10:I10"/>
    <mergeCell ref="D10:D11"/>
    <mergeCell ref="E10:E11"/>
    <mergeCell ref="F10:G10"/>
    <mergeCell ref="A10:A11"/>
  </mergeCells>
  <phoneticPr fontId="2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概要【プラン対象】</vt:lpstr>
      <vt:lpstr>概要【プラン対象】!Print_Area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2018-10-05T10:22:54Z</cp:lastPrinted>
  <dcterms:created xsi:type="dcterms:W3CDTF">2013-06-24T06:43:24Z</dcterms:created>
  <dcterms:modified xsi:type="dcterms:W3CDTF">2018-10-05T10:30:45Z</dcterms:modified>
</cp:coreProperties>
</file>