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\04_法人指導グループ\03_医療法（文書・証明願）\09_医療機関名簿\R6年度\06.2最終目次等\"/>
    </mc:Choice>
  </mc:AlternateContent>
  <bookViews>
    <workbookView xWindow="0" yWindow="0" windowWidth="23040" windowHeight="8880"/>
  </bookViews>
  <sheets>
    <sheet name="保健所等別病院数及び病床数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R23" i="1" l="1"/>
  <c r="R22" i="1"/>
  <c r="M12" i="1"/>
  <c r="M25" i="1"/>
  <c r="I5" i="1" l="1"/>
  <c r="D23" i="1" l="1"/>
  <c r="M26" i="1" s="1"/>
  <c r="I19" i="1" l="1"/>
  <c r="R19" i="1" l="1"/>
  <c r="R20" i="1"/>
  <c r="R16" i="1" l="1"/>
  <c r="R15" i="1"/>
  <c r="C23" i="1"/>
  <c r="L25" i="1"/>
  <c r="R5" i="1"/>
  <c r="R11" i="1" l="1"/>
  <c r="R10" i="1"/>
  <c r="R9" i="1"/>
  <c r="R8" i="1"/>
  <c r="R7" i="1"/>
  <c r="R6" i="1"/>
  <c r="Q25" i="1" l="1"/>
  <c r="P25" i="1"/>
  <c r="O25" i="1"/>
  <c r="N25" i="1"/>
  <c r="R24" i="1"/>
  <c r="H23" i="1"/>
  <c r="G23" i="1"/>
  <c r="F23" i="1"/>
  <c r="E23" i="1"/>
  <c r="I22" i="1"/>
  <c r="R21" i="1"/>
  <c r="I20" i="1"/>
  <c r="I18" i="1"/>
  <c r="R18" i="1"/>
  <c r="I17" i="1"/>
  <c r="R17" i="1"/>
  <c r="I16" i="1"/>
  <c r="I15" i="1"/>
  <c r="R14" i="1"/>
  <c r="I14" i="1"/>
  <c r="R13" i="1"/>
  <c r="I13" i="1"/>
  <c r="Q12" i="1"/>
  <c r="P12" i="1"/>
  <c r="O12" i="1"/>
  <c r="N12" i="1"/>
  <c r="L12" i="1"/>
  <c r="L26" i="1" s="1"/>
  <c r="I12" i="1"/>
  <c r="I11" i="1"/>
  <c r="I10" i="1"/>
  <c r="I9" i="1"/>
  <c r="I8" i="1"/>
  <c r="I7" i="1"/>
  <c r="I6" i="1"/>
  <c r="R12" i="1"/>
  <c r="N26" i="1" l="1"/>
  <c r="O26" i="1"/>
  <c r="P26" i="1"/>
  <c r="Q26" i="1"/>
  <c r="I23" i="1"/>
  <c r="R25" i="1"/>
  <c r="R26" i="1" l="1"/>
</calcChain>
</file>

<file path=xl/sharedStrings.xml><?xml version="1.0" encoding="utf-8"?>
<sst xmlns="http://schemas.openxmlformats.org/spreadsheetml/2006/main" count="64" uniqueCount="55">
  <si>
    <t>保健所等別病院数及び病床数</t>
    <rPh sb="0" eb="3">
      <t>ホケンジョ</t>
    </rPh>
    <rPh sb="3" eb="4">
      <t>トウ</t>
    </rPh>
    <rPh sb="4" eb="5">
      <t>ベツ</t>
    </rPh>
    <rPh sb="5" eb="7">
      <t>ビョウイン</t>
    </rPh>
    <rPh sb="7" eb="8">
      <t>スウ</t>
    </rPh>
    <rPh sb="8" eb="9">
      <t>オヨ</t>
    </rPh>
    <rPh sb="10" eb="12">
      <t>ビョウショウ</t>
    </rPh>
    <rPh sb="12" eb="13">
      <t>スウ</t>
    </rPh>
    <phoneticPr fontId="2"/>
  </si>
  <si>
    <t>保健所等</t>
    <rPh sb="0" eb="3">
      <t>ホケンジョ</t>
    </rPh>
    <rPh sb="3" eb="4">
      <t>トウ</t>
    </rPh>
    <phoneticPr fontId="2"/>
  </si>
  <si>
    <t>病院数</t>
    <rPh sb="0" eb="2">
      <t>ビョウイン</t>
    </rPh>
    <rPh sb="2" eb="3">
      <t>スウ</t>
    </rPh>
    <phoneticPr fontId="2"/>
  </si>
  <si>
    <t>許　　　可　　　病　　　床　　　数</t>
    <rPh sb="0" eb="1">
      <t>モト</t>
    </rPh>
    <rPh sb="4" eb="5">
      <t>カ</t>
    </rPh>
    <rPh sb="8" eb="9">
      <t>ヤマイ</t>
    </rPh>
    <rPh sb="12" eb="13">
      <t>ユカ</t>
    </rPh>
    <rPh sb="16" eb="17">
      <t>スウ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</si>
  <si>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</si>
  <si>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</si>
  <si>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</si>
  <si>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</si>
  <si>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</si>
  <si>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計</t>
    <rPh sb="0" eb="1">
      <t>ケイ</t>
    </rPh>
    <phoneticPr fontId="2"/>
  </si>
  <si>
    <t>横　　　　　浜　　　　　市</t>
    <rPh sb="0" eb="1">
      <t>ヨコ</t>
    </rPh>
    <rPh sb="6" eb="7">
      <t>ハマ</t>
    </rPh>
    <rPh sb="12" eb="13">
      <t>シ</t>
    </rPh>
    <phoneticPr fontId="2"/>
  </si>
  <si>
    <t>鶴見</t>
    <rPh sb="0" eb="2">
      <t>ツルミ</t>
    </rPh>
    <phoneticPr fontId="2"/>
  </si>
  <si>
    <t>川　　崎　　市</t>
    <rPh sb="0" eb="1">
      <t>カワ</t>
    </rPh>
    <rPh sb="3" eb="4">
      <t>ザキ</t>
    </rPh>
    <rPh sb="6" eb="7">
      <t>シ</t>
    </rPh>
    <phoneticPr fontId="2"/>
  </si>
  <si>
    <t>川崎</t>
    <rPh sb="0" eb="2">
      <t>カワサキ</t>
    </rPh>
    <phoneticPr fontId="2"/>
  </si>
  <si>
    <t>神奈川</t>
    <rPh sb="0" eb="3">
      <t>カナガワ</t>
    </rPh>
    <phoneticPr fontId="2"/>
  </si>
  <si>
    <t>幸</t>
    <rPh sb="0" eb="1">
      <t>サイワ</t>
    </rPh>
    <phoneticPr fontId="2"/>
  </si>
  <si>
    <t>西</t>
    <rPh sb="0" eb="1">
      <t>ニシ</t>
    </rPh>
    <phoneticPr fontId="2"/>
  </si>
  <si>
    <t>中原</t>
    <rPh sb="0" eb="2">
      <t>ナカハラ</t>
    </rPh>
    <phoneticPr fontId="2"/>
  </si>
  <si>
    <t>中</t>
    <rPh sb="0" eb="1">
      <t>ナカ</t>
    </rPh>
    <phoneticPr fontId="2"/>
  </si>
  <si>
    <t>高津</t>
    <rPh sb="0" eb="2">
      <t>タカツ</t>
    </rPh>
    <phoneticPr fontId="2"/>
  </si>
  <si>
    <t>南</t>
    <rPh sb="0" eb="1">
      <t>ミナミ</t>
    </rPh>
    <phoneticPr fontId="2"/>
  </si>
  <si>
    <t>宮前</t>
    <rPh sb="0" eb="2">
      <t>ミヤマエ</t>
    </rPh>
    <phoneticPr fontId="2"/>
  </si>
  <si>
    <t>港南</t>
    <rPh sb="0" eb="2">
      <t>コウナン</t>
    </rPh>
    <phoneticPr fontId="2"/>
  </si>
  <si>
    <t>多摩</t>
    <rPh sb="0" eb="2">
      <t>タマ</t>
    </rPh>
    <phoneticPr fontId="2"/>
  </si>
  <si>
    <t>保土ケ谷</t>
    <rPh sb="0" eb="4">
      <t>ホドガヤ</t>
    </rPh>
    <phoneticPr fontId="2"/>
  </si>
  <si>
    <t>麻生</t>
    <rPh sb="0" eb="2">
      <t>アサオ</t>
    </rPh>
    <phoneticPr fontId="2"/>
  </si>
  <si>
    <t>旭</t>
    <rPh sb="0" eb="1">
      <t>アサヒ</t>
    </rPh>
    <phoneticPr fontId="2"/>
  </si>
  <si>
    <t>川崎市計</t>
    <rPh sb="0" eb="2">
      <t>カワサキ</t>
    </rPh>
    <rPh sb="2" eb="3">
      <t>シ</t>
    </rPh>
    <rPh sb="3" eb="4">
      <t>ケイ</t>
    </rPh>
    <phoneticPr fontId="2"/>
  </si>
  <si>
    <t>磯子</t>
    <rPh sb="0" eb="2">
      <t>イソゴ</t>
    </rPh>
    <phoneticPr fontId="2"/>
  </si>
  <si>
    <t>相模原市</t>
    <rPh sb="0" eb="4">
      <t>サガミハラシ</t>
    </rPh>
    <phoneticPr fontId="2"/>
  </si>
  <si>
    <t>金沢</t>
    <rPh sb="0" eb="2">
      <t>カナザワ</t>
    </rPh>
    <phoneticPr fontId="2"/>
  </si>
  <si>
    <t>横須賀市</t>
    <rPh sb="0" eb="4">
      <t>ヨコスカシ</t>
    </rPh>
    <phoneticPr fontId="2"/>
  </si>
  <si>
    <t>港北</t>
    <rPh sb="0" eb="2">
      <t>コウホク</t>
    </rPh>
    <phoneticPr fontId="2"/>
  </si>
  <si>
    <t>藤沢市</t>
    <rPh sb="0" eb="3">
      <t>フジサワシ</t>
    </rPh>
    <phoneticPr fontId="2"/>
  </si>
  <si>
    <t>緑</t>
    <rPh sb="0" eb="1">
      <t>ミドリ</t>
    </rPh>
    <phoneticPr fontId="2"/>
  </si>
  <si>
    <t>県　所　管　地　域</t>
    <rPh sb="0" eb="1">
      <t>ケン</t>
    </rPh>
    <rPh sb="2" eb="3">
      <t>トコロ</t>
    </rPh>
    <rPh sb="4" eb="5">
      <t>カン</t>
    </rPh>
    <rPh sb="6" eb="7">
      <t>チ</t>
    </rPh>
    <rPh sb="8" eb="9">
      <t>イキ</t>
    </rPh>
    <phoneticPr fontId="2"/>
  </si>
  <si>
    <t>平塚</t>
    <rPh sb="0" eb="2">
      <t>ヒラツカ</t>
    </rPh>
    <phoneticPr fontId="2"/>
  </si>
  <si>
    <t>青葉</t>
    <rPh sb="0" eb="2">
      <t>アオバ</t>
    </rPh>
    <phoneticPr fontId="2"/>
  </si>
  <si>
    <t>秦野センター</t>
    <rPh sb="0" eb="2">
      <t>ハダノ</t>
    </rPh>
    <phoneticPr fontId="2"/>
  </si>
  <si>
    <t>都筑</t>
    <rPh sb="0" eb="2">
      <t>ツヅキ</t>
    </rPh>
    <phoneticPr fontId="2"/>
  </si>
  <si>
    <t>鎌倉</t>
    <rPh sb="0" eb="2">
      <t>カマクラ</t>
    </rPh>
    <phoneticPr fontId="2"/>
  </si>
  <si>
    <t>戸塚</t>
    <rPh sb="0" eb="2">
      <t>トツカ</t>
    </rPh>
    <phoneticPr fontId="2"/>
  </si>
  <si>
    <t>三崎センター</t>
    <rPh sb="0" eb="2">
      <t>ミサキ</t>
    </rPh>
    <phoneticPr fontId="2"/>
  </si>
  <si>
    <t>栄</t>
    <rPh sb="0" eb="1">
      <t>サカ</t>
    </rPh>
    <phoneticPr fontId="2"/>
  </si>
  <si>
    <t>小田原</t>
    <rPh sb="0" eb="3">
      <t>オダワラ</t>
    </rPh>
    <phoneticPr fontId="2"/>
  </si>
  <si>
    <t>泉</t>
    <rPh sb="0" eb="1">
      <t>イズミ</t>
    </rPh>
    <phoneticPr fontId="2"/>
  </si>
  <si>
    <t>足柄上センター</t>
    <rPh sb="0" eb="3">
      <t>アシガラカミ</t>
    </rPh>
    <phoneticPr fontId="2"/>
  </si>
  <si>
    <t>瀬谷</t>
    <rPh sb="0" eb="2">
      <t>セヤ</t>
    </rPh>
    <phoneticPr fontId="2"/>
  </si>
  <si>
    <t>横浜市計</t>
    <rPh sb="0" eb="2">
      <t>ヨコハマ</t>
    </rPh>
    <rPh sb="2" eb="3">
      <t>シ</t>
    </rPh>
    <rPh sb="3" eb="4">
      <t>ケイ</t>
    </rPh>
    <phoneticPr fontId="2"/>
  </si>
  <si>
    <t>厚木</t>
    <rPh sb="0" eb="2">
      <t>アツギ</t>
    </rPh>
    <phoneticPr fontId="2"/>
  </si>
  <si>
    <t>大和センター</t>
    <rPh sb="0" eb="2">
      <t>ヤマト</t>
    </rPh>
    <phoneticPr fontId="2"/>
  </si>
  <si>
    <t>県所管計</t>
    <rPh sb="0" eb="1">
      <t>ケン</t>
    </rPh>
    <rPh sb="1" eb="3">
      <t>ショカン</t>
    </rPh>
    <rPh sb="3" eb="4">
      <t>ケイ</t>
    </rPh>
    <phoneticPr fontId="2"/>
  </si>
  <si>
    <t>合計</t>
    <rPh sb="0" eb="2">
      <t>ゴウケイ</t>
    </rPh>
    <phoneticPr fontId="2"/>
  </si>
  <si>
    <t>茅ヶ崎市</t>
    <rPh sb="0" eb="4">
      <t>チガサキシ</t>
    </rPh>
    <phoneticPr fontId="2"/>
  </si>
  <si>
    <t>令和６年４月30日現在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</si>
</sst>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i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2">
    <xf numFmtId="0" fontId="0" fillId="0" borderId="0" xfId="0">
      <alignment vertical="center"/>
    </xf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vertical="center"/>
    </xf>
    <xf numFmtId="176" fontId="4" fillId="2" borderId="15" xfId="0" applyNumberFormat="1" applyFont="1" applyFill="1" applyBorder="1" applyAlignment="1">
      <alignment vertical="center"/>
    </xf>
    <xf numFmtId="176" fontId="4" fillId="2" borderId="16" xfId="0" applyNumberFormat="1" applyFont="1" applyFill="1" applyBorder="1" applyAlignment="1">
      <alignment vertical="center"/>
    </xf>
    <xf numFmtId="176" fontId="4" fillId="2" borderId="18" xfId="0" applyNumberFormat="1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vertical="center"/>
    </xf>
    <xf numFmtId="176" fontId="4" fillId="2" borderId="20" xfId="0" applyNumberFormat="1" applyFont="1" applyFill="1" applyBorder="1" applyAlignment="1">
      <alignment vertical="center"/>
    </xf>
    <xf numFmtId="176" fontId="4" fillId="2" borderId="21" xfId="0" applyNumberFormat="1" applyFont="1" applyFill="1" applyBorder="1" applyAlignment="1">
      <alignment vertical="center"/>
    </xf>
    <xf numFmtId="176" fontId="4" fillId="2" borderId="24" xfId="0" applyNumberFormat="1" applyFont="1" applyFill="1" applyBorder="1" applyAlignment="1">
      <alignment vertical="center"/>
    </xf>
    <xf numFmtId="176" fontId="4" fillId="2" borderId="25" xfId="0" applyNumberFormat="1" applyFont="1" applyFill="1" applyBorder="1" applyAlignment="1">
      <alignment vertical="center"/>
    </xf>
    <xf numFmtId="176" fontId="5" fillId="2" borderId="20" xfId="0" applyNumberFormat="1" applyFont="1" applyFill="1" applyBorder="1" applyAlignment="1">
      <alignment vertical="center"/>
    </xf>
    <xf numFmtId="176" fontId="4" fillId="2" borderId="14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vertical="center"/>
    </xf>
    <xf numFmtId="176" fontId="5" fillId="2" borderId="14" xfId="0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left" vertical="center"/>
    </xf>
    <xf numFmtId="176" fontId="7" fillId="2" borderId="2" xfId="0" applyNumberFormat="1" applyFont="1" applyFill="1" applyBorder="1" applyAlignment="1">
      <alignment vertical="center"/>
    </xf>
    <xf numFmtId="176" fontId="4" fillId="2" borderId="19" xfId="0" applyNumberFormat="1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176" fontId="4" fillId="2" borderId="27" xfId="0" applyNumberFormat="1" applyFont="1" applyFill="1" applyBorder="1" applyAlignment="1">
      <alignment horizontal="center" vertical="center"/>
    </xf>
    <xf numFmtId="176" fontId="4" fillId="2" borderId="24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 textRotation="255"/>
    </xf>
    <xf numFmtId="176" fontId="4" fillId="2" borderId="13" xfId="0" applyNumberFormat="1" applyFont="1" applyFill="1" applyBorder="1" applyAlignment="1">
      <alignment horizontal="center" vertical="center" textRotation="255"/>
    </xf>
    <xf numFmtId="176" fontId="4" fillId="2" borderId="17" xfId="0" applyNumberFormat="1" applyFont="1" applyFill="1" applyBorder="1" applyAlignment="1">
      <alignment horizontal="center" vertical="center" textRotation="255"/>
    </xf>
    <xf numFmtId="176" fontId="4" fillId="2" borderId="1" xfId="0" applyNumberFormat="1" applyFont="1" applyFill="1" applyBorder="1" applyAlignment="1">
      <alignment horizontal="center" vertical="center" textRotation="255"/>
    </xf>
    <xf numFmtId="176" fontId="4" fillId="2" borderId="22" xfId="0" applyNumberFormat="1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center" vertical="center"/>
    </xf>
    <xf numFmtId="176" fontId="4" fillId="2" borderId="28" xfId="0" applyNumberFormat="1" applyFont="1" applyFill="1" applyBorder="1" applyAlignment="1">
      <alignment horizontal="center" vertical="center"/>
    </xf>
    <xf numFmtId="176" fontId="4" fillId="2" borderId="29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zoomScale="115" zoomScaleNormal="115" zoomScaleSheetLayoutView="100" workbookViewId="0">
      <selection activeCell="P2" sqref="P2:R2"/>
    </sheetView>
  </sheetViews>
  <sheetFormatPr defaultColWidth="9" defaultRowHeight="13.2" x14ac:dyDescent="0.2"/>
  <cols>
    <col min="1" max="1" width="3.109375" style="29" customWidth="1"/>
    <col min="2" max="2" width="7.88671875" style="29" customWidth="1"/>
    <col min="3" max="3" width="8.109375" style="1" customWidth="1"/>
    <col min="4" max="8" width="7.33203125" style="1" customWidth="1"/>
    <col min="9" max="9" width="7.6640625" style="1" customWidth="1"/>
    <col min="10" max="10" width="3.109375" style="29" customWidth="1"/>
    <col min="11" max="11" width="14.6640625" style="29" bestFit="1" customWidth="1"/>
    <col min="12" max="12" width="8.109375" style="1" customWidth="1"/>
    <col min="13" max="17" width="7.33203125" style="1" customWidth="1"/>
    <col min="18" max="18" width="7.6640625" style="1" customWidth="1"/>
    <col min="19" max="16384" width="9" style="1"/>
  </cols>
  <sheetData>
    <row r="1" spans="1:18" ht="25.5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s="3" customFormat="1" ht="22.5" customHeight="1" x14ac:dyDescent="0.2">
      <c r="A2" s="2"/>
      <c r="B2" s="2"/>
      <c r="J2" s="2"/>
      <c r="K2" s="2"/>
      <c r="P2" s="45" t="s">
        <v>54</v>
      </c>
      <c r="Q2" s="45"/>
      <c r="R2" s="45"/>
    </row>
    <row r="3" spans="1:18" s="3" customFormat="1" ht="19.5" customHeight="1" x14ac:dyDescent="0.2">
      <c r="A3" s="46" t="s">
        <v>1</v>
      </c>
      <c r="B3" s="47"/>
      <c r="C3" s="47" t="s">
        <v>2</v>
      </c>
      <c r="D3" s="47" t="s">
        <v>3</v>
      </c>
      <c r="E3" s="47"/>
      <c r="F3" s="47"/>
      <c r="G3" s="47"/>
      <c r="H3" s="47"/>
      <c r="I3" s="50"/>
      <c r="J3" s="46" t="s">
        <v>1</v>
      </c>
      <c r="K3" s="47"/>
      <c r="L3" s="47" t="s">
        <v>2</v>
      </c>
      <c r="M3" s="47" t="s">
        <v>3</v>
      </c>
      <c r="N3" s="47"/>
      <c r="O3" s="47"/>
      <c r="P3" s="47"/>
      <c r="Q3" s="47"/>
      <c r="R3" s="51"/>
    </row>
    <row r="4" spans="1:18" s="2" customFormat="1" ht="19.5" customHeight="1" x14ac:dyDescent="0.2">
      <c r="A4" s="48"/>
      <c r="B4" s="49"/>
      <c r="C4" s="49"/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  <c r="J4" s="48"/>
      <c r="K4" s="49"/>
      <c r="L4" s="49"/>
      <c r="M4" s="4" t="s">
        <v>4</v>
      </c>
      <c r="N4" s="4" t="s">
        <v>5</v>
      </c>
      <c r="O4" s="4" t="s">
        <v>6</v>
      </c>
      <c r="P4" s="4" t="s">
        <v>7</v>
      </c>
      <c r="Q4" s="4" t="s">
        <v>8</v>
      </c>
      <c r="R4" s="6" t="s">
        <v>9</v>
      </c>
    </row>
    <row r="5" spans="1:18" s="3" customFormat="1" ht="19.5" customHeight="1" x14ac:dyDescent="0.2">
      <c r="A5" s="36" t="s">
        <v>10</v>
      </c>
      <c r="B5" s="7" t="s">
        <v>11</v>
      </c>
      <c r="C5" s="8">
        <v>13</v>
      </c>
      <c r="D5" s="8">
        <v>1221</v>
      </c>
      <c r="E5" s="8">
        <v>578</v>
      </c>
      <c r="F5" s="8">
        <v>189</v>
      </c>
      <c r="G5" s="8"/>
      <c r="H5" s="8"/>
      <c r="I5" s="9">
        <f>SUM(D5:H5)</f>
        <v>1988</v>
      </c>
      <c r="J5" s="39" t="s">
        <v>12</v>
      </c>
      <c r="K5" s="10" t="s">
        <v>13</v>
      </c>
      <c r="L5" s="11">
        <v>10</v>
      </c>
      <c r="M5" s="11">
        <v>2397</v>
      </c>
      <c r="N5" s="11">
        <v>239</v>
      </c>
      <c r="O5" s="11">
        <v>38</v>
      </c>
      <c r="P5" s="11"/>
      <c r="Q5" s="11">
        <v>12</v>
      </c>
      <c r="R5" s="12">
        <f>SUM(M5:Q5)</f>
        <v>2686</v>
      </c>
    </row>
    <row r="6" spans="1:18" s="3" customFormat="1" ht="19.5" customHeight="1" x14ac:dyDescent="0.2">
      <c r="A6" s="37"/>
      <c r="B6" s="13" t="s">
        <v>14</v>
      </c>
      <c r="C6" s="14">
        <v>10</v>
      </c>
      <c r="D6" s="14">
        <v>1389</v>
      </c>
      <c r="E6" s="14">
        <v>215</v>
      </c>
      <c r="F6" s="14">
        <v>252</v>
      </c>
      <c r="G6" s="14"/>
      <c r="H6" s="14">
        <v>26</v>
      </c>
      <c r="I6" s="9">
        <f>SUM(D6:H6)</f>
        <v>1882</v>
      </c>
      <c r="J6" s="37"/>
      <c r="K6" s="13" t="s">
        <v>15</v>
      </c>
      <c r="L6" s="14">
        <v>4</v>
      </c>
      <c r="M6" s="14">
        <v>359</v>
      </c>
      <c r="N6" s="14">
        <v>98</v>
      </c>
      <c r="O6" s="14">
        <v>200</v>
      </c>
      <c r="P6" s="14"/>
      <c r="Q6" s="14"/>
      <c r="R6" s="15">
        <f t="shared" ref="R6:R11" si="0">SUM(M6:Q6)</f>
        <v>657</v>
      </c>
    </row>
    <row r="7" spans="1:18" s="3" customFormat="1" ht="19.5" customHeight="1" x14ac:dyDescent="0.2">
      <c r="A7" s="37"/>
      <c r="B7" s="13" t="s">
        <v>16</v>
      </c>
      <c r="C7" s="14">
        <v>4</v>
      </c>
      <c r="D7" s="14">
        <v>617</v>
      </c>
      <c r="E7" s="14"/>
      <c r="F7" s="14"/>
      <c r="G7" s="14"/>
      <c r="H7" s="14"/>
      <c r="I7" s="9">
        <f>SUM(D7:H7)</f>
        <v>617</v>
      </c>
      <c r="J7" s="37"/>
      <c r="K7" s="13" t="s">
        <v>17</v>
      </c>
      <c r="L7" s="14">
        <v>4</v>
      </c>
      <c r="M7" s="14">
        <v>1381</v>
      </c>
      <c r="N7" s="14">
        <v>84</v>
      </c>
      <c r="O7" s="14"/>
      <c r="P7" s="14">
        <v>40</v>
      </c>
      <c r="Q7" s="14"/>
      <c r="R7" s="15">
        <f t="shared" si="0"/>
        <v>1505</v>
      </c>
    </row>
    <row r="8" spans="1:18" s="3" customFormat="1" ht="19.5" customHeight="1" x14ac:dyDescent="0.2">
      <c r="A8" s="37"/>
      <c r="B8" s="13" t="s">
        <v>18</v>
      </c>
      <c r="C8" s="14">
        <v>6</v>
      </c>
      <c r="D8" s="14">
        <v>1111</v>
      </c>
      <c r="E8" s="14">
        <v>42</v>
      </c>
      <c r="F8" s="14">
        <v>217</v>
      </c>
      <c r="G8" s="14"/>
      <c r="H8" s="14"/>
      <c r="I8" s="9">
        <f t="shared" ref="I8:I22" si="1">SUM(D8:H8)</f>
        <v>1370</v>
      </c>
      <c r="J8" s="37"/>
      <c r="K8" s="13" t="s">
        <v>19</v>
      </c>
      <c r="L8" s="14">
        <v>5</v>
      </c>
      <c r="M8" s="14">
        <v>988</v>
      </c>
      <c r="N8" s="14"/>
      <c r="O8" s="14">
        <v>320</v>
      </c>
      <c r="P8" s="14"/>
      <c r="Q8" s="14"/>
      <c r="R8" s="15">
        <f t="shared" si="0"/>
        <v>1308</v>
      </c>
    </row>
    <row r="9" spans="1:18" s="3" customFormat="1" ht="19.5" customHeight="1" x14ac:dyDescent="0.2">
      <c r="A9" s="37"/>
      <c r="B9" s="13" t="s">
        <v>20</v>
      </c>
      <c r="C9" s="14">
        <v>4</v>
      </c>
      <c r="D9" s="14">
        <v>1100</v>
      </c>
      <c r="E9" s="14">
        <v>120</v>
      </c>
      <c r="F9" s="14">
        <v>82</v>
      </c>
      <c r="G9" s="14"/>
      <c r="H9" s="14"/>
      <c r="I9" s="9">
        <f>SUM(D9:H9)</f>
        <v>1302</v>
      </c>
      <c r="J9" s="37"/>
      <c r="K9" s="13" t="s">
        <v>21</v>
      </c>
      <c r="L9" s="14">
        <v>4</v>
      </c>
      <c r="M9" s="14">
        <v>953</v>
      </c>
      <c r="N9" s="14">
        <v>40</v>
      </c>
      <c r="O9" s="14">
        <v>628</v>
      </c>
      <c r="P9" s="14"/>
      <c r="Q9" s="14"/>
      <c r="R9" s="15">
        <f t="shared" si="0"/>
        <v>1621</v>
      </c>
    </row>
    <row r="10" spans="1:18" s="3" customFormat="1" ht="19.5" customHeight="1" x14ac:dyDescent="0.2">
      <c r="A10" s="37"/>
      <c r="B10" s="13" t="s">
        <v>22</v>
      </c>
      <c r="C10" s="14">
        <v>12</v>
      </c>
      <c r="D10" s="14">
        <v>1028</v>
      </c>
      <c r="E10" s="14">
        <v>249</v>
      </c>
      <c r="F10" s="14">
        <v>580</v>
      </c>
      <c r="G10" s="14"/>
      <c r="H10" s="14"/>
      <c r="I10" s="9">
        <f t="shared" si="1"/>
        <v>1857</v>
      </c>
      <c r="J10" s="37"/>
      <c r="K10" s="13" t="s">
        <v>23</v>
      </c>
      <c r="L10" s="14">
        <v>3</v>
      </c>
      <c r="M10" s="14">
        <v>376</v>
      </c>
      <c r="N10" s="14"/>
      <c r="O10" s="14">
        <v>440</v>
      </c>
      <c r="P10" s="14"/>
      <c r="Q10" s="14"/>
      <c r="R10" s="16">
        <f t="shared" si="0"/>
        <v>816</v>
      </c>
    </row>
    <row r="11" spans="1:18" s="3" customFormat="1" ht="19.5" customHeight="1" x14ac:dyDescent="0.2">
      <c r="A11" s="37"/>
      <c r="B11" s="13" t="s">
        <v>24</v>
      </c>
      <c r="C11" s="14">
        <v>6</v>
      </c>
      <c r="D11" s="14">
        <v>757</v>
      </c>
      <c r="E11" s="14">
        <v>99</v>
      </c>
      <c r="F11" s="14">
        <v>390</v>
      </c>
      <c r="G11" s="14"/>
      <c r="H11" s="14"/>
      <c r="I11" s="9">
        <f>SUM(D11:H11)</f>
        <v>1246</v>
      </c>
      <c r="J11" s="38"/>
      <c r="K11" s="17" t="s">
        <v>25</v>
      </c>
      <c r="L11" s="18">
        <v>8</v>
      </c>
      <c r="M11" s="18">
        <v>1239</v>
      </c>
      <c r="N11" s="18">
        <v>606</v>
      </c>
      <c r="O11" s="18">
        <v>106</v>
      </c>
      <c r="P11" s="18"/>
      <c r="Q11" s="18"/>
      <c r="R11" s="16">
        <f t="shared" si="0"/>
        <v>1951</v>
      </c>
    </row>
    <row r="12" spans="1:18" s="3" customFormat="1" ht="19.5" customHeight="1" x14ac:dyDescent="0.2">
      <c r="A12" s="37"/>
      <c r="B12" s="13" t="s">
        <v>26</v>
      </c>
      <c r="C12" s="14">
        <v>13</v>
      </c>
      <c r="D12" s="14">
        <v>1761</v>
      </c>
      <c r="E12" s="14">
        <v>257</v>
      </c>
      <c r="F12" s="14">
        <v>1430</v>
      </c>
      <c r="G12" s="14"/>
      <c r="H12" s="14"/>
      <c r="I12" s="9">
        <f t="shared" si="1"/>
        <v>3448</v>
      </c>
      <c r="J12" s="32" t="s">
        <v>27</v>
      </c>
      <c r="K12" s="33"/>
      <c r="L12" s="19">
        <f>SUM(L5:L11)</f>
        <v>38</v>
      </c>
      <c r="M12" s="19">
        <f>SUM(M5:M11)</f>
        <v>7693</v>
      </c>
      <c r="N12" s="19">
        <f>SUM(N5:N11)</f>
        <v>1067</v>
      </c>
      <c r="O12" s="19">
        <f>SUM(O5:O11)</f>
        <v>1732</v>
      </c>
      <c r="P12" s="19">
        <f t="shared" ref="P12:R12" si="2">SUM(P5:P11)</f>
        <v>40</v>
      </c>
      <c r="Q12" s="19">
        <f t="shared" si="2"/>
        <v>12</v>
      </c>
      <c r="R12" s="20">
        <f t="shared" si="2"/>
        <v>10544</v>
      </c>
    </row>
    <row r="13" spans="1:18" s="3" customFormat="1" ht="19.5" customHeight="1" x14ac:dyDescent="0.2">
      <c r="A13" s="37"/>
      <c r="B13" s="13" t="s">
        <v>28</v>
      </c>
      <c r="C13" s="14">
        <v>4</v>
      </c>
      <c r="D13" s="14">
        <v>784</v>
      </c>
      <c r="E13" s="14">
        <v>120</v>
      </c>
      <c r="F13" s="14"/>
      <c r="G13" s="14"/>
      <c r="H13" s="14"/>
      <c r="I13" s="9">
        <f>SUM(D13:H13)</f>
        <v>904</v>
      </c>
      <c r="J13" s="32" t="s">
        <v>29</v>
      </c>
      <c r="K13" s="33"/>
      <c r="L13" s="19">
        <v>34</v>
      </c>
      <c r="M13" s="19">
        <v>3608</v>
      </c>
      <c r="N13" s="19">
        <v>2263</v>
      </c>
      <c r="O13" s="19">
        <v>961</v>
      </c>
      <c r="P13" s="19"/>
      <c r="Q13" s="19">
        <v>6</v>
      </c>
      <c r="R13" s="20">
        <f>SUM(M13:Q13)</f>
        <v>6838</v>
      </c>
    </row>
    <row r="14" spans="1:18" s="3" customFormat="1" ht="19.5" customHeight="1" x14ac:dyDescent="0.2">
      <c r="A14" s="37"/>
      <c r="B14" s="13" t="s">
        <v>30</v>
      </c>
      <c r="C14" s="14">
        <v>7</v>
      </c>
      <c r="D14" s="14">
        <v>1906</v>
      </c>
      <c r="E14" s="14">
        <v>180</v>
      </c>
      <c r="F14" s="14">
        <v>23</v>
      </c>
      <c r="G14" s="14">
        <v>76</v>
      </c>
      <c r="H14" s="14"/>
      <c r="I14" s="9">
        <f t="shared" si="1"/>
        <v>2185</v>
      </c>
      <c r="J14" s="40" t="s">
        <v>31</v>
      </c>
      <c r="K14" s="41"/>
      <c r="L14" s="21">
        <v>12</v>
      </c>
      <c r="M14" s="21">
        <v>2350</v>
      </c>
      <c r="N14" s="21">
        <v>445</v>
      </c>
      <c r="O14" s="21">
        <v>362</v>
      </c>
      <c r="P14" s="21"/>
      <c r="Q14" s="21">
        <v>6</v>
      </c>
      <c r="R14" s="20">
        <f>SUM(M14:Q14)</f>
        <v>3163</v>
      </c>
    </row>
    <row r="15" spans="1:18" s="3" customFormat="1" ht="19.5" customHeight="1" x14ac:dyDescent="0.2">
      <c r="A15" s="37"/>
      <c r="B15" s="13" t="s">
        <v>32</v>
      </c>
      <c r="C15" s="14">
        <v>6</v>
      </c>
      <c r="D15" s="14">
        <v>1102</v>
      </c>
      <c r="E15" s="14">
        <v>42</v>
      </c>
      <c r="F15" s="14">
        <v>176</v>
      </c>
      <c r="G15" s="14"/>
      <c r="H15" s="14"/>
      <c r="I15" s="9">
        <f t="shared" si="1"/>
        <v>1320</v>
      </c>
      <c r="J15" s="42" t="s">
        <v>33</v>
      </c>
      <c r="K15" s="43"/>
      <c r="L15" s="22">
        <v>16</v>
      </c>
      <c r="M15" s="22">
        <v>1900</v>
      </c>
      <c r="N15" s="22">
        <v>774</v>
      </c>
      <c r="O15" s="22">
        <v>529</v>
      </c>
      <c r="P15" s="22"/>
      <c r="Q15" s="22">
        <v>6</v>
      </c>
      <c r="R15" s="12">
        <f>SUM(M15:Q15)</f>
        <v>3209</v>
      </c>
    </row>
    <row r="16" spans="1:18" s="3" customFormat="1" ht="19.5" customHeight="1" x14ac:dyDescent="0.2">
      <c r="A16" s="37"/>
      <c r="B16" s="13" t="s">
        <v>34</v>
      </c>
      <c r="C16" s="14">
        <v>7</v>
      </c>
      <c r="D16" s="14">
        <v>526</v>
      </c>
      <c r="E16" s="14">
        <v>822</v>
      </c>
      <c r="F16" s="14">
        <v>50</v>
      </c>
      <c r="G16" s="14"/>
      <c r="H16" s="14"/>
      <c r="I16" s="9">
        <f>SUM(D16:H16)</f>
        <v>1398</v>
      </c>
      <c r="J16" s="40" t="s">
        <v>53</v>
      </c>
      <c r="K16" s="41"/>
      <c r="L16" s="19">
        <v>9</v>
      </c>
      <c r="M16" s="19">
        <v>1143</v>
      </c>
      <c r="N16" s="19">
        <v>410</v>
      </c>
      <c r="O16" s="19">
        <v>384</v>
      </c>
      <c r="P16" s="23"/>
      <c r="Q16" s="23"/>
      <c r="R16" s="20">
        <f t="shared" ref="R16" si="3">SUM(M16:Q16)</f>
        <v>1937</v>
      </c>
    </row>
    <row r="17" spans="1:18" s="3" customFormat="1" ht="19.5" customHeight="1" x14ac:dyDescent="0.2">
      <c r="A17" s="37"/>
      <c r="B17" s="13" t="s">
        <v>37</v>
      </c>
      <c r="C17" s="14">
        <v>10</v>
      </c>
      <c r="D17" s="14">
        <v>1686</v>
      </c>
      <c r="E17" s="14">
        <v>478</v>
      </c>
      <c r="F17" s="14">
        <v>52</v>
      </c>
      <c r="G17" s="14"/>
      <c r="H17" s="14"/>
      <c r="I17" s="9">
        <f t="shared" si="1"/>
        <v>2216</v>
      </c>
      <c r="J17" s="39" t="s">
        <v>35</v>
      </c>
      <c r="K17" s="10" t="s">
        <v>36</v>
      </c>
      <c r="L17" s="11">
        <v>10</v>
      </c>
      <c r="M17" s="31">
        <v>1350</v>
      </c>
      <c r="N17" s="11">
        <v>523</v>
      </c>
      <c r="O17" s="11">
        <v>603</v>
      </c>
      <c r="P17" s="11"/>
      <c r="Q17" s="11">
        <v>6</v>
      </c>
      <c r="R17" s="12">
        <f t="shared" ref="R17:R23" si="4">SUM(M17:Q17)</f>
        <v>2482</v>
      </c>
    </row>
    <row r="18" spans="1:18" s="3" customFormat="1" ht="19.5" customHeight="1" x14ac:dyDescent="0.2">
      <c r="A18" s="37"/>
      <c r="B18" s="13" t="s">
        <v>39</v>
      </c>
      <c r="C18" s="14">
        <v>3</v>
      </c>
      <c r="D18" s="14">
        <v>646</v>
      </c>
      <c r="E18" s="14">
        <v>205</v>
      </c>
      <c r="F18" s="14">
        <v>92</v>
      </c>
      <c r="G18" s="14"/>
      <c r="H18" s="14"/>
      <c r="I18" s="9">
        <f>SUM(D18:H18)</f>
        <v>943</v>
      </c>
      <c r="J18" s="37"/>
      <c r="K18" s="13" t="s">
        <v>38</v>
      </c>
      <c r="L18" s="14">
        <v>11</v>
      </c>
      <c r="M18" s="24">
        <v>2008</v>
      </c>
      <c r="N18" s="14">
        <v>561</v>
      </c>
      <c r="O18" s="14">
        <v>899</v>
      </c>
      <c r="P18" s="14">
        <v>30</v>
      </c>
      <c r="Q18" s="14"/>
      <c r="R18" s="15">
        <f t="shared" si="4"/>
        <v>3498</v>
      </c>
    </row>
    <row r="19" spans="1:18" s="3" customFormat="1" ht="19.5" customHeight="1" x14ac:dyDescent="0.2">
      <c r="A19" s="37"/>
      <c r="B19" s="13" t="s">
        <v>41</v>
      </c>
      <c r="C19" s="14">
        <v>13</v>
      </c>
      <c r="D19" s="14">
        <v>1632</v>
      </c>
      <c r="E19" s="14">
        <v>367</v>
      </c>
      <c r="F19" s="14">
        <v>932</v>
      </c>
      <c r="G19" s="14"/>
      <c r="H19" s="14"/>
      <c r="I19" s="9">
        <f>SUM(D19:H19)</f>
        <v>2931</v>
      </c>
      <c r="J19" s="37"/>
      <c r="K19" s="13" t="s">
        <v>40</v>
      </c>
      <c r="L19" s="14">
        <v>15</v>
      </c>
      <c r="M19" s="14">
        <v>1628</v>
      </c>
      <c r="N19" s="14">
        <v>548</v>
      </c>
      <c r="O19" s="14">
        <v>100</v>
      </c>
      <c r="P19" s="14"/>
      <c r="Q19" s="14"/>
      <c r="R19" s="15">
        <f t="shared" si="4"/>
        <v>2276</v>
      </c>
    </row>
    <row r="20" spans="1:18" s="3" customFormat="1" ht="19.5" customHeight="1" x14ac:dyDescent="0.2">
      <c r="A20" s="37"/>
      <c r="B20" s="13" t="s">
        <v>43</v>
      </c>
      <c r="C20" s="14">
        <v>2</v>
      </c>
      <c r="D20" s="14">
        <v>430</v>
      </c>
      <c r="E20" s="14"/>
      <c r="F20" s="14">
        <v>106</v>
      </c>
      <c r="G20" s="14"/>
      <c r="H20" s="14"/>
      <c r="I20" s="9">
        <f t="shared" si="1"/>
        <v>536</v>
      </c>
      <c r="J20" s="37"/>
      <c r="K20" s="13" t="s">
        <v>42</v>
      </c>
      <c r="L20" s="14">
        <v>2</v>
      </c>
      <c r="M20" s="14">
        <v>136</v>
      </c>
      <c r="N20" s="14"/>
      <c r="O20" s="14">
        <v>357</v>
      </c>
      <c r="P20" s="14"/>
      <c r="Q20" s="14"/>
      <c r="R20" s="15">
        <f t="shared" si="4"/>
        <v>493</v>
      </c>
    </row>
    <row r="21" spans="1:18" s="3" customFormat="1" ht="19.5" customHeight="1" x14ac:dyDescent="0.2">
      <c r="A21" s="37"/>
      <c r="B21" s="13" t="s">
        <v>45</v>
      </c>
      <c r="C21" s="14">
        <v>5</v>
      </c>
      <c r="D21" s="14">
        <v>571</v>
      </c>
      <c r="E21" s="14">
        <v>300</v>
      </c>
      <c r="F21" s="14"/>
      <c r="G21" s="14"/>
      <c r="H21" s="14"/>
      <c r="I21" s="9">
        <f>SUM(D21:H21)</f>
        <v>871</v>
      </c>
      <c r="J21" s="37"/>
      <c r="K21" s="13" t="s">
        <v>44</v>
      </c>
      <c r="L21" s="14">
        <v>17</v>
      </c>
      <c r="M21" s="14">
        <v>1661</v>
      </c>
      <c r="N21" s="14">
        <v>499</v>
      </c>
      <c r="O21" s="14">
        <v>565</v>
      </c>
      <c r="P21" s="14"/>
      <c r="Q21" s="14"/>
      <c r="R21" s="15">
        <f t="shared" si="4"/>
        <v>2725</v>
      </c>
    </row>
    <row r="22" spans="1:18" s="3" customFormat="1" ht="19.5" customHeight="1" x14ac:dyDescent="0.2">
      <c r="A22" s="38"/>
      <c r="B22" s="17" t="s">
        <v>47</v>
      </c>
      <c r="C22" s="18">
        <v>5</v>
      </c>
      <c r="D22" s="18">
        <v>163</v>
      </c>
      <c r="E22" s="18">
        <v>133</v>
      </c>
      <c r="F22" s="18">
        <v>307</v>
      </c>
      <c r="G22" s="18"/>
      <c r="H22" s="18"/>
      <c r="I22" s="25">
        <f t="shared" si="1"/>
        <v>603</v>
      </c>
      <c r="J22" s="37"/>
      <c r="K22" s="17" t="s">
        <v>46</v>
      </c>
      <c r="L22" s="18">
        <v>6</v>
      </c>
      <c r="M22" s="18">
        <v>365</v>
      </c>
      <c r="N22" s="18">
        <v>395</v>
      </c>
      <c r="O22" s="18">
        <v>290</v>
      </c>
      <c r="P22" s="18"/>
      <c r="Q22" s="18">
        <v>6</v>
      </c>
      <c r="R22" s="16">
        <f t="shared" si="4"/>
        <v>1056</v>
      </c>
    </row>
    <row r="23" spans="1:18" s="3" customFormat="1" ht="19.5" customHeight="1" x14ac:dyDescent="0.2">
      <c r="A23" s="32" t="s">
        <v>48</v>
      </c>
      <c r="B23" s="33"/>
      <c r="C23" s="19">
        <f>SUM(C5:C22)</f>
        <v>130</v>
      </c>
      <c r="D23" s="19">
        <f>SUM(D5:D22)</f>
        <v>18430</v>
      </c>
      <c r="E23" s="19">
        <f t="shared" ref="E23:H23" si="5">SUM(E5:E22)</f>
        <v>4207</v>
      </c>
      <c r="F23" s="19">
        <f t="shared" si="5"/>
        <v>4878</v>
      </c>
      <c r="G23" s="19">
        <f t="shared" si="5"/>
        <v>76</v>
      </c>
      <c r="H23" s="19">
        <f t="shared" si="5"/>
        <v>26</v>
      </c>
      <c r="I23" s="20">
        <f>SUM(D23:H23)</f>
        <v>27617</v>
      </c>
      <c r="J23" s="37"/>
      <c r="K23" s="13" t="s">
        <v>49</v>
      </c>
      <c r="L23" s="14">
        <v>22</v>
      </c>
      <c r="M23" s="14">
        <v>2913</v>
      </c>
      <c r="N23" s="14">
        <v>798</v>
      </c>
      <c r="O23" s="14">
        <v>1336</v>
      </c>
      <c r="P23" s="26"/>
      <c r="Q23" s="18">
        <v>6</v>
      </c>
      <c r="R23" s="15">
        <f t="shared" si="4"/>
        <v>5053</v>
      </c>
    </row>
    <row r="24" spans="1:18" s="3" customFormat="1" ht="19.5" customHeight="1" x14ac:dyDescent="0.2">
      <c r="A24" s="27"/>
      <c r="B24" s="27"/>
      <c r="C24" s="28"/>
      <c r="D24" s="28"/>
      <c r="E24" s="28"/>
      <c r="F24" s="28"/>
      <c r="G24" s="28"/>
      <c r="H24" s="28"/>
      <c r="I24" s="28"/>
      <c r="J24" s="37"/>
      <c r="K24" s="13" t="s">
        <v>50</v>
      </c>
      <c r="L24" s="14">
        <v>10</v>
      </c>
      <c r="M24" s="14">
        <v>1329</v>
      </c>
      <c r="N24" s="14">
        <v>196</v>
      </c>
      <c r="O24" s="14">
        <v>250</v>
      </c>
      <c r="P24" s="14"/>
      <c r="Q24" s="14"/>
      <c r="R24" s="15">
        <f t="shared" ref="R24:R25" si="6">SUM(M24:Q24)</f>
        <v>1775</v>
      </c>
    </row>
    <row r="25" spans="1:18" s="3" customFormat="1" ht="19.5" customHeight="1" x14ac:dyDescent="0.2">
      <c r="A25" s="27"/>
      <c r="B25" s="27"/>
      <c r="C25" s="28"/>
      <c r="D25" s="28"/>
      <c r="E25" s="28"/>
      <c r="F25" s="28"/>
      <c r="G25" s="28"/>
      <c r="H25" s="28"/>
      <c r="I25" s="28"/>
      <c r="J25" s="32" t="s">
        <v>51</v>
      </c>
      <c r="K25" s="33"/>
      <c r="L25" s="19">
        <f t="shared" ref="L25:Q25" si="7">SUM(L17:L24)</f>
        <v>93</v>
      </c>
      <c r="M25" s="19">
        <f>SUM(M17:M24)</f>
        <v>11390</v>
      </c>
      <c r="N25" s="19">
        <f t="shared" si="7"/>
        <v>3520</v>
      </c>
      <c r="O25" s="19">
        <f t="shared" si="7"/>
        <v>4400</v>
      </c>
      <c r="P25" s="19">
        <f t="shared" si="7"/>
        <v>30</v>
      </c>
      <c r="Q25" s="19">
        <f t="shared" si="7"/>
        <v>18</v>
      </c>
      <c r="R25" s="20">
        <f t="shared" si="6"/>
        <v>19358</v>
      </c>
    </row>
    <row r="26" spans="1:18" ht="17.25" customHeight="1" x14ac:dyDescent="0.2">
      <c r="J26" s="34" t="s">
        <v>52</v>
      </c>
      <c r="K26" s="35"/>
      <c r="L26" s="21">
        <f>SUM(C23,L12,L13,L14,L15,L16,L25)</f>
        <v>332</v>
      </c>
      <c r="M26" s="21">
        <f>SUM(D23,M12,M13,M14,M15,M16,M25)</f>
        <v>46514</v>
      </c>
      <c r="N26" s="21">
        <f>SUM(E23,N12,N13,N14,N15,N16,N25)</f>
        <v>12686</v>
      </c>
      <c r="O26" s="21">
        <f t="shared" ref="O26:Q26" si="8">SUM(F23,O12,O13,O14,O15,O16,O25)</f>
        <v>13246</v>
      </c>
      <c r="P26" s="21">
        <f t="shared" si="8"/>
        <v>146</v>
      </c>
      <c r="Q26" s="21">
        <f t="shared" si="8"/>
        <v>74</v>
      </c>
      <c r="R26" s="20">
        <f>SUM(I23,R12,R13,R14,R15,R16,R25)</f>
        <v>72666</v>
      </c>
    </row>
    <row r="27" spans="1:18" ht="17.25" customHeight="1" x14ac:dyDescent="0.2">
      <c r="J27" s="30"/>
      <c r="K27" s="2"/>
      <c r="L27" s="3"/>
      <c r="M27" s="3"/>
      <c r="N27" s="3"/>
      <c r="O27" s="3"/>
      <c r="P27" s="3"/>
      <c r="Q27" s="3"/>
      <c r="R27" s="3"/>
    </row>
  </sheetData>
  <mergeCells count="19">
    <mergeCell ref="A1:R1"/>
    <mergeCell ref="P2:R2"/>
    <mergeCell ref="A3:B4"/>
    <mergeCell ref="C3:C4"/>
    <mergeCell ref="D3:I3"/>
    <mergeCell ref="J3:K4"/>
    <mergeCell ref="L3:L4"/>
    <mergeCell ref="M3:R3"/>
    <mergeCell ref="J25:K25"/>
    <mergeCell ref="J26:K26"/>
    <mergeCell ref="A5:A22"/>
    <mergeCell ref="J5:J11"/>
    <mergeCell ref="J12:K12"/>
    <mergeCell ref="J13:K13"/>
    <mergeCell ref="J14:K14"/>
    <mergeCell ref="J16:K16"/>
    <mergeCell ref="J17:J24"/>
    <mergeCell ref="A23:B23"/>
    <mergeCell ref="J15:K15"/>
  </mergeCells>
  <phoneticPr fontId="2"/>
  <pageMargins left="0.78740157480314965" right="0.78740157480314965" top="0.59055118110236227" bottom="0.59055118110236227" header="0.51181102362204722" footer="0.31496062992125984"/>
  <pageSetup paperSize="9" scale="98" firstPageNumber="61" fitToHeight="0" orientation="landscape" useFirstPageNumber="1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保健所等別病院数及び病床数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2024-07-09T01:37:46Z</cp:lastPrinted>
  <dcterms:modified xsi:type="dcterms:W3CDTF">2024-07-09T01:37:49Z</dcterms:modified>
</cp:coreProperties>
</file>