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group\参画推進課\3_研究情報事業\04_事業所届出関係\01_事業所届出関係\05_依頼\03_施行\HP掲載\"/>
    </mc:Choice>
  </mc:AlternateContent>
  <workbookProtection workbookAlgorithmName="SHA-512" workbookHashValue="ZxIp22dFKoSQ9TlftuivZeuLUKwqBe8pipa93Vct5scqoN8so1QhPWPq+Gyl6ApunVFsLMwFpNXFvPIzB/cUfw==" workbookSaltValue="WgJx9iL+BJMgzjEibKu4Ow==" workbookSpinCount="100000" lockStructure="1"/>
  <bookViews>
    <workbookView xWindow="0" yWindow="0" windowWidth="19200" windowHeight="6750"/>
  </bookViews>
  <sheets>
    <sheet name="【こちらのみ入力】入力フォーマット" sheetId="6" r:id="rId1"/>
    <sheet name="集計用シート" sheetId="7" r:id="rId2"/>
  </sheets>
  <definedNames>
    <definedName name="_xlnm.Print_Area" localSheetId="0">【こちらのみ入力】入力フォーマット!$A$1:$AF$122</definedName>
    <definedName name="都道府県">#REF!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67" i="6" l="1"/>
  <c r="EJ2" i="7" l="1"/>
  <c r="EI2" i="7"/>
  <c r="EH2" i="7"/>
  <c r="EG2" i="7"/>
  <c r="EC2" i="7"/>
  <c r="EB2" i="7"/>
  <c r="EA2" i="7"/>
  <c r="DZ2" i="7"/>
  <c r="DY2" i="7"/>
  <c r="DX2" i="7"/>
  <c r="DW2" i="7"/>
  <c r="DV2" i="7"/>
  <c r="DU2" i="7"/>
  <c r="DT2" i="7"/>
  <c r="DS2" i="7"/>
  <c r="DQ2" i="7"/>
  <c r="DP2" i="7"/>
  <c r="DO2" i="7"/>
  <c r="DN2" i="7"/>
  <c r="DM2" i="7"/>
  <c r="DL2" i="7"/>
  <c r="DK2" i="7"/>
  <c r="DJ2" i="7"/>
  <c r="DI2" i="7"/>
  <c r="DH2" i="7"/>
  <c r="DG2" i="7"/>
  <c r="CT2" i="7"/>
  <c r="CS2" i="7"/>
  <c r="CF2" i="7"/>
  <c r="CE2" i="7"/>
  <c r="CC2" i="7"/>
  <c r="CB2" i="7"/>
  <c r="BZ2" i="7"/>
  <c r="BY2" i="7"/>
  <c r="BW2" i="7"/>
  <c r="BV2" i="7"/>
  <c r="BT2" i="7"/>
  <c r="BS2" i="7"/>
  <c r="BQ2" i="7"/>
  <c r="BP2" i="7"/>
  <c r="BB2" i="7" l="1"/>
  <c r="BA2" i="7"/>
  <c r="AY2" i="7"/>
  <c r="AX2" i="7"/>
  <c r="AV2" i="7"/>
  <c r="AU2" i="7"/>
  <c r="AS2" i="7"/>
  <c r="AR2" i="7"/>
  <c r="AP2" i="7"/>
  <c r="AO2" i="7"/>
  <c r="AM2" i="7"/>
  <c r="AL2" i="7"/>
  <c r="AJ2" i="7"/>
  <c r="AI2" i="7"/>
  <c r="AG2" i="7"/>
  <c r="AF2" i="7"/>
  <c r="AD2" i="7"/>
  <c r="AC2" i="7"/>
  <c r="AA2" i="7"/>
  <c r="Z2" i="7"/>
  <c r="X2" i="7"/>
  <c r="W2" i="7"/>
  <c r="U2" i="7"/>
  <c r="T2" i="7"/>
  <c r="R2" i="7"/>
  <c r="Q2" i="7"/>
  <c r="O2" i="7"/>
  <c r="N2" i="7"/>
  <c r="EX2" i="7"/>
  <c r="EW2" i="7"/>
  <c r="EV2" i="7"/>
  <c r="EU2" i="7"/>
  <c r="BN2" i="7"/>
  <c r="BM2" i="7"/>
  <c r="BL2" i="7"/>
  <c r="BK2" i="7"/>
  <c r="BJ2" i="7"/>
  <c r="BI2" i="7"/>
  <c r="L2" i="7"/>
  <c r="K2" i="7"/>
  <c r="J2" i="7"/>
  <c r="I2" i="7"/>
  <c r="H2" i="7"/>
  <c r="G2" i="7"/>
  <c r="F2" i="7"/>
  <c r="E2" i="7"/>
  <c r="D2" i="7"/>
  <c r="C2" i="7"/>
  <c r="B2" i="7"/>
  <c r="A2" i="7" l="1"/>
  <c r="ET2" i="7" l="1"/>
  <c r="ES2" i="7"/>
  <c r="ER2" i="7"/>
  <c r="EQ2" i="7"/>
  <c r="EP2" i="7"/>
  <c r="EO2" i="7"/>
  <c r="EN2" i="7"/>
  <c r="EM2" i="7"/>
  <c r="EL2" i="7"/>
  <c r="EK2" i="7"/>
  <c r="CQ2" i="7"/>
  <c r="CP2" i="7"/>
  <c r="CO2" i="7"/>
  <c r="CN2" i="7"/>
  <c r="CM2" i="7"/>
  <c r="CL2" i="7"/>
  <c r="CK2" i="7"/>
  <c r="CJ2" i="7"/>
  <c r="CI2" i="7"/>
  <c r="CH2" i="7"/>
  <c r="CG2" i="7" l="1"/>
  <c r="BG44" i="6" l="1"/>
  <c r="Y99" i="6" l="1"/>
  <c r="EF2" i="7" s="1"/>
  <c r="Q99" i="6"/>
  <c r="EE2" i="7" s="1"/>
  <c r="AC88" i="6"/>
  <c r="DE2" i="7" s="1"/>
  <c r="AA88" i="6"/>
  <c r="DD2" i="7" s="1"/>
  <c r="Y88" i="6"/>
  <c r="DC2" i="7" s="1"/>
  <c r="W88" i="6"/>
  <c r="DB2" i="7" s="1"/>
  <c r="U88" i="6"/>
  <c r="DA2" i="7" s="1"/>
  <c r="S88" i="6"/>
  <c r="CZ2" i="7" s="1"/>
  <c r="Q88" i="6"/>
  <c r="CY2" i="7" s="1"/>
  <c r="O88" i="6"/>
  <c r="CX2" i="7" s="1"/>
  <c r="M88" i="6"/>
  <c r="CW2" i="7" s="1"/>
  <c r="K88" i="6"/>
  <c r="CV2" i="7" s="1"/>
  <c r="I88" i="6"/>
  <c r="CU2" i="7" s="1"/>
  <c r="AE94" i="6"/>
  <c r="ED2" i="7" s="1"/>
  <c r="AE91" i="6"/>
  <c r="DR2" i="7" s="1"/>
  <c r="V76" i="6"/>
  <c r="CR2" i="7" s="1"/>
  <c r="K64" i="6"/>
  <c r="CD2" i="7" s="1"/>
  <c r="K62" i="6"/>
  <c r="CA2" i="7" s="1"/>
  <c r="K58" i="6"/>
  <c r="BX2" i="7" s="1"/>
  <c r="K56" i="6"/>
  <c r="BU2" i="7" s="1"/>
  <c r="K54" i="6"/>
  <c r="BR2" i="7" s="1"/>
  <c r="G50" i="6"/>
  <c r="BO2" i="7" s="1"/>
  <c r="AC38" i="6"/>
  <c r="BH2" i="7" s="1"/>
  <c r="Y38" i="6"/>
  <c r="BG2" i="7" s="1"/>
  <c r="P38" i="6"/>
  <c r="BE2" i="7" s="1"/>
  <c r="L38" i="6"/>
  <c r="BD2" i="7" s="1"/>
  <c r="T36" i="6"/>
  <c r="AZ2" i="7" s="1"/>
  <c r="T34" i="6"/>
  <c r="AT2" i="7" s="1"/>
  <c r="T32" i="6"/>
  <c r="AN2" i="7" s="1"/>
  <c r="T30" i="6"/>
  <c r="AH2" i="7" s="1"/>
  <c r="T28" i="6"/>
  <c r="AB2" i="7" s="1"/>
  <c r="T26" i="6"/>
  <c r="V2" i="7" s="1"/>
  <c r="T24" i="6"/>
  <c r="P2" i="7" s="1"/>
  <c r="G36" i="6"/>
  <c r="AW2" i="7" s="1"/>
  <c r="G28" i="6"/>
  <c r="Y2" i="7" s="1"/>
  <c r="G34" i="6"/>
  <c r="AQ2" i="7" s="1"/>
  <c r="G30" i="6"/>
  <c r="AE2" i="7" s="1"/>
  <c r="G26" i="6"/>
  <c r="S2" i="7" s="1"/>
  <c r="G24" i="6"/>
  <c r="M2" i="7" s="1"/>
  <c r="G32" i="6"/>
  <c r="AK2" i="7" s="1"/>
  <c r="T38" i="6" l="1"/>
  <c r="BF2" i="7" s="1"/>
  <c r="G38" i="6"/>
  <c r="BC2" i="7" s="1"/>
  <c r="AE88" i="6" l="1"/>
  <c r="DF2" i="7" s="1"/>
  <c r="BG99" i="6" l="1"/>
  <c r="BG98" i="6"/>
  <c r="BG97" i="6"/>
  <c r="BG96" i="6"/>
  <c r="BG95" i="6"/>
  <c r="BG94" i="6"/>
  <c r="BG93" i="6"/>
  <c r="BG92" i="6"/>
  <c r="BG91" i="6"/>
  <c r="BG90" i="6"/>
  <c r="BG89" i="6"/>
  <c r="BG88" i="6"/>
  <c r="BG87" i="6"/>
  <c r="BG86" i="6"/>
  <c r="BG85" i="6"/>
  <c r="BG84" i="6"/>
  <c r="BG83" i="6"/>
  <c r="BG82" i="6"/>
  <c r="BG81" i="6"/>
  <c r="BG80" i="6"/>
  <c r="BG79" i="6"/>
  <c r="BG78" i="6"/>
  <c r="BG77" i="6"/>
  <c r="BG76" i="6"/>
  <c r="BG75" i="6"/>
  <c r="BG74" i="6"/>
  <c r="BG73" i="6"/>
  <c r="BG72" i="6"/>
  <c r="BG71" i="6"/>
  <c r="BG70" i="6"/>
  <c r="BG69" i="6"/>
  <c r="BG68" i="6"/>
  <c r="BG67" i="6"/>
  <c r="BG66" i="6"/>
  <c r="BG65" i="6"/>
  <c r="BG64" i="6"/>
  <c r="BG63" i="6"/>
  <c r="BG62" i="6"/>
  <c r="BG61" i="6"/>
  <c r="BG60" i="6"/>
  <c r="BG59" i="6"/>
  <c r="BG58" i="6"/>
  <c r="BG57" i="6"/>
  <c r="BG56" i="6"/>
  <c r="BG55" i="6"/>
  <c r="BG54" i="6"/>
  <c r="BG53" i="6"/>
  <c r="BG52" i="6"/>
  <c r="BG51" i="6"/>
  <c r="BG50" i="6"/>
  <c r="BG49" i="6"/>
  <c r="BG48" i="6"/>
  <c r="BG47" i="6"/>
  <c r="BG46" i="6"/>
  <c r="BG45" i="6"/>
</calcChain>
</file>

<file path=xl/comments1.xml><?xml version="1.0" encoding="utf-8"?>
<comments xmlns="http://schemas.openxmlformats.org/spreadsheetml/2006/main">
  <authors>
    <author>大森俊輔</author>
  </authors>
  <commentList>
    <comment ref="W3" authorId="0" shapeId="0">
      <text>
        <r>
          <rPr>
            <sz val="8"/>
            <color indexed="81"/>
            <rFont val="ＭＳ Ｐゴシック"/>
            <family val="3"/>
            <charset val="128"/>
          </rPr>
          <t>西暦４桁で入力してください。</t>
        </r>
        <r>
          <rPr>
            <sz val="9"/>
            <color indexed="81"/>
            <rFont val="ＭＳ Ｐゴシック"/>
            <family val="3"/>
            <charset val="128"/>
          </rPr>
          <t xml:space="preserve">
</t>
        </r>
      </text>
    </comment>
    <comment ref="H6" authorId="0" shapeId="0">
      <text>
        <r>
          <rPr>
            <b/>
            <sz val="8"/>
            <color indexed="81"/>
            <rFont val="ＭＳ Ｐゴシック"/>
            <family val="3"/>
            <charset val="128"/>
          </rPr>
          <t>ハイフンを入れずに、７桁の数字で入力してください。</t>
        </r>
      </text>
    </comment>
    <comment ref="H17" authorId="0" shapeId="0">
      <text>
        <r>
          <rPr>
            <b/>
            <sz val="11"/>
            <color indexed="81"/>
            <rFont val="ＭＳ Ｐゴシック"/>
            <family val="3"/>
            <charset val="128"/>
          </rPr>
          <t>ハイフンを入れずに、７桁の数字で入力してください。</t>
        </r>
      </text>
    </comment>
  </commentList>
</comments>
</file>

<file path=xl/sharedStrings.xml><?xml version="1.0" encoding="utf-8"?>
<sst xmlns="http://schemas.openxmlformats.org/spreadsheetml/2006/main" count="472" uniqueCount="456">
  <si>
    <t>男女共同参画の推進の状況に関する届出書</t>
    <rPh sb="0" eb="2">
      <t>ダンジョ</t>
    </rPh>
    <rPh sb="2" eb="4">
      <t>キョウドウ</t>
    </rPh>
    <rPh sb="4" eb="6">
      <t>サンカク</t>
    </rPh>
    <rPh sb="7" eb="9">
      <t>スイシン</t>
    </rPh>
    <rPh sb="10" eb="12">
      <t>ジョウキョウ</t>
    </rPh>
    <rPh sb="13" eb="14">
      <t>カン</t>
    </rPh>
    <rPh sb="16" eb="18">
      <t>トドケデ</t>
    </rPh>
    <rPh sb="18" eb="19">
      <t>ショ</t>
    </rPh>
    <phoneticPr fontId="1"/>
  </si>
  <si>
    <t>神奈川県知事殿</t>
    <rPh sb="0" eb="3">
      <t>カナガワ</t>
    </rPh>
    <rPh sb="3" eb="6">
      <t>ケンチジ</t>
    </rPh>
    <rPh sb="6" eb="7">
      <t>ドノ</t>
    </rPh>
    <phoneticPr fontId="1"/>
  </si>
  <si>
    <t>日</t>
    <rPh sb="0" eb="1">
      <t>ヒ</t>
    </rPh>
    <phoneticPr fontId="1"/>
  </si>
  <si>
    <t>月</t>
    <rPh sb="0" eb="1">
      <t>ゲツ</t>
    </rPh>
    <phoneticPr fontId="1"/>
  </si>
  <si>
    <t>年</t>
    <rPh sb="0" eb="1">
      <t>ネン</t>
    </rPh>
    <phoneticPr fontId="1"/>
  </si>
  <si>
    <t>〒</t>
    <phoneticPr fontId="1"/>
  </si>
  <si>
    <t>フ　リ　ガ　ナ</t>
    <phoneticPr fontId="1"/>
  </si>
  <si>
    <t>名　　　　　称</t>
    <rPh sb="0" eb="1">
      <t>ナ</t>
    </rPh>
    <rPh sb="6" eb="7">
      <t>ショウ</t>
    </rPh>
    <phoneticPr fontId="1"/>
  </si>
  <si>
    <t>所　　在　　地</t>
    <rPh sb="0" eb="1">
      <t>ショ</t>
    </rPh>
    <rPh sb="3" eb="4">
      <t>ザイ</t>
    </rPh>
    <rPh sb="6" eb="7">
      <t>チ</t>
    </rPh>
    <phoneticPr fontId="1"/>
  </si>
  <si>
    <t>主 た る 業 種</t>
    <rPh sb="0" eb="1">
      <t>シュ</t>
    </rPh>
    <rPh sb="6" eb="7">
      <t>ゴウ</t>
    </rPh>
    <rPh sb="8" eb="9">
      <t>シュ</t>
    </rPh>
    <phoneticPr fontId="1"/>
  </si>
  <si>
    <t>大分類</t>
    <rPh sb="0" eb="3">
      <t>ダイブンルイ</t>
    </rPh>
    <phoneticPr fontId="1"/>
  </si>
  <si>
    <t>中分類</t>
    <rPh sb="0" eb="3">
      <t>チュウブンルイ</t>
    </rPh>
    <phoneticPr fontId="1"/>
  </si>
  <si>
    <t>事業所の名称等</t>
    <rPh sb="0" eb="3">
      <t>ジギョウショ</t>
    </rPh>
    <rPh sb="4" eb="6">
      <t>メイショウ</t>
    </rPh>
    <rPh sb="6" eb="7">
      <t>トウ</t>
    </rPh>
    <phoneticPr fontId="1"/>
  </si>
  <si>
    <t>職務区分</t>
    <rPh sb="0" eb="2">
      <t>ショクム</t>
    </rPh>
    <rPh sb="2" eb="4">
      <t>クブン</t>
    </rPh>
    <phoneticPr fontId="1"/>
  </si>
  <si>
    <t>常時使用する従業員（人）</t>
    <rPh sb="0" eb="2">
      <t>ジョウジ</t>
    </rPh>
    <rPh sb="2" eb="4">
      <t>シヨウ</t>
    </rPh>
    <rPh sb="6" eb="9">
      <t>ジュウギョウイン</t>
    </rPh>
    <rPh sb="10" eb="11">
      <t>ニン</t>
    </rPh>
    <phoneticPr fontId="1"/>
  </si>
  <si>
    <t>う　ち　正　社　員（人）</t>
    <rPh sb="4" eb="5">
      <t>マサ</t>
    </rPh>
    <rPh sb="6" eb="7">
      <t>シャ</t>
    </rPh>
    <rPh sb="8" eb="9">
      <t>イン</t>
    </rPh>
    <rPh sb="10" eb="11">
      <t>ニン</t>
    </rPh>
    <phoneticPr fontId="1"/>
  </si>
  <si>
    <t>総　数</t>
    <rPh sb="0" eb="1">
      <t>ソウ</t>
    </rPh>
    <rPh sb="2" eb="3">
      <t>スウ</t>
    </rPh>
    <phoneticPr fontId="1"/>
  </si>
  <si>
    <t>うち男性</t>
    <rPh sb="2" eb="4">
      <t>ダンセイ</t>
    </rPh>
    <phoneticPr fontId="1"/>
  </si>
  <si>
    <t>うち女性</t>
    <rPh sb="2" eb="4">
      <t>ジョセイ</t>
    </rPh>
    <phoneticPr fontId="1"/>
  </si>
  <si>
    <t>人事・総務・経理</t>
    <rPh sb="0" eb="2">
      <t>ジンジ</t>
    </rPh>
    <rPh sb="3" eb="5">
      <t>ソウム</t>
    </rPh>
    <rPh sb="6" eb="8">
      <t>ケイリ</t>
    </rPh>
    <phoneticPr fontId="1"/>
  </si>
  <si>
    <t>企画・調査・広報</t>
    <rPh sb="0" eb="2">
      <t>キカク</t>
    </rPh>
    <rPh sb="3" eb="5">
      <t>チョウサ</t>
    </rPh>
    <rPh sb="6" eb="8">
      <t>コウホウ</t>
    </rPh>
    <phoneticPr fontId="1"/>
  </si>
  <si>
    <t>研究・開発</t>
    <rPh sb="0" eb="2">
      <t>ケンキュウ</t>
    </rPh>
    <rPh sb="3" eb="5">
      <t>カイハツ</t>
    </rPh>
    <phoneticPr fontId="1"/>
  </si>
  <si>
    <t>情報処理</t>
    <rPh sb="0" eb="2">
      <t>ジョウホウ</t>
    </rPh>
    <rPh sb="2" eb="4">
      <t>ショリ</t>
    </rPh>
    <phoneticPr fontId="1"/>
  </si>
  <si>
    <t>販売・サー
ビス</t>
    <rPh sb="0" eb="2">
      <t>ハンバイ</t>
    </rPh>
    <phoneticPr fontId="1"/>
  </si>
  <si>
    <t>合計</t>
    <rPh sb="0" eb="2">
      <t>ゴウケイ</t>
    </rPh>
    <phoneticPr fontId="1"/>
  </si>
  <si>
    <t>職務区分別の数</t>
    <rPh sb="0" eb="2">
      <t>ショクム</t>
    </rPh>
    <rPh sb="2" eb="4">
      <t>クブン</t>
    </rPh>
    <rPh sb="4" eb="5">
      <t>ベツ</t>
    </rPh>
    <rPh sb="6" eb="7">
      <t>スウ</t>
    </rPh>
    <phoneticPr fontId="1"/>
  </si>
  <si>
    <t>正　社　員</t>
    <rPh sb="0" eb="1">
      <t>セイ</t>
    </rPh>
    <rPh sb="2" eb="3">
      <t>シャ</t>
    </rPh>
    <rPh sb="4" eb="5">
      <t>イン</t>
    </rPh>
    <phoneticPr fontId="1"/>
  </si>
  <si>
    <t>区　　　分</t>
    <rPh sb="0" eb="1">
      <t>ク</t>
    </rPh>
    <rPh sb="4" eb="5">
      <t>フン</t>
    </rPh>
    <phoneticPr fontId="1"/>
  </si>
  <si>
    <t>平均年齢（歳）</t>
    <rPh sb="0" eb="2">
      <t>ヘイキン</t>
    </rPh>
    <rPh sb="2" eb="4">
      <t>ネンレイ</t>
    </rPh>
    <rPh sb="5" eb="6">
      <t>サイ</t>
    </rPh>
    <phoneticPr fontId="1"/>
  </si>
  <si>
    <t>平均勤続年数（年）</t>
    <rPh sb="0" eb="2">
      <t>ヘイキン</t>
    </rPh>
    <rPh sb="2" eb="4">
      <t>キンゾク</t>
    </rPh>
    <rPh sb="4" eb="6">
      <t>ネンスウ</t>
    </rPh>
    <rPh sb="7" eb="8">
      <t>ネン</t>
    </rPh>
    <phoneticPr fontId="1"/>
  </si>
  <si>
    <t>正社員の平均年齢及び平均勤続年数</t>
    <rPh sb="0" eb="3">
      <t>セイシャイン</t>
    </rPh>
    <rPh sb="4" eb="6">
      <t>ヘイキン</t>
    </rPh>
    <rPh sb="6" eb="8">
      <t>ネンレイ</t>
    </rPh>
    <rPh sb="8" eb="9">
      <t>オヨ</t>
    </rPh>
    <rPh sb="10" eb="12">
      <t>ヘイキン</t>
    </rPh>
    <rPh sb="12" eb="14">
      <t>キンゾク</t>
    </rPh>
    <rPh sb="14" eb="16">
      <t>ネンスウ</t>
    </rPh>
    <phoneticPr fontId="1"/>
  </si>
  <si>
    <t>正社員の採用者数</t>
    <rPh sb="0" eb="3">
      <t>セイシャイン</t>
    </rPh>
    <rPh sb="4" eb="6">
      <t>サイヨウ</t>
    </rPh>
    <rPh sb="6" eb="7">
      <t>シャ</t>
    </rPh>
    <rPh sb="7" eb="8">
      <t>スウ</t>
    </rPh>
    <phoneticPr fontId="1"/>
  </si>
  <si>
    <t>総数（人）</t>
    <rPh sb="0" eb="2">
      <t>ソウスウ</t>
    </rPh>
    <rPh sb="3" eb="4">
      <t>ニン</t>
    </rPh>
    <phoneticPr fontId="1"/>
  </si>
  <si>
    <t>うち男性（人）</t>
    <rPh sb="2" eb="4">
      <t>ダンセイ</t>
    </rPh>
    <rPh sb="5" eb="6">
      <t>ニン</t>
    </rPh>
    <phoneticPr fontId="1"/>
  </si>
  <si>
    <t>うち女性（人）</t>
    <rPh sb="2" eb="4">
      <t>ジョセイ</t>
    </rPh>
    <rPh sb="5" eb="6">
      <t>ニン</t>
    </rPh>
    <phoneticPr fontId="1"/>
  </si>
  <si>
    <t>管　　　理　　　職　　　等</t>
    <rPh sb="0" eb="1">
      <t>カン</t>
    </rPh>
    <rPh sb="4" eb="5">
      <t>リ</t>
    </rPh>
    <rPh sb="8" eb="9">
      <t>ショク</t>
    </rPh>
    <rPh sb="12" eb="13">
      <t>トウ</t>
    </rPh>
    <phoneticPr fontId="1"/>
  </si>
  <si>
    <t>管 理 職 の
登  用  数</t>
    <rPh sb="0" eb="1">
      <t>カン</t>
    </rPh>
    <rPh sb="2" eb="3">
      <t>リ</t>
    </rPh>
    <rPh sb="4" eb="5">
      <t>ショク</t>
    </rPh>
    <rPh sb="8" eb="9">
      <t>ノボル</t>
    </rPh>
    <rPh sb="11" eb="12">
      <t>ヨウ</t>
    </rPh>
    <rPh sb="14" eb="15">
      <t>スウ</t>
    </rPh>
    <phoneticPr fontId="1"/>
  </si>
  <si>
    <t>管理職等の種類</t>
    <rPh sb="0" eb="2">
      <t>カンリ</t>
    </rPh>
    <rPh sb="2" eb="3">
      <t>ショク</t>
    </rPh>
    <rPh sb="3" eb="4">
      <t>トウ</t>
    </rPh>
    <rPh sb="5" eb="7">
      <t>シュルイ</t>
    </rPh>
    <phoneticPr fontId="1"/>
  </si>
  <si>
    <t>部長相当職</t>
    <rPh sb="0" eb="2">
      <t>ブチョウ</t>
    </rPh>
    <rPh sb="2" eb="4">
      <t>ソウトウ</t>
    </rPh>
    <rPh sb="4" eb="5">
      <t>ショク</t>
    </rPh>
    <phoneticPr fontId="1"/>
  </si>
  <si>
    <t>課長相当職</t>
    <rPh sb="0" eb="2">
      <t>カチョウ</t>
    </rPh>
    <rPh sb="2" eb="4">
      <t>ソウトウ</t>
    </rPh>
    <rPh sb="4" eb="5">
      <t>ショク</t>
    </rPh>
    <phoneticPr fontId="1"/>
  </si>
  <si>
    <t>係長相当職</t>
    <rPh sb="0" eb="2">
      <t>カカリチョウ</t>
    </rPh>
    <rPh sb="2" eb="4">
      <t>ソウトウ</t>
    </rPh>
    <rPh sb="4" eb="5">
      <t>ショク</t>
    </rPh>
    <phoneticPr fontId="1"/>
  </si>
  <si>
    <t>管理職等の数（人）</t>
    <rPh sb="0" eb="2">
      <t>カンリ</t>
    </rPh>
    <rPh sb="2" eb="3">
      <t>ショク</t>
    </rPh>
    <rPh sb="3" eb="4">
      <t>トウ</t>
    </rPh>
    <rPh sb="5" eb="6">
      <t>スウ</t>
    </rPh>
    <rPh sb="7" eb="8">
      <t>ニン</t>
    </rPh>
    <phoneticPr fontId="1"/>
  </si>
  <si>
    <t>管理職の種類</t>
    <rPh sb="0" eb="2">
      <t>カンリ</t>
    </rPh>
    <rPh sb="2" eb="3">
      <t>ショク</t>
    </rPh>
    <rPh sb="4" eb="6">
      <t>シュルイ</t>
    </rPh>
    <phoneticPr fontId="1"/>
  </si>
  <si>
    <t>事　　　　業　　　　所　　　　の　　　　状　　　　況</t>
    <rPh sb="0" eb="1">
      <t>コト</t>
    </rPh>
    <rPh sb="5" eb="6">
      <t>ゴウ</t>
    </rPh>
    <rPh sb="10" eb="11">
      <t>ショ</t>
    </rPh>
    <rPh sb="20" eb="21">
      <t>ジョウ</t>
    </rPh>
    <rPh sb="25" eb="26">
      <t>キョウ</t>
    </rPh>
    <phoneticPr fontId="1"/>
  </si>
  <si>
    <t>（第２面）</t>
    <rPh sb="1" eb="2">
      <t>ダイ</t>
    </rPh>
    <rPh sb="3" eb="4">
      <t>メン</t>
    </rPh>
    <phoneticPr fontId="1"/>
  </si>
  <si>
    <t>項　　目</t>
    <rPh sb="0" eb="1">
      <t>コウ</t>
    </rPh>
    <rPh sb="3" eb="4">
      <t>メ</t>
    </rPh>
    <phoneticPr fontId="1"/>
  </si>
  <si>
    <t>実　施　状　況</t>
    <rPh sb="0" eb="1">
      <t>ミ</t>
    </rPh>
    <rPh sb="2" eb="3">
      <t>シ</t>
    </rPh>
    <rPh sb="4" eb="5">
      <t>ジョウ</t>
    </rPh>
    <rPh sb="6" eb="7">
      <t>キョウ</t>
    </rPh>
    <phoneticPr fontId="1"/>
  </si>
  <si>
    <t>育児休業取得対象者数</t>
    <rPh sb="0" eb="2">
      <t>イクジ</t>
    </rPh>
    <rPh sb="2" eb="4">
      <t>キュウギョウ</t>
    </rPh>
    <rPh sb="4" eb="6">
      <t>シュトク</t>
    </rPh>
    <rPh sb="6" eb="8">
      <t>タイショウ</t>
    </rPh>
    <rPh sb="8" eb="9">
      <t>シャ</t>
    </rPh>
    <rPh sb="9" eb="10">
      <t>スウ</t>
    </rPh>
    <phoneticPr fontId="1"/>
  </si>
  <si>
    <t>合計（人）</t>
    <rPh sb="0" eb="2">
      <t>ゴウケイ</t>
    </rPh>
    <rPh sb="3" eb="4">
      <t>ニン</t>
    </rPh>
    <phoneticPr fontId="1"/>
  </si>
  <si>
    <t>育児休業
取得対象
者数及び
取得者数</t>
    <rPh sb="0" eb="2">
      <t>イクジ</t>
    </rPh>
    <rPh sb="2" eb="4">
      <t>キュウギョウ</t>
    </rPh>
    <rPh sb="5" eb="7">
      <t>シュトク</t>
    </rPh>
    <rPh sb="7" eb="9">
      <t>タイショウ</t>
    </rPh>
    <rPh sb="10" eb="11">
      <t>シャ</t>
    </rPh>
    <rPh sb="11" eb="12">
      <t>スウ</t>
    </rPh>
    <rPh sb="12" eb="13">
      <t>オヨ</t>
    </rPh>
    <rPh sb="15" eb="17">
      <t>シュトク</t>
    </rPh>
    <rPh sb="17" eb="18">
      <t>シャ</t>
    </rPh>
    <rPh sb="18" eb="19">
      <t>スウ</t>
    </rPh>
    <phoneticPr fontId="1"/>
  </si>
  <si>
    <t>育児休業期間別の取得者数</t>
    <rPh sb="0" eb="2">
      <t>イクジ</t>
    </rPh>
    <rPh sb="2" eb="4">
      <t>キュウギョウ</t>
    </rPh>
    <rPh sb="4" eb="6">
      <t>キカン</t>
    </rPh>
    <rPh sb="6" eb="7">
      <t>ベツ</t>
    </rPh>
    <rPh sb="8" eb="10">
      <t>シュトク</t>
    </rPh>
    <rPh sb="10" eb="11">
      <t>シャ</t>
    </rPh>
    <rPh sb="11" eb="12">
      <t>スウ</t>
    </rPh>
    <phoneticPr fontId="1"/>
  </si>
  <si>
    <t>能力向上のための教育
訓練</t>
    <rPh sb="0" eb="2">
      <t>ノウリョク</t>
    </rPh>
    <rPh sb="2" eb="4">
      <t>コウジョウ</t>
    </rPh>
    <rPh sb="8" eb="10">
      <t>キョウイク</t>
    </rPh>
    <rPh sb="11" eb="13">
      <t>クンレン</t>
    </rPh>
    <phoneticPr fontId="1"/>
  </si>
  <si>
    <t>管理職養成のための教育訓練</t>
    <rPh sb="0" eb="2">
      <t>カンリ</t>
    </rPh>
    <rPh sb="2" eb="3">
      <t>ショク</t>
    </rPh>
    <rPh sb="3" eb="5">
      <t>ヨウセイ</t>
    </rPh>
    <rPh sb="9" eb="11">
      <t>キョウイク</t>
    </rPh>
    <rPh sb="11" eb="13">
      <t>クンレン</t>
    </rPh>
    <phoneticPr fontId="1"/>
  </si>
  <si>
    <t>区　分</t>
    <rPh sb="0" eb="1">
      <t>ク</t>
    </rPh>
    <rPh sb="2" eb="3">
      <t>フン</t>
    </rPh>
    <phoneticPr fontId="1"/>
  </si>
  <si>
    <t>取得者数
の合計
（人）</t>
    <rPh sb="0" eb="2">
      <t>シュトク</t>
    </rPh>
    <rPh sb="2" eb="3">
      <t>シャ</t>
    </rPh>
    <rPh sb="3" eb="4">
      <t>スウ</t>
    </rPh>
    <rPh sb="6" eb="8">
      <t>ゴウケイ</t>
    </rPh>
    <rPh sb="10" eb="11">
      <t>ヒト</t>
    </rPh>
    <phoneticPr fontId="1"/>
  </si>
  <si>
    <t>5日
未満</t>
    <rPh sb="1" eb="2">
      <t>ニチ</t>
    </rPh>
    <rPh sb="3" eb="5">
      <t>ミマン</t>
    </rPh>
    <phoneticPr fontId="1"/>
  </si>
  <si>
    <t>2週間
以上
1か月
未満</t>
    <rPh sb="1" eb="3">
      <t>シュウカン</t>
    </rPh>
    <rPh sb="4" eb="6">
      <t>イジョウ</t>
    </rPh>
    <rPh sb="9" eb="10">
      <t>ゲツ</t>
    </rPh>
    <rPh sb="11" eb="13">
      <t>ミマン</t>
    </rPh>
    <phoneticPr fontId="1"/>
  </si>
  <si>
    <t>1か月
以上
3か月
未満</t>
    <rPh sb="2" eb="3">
      <t>ゲツ</t>
    </rPh>
    <rPh sb="4" eb="6">
      <t>イジョウ</t>
    </rPh>
    <rPh sb="9" eb="10">
      <t>ゲツ</t>
    </rPh>
    <rPh sb="11" eb="13">
      <t>ミマン</t>
    </rPh>
    <phoneticPr fontId="1"/>
  </si>
  <si>
    <t>3か月
以上
6か月
未満</t>
    <rPh sb="2" eb="3">
      <t>ゲツ</t>
    </rPh>
    <rPh sb="4" eb="6">
      <t>イジョウ</t>
    </rPh>
    <rPh sb="9" eb="10">
      <t>ゲツ</t>
    </rPh>
    <rPh sb="11" eb="13">
      <t>ミマン</t>
    </rPh>
    <phoneticPr fontId="1"/>
  </si>
  <si>
    <t>6か月
以上
8か月
未満</t>
    <rPh sb="2" eb="3">
      <t>ゲツ</t>
    </rPh>
    <rPh sb="4" eb="6">
      <t>イジョウ</t>
    </rPh>
    <rPh sb="9" eb="10">
      <t>ゲツ</t>
    </rPh>
    <rPh sb="11" eb="13">
      <t>ミマン</t>
    </rPh>
    <phoneticPr fontId="1"/>
  </si>
  <si>
    <t>8か月
以上
10か月
未満</t>
    <rPh sb="2" eb="3">
      <t>ゲツ</t>
    </rPh>
    <rPh sb="4" eb="6">
      <t>イジョウ</t>
    </rPh>
    <rPh sb="10" eb="11">
      <t>ゲツ</t>
    </rPh>
    <rPh sb="12" eb="14">
      <t>ミマン</t>
    </rPh>
    <phoneticPr fontId="1"/>
  </si>
  <si>
    <t>5日
以上
2週間
未満</t>
    <rPh sb="1" eb="2">
      <t>ニチ</t>
    </rPh>
    <rPh sb="3" eb="5">
      <t>イジョウ</t>
    </rPh>
    <rPh sb="7" eb="9">
      <t>シュウカン</t>
    </rPh>
    <rPh sb="10" eb="12">
      <t>ミマン</t>
    </rPh>
    <phoneticPr fontId="1"/>
  </si>
  <si>
    <t>10か月
以上
12か月
未満</t>
    <rPh sb="3" eb="4">
      <t>ゲツ</t>
    </rPh>
    <rPh sb="5" eb="7">
      <t>イジョウ</t>
    </rPh>
    <rPh sb="11" eb="12">
      <t>ゲツ</t>
    </rPh>
    <rPh sb="13" eb="15">
      <t>ミマン</t>
    </rPh>
    <phoneticPr fontId="1"/>
  </si>
  <si>
    <t>12か月
以上
18か月
未満</t>
    <rPh sb="3" eb="4">
      <t>ゲツ</t>
    </rPh>
    <rPh sb="5" eb="7">
      <t>イジョウ</t>
    </rPh>
    <rPh sb="11" eb="12">
      <t>ゲツ</t>
    </rPh>
    <rPh sb="13" eb="15">
      <t>ミマン</t>
    </rPh>
    <phoneticPr fontId="1"/>
  </si>
  <si>
    <t>18か月
以上
24か月
未満</t>
    <rPh sb="3" eb="4">
      <t>ゲツ</t>
    </rPh>
    <rPh sb="5" eb="7">
      <t>イジョウ</t>
    </rPh>
    <rPh sb="11" eb="12">
      <t>ゲツ</t>
    </rPh>
    <rPh sb="13" eb="15">
      <t>ミマン</t>
    </rPh>
    <phoneticPr fontId="1"/>
  </si>
  <si>
    <t>24か月
以上</t>
    <rPh sb="3" eb="4">
      <t>ゲツ</t>
    </rPh>
    <rPh sb="5" eb="7">
      <t>イジョウ</t>
    </rPh>
    <phoneticPr fontId="1"/>
  </si>
  <si>
    <t>教育訓練の実施状況</t>
    <rPh sb="0" eb="2">
      <t>キョウイク</t>
    </rPh>
    <rPh sb="2" eb="4">
      <t>クンレン</t>
    </rPh>
    <rPh sb="5" eb="7">
      <t>ジッシ</t>
    </rPh>
    <rPh sb="7" eb="9">
      <t>ジョウキョウ</t>
    </rPh>
    <phoneticPr fontId="1"/>
  </si>
  <si>
    <t>区　　　　分</t>
    <rPh sb="0" eb="1">
      <t>ク</t>
    </rPh>
    <rPh sb="5" eb="6">
      <t>フン</t>
    </rPh>
    <phoneticPr fontId="1"/>
  </si>
  <si>
    <t>介護休業</t>
    <rPh sb="0" eb="2">
      <t>カイゴ</t>
    </rPh>
    <rPh sb="2" eb="4">
      <t>キュウギョウ</t>
    </rPh>
    <phoneticPr fontId="1"/>
  </si>
  <si>
    <t>子の看護休暇</t>
    <rPh sb="0" eb="1">
      <t>コ</t>
    </rPh>
    <rPh sb="2" eb="4">
      <t>カンゴ</t>
    </rPh>
    <rPh sb="4" eb="6">
      <t>キュウカ</t>
    </rPh>
    <phoneticPr fontId="1"/>
  </si>
  <si>
    <t>取得者数の合計（人）</t>
    <rPh sb="0" eb="2">
      <t>シュトク</t>
    </rPh>
    <rPh sb="2" eb="3">
      <t>シャ</t>
    </rPh>
    <rPh sb="3" eb="4">
      <t>スウ</t>
    </rPh>
    <rPh sb="5" eb="7">
      <t>ゴウケイ</t>
    </rPh>
    <rPh sb="8" eb="9">
      <t>ニン</t>
    </rPh>
    <phoneticPr fontId="1"/>
  </si>
  <si>
    <t>業務の遂行と家庭生活における活動との両立を支援するための措置の状況</t>
    <rPh sb="0" eb="2">
      <t>ギョウム</t>
    </rPh>
    <rPh sb="3" eb="5">
      <t>スイコウ</t>
    </rPh>
    <rPh sb="6" eb="8">
      <t>カテイ</t>
    </rPh>
    <rPh sb="8" eb="10">
      <t>セイカツ</t>
    </rPh>
    <rPh sb="14" eb="16">
      <t>カツドウ</t>
    </rPh>
    <rPh sb="18" eb="20">
      <t>リョウリツ</t>
    </rPh>
    <rPh sb="21" eb="23">
      <t>シエン</t>
    </rPh>
    <rPh sb="28" eb="30">
      <t>ソチ</t>
    </rPh>
    <rPh sb="31" eb="33">
      <t>ジョウキョウ</t>
    </rPh>
    <phoneticPr fontId="1"/>
  </si>
  <si>
    <t>方針の周知・啓発の方法</t>
    <rPh sb="0" eb="2">
      <t>ホウシン</t>
    </rPh>
    <rPh sb="3" eb="5">
      <t>シュウチ</t>
    </rPh>
    <rPh sb="6" eb="8">
      <t>ケイハツ</t>
    </rPh>
    <rPh sb="9" eb="11">
      <t>ホウホウ</t>
    </rPh>
    <phoneticPr fontId="1"/>
  </si>
  <si>
    <t>懲戒規定以外の措置を就業規則等の内部規則で定めている</t>
    <rPh sb="0" eb="2">
      <t>チョウカイ</t>
    </rPh>
    <rPh sb="2" eb="4">
      <t>キテイ</t>
    </rPh>
    <rPh sb="4" eb="6">
      <t>イガイ</t>
    </rPh>
    <rPh sb="7" eb="9">
      <t>ソチ</t>
    </rPh>
    <rPh sb="10" eb="12">
      <t>シュウギョウ</t>
    </rPh>
    <rPh sb="12" eb="14">
      <t>キソク</t>
    </rPh>
    <rPh sb="14" eb="15">
      <t>トウ</t>
    </rPh>
    <rPh sb="16" eb="18">
      <t>ナイブ</t>
    </rPh>
    <rPh sb="18" eb="20">
      <t>キソク</t>
    </rPh>
    <rPh sb="21" eb="22">
      <t>サダ</t>
    </rPh>
    <phoneticPr fontId="1"/>
  </si>
  <si>
    <t>相談・苦情受付窓口
の整備の方法</t>
    <rPh sb="0" eb="2">
      <t>ソウダン</t>
    </rPh>
    <rPh sb="3" eb="5">
      <t>クジョウ</t>
    </rPh>
    <rPh sb="5" eb="7">
      <t>ウケツケ</t>
    </rPh>
    <rPh sb="7" eb="9">
      <t>マドグチ</t>
    </rPh>
    <rPh sb="11" eb="13">
      <t>セイビ</t>
    </rPh>
    <rPh sb="14" eb="16">
      <t>ホウホウ</t>
    </rPh>
    <phoneticPr fontId="1"/>
  </si>
  <si>
    <t>セクシュアル・ハラスメントを防止するための措置の状況</t>
    <rPh sb="14" eb="16">
      <t>ボウシ</t>
    </rPh>
    <rPh sb="21" eb="23">
      <t>ソチ</t>
    </rPh>
    <rPh sb="24" eb="26">
      <t>ジョウキョウ</t>
    </rPh>
    <phoneticPr fontId="1"/>
  </si>
  <si>
    <t>所属名</t>
    <rPh sb="0" eb="2">
      <t>ショゾク</t>
    </rPh>
    <rPh sb="2" eb="3">
      <t>メイ</t>
    </rPh>
    <phoneticPr fontId="1"/>
  </si>
  <si>
    <t>担当者氏名</t>
    <rPh sb="0" eb="3">
      <t>タントウシャ</t>
    </rPh>
    <rPh sb="3" eb="5">
      <t>シメイ</t>
    </rPh>
    <phoneticPr fontId="1"/>
  </si>
  <si>
    <t>電話番号</t>
    <rPh sb="0" eb="2">
      <t>デンワ</t>
    </rPh>
    <rPh sb="2" eb="4">
      <t>バンゴウ</t>
    </rPh>
    <phoneticPr fontId="1"/>
  </si>
  <si>
    <t>内線</t>
    <rPh sb="0" eb="2">
      <t>ナイセン</t>
    </rPh>
    <phoneticPr fontId="1"/>
  </si>
  <si>
    <t>連　絡　先</t>
    <rPh sb="0" eb="1">
      <t>レン</t>
    </rPh>
    <rPh sb="2" eb="3">
      <t>ラク</t>
    </rPh>
    <rPh sb="4" eb="5">
      <t>サキ</t>
    </rPh>
    <phoneticPr fontId="1"/>
  </si>
  <si>
    <t>社内報等による
周知</t>
    <rPh sb="0" eb="2">
      <t>シャナイ</t>
    </rPh>
    <rPh sb="2" eb="3">
      <t>ホウ</t>
    </rPh>
    <rPh sb="3" eb="4">
      <t>トウ</t>
    </rPh>
    <rPh sb="8" eb="10">
      <t>シュウチ</t>
    </rPh>
    <phoneticPr fontId="1"/>
  </si>
  <si>
    <t>研修、講習等の
実施</t>
    <rPh sb="0" eb="2">
      <t>ケンシュウ</t>
    </rPh>
    <rPh sb="3" eb="5">
      <t>コウシュウ</t>
    </rPh>
    <rPh sb="5" eb="6">
      <t>トウ</t>
    </rPh>
    <rPh sb="8" eb="10">
      <t>ジッシ</t>
    </rPh>
    <phoneticPr fontId="1"/>
  </si>
  <si>
    <t>その他</t>
    <rPh sb="2" eb="3">
      <t>タ</t>
    </rPh>
    <phoneticPr fontId="1"/>
  </si>
  <si>
    <t>相談担当者の設置</t>
    <rPh sb="0" eb="2">
      <t>ソウダン</t>
    </rPh>
    <rPh sb="2" eb="5">
      <t>タントウシャ</t>
    </rPh>
    <rPh sb="6" eb="8">
      <t>セッチ</t>
    </rPh>
    <phoneticPr fontId="1"/>
  </si>
  <si>
    <t>マニュアルの整備</t>
    <rPh sb="6" eb="8">
      <t>セイビ</t>
    </rPh>
    <phoneticPr fontId="1"/>
  </si>
  <si>
    <t>外部機関への委託</t>
    <rPh sb="0" eb="2">
      <t>ガイブ</t>
    </rPh>
    <rPh sb="2" eb="4">
      <t>キカン</t>
    </rPh>
    <rPh sb="6" eb="8">
      <t>イタク</t>
    </rPh>
    <phoneticPr fontId="1"/>
  </si>
  <si>
    <t>いる</t>
    <phoneticPr fontId="1"/>
  </si>
  <si>
    <t>いない</t>
    <phoneticPr fontId="1"/>
  </si>
  <si>
    <t>参　　加　　の　　状　　況</t>
    <phoneticPr fontId="1"/>
  </si>
  <si>
    <t>実施している</t>
    <phoneticPr fontId="1"/>
  </si>
  <si>
    <t>実施して
いない</t>
    <phoneticPr fontId="1"/>
  </si>
  <si>
    <t>男性のみ参加
している</t>
    <phoneticPr fontId="1"/>
  </si>
  <si>
    <t>女性のみ参加
している</t>
    <phoneticPr fontId="1"/>
  </si>
  <si>
    <t>男女とも参加
している</t>
    <phoneticPr fontId="1"/>
  </si>
  <si>
    <t>管理職等の数</t>
    <rPh sb="0" eb="1">
      <t>カン</t>
    </rPh>
    <rPh sb="1" eb="2">
      <t>リ</t>
    </rPh>
    <rPh sb="2" eb="3">
      <t>ショク</t>
    </rPh>
    <rPh sb="3" eb="4">
      <t>トウ</t>
    </rPh>
    <rPh sb="5" eb="6">
      <t>スウ</t>
    </rPh>
    <phoneticPr fontId="1"/>
  </si>
  <si>
    <t>事業所番号</t>
    <rPh sb="0" eb="3">
      <t>ジギョウショ</t>
    </rPh>
    <rPh sb="3" eb="5">
      <t>バンゴウ</t>
    </rPh>
    <phoneticPr fontId="1"/>
  </si>
  <si>
    <t>別記様式（第４条関係）（第１面）（用紙　日本産業規格Ａ４縦長型）</t>
    <rPh sb="0" eb="2">
      <t>ベッキ</t>
    </rPh>
    <rPh sb="2" eb="4">
      <t>ヨウシキ</t>
    </rPh>
    <rPh sb="5" eb="6">
      <t>ダイ</t>
    </rPh>
    <rPh sb="7" eb="8">
      <t>ジョウ</t>
    </rPh>
    <rPh sb="8" eb="10">
      <t>カンケイ</t>
    </rPh>
    <rPh sb="12" eb="13">
      <t>ダイ</t>
    </rPh>
    <rPh sb="14" eb="15">
      <t>メン</t>
    </rPh>
    <rPh sb="17" eb="19">
      <t>ヨウシ</t>
    </rPh>
    <rPh sb="20" eb="22">
      <t>ニホン</t>
    </rPh>
    <rPh sb="22" eb="24">
      <t>サンギョウ</t>
    </rPh>
    <rPh sb="24" eb="26">
      <t>キカク</t>
    </rPh>
    <rPh sb="28" eb="30">
      <t>タテナガ</t>
    </rPh>
    <rPh sb="30" eb="31">
      <t>カタ</t>
    </rPh>
    <phoneticPr fontId="1"/>
  </si>
  <si>
    <t>介護休業及び子の看護
休暇の取得者数</t>
    <rPh sb="0" eb="2">
      <t>カイゴ</t>
    </rPh>
    <rPh sb="2" eb="4">
      <t>キュウギョウ</t>
    </rPh>
    <rPh sb="4" eb="5">
      <t>オヨ</t>
    </rPh>
    <rPh sb="6" eb="7">
      <t>コ</t>
    </rPh>
    <rPh sb="8" eb="10">
      <t>カンゴ</t>
    </rPh>
    <rPh sb="11" eb="13">
      <t>キュウカ</t>
    </rPh>
    <rPh sb="14" eb="16">
      <t>シュトク</t>
    </rPh>
    <rPh sb="16" eb="17">
      <t>シャ</t>
    </rPh>
    <rPh sb="17" eb="18">
      <t>スウ</t>
    </rPh>
    <phoneticPr fontId="1"/>
  </si>
  <si>
    <t>就業規則等による
周知</t>
    <rPh sb="0" eb="2">
      <t>シュウギョウ</t>
    </rPh>
    <rPh sb="2" eb="4">
      <t>キソク</t>
    </rPh>
    <rPh sb="4" eb="5">
      <t>トウ</t>
    </rPh>
    <rPh sb="9" eb="11">
      <t>シュウチ</t>
    </rPh>
    <phoneticPr fontId="1"/>
  </si>
  <si>
    <t>法人名</t>
    <rPh sb="0" eb="2">
      <t>ホウジン</t>
    </rPh>
    <rPh sb="2" eb="3">
      <t>メイ</t>
    </rPh>
    <phoneticPr fontId="1"/>
  </si>
  <si>
    <t>代表者の役職・氏名</t>
    <rPh sb="0" eb="3">
      <t>ダイヒョウシャ</t>
    </rPh>
    <rPh sb="4" eb="6">
      <t>ヤクショク</t>
    </rPh>
    <rPh sb="7" eb="9">
      <t>シメイ</t>
    </rPh>
    <phoneticPr fontId="1"/>
  </si>
  <si>
    <t>管理職数（人）</t>
    <rPh sb="0" eb="2">
      <t>カンリ</t>
    </rPh>
    <rPh sb="2" eb="3">
      <t>ショク</t>
    </rPh>
    <rPh sb="3" eb="4">
      <t>スウ</t>
    </rPh>
    <rPh sb="5" eb="6">
      <t>ニン</t>
    </rPh>
    <phoneticPr fontId="1"/>
  </si>
  <si>
    <t>届出者</t>
    <rPh sb="0" eb="2">
      <t>トドケデ</t>
    </rPh>
    <rPh sb="2" eb="3">
      <t>シャ</t>
    </rPh>
    <phoneticPr fontId="1"/>
  </si>
  <si>
    <t>住所</t>
    <rPh sb="0" eb="2">
      <t>ジュウショ</t>
    </rPh>
    <phoneticPr fontId="1"/>
  </si>
  <si>
    <t>氏名</t>
    <rPh sb="0" eb="2">
      <t>シメイ</t>
    </rPh>
    <phoneticPr fontId="1"/>
  </si>
  <si>
    <t>神奈川県男女共同参画推進条例第10条第１項の規定により、次のとおり届け出ます。</t>
    <phoneticPr fontId="1"/>
  </si>
  <si>
    <t>市町村・
区 以降</t>
    <rPh sb="7" eb="9">
      <t>イコウ</t>
    </rPh>
    <phoneticPr fontId="1"/>
  </si>
  <si>
    <t>市町村・区</t>
    <phoneticPr fontId="1"/>
  </si>
  <si>
    <t>うち男性（人）</t>
    <phoneticPr fontId="1"/>
  </si>
  <si>
    <t>うち女性（人）</t>
    <phoneticPr fontId="1"/>
  </si>
  <si>
    <t>横浜市鶴見区</t>
  </si>
  <si>
    <t>横浜市神奈川区</t>
  </si>
  <si>
    <t>横浜市西区</t>
  </si>
  <si>
    <t>横浜市中区</t>
  </si>
  <si>
    <t>横浜市南区</t>
  </si>
  <si>
    <t>横浜市保土ケ谷区</t>
  </si>
  <si>
    <t>横浜市磯子区</t>
  </si>
  <si>
    <t>市町村・区</t>
    <rPh sb="0" eb="3">
      <t>シチョウソン</t>
    </rPh>
    <rPh sb="4" eb="5">
      <t>ク</t>
    </rPh>
    <phoneticPr fontId="1"/>
  </si>
  <si>
    <t>横浜市金沢区</t>
  </si>
  <si>
    <t>横浜市港北区</t>
  </si>
  <si>
    <t>横浜市戸塚区</t>
  </si>
  <si>
    <t>横浜市港南区</t>
  </si>
  <si>
    <t>横浜市旭区</t>
  </si>
  <si>
    <t>横浜市緑区</t>
  </si>
  <si>
    <t>横浜市瀬谷区</t>
  </si>
  <si>
    <t>横浜市栄区</t>
  </si>
  <si>
    <t>横浜市泉区</t>
  </si>
  <si>
    <t>横浜市都筑区</t>
  </si>
  <si>
    <t>川崎市川崎区</t>
  </si>
  <si>
    <t>川崎市幸区</t>
  </si>
  <si>
    <t>川崎市中原区</t>
  </si>
  <si>
    <t>川崎市高津区</t>
  </si>
  <si>
    <t>川崎市多摩区</t>
  </si>
  <si>
    <t>川崎市宮前区</t>
  </si>
  <si>
    <t>川崎市麻生区</t>
  </si>
  <si>
    <t>相模原市緑区</t>
  </si>
  <si>
    <t>相模原市中央区</t>
  </si>
  <si>
    <t>相模原市南区</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</si>
  <si>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</si>
  <si>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</si>
  <si>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</si>
  <si>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</si>
  <si>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</si>
  <si>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</si>
  <si>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</si>
  <si>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</si>
  <si>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</si>
  <si>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</si>
  <si>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</si>
  <si>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</si>
  <si>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</si>
  <si>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</si>
  <si>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</si>
  <si>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</si>
  <si>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三浦郡葉山町</t>
  </si>
  <si>
    <t>高座郡寒川町</t>
  </si>
  <si>
    <t>中郡大磯町</t>
  </si>
  <si>
    <t>中郡二宮町</t>
  </si>
  <si>
    <t>足柄上郡中井町</t>
  </si>
  <si>
    <t>足柄上郡大井町</t>
  </si>
  <si>
    <t>足柄上郡松田町</t>
  </si>
  <si>
    <t>足柄上郡山北町</t>
  </si>
  <si>
    <t>足柄上郡開成町</t>
  </si>
  <si>
    <t>足柄下郡箱根町</t>
  </si>
  <si>
    <t>足柄下郡真鶴町</t>
  </si>
  <si>
    <t>足柄下郡湯河原町</t>
  </si>
  <si>
    <t>愛甲郡愛川町</t>
  </si>
  <si>
    <t>愛甲郡清川村</t>
  </si>
  <si>
    <t>42鉄道業</t>
  </si>
  <si>
    <t>43道路旅客運送業</t>
  </si>
  <si>
    <t>44道路貨物運送業</t>
  </si>
  <si>
    <t>45水運業</t>
  </si>
  <si>
    <t>46航空運輸業</t>
  </si>
  <si>
    <t>47倉庫業</t>
  </si>
  <si>
    <t>48運輸に附帯するサービス業</t>
  </si>
  <si>
    <t>49郵便業（信書便事業を含む）</t>
  </si>
  <si>
    <t>50各種商品卸売業</t>
  </si>
  <si>
    <t>51繊維・衣服等卸売業</t>
  </si>
  <si>
    <t>52飲食料品卸売業</t>
  </si>
  <si>
    <t>54機械器具卸売業</t>
  </si>
  <si>
    <t>55その他の卸売業</t>
  </si>
  <si>
    <t>56各種商品小売業</t>
  </si>
  <si>
    <t>57織物・衣服・身の回り品小売業</t>
  </si>
  <si>
    <t>58飲食料品小売業</t>
  </si>
  <si>
    <t>59機械器具小売業</t>
  </si>
  <si>
    <t>60その他の小売業</t>
  </si>
  <si>
    <t>61無店舗小売業</t>
  </si>
  <si>
    <t>62銀行業</t>
  </si>
  <si>
    <t>63協同組織金融業</t>
  </si>
  <si>
    <t>66補助的金融業等</t>
  </si>
  <si>
    <t>68不動産取引業</t>
  </si>
  <si>
    <t>69不動産賃貸業・管理業</t>
  </si>
  <si>
    <t>70物品賃貸業</t>
  </si>
  <si>
    <t>71学術・開発研究機関</t>
  </si>
  <si>
    <t>72専門サービス業（他に分類されないもの）</t>
  </si>
  <si>
    <t>73広告業</t>
  </si>
  <si>
    <t>74技術サービス業（他に分類されないもの）</t>
  </si>
  <si>
    <t>75宿泊業</t>
  </si>
  <si>
    <t>76飲食店</t>
  </si>
  <si>
    <t>77持ち帰り・配達飲食サービス業</t>
  </si>
  <si>
    <t>78洗濯・理容･美容･浴場業</t>
  </si>
  <si>
    <t>79その他の生活関連サービス業</t>
  </si>
  <si>
    <t>80娯楽業</t>
  </si>
  <si>
    <t>81学校教育</t>
  </si>
  <si>
    <t>83医療業</t>
  </si>
  <si>
    <t>84保健衛生</t>
  </si>
  <si>
    <t>85社会保険・社会福祉・介護事業</t>
  </si>
  <si>
    <t>86郵便局</t>
  </si>
  <si>
    <t>87協同組合（他に分類されないもの）</t>
  </si>
  <si>
    <t>88廃棄物処理業</t>
  </si>
  <si>
    <t>89自動車整備業</t>
  </si>
  <si>
    <t>90機械等修理業（別掲を除く）</t>
  </si>
  <si>
    <t>91職業紹介・労働者派遣業</t>
  </si>
  <si>
    <t>92その他の事業サービス業</t>
  </si>
  <si>
    <t>93政治・経済・文化団体</t>
  </si>
  <si>
    <t>94宗教</t>
  </si>
  <si>
    <t>95その他のサービス業</t>
  </si>
  <si>
    <t>96外国公務</t>
  </si>
  <si>
    <t>99(具体的に記入）</t>
  </si>
  <si>
    <t>※ 総数部分は、自動で計算します。</t>
  </si>
  <si>
    <t>01 農業</t>
    <phoneticPr fontId="1"/>
  </si>
  <si>
    <t>02 林業</t>
    <phoneticPr fontId="1"/>
  </si>
  <si>
    <t>03 漁業（水産養殖業を除く）</t>
    <phoneticPr fontId="1"/>
  </si>
  <si>
    <t>04 水産養殖業</t>
    <phoneticPr fontId="1"/>
  </si>
  <si>
    <t>06 総合工事業</t>
    <phoneticPr fontId="1"/>
  </si>
  <si>
    <t>07 職別工事業（設備工事業を除く）</t>
    <phoneticPr fontId="1"/>
  </si>
  <si>
    <t>08 設備工事業</t>
    <phoneticPr fontId="1"/>
  </si>
  <si>
    <t>09 食料品製造業</t>
    <phoneticPr fontId="1"/>
  </si>
  <si>
    <t>10 飲料・たばこ・飼料製造業</t>
    <phoneticPr fontId="1"/>
  </si>
  <si>
    <t>11 繊維工業</t>
    <phoneticPr fontId="1"/>
  </si>
  <si>
    <t>12 木材・木製品製造業（家具を除く）</t>
    <phoneticPr fontId="1"/>
  </si>
  <si>
    <t>13 家具・装備品製造業</t>
    <phoneticPr fontId="1"/>
  </si>
  <si>
    <t>14 パルプ・紙・紙加工品製造業</t>
    <phoneticPr fontId="1"/>
  </si>
  <si>
    <t>15 印刷・同関連業</t>
    <phoneticPr fontId="1"/>
  </si>
  <si>
    <t>16 化学工業</t>
    <phoneticPr fontId="1"/>
  </si>
  <si>
    <t>17 石油製品・石炭製品製造業</t>
    <phoneticPr fontId="1"/>
  </si>
  <si>
    <t>18 プラスチック製品製造業（別掲を除く）</t>
    <phoneticPr fontId="1"/>
  </si>
  <si>
    <t>19 ゴム製品製造業</t>
    <phoneticPr fontId="1"/>
  </si>
  <si>
    <t>20 なめし革・同製品・毛皮製造業</t>
    <phoneticPr fontId="1"/>
  </si>
  <si>
    <t>21 窯業・土石製品製造業</t>
    <phoneticPr fontId="1"/>
  </si>
  <si>
    <t>22 鉄鋼業</t>
    <phoneticPr fontId="1"/>
  </si>
  <si>
    <t>23 非鉄金属製造業</t>
    <phoneticPr fontId="1"/>
  </si>
  <si>
    <t>24 金属製品製造業</t>
    <phoneticPr fontId="1"/>
  </si>
  <si>
    <t>25 はん用機械器具製造業</t>
    <phoneticPr fontId="1"/>
  </si>
  <si>
    <t>26 生産用機械器具製造業</t>
    <phoneticPr fontId="1"/>
  </si>
  <si>
    <t>27 業務用機械器具製造業</t>
    <phoneticPr fontId="1"/>
  </si>
  <si>
    <t>28 電子部品・デバイス・電子回路製造業</t>
    <phoneticPr fontId="1"/>
  </si>
  <si>
    <t>29 電気機械器具製造業</t>
    <phoneticPr fontId="1"/>
  </si>
  <si>
    <t>30 情報通信機械器具製造業</t>
    <phoneticPr fontId="1"/>
  </si>
  <si>
    <t>31 輸送用機械器具製造業</t>
    <phoneticPr fontId="1"/>
  </si>
  <si>
    <t>32 その他の製造業</t>
    <phoneticPr fontId="1"/>
  </si>
  <si>
    <t>33 電気業</t>
    <phoneticPr fontId="1"/>
  </si>
  <si>
    <t>34 ガス業</t>
    <phoneticPr fontId="1"/>
  </si>
  <si>
    <t>35 熱供給業</t>
    <phoneticPr fontId="1"/>
  </si>
  <si>
    <t>36 水道業</t>
    <phoneticPr fontId="1"/>
  </si>
  <si>
    <t>37 通信業</t>
    <phoneticPr fontId="1"/>
  </si>
  <si>
    <t>38 放送業</t>
    <phoneticPr fontId="1"/>
  </si>
  <si>
    <t>39 情報サービス業</t>
    <phoneticPr fontId="1"/>
  </si>
  <si>
    <t>40 インターネット附随サービス業</t>
    <phoneticPr fontId="1"/>
  </si>
  <si>
    <t>41 映像・音声・文字情報制作業</t>
    <phoneticPr fontId="1"/>
  </si>
  <si>
    <t>横浜市青葉区</t>
    <rPh sb="3" eb="5">
      <t>アオバ</t>
    </rPh>
    <rPh sb="5" eb="6">
      <t>ク</t>
    </rPh>
    <phoneticPr fontId="1"/>
  </si>
  <si>
    <t>生　産</t>
    <rPh sb="0" eb="1">
      <t>セイ</t>
    </rPh>
    <rPh sb="2" eb="3">
      <t>サン</t>
    </rPh>
    <phoneticPr fontId="1"/>
  </si>
  <si>
    <t>営　業</t>
    <rPh sb="0" eb="1">
      <t>エイ</t>
    </rPh>
    <rPh sb="2" eb="3">
      <t>ギョウ</t>
    </rPh>
    <phoneticPr fontId="1"/>
  </si>
  <si>
    <t>合　計</t>
    <rPh sb="0" eb="1">
      <t>ゴウ</t>
    </rPh>
    <rPh sb="2" eb="3">
      <t>ケイ</t>
    </rPh>
    <phoneticPr fontId="1"/>
  </si>
  <si>
    <t>　うち男性（人）</t>
    <rPh sb="3" eb="5">
      <t>ダンセイ</t>
    </rPh>
    <rPh sb="6" eb="7">
      <t>ニン</t>
    </rPh>
    <phoneticPr fontId="1"/>
  </si>
  <si>
    <t>　うち女性（人）</t>
    <rPh sb="3" eb="5">
      <t>ジョセイ</t>
    </rPh>
    <rPh sb="6" eb="7">
      <t>ニン</t>
    </rPh>
    <phoneticPr fontId="1"/>
  </si>
  <si>
    <t>　うち男性の取得者数（人）</t>
    <rPh sb="3" eb="5">
      <t>ダンセイ</t>
    </rPh>
    <rPh sb="6" eb="8">
      <t>シュトク</t>
    </rPh>
    <rPh sb="8" eb="9">
      <t>シャ</t>
    </rPh>
    <rPh sb="9" eb="10">
      <t>スウ</t>
    </rPh>
    <rPh sb="11" eb="12">
      <t>ニン</t>
    </rPh>
    <phoneticPr fontId="1"/>
  </si>
  <si>
    <t>　うち女性の取得者数（人）</t>
    <rPh sb="3" eb="5">
      <t>ジョセイ</t>
    </rPh>
    <rPh sb="6" eb="8">
      <t>シュトク</t>
    </rPh>
    <rPh sb="8" eb="9">
      <t>シャ</t>
    </rPh>
    <rPh sb="9" eb="10">
      <t>スウ</t>
    </rPh>
    <rPh sb="11" eb="12">
      <t>ニン</t>
    </rPh>
    <phoneticPr fontId="1"/>
  </si>
  <si>
    <t xml:space="preserve"> うち男性
 （人）</t>
    <rPh sb="3" eb="5">
      <t>ダンセイ</t>
    </rPh>
    <rPh sb="8" eb="9">
      <t>ヒト</t>
    </rPh>
    <phoneticPr fontId="1"/>
  </si>
  <si>
    <t xml:space="preserve"> うち女性
 （人）</t>
    <rPh sb="3" eb="5">
      <t>ジョセイ</t>
    </rPh>
    <rPh sb="8" eb="9">
      <t>ヒト</t>
    </rPh>
    <phoneticPr fontId="1"/>
  </si>
  <si>
    <r>
      <t xml:space="preserve">※ </t>
    </r>
    <r>
      <rPr>
        <sz val="12"/>
        <color rgb="FFFF0000"/>
        <rFont val="ＭＳ 明朝"/>
        <family val="1"/>
        <charset val="128"/>
      </rPr>
      <t>赤く反転</t>
    </r>
    <r>
      <rPr>
        <sz val="12"/>
        <color theme="1"/>
        <rFont val="ＭＳ 明朝"/>
        <family val="1"/>
        <charset val="128"/>
      </rPr>
      <t>した</t>
    </r>
    <r>
      <rPr>
        <sz val="12"/>
        <color theme="1"/>
        <rFont val="ＭＳ 明朝"/>
        <family val="2"/>
        <charset val="128"/>
      </rPr>
      <t>場合は、御確認お願いします。
　 常時使用する従業員より、
　 正社員の方が多くなっていませんか？
　</t>
    </r>
    <rPh sb="2" eb="3">
      <t>アカ</t>
    </rPh>
    <rPh sb="4" eb="6">
      <t>ハンテン</t>
    </rPh>
    <rPh sb="8" eb="10">
      <t>バアイ</t>
    </rPh>
    <rPh sb="12" eb="15">
      <t>ゴカクニン</t>
    </rPh>
    <rPh sb="16" eb="17">
      <t>ネガ</t>
    </rPh>
    <rPh sb="25" eb="27">
      <t>ジョウジ</t>
    </rPh>
    <rPh sb="27" eb="29">
      <t>シヨウ</t>
    </rPh>
    <rPh sb="31" eb="34">
      <t>ジュウギョウイン</t>
    </rPh>
    <rPh sb="40" eb="43">
      <t>セイシャイン</t>
    </rPh>
    <rPh sb="44" eb="45">
      <t>ホウ</t>
    </rPh>
    <rPh sb="46" eb="47">
      <t>オオ</t>
    </rPh>
    <phoneticPr fontId="1"/>
  </si>
  <si>
    <r>
      <t xml:space="preserve">※ </t>
    </r>
    <r>
      <rPr>
        <sz val="12"/>
        <color rgb="FFFF0000"/>
        <rFont val="ＭＳ 明朝"/>
        <family val="1"/>
        <charset val="128"/>
      </rPr>
      <t>赤く反転</t>
    </r>
    <r>
      <rPr>
        <sz val="12"/>
        <color theme="1"/>
        <rFont val="ＭＳ 明朝"/>
        <family val="1"/>
        <charset val="128"/>
      </rPr>
      <t>した場合は、御確認ください。</t>
    </r>
    <r>
      <rPr>
        <sz val="12"/>
        <color theme="1"/>
        <rFont val="ＭＳ 明朝"/>
        <family val="2"/>
        <charset val="128"/>
      </rPr>
      <t xml:space="preserve">
　 育児休業取得対象者数より、
　 取得者の合計が多くなっていませんか？
※ 産後パパ育休は、育児休業に含めます。
　 例）７日間+7日間と２回取得した場合でも、
　     「２週間以上１か月未満」に１人です。</t>
    </r>
    <rPh sb="4" eb="6">
      <t>ハンテン</t>
    </rPh>
    <rPh sb="8" eb="10">
      <t>バアイ</t>
    </rPh>
    <rPh sb="12" eb="15">
      <t>ゴカクニン</t>
    </rPh>
    <rPh sb="23" eb="25">
      <t>イクジ</t>
    </rPh>
    <rPh sb="25" eb="27">
      <t>キュウギョウ</t>
    </rPh>
    <rPh sb="27" eb="29">
      <t>シュトク</t>
    </rPh>
    <rPh sb="29" eb="32">
      <t>タイショウシャ</t>
    </rPh>
    <rPh sb="32" eb="33">
      <t>スウ</t>
    </rPh>
    <rPh sb="46" eb="47">
      <t>オオ</t>
    </rPh>
    <rPh sb="61" eb="63">
      <t>サンゴ</t>
    </rPh>
    <rPh sb="65" eb="67">
      <t>イクキュウ</t>
    </rPh>
    <rPh sb="69" eb="71">
      <t>イクジ</t>
    </rPh>
    <rPh sb="71" eb="73">
      <t>キュウギョウ</t>
    </rPh>
    <rPh sb="74" eb="75">
      <t>フク</t>
    </rPh>
    <rPh sb="82" eb="83">
      <t>レイ</t>
    </rPh>
    <rPh sb="85" eb="86">
      <t>ニチ</t>
    </rPh>
    <rPh sb="86" eb="87">
      <t>カン</t>
    </rPh>
    <rPh sb="89" eb="90">
      <t>ニチ</t>
    </rPh>
    <rPh sb="90" eb="91">
      <t>カン</t>
    </rPh>
    <rPh sb="93" eb="94">
      <t>カイ</t>
    </rPh>
    <rPh sb="94" eb="96">
      <t>シュトク</t>
    </rPh>
    <rPh sb="98" eb="100">
      <t>バアイ</t>
    </rPh>
    <rPh sb="112" eb="114">
      <t>シュウカン</t>
    </rPh>
    <rPh sb="114" eb="116">
      <t>イジョウ</t>
    </rPh>
    <rPh sb="118" eb="119">
      <t>ゲツ</t>
    </rPh>
    <rPh sb="119" eb="121">
      <t>ミマン</t>
    </rPh>
    <phoneticPr fontId="1"/>
  </si>
  <si>
    <t>05 鉱業、採石業、砂利採取業</t>
    <phoneticPr fontId="1"/>
  </si>
  <si>
    <t>53建築材料、鉱物・金属材料等卸売業</t>
    <phoneticPr fontId="1"/>
  </si>
  <si>
    <t>64貸金業、クレジットカード業等非預金信用機関</t>
    <phoneticPr fontId="1"/>
  </si>
  <si>
    <t>65金融商品取引業、商品先物取引業</t>
    <phoneticPr fontId="1"/>
  </si>
  <si>
    <t>67保険業（保険媒介代理業、保険サ－ビス業を含む）</t>
    <phoneticPr fontId="1"/>
  </si>
  <si>
    <t>82その他の教育、学習支援業</t>
    <phoneticPr fontId="1"/>
  </si>
  <si>
    <t>事業所番号</t>
  </si>
  <si>
    <t>届出者郵便番号</t>
  </si>
  <si>
    <t>届出者住所</t>
  </si>
  <si>
    <t>法人名</t>
  </si>
  <si>
    <t>代表者の役職・氏名</t>
  </si>
  <si>
    <t>事業所名称フリガナ</t>
  </si>
  <si>
    <t>事業所名称</t>
  </si>
  <si>
    <t>郵便番号</t>
  </si>
  <si>
    <t>市町村・区</t>
  </si>
  <si>
    <t>市町村・区以降</t>
  </si>
  <si>
    <t>業種・大分類</t>
  </si>
  <si>
    <t>業種・中分類</t>
  </si>
  <si>
    <t>人事総務経理・従業員総数</t>
  </si>
  <si>
    <t>人事総務経理・男性従業員数</t>
  </si>
  <si>
    <t>人事総務経理・女性従業員数</t>
  </si>
  <si>
    <t>人事総務経理・正社員総数</t>
  </si>
  <si>
    <t>人事総務経理・男性正社員数</t>
  </si>
  <si>
    <t>人事総務経理・女性正社員数</t>
  </si>
  <si>
    <t>企画調査広報・従業員総数</t>
  </si>
  <si>
    <t>企画調査広報・男性従業員数</t>
  </si>
  <si>
    <t>企画調査広報・女性従業員数</t>
  </si>
  <si>
    <t>企画調査広報・正社員総数</t>
  </si>
  <si>
    <t>企画調査広報・男性正社員数</t>
  </si>
  <si>
    <t>企画調査広報・女性正社員数</t>
  </si>
  <si>
    <t>研究開発・従業員総数</t>
  </si>
  <si>
    <t>研究開発・男性従業員数</t>
  </si>
  <si>
    <t>研究開発・女性従業員数</t>
  </si>
  <si>
    <t>研究開発・正社員総数</t>
  </si>
  <si>
    <t>研究開発・男性正社員数</t>
  </si>
  <si>
    <t>研究開発・女性正社員数</t>
  </si>
  <si>
    <t>情報処理・従業員総数</t>
  </si>
  <si>
    <t>情報処理・男性従業員数</t>
  </si>
  <si>
    <t>情報処理・女性従業員数</t>
  </si>
  <si>
    <t>情報処理・正社員総数</t>
  </si>
  <si>
    <t>情報処理・男性正社員数</t>
  </si>
  <si>
    <t>情報処理・女性正社員数</t>
  </si>
  <si>
    <t>営業・従業員総数</t>
  </si>
  <si>
    <t>営業・男性従業員数</t>
  </si>
  <si>
    <t>営業・女性従業員数</t>
  </si>
  <si>
    <t>営業・正社員総数</t>
  </si>
  <si>
    <t>営業・男性正社員数</t>
  </si>
  <si>
    <t>営業・女性正社員数</t>
  </si>
  <si>
    <t>販売サービス・従業員総数</t>
  </si>
  <si>
    <t>販売サービス・男性従業員数</t>
  </si>
  <si>
    <t>販売サービス・女性従業員数</t>
  </si>
  <si>
    <t>販売サービス・正社員総数</t>
  </si>
  <si>
    <t>販売サービス・男性正社員数</t>
  </si>
  <si>
    <t>販売サービス・女性正社員数</t>
  </si>
  <si>
    <t>生産・従業員総数</t>
  </si>
  <si>
    <t>生産・男性従業員数</t>
  </si>
  <si>
    <t>生産・女性従業員数</t>
  </si>
  <si>
    <t>生産・正社員総数</t>
  </si>
  <si>
    <t>生産・男性正社員数</t>
  </si>
  <si>
    <t>生産・女性正社員数</t>
  </si>
  <si>
    <t>従業員数合計</t>
  </si>
  <si>
    <t>男性従業員数合計</t>
  </si>
  <si>
    <t>女性従業員数合計</t>
  </si>
  <si>
    <t>正社員数合計</t>
  </si>
  <si>
    <t>男性正社員数合計</t>
  </si>
  <si>
    <t>女性正社員数合計</t>
  </si>
  <si>
    <t>正社員平均年齢</t>
  </si>
  <si>
    <t>正社員平均勤続年数</t>
  </si>
  <si>
    <t>男性正社員平均年齢</t>
  </si>
  <si>
    <t>男性正社員平均勤続年数</t>
  </si>
  <si>
    <t>女性正社員平均年齢</t>
  </si>
  <si>
    <t>女性正社員平均勤続年数</t>
  </si>
  <si>
    <t>正社員採用者数</t>
  </si>
  <si>
    <t>男性正社員採用者数</t>
  </si>
  <si>
    <t>女性正社員採用者数</t>
  </si>
  <si>
    <t>部長相当職員数</t>
  </si>
  <si>
    <t>部長相当男性職員数</t>
  </si>
  <si>
    <t>部長相当女性職員数</t>
  </si>
  <si>
    <t>課長相当職員数</t>
  </si>
  <si>
    <t>課長相当男性職員数</t>
  </si>
  <si>
    <t>課長相当女性職員数</t>
  </si>
  <si>
    <t>係長相当職員数</t>
  </si>
  <si>
    <t>係長相当男性職員数</t>
  </si>
  <si>
    <t>係長相当女性職員数</t>
  </si>
  <si>
    <t>部長相当職登用数</t>
  </si>
  <si>
    <t>部長相当男性職員登用数</t>
  </si>
  <si>
    <t>部長相当女性職員登用数</t>
  </si>
  <si>
    <t>課長相当職登用数</t>
  </si>
  <si>
    <t>課長相当男性職員登用数</t>
  </si>
  <si>
    <t>課長相当女性職員登用数</t>
  </si>
  <si>
    <t>能力向上教育訓練・実施</t>
  </si>
  <si>
    <t>能力向上教育訓練・未実施</t>
  </si>
  <si>
    <t>管理職養成教育訓練・実施</t>
  </si>
  <si>
    <t>管理職養成教育訓練・未実施</t>
  </si>
  <si>
    <t>能力向上教育訓練・男性のみ参加</t>
  </si>
  <si>
    <t>能力向上教育訓練・女性のみ参加</t>
  </si>
  <si>
    <t>能力向上教育訓練・男女参加</t>
  </si>
  <si>
    <t>管理職養成教育訓練・男性のみ参加</t>
  </si>
  <si>
    <t>管理職養成教育訓練・女性のみ参加</t>
  </si>
  <si>
    <t>管理職養成教育訓練・男女参加</t>
  </si>
  <si>
    <t>育児休業取得対象者数合計</t>
  </si>
  <si>
    <t>育児休業取得対象男性数</t>
  </si>
  <si>
    <t>育児休業取得対象女性数</t>
  </si>
  <si>
    <t>育児休業取得者数・5日未満</t>
  </si>
  <si>
    <t>育児休業取得者数・5日以上2週間未満</t>
  </si>
  <si>
    <t>育児休業取得者数・２週間以上1か月未満</t>
  </si>
  <si>
    <t>育児休業取得者数・1か月以上３か月未満</t>
  </si>
  <si>
    <t>育児休業取得者数・３か月以上６か月未満</t>
  </si>
  <si>
    <t>育児休業取得者数・６か月以上８か月未満</t>
  </si>
  <si>
    <t>育児休業取得者数・８か月以上１０か月未満</t>
  </si>
  <si>
    <t>育児休業取得者数・１０か月以上１２か月未満</t>
  </si>
  <si>
    <t>育児休業取得者数・１２か月以上１８か月未満</t>
  </si>
  <si>
    <t>育児休業取得者数・１８か月以上２４か月未満</t>
  </si>
  <si>
    <t>育児休業取得者数・２４か月以上</t>
  </si>
  <si>
    <t>育児休業取得者合計</t>
  </si>
  <si>
    <t>育児休業取得男性数・5日未満</t>
  </si>
  <si>
    <t>育児休業取得男性数・5日以上2週間未満</t>
  </si>
  <si>
    <t>育児休業取得男性数・２週間以上1か月未満</t>
  </si>
  <si>
    <t>育児休業取得男性数・1か月以上３か月未満</t>
  </si>
  <si>
    <t>育児休業取得男性数・３か月以上６か月未満</t>
  </si>
  <si>
    <t>育児休業取得男性数・６か月以上８か月未満</t>
  </si>
  <si>
    <t>育児休業取得男性数・８か月以上１０か月未満</t>
  </si>
  <si>
    <t>育児休業取得男性数・１０か月以上１２か月未満</t>
  </si>
  <si>
    <t>育児休業取得男性数・１２か月以上１８か月未満</t>
  </si>
  <si>
    <t>育児休業取得男性数・１８か月以上２４か月未満</t>
  </si>
  <si>
    <t>育児休業取得男性数・２４か月以上</t>
  </si>
  <si>
    <t>育児休業取得男性合計</t>
  </si>
  <si>
    <t>育児休業取得女性数・5日未満</t>
  </si>
  <si>
    <t>育児休業取得女性数・5日以上2週間未満</t>
  </si>
  <si>
    <t>育児休業取得女性数・２週間以上1か月未満</t>
  </si>
  <si>
    <t>育児休業取得女性数・1か月以上３か月未満</t>
  </si>
  <si>
    <t>育児休業取得女性数・３か月以上６か月未満</t>
  </si>
  <si>
    <t>育児休業取得女性数・６か月以上８か月未満</t>
  </si>
  <si>
    <t>育児休業取得女性数・８か月以上１０か月未満</t>
  </si>
  <si>
    <t>育児休業取得女性数・１０か月以上１２か月未満</t>
  </si>
  <si>
    <t>育児休業取得女性数・１２か月以上１８か月未満</t>
  </si>
  <si>
    <t>育児休業取得女性数・１８か月以上２４か月未満</t>
  </si>
  <si>
    <t>育児休業取得女性数・２４か月以上</t>
  </si>
  <si>
    <t>育児休業取得女性合計</t>
  </si>
  <si>
    <t>介護休業取得者数</t>
  </si>
  <si>
    <t>子の看護休暇取得者数</t>
  </si>
  <si>
    <t>介護休業取得男性数</t>
  </si>
  <si>
    <t>子の看護休暇取得男性数</t>
  </si>
  <si>
    <t>介護休業取得女性数</t>
  </si>
  <si>
    <t>子の看護休暇取得女性数</t>
  </si>
  <si>
    <t>セクハラ防止・就業規則周知</t>
  </si>
  <si>
    <t>セクハラ防止・社内報周知</t>
  </si>
  <si>
    <t>セクハラ防止・研修実施</t>
  </si>
  <si>
    <t>セクハラ防止・周知その他</t>
  </si>
  <si>
    <t>セクハラ防止・相談担当設置</t>
  </si>
  <si>
    <t>セクハラ防止・マニュアル整備</t>
  </si>
  <si>
    <t>セクハラ防止・外部委託</t>
  </si>
  <si>
    <t>セクハラ防止・整備その他</t>
  </si>
  <si>
    <t>セクハラ防止・内部規則あり</t>
  </si>
  <si>
    <t>セクハラ防止・内部規則なし</t>
  </si>
  <si>
    <t>連絡先所属名</t>
  </si>
  <si>
    <t>連絡先担当者氏名</t>
  </si>
  <si>
    <t>連絡先電話番号</t>
  </si>
  <si>
    <t>連絡先内線</t>
  </si>
  <si>
    <r>
      <t>※「教育訓練の実施状況」について、令和６年度までは、該当する項目（番号）にオブジェクトで〇をつける記入方法としておりましたが、</t>
    </r>
    <r>
      <rPr>
        <sz val="12"/>
        <color rgb="FFFF0000"/>
        <rFont val="ＭＳ 明朝"/>
        <family val="1"/>
        <charset val="128"/>
      </rPr>
      <t>今回からプルダウンで丸数字（丸囲みの数字）を選ぶ形に変更</t>
    </r>
    <r>
      <rPr>
        <sz val="12"/>
        <color theme="1"/>
        <rFont val="ＭＳ 明朝"/>
        <family val="2"/>
        <charset val="128"/>
      </rPr>
      <t>しております。（「1」に該当する場合は、「1」の枠のプルダウンから「①」を選択）</t>
    </r>
    <rPh sb="2" eb="4">
      <t>キョウイク</t>
    </rPh>
    <rPh sb="4" eb="6">
      <t>クンレン</t>
    </rPh>
    <rPh sb="7" eb="11">
      <t>ジッシジョウキョウ</t>
    </rPh>
    <rPh sb="17" eb="19">
      <t>レイワ</t>
    </rPh>
    <rPh sb="19" eb="22">
      <t>ロクネンド</t>
    </rPh>
    <rPh sb="26" eb="28">
      <t>ガイトウ</t>
    </rPh>
    <rPh sb="30" eb="32">
      <t>コウモク</t>
    </rPh>
    <rPh sb="33" eb="35">
      <t>バンゴウ</t>
    </rPh>
    <rPh sb="49" eb="51">
      <t>キニュウ</t>
    </rPh>
    <rPh sb="51" eb="53">
      <t>ホウホウ</t>
    </rPh>
    <rPh sb="63" eb="65">
      <t>コンカイ</t>
    </rPh>
    <rPh sb="73" eb="74">
      <t>マル</t>
    </rPh>
    <rPh sb="74" eb="76">
      <t>スウジ</t>
    </rPh>
    <rPh sb="77" eb="78">
      <t>マル</t>
    </rPh>
    <rPh sb="78" eb="79">
      <t>カコ</t>
    </rPh>
    <rPh sb="81" eb="83">
      <t>スウジ</t>
    </rPh>
    <rPh sb="85" eb="86">
      <t>エラ</t>
    </rPh>
    <rPh sb="87" eb="88">
      <t>カタチ</t>
    </rPh>
    <rPh sb="89" eb="91">
      <t>ヘンコウ</t>
    </rPh>
    <rPh sb="103" eb="105">
      <t>ガイトウ</t>
    </rPh>
    <rPh sb="107" eb="109">
      <t>バアイ</t>
    </rPh>
    <rPh sb="128" eb="130">
      <t>センタク</t>
    </rPh>
    <phoneticPr fontId="1"/>
  </si>
  <si>
    <r>
      <t>※「セクシュアル・ハラスメントを防止するための措置の状況」について、令和６年度までは、該当する項目（番号）にオブジェクトで〇をつける記入方法としておりましたが、</t>
    </r>
    <r>
      <rPr>
        <sz val="12"/>
        <color rgb="FFFF0000"/>
        <rFont val="ＭＳ 明朝"/>
        <family val="1"/>
        <charset val="128"/>
      </rPr>
      <t>今回からプルダウンで丸数字（丸囲みの数字）を選ぶ形に変更しております。</t>
    </r>
    <r>
      <rPr>
        <sz val="12"/>
        <color theme="1"/>
        <rFont val="ＭＳ 明朝"/>
        <family val="2"/>
        <charset val="128"/>
      </rPr>
      <t>（例えば、「1」「3」「5」「9」に該当する場合は、それぞれの番号の枠のプルダウンから丸数字（1の場合は①）を選択）</t>
    </r>
    <rPh sb="116" eb="117">
      <t>タト</t>
    </rPh>
    <rPh sb="146" eb="148">
      <t>バンゴウ</t>
    </rPh>
    <rPh sb="158" eb="159">
      <t>マル</t>
    </rPh>
    <rPh sb="159" eb="161">
      <t>スウジ</t>
    </rPh>
    <rPh sb="164" eb="166">
      <t>バアイ</t>
    </rPh>
    <phoneticPr fontId="1"/>
  </si>
  <si>
    <t>A 農業、林業</t>
    <phoneticPr fontId="1"/>
  </si>
  <si>
    <t>B 漁業</t>
    <phoneticPr fontId="1"/>
  </si>
  <si>
    <t>C 鉱業、採石業、砂利採取業</t>
    <phoneticPr fontId="1"/>
  </si>
  <si>
    <t>D 建設業</t>
    <phoneticPr fontId="1"/>
  </si>
  <si>
    <t>E 製造業</t>
    <phoneticPr fontId="1"/>
  </si>
  <si>
    <t>F 電気・ガス・熱供給・水道業</t>
    <phoneticPr fontId="1"/>
  </si>
  <si>
    <t>G 情報通信業</t>
    <phoneticPr fontId="1"/>
  </si>
  <si>
    <t>H 運輸業、郵便業</t>
    <phoneticPr fontId="1"/>
  </si>
  <si>
    <t>I 卸売業、小売業</t>
    <phoneticPr fontId="1"/>
  </si>
  <si>
    <t>J 金融業、保険業</t>
    <phoneticPr fontId="1"/>
  </si>
  <si>
    <t>K 不動産業、物品賃貸業</t>
    <phoneticPr fontId="1"/>
  </si>
  <si>
    <t>L 学術研究、専門・技術サービス業</t>
    <phoneticPr fontId="1"/>
  </si>
  <si>
    <t>M 宿泊業、飲食サービス業</t>
    <phoneticPr fontId="1"/>
  </si>
  <si>
    <t>N 生活関連サービス業、娯楽業</t>
    <phoneticPr fontId="1"/>
  </si>
  <si>
    <t>O 教育、学習支援業</t>
    <phoneticPr fontId="1"/>
  </si>
  <si>
    <t>P 医療、福祉</t>
    <phoneticPr fontId="1"/>
  </si>
  <si>
    <t>Q 複合サービス事業</t>
    <phoneticPr fontId="1"/>
  </si>
  <si>
    <t>R サービス業（他に分類されないもの）</t>
    <phoneticPr fontId="1"/>
  </si>
  <si>
    <t>S その他</t>
    <phoneticPr fontId="1"/>
  </si>
  <si>
    <t>2025条例届出</t>
    <rPh sb="4" eb="6">
      <t>ジョウレイ</t>
    </rPh>
    <rPh sb="6" eb="8">
      <t>トドケデ</t>
    </rPh>
    <phoneticPr fontId="1"/>
  </si>
  <si>
    <t>郵送又はファクシミリで届出書を御提出いただく場合、本シートを御提出いただく必要はございません。</t>
    <rPh sb="0" eb="2">
      <t>ユウソウ</t>
    </rPh>
    <rPh sb="2" eb="3">
      <t>マタ</t>
    </rPh>
    <rPh sb="11" eb="14">
      <t>トドケデショ</t>
    </rPh>
    <rPh sb="15" eb="16">
      <t>ゴ</t>
    </rPh>
    <rPh sb="16" eb="18">
      <t>テイシュツ</t>
    </rPh>
    <rPh sb="22" eb="24">
      <t>バアイ</t>
    </rPh>
    <rPh sb="25" eb="26">
      <t>ホン</t>
    </rPh>
    <rPh sb="30" eb="33">
      <t>ゴテイシュツ</t>
    </rPh>
    <rPh sb="37" eb="39">
      <t>ヒツヨウ</t>
    </rPh>
    <phoneticPr fontId="1"/>
  </si>
  <si>
    <r>
      <t>本シートは事務局で集計を行う際に使用するシートです。</t>
    </r>
    <r>
      <rPr>
        <b/>
        <sz val="12"/>
        <color rgb="FFFF0000"/>
        <rFont val="ＭＳ ゴシック"/>
        <family val="3"/>
        <charset val="128"/>
      </rPr>
      <t>電子申請で届出書を御提出いただく場合、本シートを削除せずに御提出ください。</t>
    </r>
    <rPh sb="0" eb="1">
      <t>ホン</t>
    </rPh>
    <rPh sb="5" eb="8">
      <t>ジムキョク</t>
    </rPh>
    <rPh sb="9" eb="11">
      <t>シュウケイ</t>
    </rPh>
    <rPh sb="12" eb="13">
      <t>オコナ</t>
    </rPh>
    <rPh sb="14" eb="15">
      <t>サイ</t>
    </rPh>
    <rPh sb="16" eb="18">
      <t>シヨウ</t>
    </rPh>
    <rPh sb="26" eb="30">
      <t>デンシシンセイ</t>
    </rPh>
    <rPh sb="31" eb="34">
      <t>トドケデショ</t>
    </rPh>
    <rPh sb="35" eb="36">
      <t>ゴ</t>
    </rPh>
    <rPh sb="36" eb="38">
      <t>テイシュツ</t>
    </rPh>
    <rPh sb="42" eb="44">
      <t>バアイ</t>
    </rPh>
    <rPh sb="45" eb="46">
      <t>ホン</t>
    </rPh>
    <rPh sb="50" eb="52">
      <t>サクジョ</t>
    </rPh>
    <rPh sb="55" eb="56">
      <t>ゴ</t>
    </rPh>
    <rPh sb="56" eb="58">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</si>
</sst>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2"/>
      <color theme="1"/>
      <name val="ＭＳ 明朝"/>
      <family val="2"/>
      <charset val="128"/>
    </font>
    <font>
      <sz val="6"/>
      <name val="ＭＳ 明朝"/>
      <family val="2"/>
      <charset val="128"/>
    </font>
    <font>
      <sz val="8"/>
      <color indexed="81"/>
      <name val="ＭＳ Ｐゴシック"/>
      <family val="3"/>
      <charset val="128"/>
    </font>
    <font>
      <sz val="11"/>
      <color theme="1"/>
      <name val="ＭＳ 明朝"/>
      <family val="2"/>
      <charset val="128"/>
    </font>
    <font>
      <sz val="10"/>
      <color theme="1"/>
      <name val="ＭＳ 明朝"/>
      <family val="2"/>
      <charset val="128"/>
    </font>
    <font>
      <sz val="11"/>
      <color theme="1"/>
      <name val="ＭＳ 明朝"/>
      <family val="1"/>
      <charset val="128"/>
    </font>
    <font>
      <sz val="9"/>
      <color indexed="81"/>
      <name val="ＭＳ Ｐゴシック"/>
      <family val="3"/>
      <charset val="128"/>
    </font>
    <font>
      <b/>
      <sz val="8"/>
      <color indexed="81"/>
      <name val="ＭＳ Ｐゴシック"/>
      <family val="3"/>
      <charset val="128"/>
    </font>
    <font>
      <sz val="10"/>
      <color theme="1"/>
      <name val="ＭＳ 明朝"/>
      <family val="1"/>
      <charset val="128"/>
    </font>
    <font>
      <sz val="9"/>
      <color theme="1"/>
      <name val="ＭＳ 明朝"/>
      <family val="2"/>
      <charset val="128"/>
    </font>
    <font>
      <sz val="9"/>
      <color theme="1"/>
      <name val="ＭＳ 明朝"/>
      <family val="1"/>
      <charset val="128"/>
    </font>
    <font>
      <sz val="7"/>
      <color theme="1"/>
      <name val="ＭＳ 明朝"/>
      <family val="2"/>
      <charset val="128"/>
    </font>
    <font>
      <sz val="7"/>
      <color theme="1"/>
      <name val="ＭＳ 明朝"/>
      <family val="1"/>
      <charset val="128"/>
    </font>
    <font>
      <sz val="8"/>
      <color theme="1"/>
      <name val="ＭＳ 明朝"/>
      <family val="2"/>
      <charset val="128"/>
    </font>
    <font>
      <sz val="8"/>
      <color theme="1"/>
      <name val="ＭＳ 明朝"/>
      <family val="1"/>
      <charset val="128"/>
    </font>
    <font>
      <sz val="12"/>
      <name val="ＭＳ 明朝"/>
      <family val="1"/>
      <charset val="128"/>
    </font>
    <font>
      <sz val="11"/>
      <name val="ＭＳ 明朝"/>
      <family val="1"/>
      <charset val="128"/>
    </font>
    <font>
      <sz val="12"/>
      <color theme="1"/>
      <name val="ＭＳ Ｐゴシック"/>
      <family val="3"/>
      <charset val="128"/>
      <scheme val="minor"/>
    </font>
    <font>
      <sz val="14"/>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rgb="FFFF0000"/>
      <name val="ＭＳ 明朝"/>
      <family val="1"/>
      <charset val="128"/>
    </font>
    <font>
      <sz val="12"/>
      <color theme="1"/>
      <name val="ＭＳ 明朝"/>
      <family val="1"/>
      <charset val="128"/>
    </font>
    <font>
      <sz val="9.5"/>
      <color theme="1"/>
      <name val="ＭＳ 明朝"/>
      <family val="1"/>
      <charset val="128"/>
    </font>
    <font>
      <b/>
      <sz val="12"/>
      <color theme="1"/>
      <name val="ＭＳ ゴシック"/>
      <family val="3"/>
      <charset val="128"/>
    </font>
    <font>
      <b/>
      <sz val="12"/>
      <color rgb="FFFF0000"/>
      <name val="ＭＳ ゴシック"/>
      <family val="3"/>
      <charset val="128"/>
    </font>
    <font>
      <sz val="12"/>
      <color rgb="FFFF0000"/>
      <name val="ＭＳ 明朝"/>
      <family val="2"/>
      <charset val="128"/>
    </font>
    <font>
      <sz val="12"/>
      <name val="ＭＳ 明朝"/>
      <family val="2"/>
      <charset val="128"/>
    </font>
    <font>
      <sz val="20"/>
      <color theme="1"/>
      <name val="ＭＳ 明朝"/>
      <family val="2"/>
      <charset val="128"/>
    </font>
    <font>
      <sz val="20"/>
      <color theme="1"/>
      <name val="ＭＳ 明朝"/>
      <family val="1"/>
      <charset val="128"/>
    </font>
    <font>
      <b/>
      <sz val="11"/>
      <color indexed="81"/>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4" tint="0.79998168889431442"/>
        <bgColor indexed="64"/>
      </patternFill>
    </fill>
  </fills>
  <borders count="41">
    <border>
      <left/>
      <right/>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top/>
      <bottom/>
      <diagonal/>
    </border>
    <border>
      <left/>
      <right style="dotted">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bottom style="thin">
        <color indexed="64"/>
      </bottom>
      <diagonal/>
    </border>
    <border>
      <left style="thin">
        <color indexed="64"/>
      </left>
      <right style="dotted">
        <color theme="1"/>
      </right>
      <top style="thin">
        <color indexed="64"/>
      </top>
      <bottom style="thin">
        <color indexed="64"/>
      </bottom>
      <diagonal/>
    </border>
    <border>
      <left style="dotted">
        <color theme="1"/>
      </left>
      <right/>
      <top style="thin">
        <color indexed="64"/>
      </top>
      <bottom style="thin">
        <color theme="1"/>
      </bottom>
      <diagonal/>
    </border>
    <border>
      <left/>
      <right/>
      <top style="thin">
        <color indexed="64"/>
      </top>
      <bottom style="thin">
        <color theme="1"/>
      </bottom>
      <diagonal/>
    </border>
    <border>
      <left style="thin">
        <color indexed="64"/>
      </left>
      <right/>
      <top/>
      <bottom style="dotted">
        <color theme="0" tint="-0.14999847407452621"/>
      </bottom>
      <diagonal/>
    </border>
    <border>
      <left/>
      <right/>
      <top/>
      <bottom style="dotted">
        <color theme="0" tint="-0.14999847407452621"/>
      </bottom>
      <diagonal/>
    </border>
    <border>
      <left/>
      <right style="thin">
        <color indexed="64"/>
      </right>
      <top/>
      <bottom style="dotted">
        <color theme="0" tint="-0.14999847407452621"/>
      </bottom>
      <diagonal/>
    </border>
    <border>
      <left/>
      <right style="dotted">
        <color theme="1"/>
      </right>
      <top/>
      <bottom style="thin">
        <color indexed="64"/>
      </bottom>
      <diagonal/>
    </border>
    <border>
      <left/>
      <right style="thin">
        <color indexed="64"/>
      </right>
      <top style="thin">
        <color indexed="64"/>
      </top>
      <bottom style="dotted">
        <color theme="1"/>
      </bottom>
      <diagonal/>
    </border>
    <border>
      <left/>
      <right/>
      <top style="thin">
        <color indexed="64"/>
      </top>
      <bottom style="dotted">
        <color theme="1"/>
      </bottom>
      <diagonal/>
    </border>
    <border>
      <left/>
      <right style="dotted">
        <color theme="1"/>
      </right>
      <top style="thin">
        <color indexed="64"/>
      </top>
      <bottom style="dotted">
        <color theme="1"/>
      </bottom>
      <diagonal/>
    </border>
    <border>
      <left style="thin">
        <color theme="1"/>
      </left>
      <right/>
      <top style="thin">
        <color indexed="64"/>
      </top>
      <bottom style="dotted">
        <color theme="1"/>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alignment vertical="center"/>
    </xf>
    <xf numFmtId="0" fontId="15" fillId="0" borderId="0">
      <alignment vertical="center"/>
    </xf>
  </cellStyleXfs>
  <cellXfs count="210">
    <xf numFmtId="0" fontId="0" fillId="0" borderId="0" xfId="0">
      <alignment vertical="center"/>
    </xf>
    <xf numFmtId="0" fontId="0" fillId="2" borderId="0" xfId="0" applyFill="1">
      <alignment vertical="center"/>
    </xf>
    <xf numFmtId="0" fontId="16" fillId="0" borderId="0" xfId="1" applyFont="1" applyFill="1" applyProtection="1">
      <alignment vertical="center"/>
    </xf>
    <xf numFmtId="0" fontId="0" fillId="3" borderId="0" xfId="0" applyFill="1">
      <alignment vertical="center"/>
    </xf>
    <xf numFmtId="0" fontId="0" fillId="4" borderId="0" xfId="0" applyFill="1">
      <alignment vertical="center"/>
    </xf>
    <xf numFmtId="0" fontId="4" fillId="0" borderId="0" xfId="0" applyFont="1" applyProtection="1">
      <alignment vertical="center"/>
    </xf>
    <xf numFmtId="0" fontId="0" fillId="0" borderId="0" xfId="0" applyProtection="1">
      <alignment vertical="center"/>
    </xf>
    <xf numFmtId="0" fontId="3" fillId="0" borderId="0" xfId="0" applyFont="1" applyProtection="1">
      <alignment vertical="center"/>
    </xf>
    <xf numFmtId="0" fontId="4" fillId="0" borderId="27" xfId="0" applyFont="1" applyBorder="1" applyAlignment="1" applyProtection="1">
      <alignment horizontal="center" vertical="center" wrapText="1"/>
    </xf>
    <xf numFmtId="0" fontId="4" fillId="0" borderId="27" xfId="0" applyFont="1" applyFill="1" applyBorder="1" applyAlignment="1" applyProtection="1">
      <alignment horizontal="center" vertical="center"/>
    </xf>
    <xf numFmtId="0" fontId="0" fillId="0" borderId="0" xfId="0" applyBorder="1" applyAlignment="1" applyProtection="1">
      <alignment horizontal="center" vertical="center"/>
    </xf>
    <xf numFmtId="0" fontId="0" fillId="0" borderId="0" xfId="0" applyBorder="1" applyProtection="1">
      <alignment vertical="center"/>
    </xf>
    <xf numFmtId="0" fontId="0" fillId="0" borderId="3" xfId="0" applyBorder="1" applyProtection="1">
      <alignment vertical="center"/>
    </xf>
    <xf numFmtId="0" fontId="0" fillId="0" borderId="0" xfId="0" applyBorder="1" applyAlignment="1" applyProtection="1">
      <alignment vertical="center"/>
    </xf>
    <xf numFmtId="0" fontId="4" fillId="0" borderId="0" xfId="0" applyFont="1" applyBorder="1" applyAlignment="1" applyProtection="1">
      <alignment vertical="center" wrapText="1"/>
    </xf>
    <xf numFmtId="0" fontId="5" fillId="0" borderId="0" xfId="0" applyFont="1" applyAlignment="1" applyProtection="1">
      <alignment vertical="center"/>
    </xf>
    <xf numFmtId="0" fontId="5" fillId="0" borderId="0" xfId="0" applyFont="1" applyBorder="1" applyAlignment="1" applyProtection="1">
      <alignment vertical="center"/>
    </xf>
    <xf numFmtId="0" fontId="4" fillId="0" borderId="0" xfId="0" applyFont="1" applyBorder="1" applyAlignment="1" applyProtection="1">
      <alignment horizontal="center" vertical="center" wrapText="1"/>
    </xf>
    <xf numFmtId="0" fontId="0" fillId="0" borderId="0" xfId="0" applyFill="1" applyProtection="1">
      <alignment vertical="center"/>
    </xf>
    <xf numFmtId="0" fontId="0" fillId="0" borderId="0" xfId="0" applyFill="1" applyAlignment="1" applyProtection="1">
      <alignment vertical="center"/>
    </xf>
    <xf numFmtId="0" fontId="0" fillId="0" borderId="0" xfId="0" applyAlignment="1">
      <alignment vertical="center"/>
    </xf>
    <xf numFmtId="0" fontId="8" fillId="0" borderId="0" xfId="0" applyFont="1" applyBorder="1" applyAlignment="1">
      <alignment vertical="center"/>
    </xf>
    <xf numFmtId="0" fontId="24" fillId="0" borderId="0" xfId="0" applyFont="1">
      <alignment vertical="center"/>
    </xf>
    <xf numFmtId="0" fontId="0" fillId="0" borderId="0" xfId="0" applyFill="1">
      <alignment vertical="center"/>
    </xf>
    <xf numFmtId="0" fontId="26" fillId="0" borderId="0" xfId="0" applyFont="1">
      <alignment vertical="center"/>
    </xf>
    <xf numFmtId="0" fontId="27" fillId="0" borderId="0" xfId="0" applyFont="1">
      <alignment vertical="center"/>
    </xf>
    <xf numFmtId="0" fontId="0" fillId="0" borderId="0" xfId="0" applyAlignment="1">
      <alignment horizontal="left" vertical="center" wrapText="1"/>
    </xf>
    <xf numFmtId="0" fontId="4" fillId="0" borderId="5" xfId="0" applyFont="1" applyFill="1" applyBorder="1" applyAlignment="1" applyProtection="1">
      <alignment horizontal="left" vertical="center" wrapText="1"/>
    </xf>
    <xf numFmtId="0" fontId="4" fillId="0" borderId="6" xfId="0" applyFont="1" applyFill="1" applyBorder="1" applyAlignment="1" applyProtection="1">
      <alignment horizontal="left" vertical="center" wrapText="1"/>
    </xf>
    <xf numFmtId="0" fontId="4" fillId="0" borderId="7"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4" fillId="0" borderId="19" xfId="0" applyFont="1" applyFill="1" applyBorder="1" applyAlignment="1" applyProtection="1">
      <alignment horizontal="left" vertical="center" wrapText="1"/>
    </xf>
    <xf numFmtId="0" fontId="4" fillId="0" borderId="8" xfId="0" applyFont="1" applyFill="1" applyBorder="1" applyAlignment="1" applyProtection="1">
      <alignment horizontal="left" vertical="center" wrapText="1"/>
    </xf>
    <xf numFmtId="0" fontId="4" fillId="0" borderId="9" xfId="0"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0" fontId="4" fillId="0" borderId="18" xfId="0" applyFont="1" applyFill="1" applyBorder="1" applyAlignment="1" applyProtection="1">
      <alignment horizontal="center" vertical="center" wrapText="1"/>
    </xf>
    <xf numFmtId="0" fontId="28" fillId="0" borderId="18" xfId="0" applyFont="1" applyFill="1" applyBorder="1" applyAlignment="1" applyProtection="1">
      <alignment horizontal="center" vertical="center" wrapText="1"/>
      <protection locked="0"/>
    </xf>
    <xf numFmtId="0" fontId="19" fillId="0" borderId="18" xfId="0" applyFont="1" applyFill="1" applyBorder="1" applyAlignment="1" applyProtection="1">
      <alignment horizontal="center" vertical="center"/>
      <protection locked="0"/>
    </xf>
    <xf numFmtId="0" fontId="4" fillId="0" borderId="18" xfId="0" applyFont="1" applyFill="1" applyBorder="1" applyAlignment="1" applyProtection="1">
      <alignment horizontal="left" vertical="center"/>
    </xf>
    <xf numFmtId="0" fontId="8" fillId="0" borderId="18" xfId="0" applyFont="1" applyFill="1" applyBorder="1" applyAlignment="1" applyProtection="1">
      <alignment horizontal="left" vertical="center"/>
    </xf>
    <xf numFmtId="0" fontId="4" fillId="0" borderId="18" xfId="0" applyFont="1" applyFill="1" applyBorder="1" applyAlignment="1" applyProtection="1">
      <alignment horizontal="left" vertical="center" wrapText="1"/>
    </xf>
    <xf numFmtId="0" fontId="4" fillId="0" borderId="5"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9" fillId="0" borderId="18" xfId="0" applyFont="1" applyFill="1" applyBorder="1" applyAlignment="1" applyProtection="1">
      <alignment horizontal="center" vertical="center" wrapText="1"/>
    </xf>
    <xf numFmtId="0" fontId="10" fillId="0" borderId="18" xfId="0" applyFont="1" applyFill="1" applyBorder="1" applyAlignment="1" applyProtection="1">
      <alignment horizontal="center" vertical="center" wrapText="1"/>
    </xf>
    <xf numFmtId="0" fontId="8" fillId="0" borderId="18" xfId="0" applyFont="1" applyFill="1" applyBorder="1" applyAlignment="1" applyProtection="1">
      <alignment horizontal="center" vertical="center" wrapText="1"/>
    </xf>
    <xf numFmtId="0" fontId="23" fillId="0" borderId="18" xfId="0" applyFont="1" applyFill="1" applyBorder="1" applyAlignment="1" applyProtection="1">
      <alignment horizontal="center" vertical="center" textRotation="255"/>
    </xf>
    <xf numFmtId="0" fontId="4" fillId="0" borderId="18" xfId="0" applyFont="1" applyFill="1" applyBorder="1" applyAlignment="1" applyProtection="1">
      <alignment horizontal="center" vertical="center" textRotation="255"/>
    </xf>
    <xf numFmtId="0" fontId="4" fillId="0" borderId="5" xfId="0" applyFont="1" applyFill="1" applyBorder="1" applyAlignment="1" applyProtection="1">
      <alignment horizontal="left" vertical="center"/>
    </xf>
    <xf numFmtId="0" fontId="4" fillId="0" borderId="6" xfId="0" applyFont="1" applyFill="1" applyBorder="1" applyAlignment="1" applyProtection="1">
      <alignment horizontal="left" vertical="center"/>
    </xf>
    <xf numFmtId="0" fontId="4" fillId="0" borderId="7" xfId="0" applyFont="1" applyFill="1" applyBorder="1" applyAlignment="1" applyProtection="1">
      <alignment horizontal="left" vertical="center"/>
    </xf>
    <xf numFmtId="0" fontId="4" fillId="0" borderId="14"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4" fillId="0" borderId="19" xfId="0" applyFont="1" applyFill="1" applyBorder="1" applyAlignment="1" applyProtection="1">
      <alignment horizontal="left" vertical="center"/>
    </xf>
    <xf numFmtId="0" fontId="4" fillId="0" borderId="8" xfId="0" applyFont="1" applyFill="1" applyBorder="1" applyAlignment="1" applyProtection="1">
      <alignment horizontal="left" vertical="center"/>
    </xf>
    <xf numFmtId="0" fontId="4" fillId="0" borderId="9" xfId="0" applyFont="1" applyFill="1" applyBorder="1" applyAlignment="1" applyProtection="1">
      <alignment horizontal="left" vertical="center"/>
    </xf>
    <xf numFmtId="0" fontId="4" fillId="0" borderId="10" xfId="0" applyFont="1" applyFill="1" applyBorder="1" applyAlignment="1" applyProtection="1">
      <alignment horizontal="left" vertical="center"/>
    </xf>
    <xf numFmtId="0" fontId="3" fillId="0" borderId="18" xfId="0" applyFont="1" applyBorder="1" applyAlignment="1" applyProtection="1">
      <alignment horizontal="center" vertical="center" textRotation="255"/>
    </xf>
    <xf numFmtId="0" fontId="5" fillId="0" borderId="18" xfId="0" applyFont="1" applyBorder="1" applyAlignment="1" applyProtection="1">
      <alignment horizontal="center" vertical="center" textRotation="255"/>
    </xf>
    <xf numFmtId="0" fontId="4" fillId="0" borderId="5"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10" xfId="0" applyFont="1" applyBorder="1" applyAlignment="1" applyProtection="1">
      <alignment horizontal="center" vertical="center"/>
    </xf>
    <xf numFmtId="0" fontId="18" fillId="0" borderId="18" xfId="0" applyFont="1" applyBorder="1" applyAlignment="1" applyProtection="1">
      <alignment horizontal="center" vertical="center"/>
      <protection locked="0"/>
    </xf>
    <xf numFmtId="49" fontId="18" fillId="0" borderId="18" xfId="0" applyNumberFormat="1" applyFont="1" applyBorder="1" applyAlignment="1" applyProtection="1">
      <alignment horizontal="center" vertical="center"/>
      <protection locked="0"/>
    </xf>
    <xf numFmtId="0" fontId="4" fillId="0" borderId="18" xfId="0" applyFont="1" applyBorder="1" applyAlignment="1" applyProtection="1">
      <alignment horizontal="center" vertical="center"/>
    </xf>
    <xf numFmtId="0" fontId="8" fillId="0" borderId="18" xfId="0" applyFont="1" applyBorder="1" applyAlignment="1" applyProtection="1">
      <alignment horizontal="center" vertical="center"/>
    </xf>
    <xf numFmtId="0" fontId="4" fillId="0" borderId="18" xfId="0" applyFont="1" applyFill="1" applyBorder="1" applyAlignment="1" applyProtection="1">
      <alignment horizontal="center" vertical="center"/>
    </xf>
    <xf numFmtId="0" fontId="28" fillId="0" borderId="18"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xf>
    <xf numFmtId="0" fontId="8" fillId="0" borderId="18" xfId="0" applyFont="1" applyFill="1" applyBorder="1" applyAlignment="1" applyProtection="1">
      <alignment horizontal="center" vertical="center"/>
    </xf>
    <xf numFmtId="0" fontId="8" fillId="0" borderId="21" xfId="0" applyFont="1" applyFill="1" applyBorder="1" applyAlignment="1" applyProtection="1">
      <alignment horizontal="center" vertical="center"/>
    </xf>
    <xf numFmtId="0" fontId="19" fillId="0" borderId="18" xfId="0" applyFont="1" applyFill="1" applyBorder="1" applyAlignment="1" applyProtection="1">
      <alignment horizontal="center" vertical="center"/>
    </xf>
    <xf numFmtId="0" fontId="8" fillId="0" borderId="5" xfId="0" applyFont="1" applyFill="1" applyBorder="1" applyAlignment="1" applyProtection="1">
      <alignment horizontal="left" vertical="center" wrapText="1"/>
    </xf>
    <xf numFmtId="0" fontId="8" fillId="0" borderId="6" xfId="0" applyFont="1" applyFill="1" applyBorder="1" applyAlignment="1" applyProtection="1">
      <alignment horizontal="left" vertical="center" wrapText="1"/>
    </xf>
    <xf numFmtId="0" fontId="8" fillId="0" borderId="7" xfId="0" applyFont="1" applyFill="1" applyBorder="1" applyAlignment="1" applyProtection="1">
      <alignment horizontal="left" vertical="center" wrapText="1"/>
    </xf>
    <xf numFmtId="0" fontId="8" fillId="0" borderId="14" xfId="0" applyFont="1" applyFill="1" applyBorder="1" applyAlignment="1" applyProtection="1">
      <alignment horizontal="left" vertical="center" wrapText="1"/>
    </xf>
    <xf numFmtId="0" fontId="8" fillId="0" borderId="0" xfId="0" applyFont="1" applyFill="1" applyBorder="1" applyAlignment="1" applyProtection="1">
      <alignment horizontal="left" vertical="center" wrapText="1"/>
    </xf>
    <xf numFmtId="0" fontId="8" fillId="0" borderId="19" xfId="0" applyFont="1" applyFill="1" applyBorder="1" applyAlignment="1" applyProtection="1">
      <alignment horizontal="left" vertical="center" wrapText="1"/>
    </xf>
    <xf numFmtId="0" fontId="8" fillId="0" borderId="8" xfId="0" applyFont="1" applyFill="1" applyBorder="1" applyAlignment="1" applyProtection="1">
      <alignment horizontal="left" vertical="center" wrapText="1"/>
    </xf>
    <xf numFmtId="0" fontId="8" fillId="0" borderId="9" xfId="0" applyFont="1" applyFill="1" applyBorder="1" applyAlignment="1" applyProtection="1">
      <alignment horizontal="left" vertical="center" wrapText="1"/>
    </xf>
    <xf numFmtId="0" fontId="8" fillId="0" borderId="10" xfId="0" applyFont="1" applyFill="1" applyBorder="1" applyAlignment="1" applyProtection="1">
      <alignment horizontal="left" vertical="center" wrapText="1"/>
    </xf>
    <xf numFmtId="0" fontId="10" fillId="0" borderId="18" xfId="0" applyFont="1" applyFill="1" applyBorder="1" applyAlignment="1" applyProtection="1">
      <alignment horizontal="center" vertical="center"/>
    </xf>
    <xf numFmtId="0" fontId="29" fillId="0" borderId="5" xfId="0"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7"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0" fontId="29" fillId="0" borderId="9" xfId="0" applyFont="1" applyFill="1" applyBorder="1" applyAlignment="1" applyProtection="1">
      <alignment horizontal="center" vertical="center"/>
      <protection locked="0"/>
    </xf>
    <xf numFmtId="0" fontId="29" fillId="0" borderId="10" xfId="0" applyFont="1" applyFill="1" applyBorder="1" applyAlignment="1" applyProtection="1">
      <alignment horizontal="center" vertical="center"/>
      <protection locked="0"/>
    </xf>
    <xf numFmtId="0" fontId="29" fillId="0" borderId="5" xfId="0" applyFont="1" applyFill="1" applyBorder="1" applyAlignment="1" applyProtection="1">
      <alignment horizontal="center" vertical="center"/>
      <protection locked="0"/>
    </xf>
    <xf numFmtId="0" fontId="3" fillId="0" borderId="0"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8" fillId="0" borderId="0" xfId="0" applyFont="1" applyBorder="1" applyAlignment="1">
      <alignment horizontal="center" vertical="center"/>
    </xf>
    <xf numFmtId="0" fontId="8" fillId="0" borderId="0" xfId="0" applyFont="1" applyBorder="1" applyAlignment="1">
      <alignment horizontal="center" vertical="center" wrapText="1"/>
    </xf>
    <xf numFmtId="0" fontId="0" fillId="0" borderId="0" xfId="0" applyFont="1" applyBorder="1" applyAlignment="1">
      <alignment vertical="center" wrapText="1"/>
    </xf>
    <xf numFmtId="0" fontId="8" fillId="0" borderId="6" xfId="0"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8" fillId="0" borderId="9"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8" fillId="0" borderId="5" xfId="0" applyFont="1" applyFill="1" applyBorder="1" applyAlignment="1" applyProtection="1">
      <alignment horizontal="center" vertical="center" wrapText="1"/>
    </xf>
    <xf numFmtId="0" fontId="28" fillId="0" borderId="5" xfId="0" applyFont="1" applyFill="1" applyBorder="1" applyAlignment="1" applyProtection="1">
      <alignment horizontal="center" vertical="center"/>
      <protection locked="0"/>
    </xf>
    <xf numFmtId="0" fontId="19" fillId="0" borderId="5" xfId="0" applyFont="1" applyFill="1" applyBorder="1" applyAlignment="1" applyProtection="1">
      <alignment horizontal="center" vertical="center"/>
      <protection locked="0"/>
    </xf>
    <xf numFmtId="0" fontId="19" fillId="0" borderId="6" xfId="0" applyFont="1" applyFill="1" applyBorder="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0" fontId="19" fillId="0" borderId="8" xfId="0" applyFont="1" applyFill="1" applyBorder="1" applyAlignment="1" applyProtection="1">
      <alignment horizontal="center" vertical="center"/>
      <protection locked="0"/>
    </xf>
    <xf numFmtId="0" fontId="19" fillId="0" borderId="9" xfId="0" applyFont="1" applyFill="1" applyBorder="1" applyAlignment="1" applyProtection="1">
      <alignment horizontal="center" vertical="center"/>
      <protection locked="0"/>
    </xf>
    <xf numFmtId="0" fontId="19" fillId="0" borderId="10" xfId="0" applyFont="1" applyFill="1" applyBorder="1" applyAlignment="1" applyProtection="1">
      <alignment horizontal="center" vertical="center"/>
      <protection locked="0"/>
    </xf>
    <xf numFmtId="0" fontId="19" fillId="0" borderId="5" xfId="0" applyFont="1" applyFill="1" applyBorder="1" applyAlignment="1" applyProtection="1">
      <alignment horizontal="center" vertical="center"/>
    </xf>
    <xf numFmtId="0" fontId="19" fillId="0" borderId="6" xfId="0" applyFont="1" applyFill="1" applyBorder="1" applyAlignment="1" applyProtection="1">
      <alignment horizontal="center" vertical="center"/>
    </xf>
    <xf numFmtId="0" fontId="19" fillId="0" borderId="7" xfId="0" applyFont="1" applyFill="1" applyBorder="1" applyAlignment="1" applyProtection="1">
      <alignment horizontal="center" vertical="center"/>
    </xf>
    <xf numFmtId="0" fontId="19" fillId="0" borderId="8" xfId="0" applyFont="1" applyFill="1" applyBorder="1" applyAlignment="1" applyProtection="1">
      <alignment horizontal="center" vertical="center"/>
    </xf>
    <xf numFmtId="0" fontId="19" fillId="0" borderId="9" xfId="0" applyFont="1" applyFill="1" applyBorder="1" applyAlignment="1" applyProtection="1">
      <alignment horizontal="center" vertical="center"/>
    </xf>
    <xf numFmtId="0" fontId="19" fillId="0" borderId="10"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5" fillId="0" borderId="9" xfId="0" applyFont="1" applyFill="1" applyBorder="1" applyAlignment="1" applyProtection="1">
      <alignment horizontal="center" vertical="center"/>
    </xf>
    <xf numFmtId="0" fontId="18" fillId="0" borderId="22" xfId="0" applyFont="1" applyFill="1" applyBorder="1" applyAlignment="1" applyProtection="1">
      <alignment horizontal="center" vertical="center"/>
    </xf>
    <xf numFmtId="0" fontId="18" fillId="0" borderId="23" xfId="0" applyFont="1" applyFill="1" applyBorder="1" applyAlignment="1" applyProtection="1">
      <alignment horizontal="center" vertical="center"/>
    </xf>
    <xf numFmtId="0" fontId="18" fillId="0" borderId="21" xfId="0" applyFont="1" applyFill="1" applyBorder="1" applyAlignment="1" applyProtection="1">
      <alignment horizontal="center" vertical="center"/>
    </xf>
    <xf numFmtId="0" fontId="8" fillId="0" borderId="18" xfId="0" applyFont="1" applyFill="1" applyBorder="1" applyAlignment="1" applyProtection="1">
      <alignment horizontal="center" vertical="center" textRotation="255"/>
    </xf>
    <xf numFmtId="0" fontId="8" fillId="0" borderId="5" xfId="0" applyFont="1" applyFill="1" applyBorder="1" applyAlignment="1" applyProtection="1">
      <alignment horizontal="center" vertical="center"/>
    </xf>
    <xf numFmtId="0" fontId="4" fillId="0" borderId="18" xfId="0" applyFont="1" applyFill="1" applyBorder="1" applyAlignment="1" applyProtection="1">
      <alignment horizontal="center" vertical="center" shrinkToFit="1"/>
    </xf>
    <xf numFmtId="0" fontId="8" fillId="0" borderId="18" xfId="0" applyFont="1" applyFill="1" applyBorder="1" applyAlignment="1" applyProtection="1">
      <alignment horizontal="center" vertical="center" shrinkToFit="1"/>
    </xf>
    <xf numFmtId="0" fontId="8" fillId="0" borderId="18" xfId="0" applyFont="1" applyFill="1" applyBorder="1" applyAlignment="1" applyProtection="1">
      <alignment horizontal="left" vertical="center" wrapText="1"/>
    </xf>
    <xf numFmtId="0" fontId="4" fillId="0" borderId="18" xfId="0" applyFont="1" applyBorder="1" applyAlignment="1" applyProtection="1">
      <alignment horizontal="center" vertical="center" textRotation="255"/>
    </xf>
    <xf numFmtId="0" fontId="3" fillId="0" borderId="5" xfId="0" applyFont="1" applyFill="1" applyBorder="1" applyAlignment="1" applyProtection="1">
      <alignment horizontal="left" vertical="center"/>
    </xf>
    <xf numFmtId="0" fontId="5" fillId="0" borderId="6" xfId="0" applyFont="1" applyFill="1" applyBorder="1" applyAlignment="1" applyProtection="1">
      <alignment horizontal="left" vertical="center"/>
    </xf>
    <xf numFmtId="0" fontId="5" fillId="0" borderId="7" xfId="0" applyFont="1" applyFill="1" applyBorder="1" applyAlignment="1" applyProtection="1">
      <alignment horizontal="left" vertical="center"/>
    </xf>
    <xf numFmtId="0" fontId="5" fillId="0" borderId="14"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5" fillId="0" borderId="19" xfId="0" applyFont="1" applyFill="1" applyBorder="1" applyAlignment="1" applyProtection="1">
      <alignment horizontal="left" vertical="center"/>
    </xf>
    <xf numFmtId="0" fontId="5" fillId="0" borderId="8"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xf>
    <xf numFmtId="0" fontId="3" fillId="0" borderId="5"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3" fillId="0" borderId="7"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0" fillId="0" borderId="0" xfId="0" applyAlignment="1" applyProtection="1">
      <alignment horizontal="center" vertical="center"/>
    </xf>
    <xf numFmtId="0" fontId="17" fillId="0" borderId="1"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3" fillId="0" borderId="0"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19" xfId="0" applyFont="1" applyBorder="1" applyAlignment="1" applyProtection="1">
      <alignment horizontal="center" vertical="center"/>
    </xf>
    <xf numFmtId="0" fontId="17" fillId="0" borderId="22" xfId="0" applyFont="1" applyBorder="1" applyAlignment="1" applyProtection="1">
      <alignment horizontal="center" vertical="center"/>
      <protection locked="0"/>
    </xf>
    <xf numFmtId="0" fontId="17" fillId="0" borderId="23" xfId="0" applyFont="1" applyBorder="1" applyAlignment="1" applyProtection="1">
      <alignment horizontal="center" vertical="center"/>
      <protection locked="0"/>
    </xf>
    <xf numFmtId="0" fontId="17" fillId="0" borderId="21" xfId="0" applyFont="1" applyBorder="1" applyAlignment="1" applyProtection="1">
      <alignment horizontal="center" vertical="center"/>
      <protection locked="0"/>
    </xf>
    <xf numFmtId="0" fontId="11" fillId="0" borderId="22" xfId="0" applyFont="1" applyBorder="1" applyAlignment="1" applyProtection="1">
      <alignment horizontal="center" vertical="center"/>
    </xf>
    <xf numFmtId="0" fontId="12" fillId="0" borderId="23" xfId="0" applyFont="1" applyBorder="1" applyAlignment="1" applyProtection="1">
      <alignment horizontal="center" vertical="center"/>
    </xf>
    <xf numFmtId="0" fontId="12" fillId="0" borderId="24" xfId="0" applyFont="1" applyBorder="1" applyAlignment="1" applyProtection="1">
      <alignment horizontal="center" vertical="center"/>
    </xf>
    <xf numFmtId="0" fontId="18" fillId="0" borderId="25"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8" fillId="0" borderId="21" xfId="0" applyFont="1" applyBorder="1" applyAlignment="1" applyProtection="1">
      <alignment horizontal="center" vertical="center"/>
      <protection locked="0"/>
    </xf>
    <xf numFmtId="0" fontId="3" fillId="0" borderId="0" xfId="0" applyFont="1" applyAlignment="1" applyProtection="1">
      <alignment horizontal="center" vertical="center"/>
    </xf>
    <xf numFmtId="0" fontId="4" fillId="0" borderId="15" xfId="0" applyFont="1" applyBorder="1" applyAlignment="1" applyProtection="1">
      <alignment horizontal="center" vertical="center" textRotation="255"/>
    </xf>
    <xf numFmtId="0" fontId="8" fillId="0" borderId="16" xfId="0" applyFont="1" applyBorder="1" applyAlignment="1" applyProtection="1">
      <alignment horizontal="center" vertical="center" textRotation="255"/>
    </xf>
    <xf numFmtId="0" fontId="8" fillId="0" borderId="17" xfId="0" applyFont="1" applyBorder="1" applyAlignment="1" applyProtection="1">
      <alignment horizontal="center" vertical="center" textRotation="255"/>
    </xf>
    <xf numFmtId="0" fontId="4" fillId="0" borderId="13" xfId="0" applyFont="1" applyBorder="1" applyAlignment="1" applyProtection="1">
      <alignment horizontal="center" vertical="center"/>
    </xf>
    <xf numFmtId="0" fontId="8" fillId="0" borderId="12" xfId="0" applyFont="1" applyBorder="1" applyAlignment="1" applyProtection="1">
      <alignment horizontal="center" vertical="center"/>
    </xf>
    <xf numFmtId="0" fontId="8" fillId="0" borderId="11" xfId="0" applyFont="1" applyBorder="1" applyAlignment="1" applyProtection="1">
      <alignment horizontal="center" vertical="center"/>
    </xf>
    <xf numFmtId="0" fontId="18" fillId="0" borderId="20" xfId="0" applyFont="1" applyBorder="1" applyAlignment="1" applyProtection="1">
      <alignment horizontal="center" vertical="center"/>
      <protection locked="0"/>
    </xf>
    <xf numFmtId="0" fontId="20" fillId="0" borderId="38" xfId="0" applyFont="1" applyFill="1" applyBorder="1" applyAlignment="1" applyProtection="1">
      <alignment horizontal="center" vertical="center" wrapText="1"/>
      <protection locked="0"/>
    </xf>
    <xf numFmtId="0" fontId="20" fillId="0" borderId="39" xfId="0" applyFont="1" applyFill="1" applyBorder="1" applyAlignment="1" applyProtection="1">
      <alignment horizontal="center" vertical="center" wrapText="1"/>
      <protection locked="0"/>
    </xf>
    <xf numFmtId="0" fontId="20" fillId="0" borderId="40" xfId="0" applyFont="1" applyFill="1" applyBorder="1" applyAlignment="1" applyProtection="1">
      <alignment horizontal="center" vertical="center" wrapText="1"/>
      <protection locked="0"/>
    </xf>
    <xf numFmtId="0" fontId="19" fillId="0" borderId="28" xfId="0" applyFont="1" applyFill="1" applyBorder="1" applyAlignment="1" applyProtection="1">
      <alignment horizontal="center" vertical="center" wrapText="1"/>
      <protection locked="0"/>
    </xf>
    <xf numFmtId="0" fontId="19" fillId="0" borderId="29" xfId="0" applyFont="1" applyFill="1" applyBorder="1" applyAlignment="1" applyProtection="1">
      <alignment horizontal="center" vertical="center" wrapText="1"/>
      <protection locked="0"/>
    </xf>
    <xf numFmtId="0" fontId="14" fillId="0" borderId="37" xfId="0" applyFont="1" applyFill="1" applyBorder="1" applyAlignment="1" applyProtection="1">
      <alignment horizontal="center" vertical="center" wrapText="1"/>
    </xf>
    <xf numFmtId="0" fontId="14" fillId="0" borderId="35" xfId="0" applyFont="1" applyFill="1" applyBorder="1" applyAlignment="1" applyProtection="1">
      <alignment horizontal="center" vertical="center" wrapText="1"/>
    </xf>
    <xf numFmtId="0" fontId="14" fillId="0" borderId="36" xfId="0" applyFont="1" applyFill="1" applyBorder="1" applyAlignment="1" applyProtection="1">
      <alignment horizontal="center" vertical="center" wrapText="1"/>
    </xf>
    <xf numFmtId="0" fontId="19" fillId="0" borderId="35" xfId="0" applyFont="1" applyFill="1" applyBorder="1" applyAlignment="1" applyProtection="1">
      <alignment horizontal="center" vertical="center" wrapText="1"/>
      <protection locked="0"/>
    </xf>
    <xf numFmtId="0" fontId="19" fillId="0" borderId="34" xfId="0" applyFont="1" applyFill="1" applyBorder="1" applyAlignment="1" applyProtection="1">
      <alignment horizontal="center" vertical="center" wrapText="1"/>
      <protection locked="0"/>
    </xf>
    <xf numFmtId="0" fontId="13" fillId="0" borderId="8" xfId="0" applyFont="1" applyFill="1" applyBorder="1" applyAlignment="1" applyProtection="1">
      <alignment horizontal="center" vertical="center" wrapText="1"/>
    </xf>
    <xf numFmtId="0" fontId="14" fillId="0" borderId="33" xfId="0" applyFont="1" applyFill="1" applyBorder="1" applyAlignment="1" applyProtection="1">
      <alignment horizontal="center" vertical="center"/>
    </xf>
    <xf numFmtId="0" fontId="18" fillId="0" borderId="9" xfId="0" applyFont="1" applyFill="1" applyBorder="1" applyAlignment="1" applyProtection="1">
      <alignment horizontal="center" vertical="center"/>
      <protection locked="0"/>
    </xf>
    <xf numFmtId="0" fontId="18" fillId="0" borderId="10" xfId="0" applyFont="1" applyFill="1" applyBorder="1" applyAlignment="1" applyProtection="1">
      <alignment horizontal="center" vertical="center"/>
      <protection locked="0"/>
    </xf>
    <xf numFmtId="0" fontId="17" fillId="0" borderId="18" xfId="0" applyFont="1" applyFill="1" applyBorder="1" applyAlignment="1" applyProtection="1">
      <alignment horizontal="center" vertical="center" wrapText="1"/>
      <protection locked="0"/>
    </xf>
    <xf numFmtId="0" fontId="0" fillId="0" borderId="0" xfId="0" applyAlignment="1">
      <alignment vertical="center" wrapText="1"/>
    </xf>
    <xf numFmtId="0" fontId="0" fillId="0" borderId="0" xfId="0" applyAlignment="1">
      <alignment vertical="center"/>
    </xf>
    <xf numFmtId="0" fontId="5" fillId="0" borderId="0" xfId="0" applyFont="1" applyAlignment="1" applyProtection="1">
      <alignment horizontal="center" vertical="center"/>
    </xf>
    <xf numFmtId="0" fontId="18" fillId="0" borderId="6" xfId="0" applyFont="1" applyBorder="1" applyAlignment="1" applyProtection="1">
      <alignment horizontal="center" vertical="center" wrapText="1"/>
      <protection locked="0"/>
    </xf>
    <xf numFmtId="0" fontId="18" fillId="0" borderId="7" xfId="0" applyFont="1" applyBorder="1" applyAlignment="1" applyProtection="1">
      <alignment horizontal="center" vertical="center" wrapText="1"/>
      <protection locked="0"/>
    </xf>
    <xf numFmtId="0" fontId="18" fillId="0" borderId="5"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31" xfId="0" applyFont="1" applyBorder="1" applyAlignment="1" applyProtection="1">
      <alignment horizontal="center" vertical="center"/>
      <protection locked="0"/>
    </xf>
    <xf numFmtId="0" fontId="18" fillId="0" borderId="32"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2" fillId="0" borderId="8" xfId="0" applyFont="1" applyBorder="1" applyAlignment="1" applyProtection="1">
      <alignment horizontal="center" vertical="center"/>
    </xf>
    <xf numFmtId="0" fontId="12" fillId="0" borderId="9" xfId="0" applyFont="1" applyBorder="1" applyAlignment="1" applyProtection="1">
      <alignment horizontal="center" vertical="center"/>
    </xf>
    <xf numFmtId="0" fontId="12" fillId="0" borderId="26" xfId="0" applyFont="1" applyBorder="1" applyAlignment="1" applyProtection="1">
      <alignment horizontal="center" vertical="center"/>
    </xf>
    <xf numFmtId="0" fontId="18" fillId="0" borderId="25" xfId="0" applyFont="1" applyBorder="1" applyAlignment="1" applyProtection="1">
      <alignment horizontal="center" vertical="center" wrapText="1"/>
      <protection locked="0"/>
    </xf>
    <xf numFmtId="0" fontId="18" fillId="0" borderId="23" xfId="0" applyFont="1" applyBorder="1" applyAlignment="1" applyProtection="1">
      <alignment horizontal="center" vertical="center" wrapText="1"/>
      <protection locked="0"/>
    </xf>
    <xf numFmtId="0" fontId="18" fillId="0" borderId="21" xfId="0" applyFont="1" applyBorder="1" applyAlignment="1" applyProtection="1">
      <alignment horizontal="center" vertical="center" wrapText="1"/>
      <protection locked="0"/>
    </xf>
  </cellXfs>
  <cellStyles count="2">
    <cellStyle name="標準" xfId="0" builtinId="0"/>
    <cellStyle name="標準 2" xfId="1"/>
  </cellStyles>
  <dxfs count="5">
    <dxf>
      <font>
        <color rgb="FF9C0006"/>
      </font>
      <fill>
        <patternFill>
          <bgColor rgb="FFFFC7CE"/>
        </patternFill>
      </fill>
    </dxf>
    <dxf>
      <font>
        <color rgb="FF9C0006"/>
      </font>
      <fill>
        <patternFill>
          <bgColor rgb="FFFFC7CE"/>
        </patternFill>
      </fill>
    </dxf>
    <dxf>
      <font>
        <strike val="0"/>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C0006"/>
      <color rgb="FFFFC7CE"/>
      <color rgb="FFFF99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15240</xdr:colOff>
      <xdr:row>2</xdr:row>
      <xdr:rowOff>38100</xdr:rowOff>
    </xdr:from>
    <xdr:to>
      <xdr:col>18</xdr:col>
      <xdr:colOff>144780</xdr:colOff>
      <xdr:row>3</xdr:row>
      <xdr:rowOff>137160</xdr:rowOff>
    </xdr:to>
    <xdr:sp macro="" textlink="">
      <xdr:nvSpPr>
        <xdr:cNvPr id="2" name="正方形/長方形 1"/>
        <xdr:cNvSpPr/>
      </xdr:nvSpPr>
      <xdr:spPr>
        <a:xfrm>
          <a:off x="1874520" y="403860"/>
          <a:ext cx="2423160" cy="281940"/>
        </a:xfrm>
        <a:prstGeom prst="rect">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rgbClr val="FF0000"/>
              </a:solidFill>
            </a:rPr>
            <a:t>（注意）１事業所ごとに記載してください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K122"/>
  <sheetViews>
    <sheetView tabSelected="1" view="pageBreakPreview" zoomScaleNormal="100" zoomScaleSheetLayoutView="100" workbookViewId="0">
      <selection activeCell="H17" sqref="H17:O17"/>
    </sheetView>
  </sheetViews>
  <sheetFormatPr defaultRowHeight="14.25"/>
  <cols>
    <col min="1" max="1" width="2.625" customWidth="1"/>
    <col min="2" max="2" width="3.25" customWidth="1"/>
    <col min="3" max="5" width="3" customWidth="1"/>
    <col min="6" max="6" width="3.5" customWidth="1"/>
    <col min="7" max="17" width="3" customWidth="1"/>
    <col min="18" max="19" width="3.125" customWidth="1"/>
    <col min="20" max="20" width="3" customWidth="1"/>
    <col min="21" max="21" width="3.125" customWidth="1"/>
    <col min="22" max="22" width="3" customWidth="1"/>
    <col min="23" max="23" width="3.125" customWidth="1"/>
    <col min="24" max="32" width="3" customWidth="1"/>
    <col min="33" max="33" width="6.125" customWidth="1"/>
    <col min="34" max="52" width="4.25" customWidth="1"/>
    <col min="53" max="53" width="17" customWidth="1"/>
    <col min="54" max="54" width="4.75" customWidth="1"/>
    <col min="55" max="55" width="15.5" customWidth="1"/>
    <col min="56" max="56" width="4.75" customWidth="1"/>
    <col min="57" max="57" width="5" customWidth="1"/>
    <col min="58" max="58" width="5.75" customWidth="1"/>
  </cols>
  <sheetData>
    <row r="1" spans="1:59">
      <c r="A1" s="5" t="s">
        <v>97</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BA1" s="1" t="s">
        <v>118</v>
      </c>
      <c r="BC1" s="3" t="s">
        <v>10</v>
      </c>
      <c r="BG1" s="4" t="s">
        <v>11</v>
      </c>
    </row>
    <row r="2" spans="1:59">
      <c r="A2" s="151" t="s">
        <v>0</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6"/>
      <c r="AC2" s="6"/>
      <c r="AD2" s="6"/>
      <c r="AE2" s="6"/>
      <c r="AF2" s="6"/>
      <c r="BC2" s="2"/>
      <c r="BG2" s="2"/>
    </row>
    <row r="3" spans="1:59">
      <c r="A3" s="6"/>
      <c r="B3" s="6"/>
      <c r="C3" s="6"/>
      <c r="D3" s="6"/>
      <c r="E3" s="6"/>
      <c r="F3" s="6"/>
      <c r="G3" s="6"/>
      <c r="H3" s="6"/>
      <c r="I3" s="6"/>
      <c r="J3" s="6"/>
      <c r="K3" s="6"/>
      <c r="L3" s="6"/>
      <c r="M3" s="6"/>
      <c r="N3" s="6"/>
      <c r="O3" s="6"/>
      <c r="P3" s="6"/>
      <c r="Q3" s="6"/>
      <c r="R3" s="10"/>
      <c r="S3" s="10"/>
      <c r="T3" s="10"/>
      <c r="U3" s="11"/>
      <c r="V3" s="11"/>
      <c r="W3" s="152"/>
      <c r="X3" s="153"/>
      <c r="Y3" s="154"/>
      <c r="Z3" s="12" t="s">
        <v>4</v>
      </c>
      <c r="AA3" s="152"/>
      <c r="AB3" s="154"/>
      <c r="AC3" s="6" t="s">
        <v>3</v>
      </c>
      <c r="AD3" s="152"/>
      <c r="AE3" s="154"/>
      <c r="AF3" s="6" t="s">
        <v>2</v>
      </c>
      <c r="BA3" t="s">
        <v>111</v>
      </c>
      <c r="BC3" s="2" t="s">
        <v>434</v>
      </c>
      <c r="BG3" s="2" t="s">
        <v>221</v>
      </c>
    </row>
    <row r="4" spans="1:59">
      <c r="A4" s="6"/>
      <c r="B4" s="6" t="s">
        <v>1</v>
      </c>
      <c r="C4" s="6"/>
      <c r="D4" s="6"/>
      <c r="E4" s="6"/>
      <c r="F4" s="6"/>
      <c r="G4" s="6"/>
      <c r="H4" s="6"/>
      <c r="I4" s="6"/>
      <c r="J4" s="6"/>
      <c r="K4" s="6"/>
      <c r="L4" s="6"/>
      <c r="M4" s="6"/>
      <c r="N4" s="6"/>
      <c r="O4" s="6"/>
      <c r="P4" s="6"/>
      <c r="Q4" s="11"/>
      <c r="R4" s="13"/>
      <c r="S4" s="13"/>
      <c r="T4" s="13"/>
      <c r="U4" s="13"/>
      <c r="V4" s="13"/>
      <c r="W4" s="13"/>
      <c r="X4" s="13"/>
      <c r="Y4" s="11"/>
      <c r="Z4" s="13"/>
      <c r="AA4" s="13"/>
      <c r="AB4" s="11"/>
      <c r="AC4" s="13"/>
      <c r="AD4" s="13"/>
      <c r="AE4" s="11"/>
      <c r="AF4" s="6"/>
      <c r="BA4" t="s">
        <v>112</v>
      </c>
      <c r="BC4" s="2" t="s">
        <v>435</v>
      </c>
      <c r="BG4" s="2" t="s">
        <v>222</v>
      </c>
    </row>
    <row r="5" spans="1:59" ht="20.65" customHeight="1">
      <c r="A5" s="6"/>
      <c r="B5" s="6"/>
      <c r="C5" s="6"/>
      <c r="D5" s="6"/>
      <c r="E5" s="6"/>
      <c r="F5" s="6"/>
      <c r="G5" s="6"/>
      <c r="H5" s="6"/>
      <c r="I5" s="6"/>
      <c r="J5" s="6"/>
      <c r="K5" s="6"/>
      <c r="L5" s="6"/>
      <c r="M5" s="6"/>
      <c r="N5" s="6"/>
      <c r="O5" s="6"/>
      <c r="P5" s="6"/>
      <c r="Q5" s="11"/>
      <c r="R5" s="13"/>
      <c r="S5" s="13"/>
      <c r="T5" s="13"/>
      <c r="U5" s="13"/>
      <c r="V5" s="13"/>
      <c r="W5" s="13"/>
      <c r="X5" s="155" t="s">
        <v>96</v>
      </c>
      <c r="Y5" s="156"/>
      <c r="Z5" s="156"/>
      <c r="AA5" s="157"/>
      <c r="AB5" s="158"/>
      <c r="AC5" s="159"/>
      <c r="AD5" s="159"/>
      <c r="AE5" s="159"/>
      <c r="AF5" s="160"/>
      <c r="BA5" t="s">
        <v>113</v>
      </c>
      <c r="BC5" s="2" t="s">
        <v>436</v>
      </c>
      <c r="BG5" s="2" t="s">
        <v>223</v>
      </c>
    </row>
    <row r="6" spans="1:59" ht="21.4" customHeight="1">
      <c r="A6" s="6"/>
      <c r="B6" s="7" t="s">
        <v>103</v>
      </c>
      <c r="C6" s="6"/>
      <c r="D6" s="167" t="s">
        <v>104</v>
      </c>
      <c r="E6" s="192"/>
      <c r="F6" s="192"/>
      <c r="G6" s="8" t="s">
        <v>5</v>
      </c>
      <c r="H6" s="193"/>
      <c r="I6" s="193"/>
      <c r="J6" s="193"/>
      <c r="K6" s="193"/>
      <c r="L6" s="194"/>
      <c r="M6" s="14"/>
      <c r="N6" s="15"/>
      <c r="O6" s="15"/>
      <c r="P6" s="15"/>
      <c r="Q6" s="16"/>
      <c r="R6" s="17"/>
      <c r="S6" s="17"/>
      <c r="T6" s="17"/>
      <c r="U6" s="14"/>
      <c r="V6" s="14"/>
      <c r="W6" s="14"/>
      <c r="X6" s="14"/>
      <c r="Y6" s="14"/>
      <c r="Z6" s="14"/>
      <c r="AA6" s="14"/>
      <c r="AB6" s="14"/>
      <c r="AC6" s="13"/>
      <c r="AD6" s="13"/>
      <c r="AE6" s="13"/>
      <c r="AF6" s="6"/>
      <c r="BA6" t="s">
        <v>114</v>
      </c>
      <c r="BC6" s="2" t="s">
        <v>437</v>
      </c>
      <c r="BG6" s="2" t="s">
        <v>224</v>
      </c>
    </row>
    <row r="7" spans="1:59">
      <c r="A7" s="6"/>
      <c r="B7" s="6"/>
      <c r="C7" s="6"/>
      <c r="D7" s="6"/>
      <c r="E7" s="6"/>
      <c r="F7" s="6"/>
      <c r="G7" s="195"/>
      <c r="H7" s="196"/>
      <c r="I7" s="196"/>
      <c r="J7" s="196"/>
      <c r="K7" s="196"/>
      <c r="L7" s="196"/>
      <c r="M7" s="196"/>
      <c r="N7" s="196"/>
      <c r="O7" s="196"/>
      <c r="P7" s="196"/>
      <c r="Q7" s="196"/>
      <c r="R7" s="196"/>
      <c r="S7" s="196"/>
      <c r="T7" s="196"/>
      <c r="U7" s="196"/>
      <c r="V7" s="196"/>
      <c r="W7" s="196"/>
      <c r="X7" s="196"/>
      <c r="Y7" s="196"/>
      <c r="Z7" s="196"/>
      <c r="AA7" s="196"/>
      <c r="AB7" s="196"/>
      <c r="AC7" s="196"/>
      <c r="AD7" s="196"/>
      <c r="AE7" s="196"/>
      <c r="AF7" s="197"/>
      <c r="BA7" t="s">
        <v>115</v>
      </c>
      <c r="BC7" s="2" t="s">
        <v>438</v>
      </c>
      <c r="BG7" s="2" t="s">
        <v>273</v>
      </c>
    </row>
    <row r="8" spans="1:59" ht="21" customHeight="1">
      <c r="A8" s="6"/>
      <c r="B8" s="6"/>
      <c r="C8" s="6"/>
      <c r="D8" s="6"/>
      <c r="E8" s="6"/>
      <c r="F8" s="6"/>
      <c r="G8" s="198"/>
      <c r="H8" s="199"/>
      <c r="I8" s="199"/>
      <c r="J8" s="199"/>
      <c r="K8" s="199"/>
      <c r="L8" s="199"/>
      <c r="M8" s="199"/>
      <c r="N8" s="199"/>
      <c r="O8" s="199"/>
      <c r="P8" s="199"/>
      <c r="Q8" s="199"/>
      <c r="R8" s="199"/>
      <c r="S8" s="199"/>
      <c r="T8" s="199"/>
      <c r="U8" s="199"/>
      <c r="V8" s="199"/>
      <c r="W8" s="199"/>
      <c r="X8" s="199"/>
      <c r="Y8" s="199"/>
      <c r="Z8" s="199"/>
      <c r="AA8" s="199"/>
      <c r="AB8" s="199"/>
      <c r="AC8" s="199"/>
      <c r="AD8" s="199"/>
      <c r="AE8" s="199"/>
      <c r="AF8" s="200"/>
      <c r="BA8" t="s">
        <v>116</v>
      </c>
      <c r="BC8" s="2" t="s">
        <v>439</v>
      </c>
      <c r="BG8" s="2" t="s">
        <v>225</v>
      </c>
    </row>
    <row r="9" spans="1:59" ht="34.9" customHeight="1">
      <c r="A9" s="6"/>
      <c r="B9" s="6"/>
      <c r="C9" s="6"/>
      <c r="D9" s="6"/>
      <c r="E9" s="6"/>
      <c r="F9" s="6"/>
      <c r="G9" s="201"/>
      <c r="H9" s="202"/>
      <c r="I9" s="202"/>
      <c r="J9" s="202"/>
      <c r="K9" s="202"/>
      <c r="L9" s="202"/>
      <c r="M9" s="202"/>
      <c r="N9" s="202"/>
      <c r="O9" s="202"/>
      <c r="P9" s="202"/>
      <c r="Q9" s="202"/>
      <c r="R9" s="202"/>
      <c r="S9" s="202"/>
      <c r="T9" s="202"/>
      <c r="U9" s="202"/>
      <c r="V9" s="202"/>
      <c r="W9" s="202"/>
      <c r="X9" s="202"/>
      <c r="Y9" s="202"/>
      <c r="Z9" s="202"/>
      <c r="AA9" s="202"/>
      <c r="AB9" s="202"/>
      <c r="AC9" s="202"/>
      <c r="AD9" s="202"/>
      <c r="AE9" s="202"/>
      <c r="AF9" s="203"/>
      <c r="BA9" t="s">
        <v>117</v>
      </c>
      <c r="BC9" s="2" t="s">
        <v>440</v>
      </c>
      <c r="BG9" s="2" t="s">
        <v>226</v>
      </c>
    </row>
    <row r="10" spans="1:59" ht="34.9" customHeight="1">
      <c r="A10" s="6"/>
      <c r="B10" s="7"/>
      <c r="C10" s="6"/>
      <c r="D10" s="167" t="s">
        <v>105</v>
      </c>
      <c r="E10" s="192"/>
      <c r="F10" s="157"/>
      <c r="G10" s="204" t="s">
        <v>100</v>
      </c>
      <c r="H10" s="205"/>
      <c r="I10" s="205"/>
      <c r="J10" s="206"/>
      <c r="K10" s="207"/>
      <c r="L10" s="208"/>
      <c r="M10" s="208"/>
      <c r="N10" s="208"/>
      <c r="O10" s="208"/>
      <c r="P10" s="208"/>
      <c r="Q10" s="208"/>
      <c r="R10" s="208"/>
      <c r="S10" s="208"/>
      <c r="T10" s="208"/>
      <c r="U10" s="208"/>
      <c r="V10" s="208"/>
      <c r="W10" s="208"/>
      <c r="X10" s="208"/>
      <c r="Y10" s="208"/>
      <c r="Z10" s="208"/>
      <c r="AA10" s="208"/>
      <c r="AB10" s="208"/>
      <c r="AC10" s="208"/>
      <c r="AD10" s="208"/>
      <c r="AE10" s="208"/>
      <c r="AF10" s="209"/>
      <c r="BA10" t="s">
        <v>119</v>
      </c>
      <c r="BC10" s="2" t="s">
        <v>441</v>
      </c>
      <c r="BG10" s="2" t="s">
        <v>227</v>
      </c>
    </row>
    <row r="11" spans="1:59" ht="34.9" customHeight="1">
      <c r="A11" s="6"/>
      <c r="B11" s="6"/>
      <c r="C11" s="6"/>
      <c r="D11" s="6"/>
      <c r="E11" s="6"/>
      <c r="F11" s="6"/>
      <c r="G11" s="161" t="s">
        <v>101</v>
      </c>
      <c r="H11" s="162"/>
      <c r="I11" s="162"/>
      <c r="J11" s="163"/>
      <c r="K11" s="164"/>
      <c r="L11" s="165"/>
      <c r="M11" s="165"/>
      <c r="N11" s="165"/>
      <c r="O11" s="165"/>
      <c r="P11" s="165"/>
      <c r="Q11" s="165"/>
      <c r="R11" s="165"/>
      <c r="S11" s="165"/>
      <c r="T11" s="165"/>
      <c r="U11" s="165"/>
      <c r="V11" s="165"/>
      <c r="W11" s="165"/>
      <c r="X11" s="165"/>
      <c r="Y11" s="165"/>
      <c r="Z11" s="165"/>
      <c r="AA11" s="165"/>
      <c r="AB11" s="165"/>
      <c r="AC11" s="165"/>
      <c r="AD11" s="165"/>
      <c r="AE11" s="165"/>
      <c r="AF11" s="166"/>
      <c r="BA11" t="s">
        <v>120</v>
      </c>
      <c r="BC11" s="2" t="s">
        <v>442</v>
      </c>
      <c r="BG11" s="2" t="s">
        <v>228</v>
      </c>
    </row>
    <row r="12" spans="1:59">
      <c r="A12" s="6"/>
      <c r="B12" s="6"/>
      <c r="C12" s="6"/>
      <c r="D12" s="6"/>
      <c r="E12" s="6"/>
      <c r="F12" s="6"/>
      <c r="G12" s="6"/>
      <c r="H12" s="6"/>
      <c r="I12" s="6"/>
      <c r="J12" s="6"/>
      <c r="K12" s="6"/>
      <c r="L12" s="6"/>
      <c r="M12" s="6"/>
      <c r="N12" s="6"/>
      <c r="O12" s="6"/>
      <c r="P12" s="6"/>
      <c r="Q12" s="6"/>
      <c r="R12" s="6"/>
      <c r="S12" s="11"/>
      <c r="T12" s="6"/>
      <c r="U12" s="6"/>
      <c r="V12" s="6"/>
      <c r="W12" s="6"/>
      <c r="X12" s="6"/>
      <c r="Y12" s="6"/>
      <c r="Z12" s="6"/>
      <c r="AA12" s="6"/>
      <c r="AB12" s="6"/>
      <c r="AC12" s="6"/>
      <c r="AD12" s="6"/>
      <c r="AE12" s="6"/>
      <c r="AF12" s="6"/>
      <c r="BA12" t="s">
        <v>121</v>
      </c>
      <c r="BC12" s="2" t="s">
        <v>443</v>
      </c>
      <c r="BG12" s="2" t="s">
        <v>229</v>
      </c>
    </row>
    <row r="13" spans="1:59">
      <c r="A13" s="167" t="s">
        <v>106</v>
      </c>
      <c r="B13" s="167"/>
      <c r="C13" s="167"/>
      <c r="D13" s="167"/>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6"/>
      <c r="AE13" s="6"/>
      <c r="AF13" s="6"/>
      <c r="BA13" t="s">
        <v>122</v>
      </c>
      <c r="BC13" s="2" t="s">
        <v>444</v>
      </c>
      <c r="BG13" s="2" t="s">
        <v>230</v>
      </c>
    </row>
    <row r="14" spans="1:59">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BA14" t="s">
        <v>123</v>
      </c>
      <c r="BC14" s="2" t="s">
        <v>445</v>
      </c>
      <c r="BG14" s="2" t="s">
        <v>231</v>
      </c>
    </row>
    <row r="15" spans="1:59" ht="25.9" customHeight="1">
      <c r="A15" s="168" t="s">
        <v>12</v>
      </c>
      <c r="B15" s="171" t="s">
        <v>6</v>
      </c>
      <c r="C15" s="172"/>
      <c r="D15" s="172"/>
      <c r="E15" s="172"/>
      <c r="F15" s="173"/>
      <c r="G15" s="174"/>
      <c r="H15" s="174"/>
      <c r="I15" s="174"/>
      <c r="J15" s="174"/>
      <c r="K15" s="174"/>
      <c r="L15" s="174"/>
      <c r="M15" s="174"/>
      <c r="N15" s="174"/>
      <c r="O15" s="174"/>
      <c r="P15" s="174"/>
      <c r="Q15" s="174"/>
      <c r="R15" s="174"/>
      <c r="S15" s="174"/>
      <c r="T15" s="174"/>
      <c r="U15" s="174"/>
      <c r="V15" s="174"/>
      <c r="W15" s="174"/>
      <c r="X15" s="174"/>
      <c r="Y15" s="174"/>
      <c r="Z15" s="174"/>
      <c r="AA15" s="174"/>
      <c r="AB15" s="174"/>
      <c r="AC15" s="174"/>
      <c r="AD15" s="174"/>
      <c r="AE15" s="174"/>
      <c r="AF15" s="174"/>
      <c r="BA15" t="s">
        <v>124</v>
      </c>
      <c r="BC15" s="2" t="s">
        <v>446</v>
      </c>
      <c r="BG15" s="2" t="s">
        <v>232</v>
      </c>
    </row>
    <row r="16" spans="1:59" ht="54" customHeight="1">
      <c r="A16" s="169"/>
      <c r="B16" s="109" t="s">
        <v>7</v>
      </c>
      <c r="C16" s="110"/>
      <c r="D16" s="110"/>
      <c r="E16" s="110"/>
      <c r="F16" s="111"/>
      <c r="G16" s="175"/>
      <c r="H16" s="176"/>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7"/>
      <c r="BA16" t="s">
        <v>125</v>
      </c>
      <c r="BC16" s="2" t="s">
        <v>447</v>
      </c>
      <c r="BG16" s="2" t="s">
        <v>233</v>
      </c>
    </row>
    <row r="17" spans="1:59" ht="34.9" customHeight="1">
      <c r="A17" s="169"/>
      <c r="B17" s="132" t="s">
        <v>8</v>
      </c>
      <c r="C17" s="107"/>
      <c r="D17" s="107"/>
      <c r="E17" s="107"/>
      <c r="F17" s="108"/>
      <c r="G17" s="9" t="s">
        <v>5</v>
      </c>
      <c r="H17" s="178"/>
      <c r="I17" s="179"/>
      <c r="J17" s="179"/>
      <c r="K17" s="179"/>
      <c r="L17" s="179"/>
      <c r="M17" s="179"/>
      <c r="N17" s="179"/>
      <c r="O17" s="179"/>
      <c r="P17" s="180" t="s">
        <v>108</v>
      </c>
      <c r="Q17" s="181"/>
      <c r="R17" s="182"/>
      <c r="S17" s="183"/>
      <c r="T17" s="183"/>
      <c r="U17" s="183"/>
      <c r="V17" s="183"/>
      <c r="W17" s="183"/>
      <c r="X17" s="183"/>
      <c r="Y17" s="183"/>
      <c r="Z17" s="183"/>
      <c r="AA17" s="183"/>
      <c r="AB17" s="183"/>
      <c r="AC17" s="183"/>
      <c r="AD17" s="183"/>
      <c r="AE17" s="183"/>
      <c r="AF17" s="184"/>
      <c r="BA17" t="s">
        <v>126</v>
      </c>
      <c r="BC17" s="2" t="s">
        <v>448</v>
      </c>
      <c r="BG17" s="2" t="s">
        <v>234</v>
      </c>
    </row>
    <row r="18" spans="1:59" ht="35.65" customHeight="1">
      <c r="A18" s="169"/>
      <c r="B18" s="109"/>
      <c r="C18" s="110"/>
      <c r="D18" s="110"/>
      <c r="E18" s="110"/>
      <c r="F18" s="111"/>
      <c r="G18" s="185" t="s">
        <v>107</v>
      </c>
      <c r="H18" s="186"/>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8"/>
      <c r="BA18" t="s">
        <v>127</v>
      </c>
      <c r="BC18" s="2" t="s">
        <v>449</v>
      </c>
      <c r="BG18" s="2" t="s">
        <v>235</v>
      </c>
    </row>
    <row r="19" spans="1:59" ht="28.15" customHeight="1">
      <c r="A19" s="170"/>
      <c r="B19" s="109" t="s">
        <v>9</v>
      </c>
      <c r="C19" s="110"/>
      <c r="D19" s="110"/>
      <c r="E19" s="110"/>
      <c r="F19" s="111"/>
      <c r="G19" s="77" t="s">
        <v>10</v>
      </c>
      <c r="H19" s="80"/>
      <c r="I19" s="80"/>
      <c r="J19" s="80"/>
      <c r="K19" s="189"/>
      <c r="L19" s="189"/>
      <c r="M19" s="189"/>
      <c r="N19" s="189"/>
      <c r="O19" s="189"/>
      <c r="P19" s="189"/>
      <c r="Q19" s="189"/>
      <c r="R19" s="189"/>
      <c r="S19" s="80" t="s">
        <v>11</v>
      </c>
      <c r="T19" s="80"/>
      <c r="U19" s="80"/>
      <c r="V19" s="80"/>
      <c r="W19" s="189"/>
      <c r="X19" s="189"/>
      <c r="Y19" s="189"/>
      <c r="Z19" s="189"/>
      <c r="AA19" s="189"/>
      <c r="AB19" s="189"/>
      <c r="AC19" s="189"/>
      <c r="AD19" s="189"/>
      <c r="AE19" s="189"/>
      <c r="AF19" s="189"/>
      <c r="BA19" t="s">
        <v>261</v>
      </c>
      <c r="BC19" s="2" t="s">
        <v>450</v>
      </c>
      <c r="BG19" s="2" t="s">
        <v>236</v>
      </c>
    </row>
    <row r="20" spans="1:59">
      <c r="A20" s="136" t="s">
        <v>43</v>
      </c>
      <c r="B20" s="55" t="s">
        <v>25</v>
      </c>
      <c r="C20" s="137" t="s">
        <v>13</v>
      </c>
      <c r="D20" s="138"/>
      <c r="E20" s="138"/>
      <c r="F20" s="139"/>
      <c r="G20" s="146" t="s">
        <v>14</v>
      </c>
      <c r="H20" s="147"/>
      <c r="I20" s="147"/>
      <c r="J20" s="147"/>
      <c r="K20" s="147"/>
      <c r="L20" s="147"/>
      <c r="M20" s="147"/>
      <c r="N20" s="147"/>
      <c r="O20" s="147"/>
      <c r="P20" s="147"/>
      <c r="Q20" s="147"/>
      <c r="R20" s="147"/>
      <c r="S20" s="148"/>
      <c r="T20" s="146" t="s">
        <v>15</v>
      </c>
      <c r="U20" s="147"/>
      <c r="V20" s="147"/>
      <c r="W20" s="147"/>
      <c r="X20" s="147"/>
      <c r="Y20" s="147"/>
      <c r="Z20" s="147"/>
      <c r="AA20" s="147"/>
      <c r="AB20" s="147"/>
      <c r="AC20" s="147"/>
      <c r="AD20" s="147"/>
      <c r="AE20" s="147"/>
      <c r="AF20" s="148"/>
      <c r="BA20" t="s">
        <v>128</v>
      </c>
      <c r="BC20" s="2" t="s">
        <v>451</v>
      </c>
      <c r="BG20" s="2" t="s">
        <v>237</v>
      </c>
    </row>
    <row r="21" spans="1:59">
      <c r="A21" s="136"/>
      <c r="B21" s="131"/>
      <c r="C21" s="140"/>
      <c r="D21" s="141"/>
      <c r="E21" s="141"/>
      <c r="F21" s="142"/>
      <c r="G21" s="149"/>
      <c r="H21" s="126"/>
      <c r="I21" s="126"/>
      <c r="J21" s="126"/>
      <c r="K21" s="126"/>
      <c r="L21" s="126"/>
      <c r="M21" s="126"/>
      <c r="N21" s="126"/>
      <c r="O21" s="126"/>
      <c r="P21" s="126"/>
      <c r="Q21" s="126"/>
      <c r="R21" s="126"/>
      <c r="S21" s="150"/>
      <c r="T21" s="149"/>
      <c r="U21" s="126"/>
      <c r="V21" s="126"/>
      <c r="W21" s="126"/>
      <c r="X21" s="126"/>
      <c r="Y21" s="126"/>
      <c r="Z21" s="126"/>
      <c r="AA21" s="126"/>
      <c r="AB21" s="126"/>
      <c r="AC21" s="126"/>
      <c r="AD21" s="126"/>
      <c r="AE21" s="126"/>
      <c r="AF21" s="150"/>
      <c r="BA21" t="s">
        <v>129</v>
      </c>
      <c r="BC21" s="2" t="s">
        <v>452</v>
      </c>
      <c r="BG21" s="2" t="s">
        <v>238</v>
      </c>
    </row>
    <row r="22" spans="1:59">
      <c r="A22" s="136"/>
      <c r="B22" s="131"/>
      <c r="C22" s="140"/>
      <c r="D22" s="141"/>
      <c r="E22" s="141"/>
      <c r="F22" s="142"/>
      <c r="G22" s="42" t="s">
        <v>16</v>
      </c>
      <c r="H22" s="107"/>
      <c r="I22" s="107"/>
      <c r="J22" s="107"/>
      <c r="K22" s="108"/>
      <c r="L22" s="132" t="s">
        <v>17</v>
      </c>
      <c r="M22" s="107"/>
      <c r="N22" s="107"/>
      <c r="O22" s="108"/>
      <c r="P22" s="132" t="s">
        <v>18</v>
      </c>
      <c r="Q22" s="107"/>
      <c r="R22" s="107"/>
      <c r="S22" s="108"/>
      <c r="T22" s="42" t="s">
        <v>16</v>
      </c>
      <c r="U22" s="107"/>
      <c r="V22" s="107"/>
      <c r="W22" s="107"/>
      <c r="X22" s="108"/>
      <c r="Y22" s="42" t="s">
        <v>17</v>
      </c>
      <c r="Z22" s="107"/>
      <c r="AA22" s="107"/>
      <c r="AB22" s="108"/>
      <c r="AC22" s="42" t="s">
        <v>18</v>
      </c>
      <c r="AD22" s="107"/>
      <c r="AE22" s="107"/>
      <c r="AF22" s="108"/>
      <c r="AH22" t="s">
        <v>220</v>
      </c>
      <c r="BA22" t="s">
        <v>130</v>
      </c>
      <c r="BG22" s="2" t="s">
        <v>239</v>
      </c>
    </row>
    <row r="23" spans="1:59">
      <c r="A23" s="136"/>
      <c r="B23" s="131"/>
      <c r="C23" s="143"/>
      <c r="D23" s="144"/>
      <c r="E23" s="144"/>
      <c r="F23" s="145"/>
      <c r="G23" s="109"/>
      <c r="H23" s="110"/>
      <c r="I23" s="110"/>
      <c r="J23" s="110"/>
      <c r="K23" s="111"/>
      <c r="L23" s="109"/>
      <c r="M23" s="110"/>
      <c r="N23" s="110"/>
      <c r="O23" s="111"/>
      <c r="P23" s="109"/>
      <c r="Q23" s="110"/>
      <c r="R23" s="110"/>
      <c r="S23" s="111"/>
      <c r="T23" s="109"/>
      <c r="U23" s="110"/>
      <c r="V23" s="110"/>
      <c r="W23" s="110"/>
      <c r="X23" s="111"/>
      <c r="Y23" s="109"/>
      <c r="Z23" s="110"/>
      <c r="AA23" s="110"/>
      <c r="AB23" s="111"/>
      <c r="AC23" s="109"/>
      <c r="AD23" s="110"/>
      <c r="AE23" s="110"/>
      <c r="AF23" s="111"/>
      <c r="BA23" t="s">
        <v>131</v>
      </c>
      <c r="BG23" s="2" t="s">
        <v>240</v>
      </c>
    </row>
    <row r="24" spans="1:59" ht="13.9" customHeight="1">
      <c r="A24" s="136"/>
      <c r="B24" s="131"/>
      <c r="C24" s="41" t="s">
        <v>19</v>
      </c>
      <c r="D24" s="40"/>
      <c r="E24" s="40"/>
      <c r="F24" s="40"/>
      <c r="G24" s="120" t="str">
        <f t="shared" ref="G24" si="0">IF(COUNT(L24:S25)=0,"",L24+P24)</f>
        <v/>
      </c>
      <c r="H24" s="121"/>
      <c r="I24" s="121"/>
      <c r="J24" s="121"/>
      <c r="K24" s="122"/>
      <c r="L24" s="114"/>
      <c r="M24" s="115"/>
      <c r="N24" s="115"/>
      <c r="O24" s="116"/>
      <c r="P24" s="114"/>
      <c r="Q24" s="115"/>
      <c r="R24" s="115"/>
      <c r="S24" s="116"/>
      <c r="T24" s="120" t="str">
        <f t="shared" ref="T24" si="1">IF(COUNT(Y24:AF25)=0,"",Y24+AC24)</f>
        <v/>
      </c>
      <c r="U24" s="121"/>
      <c r="V24" s="121"/>
      <c r="W24" s="121"/>
      <c r="X24" s="122"/>
      <c r="Y24" s="114"/>
      <c r="Z24" s="115"/>
      <c r="AA24" s="115"/>
      <c r="AB24" s="116"/>
      <c r="AC24" s="114"/>
      <c r="AD24" s="115"/>
      <c r="AE24" s="115"/>
      <c r="AF24" s="116"/>
      <c r="BA24" t="s">
        <v>132</v>
      </c>
      <c r="BG24" s="2" t="s">
        <v>241</v>
      </c>
    </row>
    <row r="25" spans="1:59" ht="13.9" customHeight="1">
      <c r="A25" s="136"/>
      <c r="B25" s="131"/>
      <c r="C25" s="40"/>
      <c r="D25" s="40"/>
      <c r="E25" s="40"/>
      <c r="F25" s="40"/>
      <c r="G25" s="123"/>
      <c r="H25" s="124"/>
      <c r="I25" s="124"/>
      <c r="J25" s="124"/>
      <c r="K25" s="125"/>
      <c r="L25" s="117"/>
      <c r="M25" s="118"/>
      <c r="N25" s="118"/>
      <c r="O25" s="119"/>
      <c r="P25" s="117"/>
      <c r="Q25" s="118"/>
      <c r="R25" s="118"/>
      <c r="S25" s="119"/>
      <c r="T25" s="123"/>
      <c r="U25" s="124"/>
      <c r="V25" s="124"/>
      <c r="W25" s="124"/>
      <c r="X25" s="125"/>
      <c r="Y25" s="117"/>
      <c r="Z25" s="118"/>
      <c r="AA25" s="118"/>
      <c r="AB25" s="119"/>
      <c r="AC25" s="117"/>
      <c r="AD25" s="118"/>
      <c r="AE25" s="118"/>
      <c r="AF25" s="119"/>
      <c r="BA25" t="s">
        <v>133</v>
      </c>
      <c r="BG25" s="2" t="s">
        <v>242</v>
      </c>
    </row>
    <row r="26" spans="1:59" ht="13.9" customHeight="1">
      <c r="A26" s="136"/>
      <c r="B26" s="131"/>
      <c r="C26" s="41" t="s">
        <v>20</v>
      </c>
      <c r="D26" s="41"/>
      <c r="E26" s="41"/>
      <c r="F26" s="41"/>
      <c r="G26" s="120" t="str">
        <f t="shared" ref="G26" si="2">IF(COUNT(L26:S27)=0,"",L26+P26)</f>
        <v/>
      </c>
      <c r="H26" s="121"/>
      <c r="I26" s="121"/>
      <c r="J26" s="121"/>
      <c r="K26" s="122"/>
      <c r="L26" s="114"/>
      <c r="M26" s="115"/>
      <c r="N26" s="115"/>
      <c r="O26" s="116"/>
      <c r="P26" s="114"/>
      <c r="Q26" s="115"/>
      <c r="R26" s="115"/>
      <c r="S26" s="116"/>
      <c r="T26" s="120" t="str">
        <f t="shared" ref="T26" si="3">IF(COUNT(Y26:AF27)=0,"",Y26+AC26)</f>
        <v/>
      </c>
      <c r="U26" s="121"/>
      <c r="V26" s="121"/>
      <c r="W26" s="121"/>
      <c r="X26" s="122"/>
      <c r="Y26" s="114"/>
      <c r="Z26" s="115"/>
      <c r="AA26" s="115"/>
      <c r="AB26" s="116"/>
      <c r="AC26" s="114"/>
      <c r="AD26" s="115"/>
      <c r="AE26" s="115"/>
      <c r="AF26" s="116"/>
      <c r="AH26" s="190" t="s">
        <v>271</v>
      </c>
      <c r="AI26" s="191"/>
      <c r="AJ26" s="191"/>
      <c r="AK26" s="191"/>
      <c r="AL26" s="191"/>
      <c r="AM26" s="191"/>
      <c r="AN26" s="191"/>
      <c r="AO26" s="191"/>
      <c r="AP26" s="191"/>
      <c r="AQ26" s="191"/>
      <c r="AR26" s="191"/>
      <c r="BA26" t="s">
        <v>134</v>
      </c>
      <c r="BG26" s="2" t="s">
        <v>243</v>
      </c>
    </row>
    <row r="27" spans="1:59" ht="13.9" customHeight="1">
      <c r="A27" s="136"/>
      <c r="B27" s="131"/>
      <c r="C27" s="41"/>
      <c r="D27" s="41"/>
      <c r="E27" s="41"/>
      <c r="F27" s="41"/>
      <c r="G27" s="123"/>
      <c r="H27" s="124"/>
      <c r="I27" s="124"/>
      <c r="J27" s="124"/>
      <c r="K27" s="125"/>
      <c r="L27" s="117"/>
      <c r="M27" s="118"/>
      <c r="N27" s="118"/>
      <c r="O27" s="119"/>
      <c r="P27" s="117"/>
      <c r="Q27" s="118"/>
      <c r="R27" s="118"/>
      <c r="S27" s="119"/>
      <c r="T27" s="123"/>
      <c r="U27" s="124"/>
      <c r="V27" s="124"/>
      <c r="W27" s="124"/>
      <c r="X27" s="125"/>
      <c r="Y27" s="117"/>
      <c r="Z27" s="118"/>
      <c r="AA27" s="118"/>
      <c r="AB27" s="119"/>
      <c r="AC27" s="117"/>
      <c r="AD27" s="118"/>
      <c r="AE27" s="118"/>
      <c r="AF27" s="119"/>
      <c r="AH27" s="191"/>
      <c r="AI27" s="191"/>
      <c r="AJ27" s="191"/>
      <c r="AK27" s="191"/>
      <c r="AL27" s="191"/>
      <c r="AM27" s="191"/>
      <c r="AN27" s="191"/>
      <c r="AO27" s="191"/>
      <c r="AP27" s="191"/>
      <c r="AQ27" s="191"/>
      <c r="AR27" s="191"/>
      <c r="BA27" t="s">
        <v>135</v>
      </c>
      <c r="BG27" s="2" t="s">
        <v>244</v>
      </c>
    </row>
    <row r="28" spans="1:59" ht="13.9" customHeight="1">
      <c r="A28" s="136"/>
      <c r="B28" s="131"/>
      <c r="C28" s="40" t="s">
        <v>21</v>
      </c>
      <c r="D28" s="40"/>
      <c r="E28" s="40"/>
      <c r="F28" s="40"/>
      <c r="G28" s="120" t="str">
        <f t="shared" ref="G28" si="4">IF(COUNT(L28:S29)=0,"",L28+P28)</f>
        <v/>
      </c>
      <c r="H28" s="121"/>
      <c r="I28" s="121"/>
      <c r="J28" s="121"/>
      <c r="K28" s="122"/>
      <c r="L28" s="114"/>
      <c r="M28" s="115"/>
      <c r="N28" s="115"/>
      <c r="O28" s="116"/>
      <c r="P28" s="114"/>
      <c r="Q28" s="115"/>
      <c r="R28" s="115"/>
      <c r="S28" s="116"/>
      <c r="T28" s="120" t="str">
        <f t="shared" ref="T28" si="5">IF(COUNT(Y28:AF29)=0,"",Y28+AC28)</f>
        <v/>
      </c>
      <c r="U28" s="121"/>
      <c r="V28" s="121"/>
      <c r="W28" s="121"/>
      <c r="X28" s="122"/>
      <c r="Y28" s="114"/>
      <c r="Z28" s="115"/>
      <c r="AA28" s="115"/>
      <c r="AB28" s="116"/>
      <c r="AC28" s="114"/>
      <c r="AD28" s="115"/>
      <c r="AE28" s="115"/>
      <c r="AF28" s="116"/>
      <c r="AH28" s="191"/>
      <c r="AI28" s="191"/>
      <c r="AJ28" s="191"/>
      <c r="AK28" s="191"/>
      <c r="AL28" s="191"/>
      <c r="AM28" s="191"/>
      <c r="AN28" s="191"/>
      <c r="AO28" s="191"/>
      <c r="AP28" s="191"/>
      <c r="AQ28" s="191"/>
      <c r="AR28" s="191"/>
      <c r="BA28" t="s">
        <v>136</v>
      </c>
      <c r="BG28" s="2" t="s">
        <v>245</v>
      </c>
    </row>
    <row r="29" spans="1:59" ht="13.9" customHeight="1">
      <c r="A29" s="136"/>
      <c r="B29" s="131"/>
      <c r="C29" s="40"/>
      <c r="D29" s="40"/>
      <c r="E29" s="40"/>
      <c r="F29" s="40"/>
      <c r="G29" s="123"/>
      <c r="H29" s="124"/>
      <c r="I29" s="124"/>
      <c r="J29" s="124"/>
      <c r="K29" s="125"/>
      <c r="L29" s="117"/>
      <c r="M29" s="118"/>
      <c r="N29" s="118"/>
      <c r="O29" s="119"/>
      <c r="P29" s="117"/>
      <c r="Q29" s="118"/>
      <c r="R29" s="118"/>
      <c r="S29" s="119"/>
      <c r="T29" s="123"/>
      <c r="U29" s="124"/>
      <c r="V29" s="124"/>
      <c r="W29" s="124"/>
      <c r="X29" s="125"/>
      <c r="Y29" s="117"/>
      <c r="Z29" s="118"/>
      <c r="AA29" s="118"/>
      <c r="AB29" s="119"/>
      <c r="AC29" s="117"/>
      <c r="AD29" s="118"/>
      <c r="AE29" s="118"/>
      <c r="AF29" s="119"/>
      <c r="AH29" s="191"/>
      <c r="AI29" s="191"/>
      <c r="AJ29" s="191"/>
      <c r="AK29" s="191"/>
      <c r="AL29" s="191"/>
      <c r="AM29" s="191"/>
      <c r="AN29" s="191"/>
      <c r="AO29" s="191"/>
      <c r="AP29" s="191"/>
      <c r="AQ29" s="191"/>
      <c r="AR29" s="191"/>
      <c r="BA29" t="s">
        <v>137</v>
      </c>
      <c r="BG29" s="2" t="s">
        <v>246</v>
      </c>
    </row>
    <row r="30" spans="1:59" ht="13.9" customHeight="1">
      <c r="A30" s="136"/>
      <c r="B30" s="131"/>
      <c r="C30" s="40" t="s">
        <v>22</v>
      </c>
      <c r="D30" s="40"/>
      <c r="E30" s="40"/>
      <c r="F30" s="40"/>
      <c r="G30" s="120" t="str">
        <f t="shared" ref="G30" si="6">IF(COUNT(L30:S31)=0,"",L30+P30)</f>
        <v/>
      </c>
      <c r="H30" s="121"/>
      <c r="I30" s="121"/>
      <c r="J30" s="121"/>
      <c r="K30" s="122"/>
      <c r="L30" s="114"/>
      <c r="M30" s="115"/>
      <c r="N30" s="115"/>
      <c r="O30" s="116"/>
      <c r="P30" s="114"/>
      <c r="Q30" s="115"/>
      <c r="R30" s="115"/>
      <c r="S30" s="116"/>
      <c r="T30" s="120" t="str">
        <f t="shared" ref="T30" si="7">IF(COUNT(Y30:AF31)=0,"",Y30+AC30)</f>
        <v/>
      </c>
      <c r="U30" s="121"/>
      <c r="V30" s="121"/>
      <c r="W30" s="121"/>
      <c r="X30" s="122"/>
      <c r="Y30" s="114"/>
      <c r="Z30" s="115"/>
      <c r="AA30" s="115"/>
      <c r="AB30" s="116"/>
      <c r="AC30" s="114"/>
      <c r="AD30" s="115"/>
      <c r="AE30" s="115"/>
      <c r="AF30" s="116"/>
      <c r="AH30" s="191"/>
      <c r="AI30" s="191"/>
      <c r="AJ30" s="191"/>
      <c r="AK30" s="191"/>
      <c r="AL30" s="191"/>
      <c r="AM30" s="191"/>
      <c r="AN30" s="191"/>
      <c r="AO30" s="191"/>
      <c r="AP30" s="191"/>
      <c r="AQ30" s="191"/>
      <c r="AR30" s="191"/>
      <c r="BA30" t="s">
        <v>138</v>
      </c>
      <c r="BG30" s="2" t="s">
        <v>247</v>
      </c>
    </row>
    <row r="31" spans="1:59" ht="13.9" customHeight="1">
      <c r="A31" s="136"/>
      <c r="B31" s="131"/>
      <c r="C31" s="40"/>
      <c r="D31" s="40"/>
      <c r="E31" s="40"/>
      <c r="F31" s="40"/>
      <c r="G31" s="123"/>
      <c r="H31" s="124"/>
      <c r="I31" s="124"/>
      <c r="J31" s="124"/>
      <c r="K31" s="125"/>
      <c r="L31" s="117"/>
      <c r="M31" s="118"/>
      <c r="N31" s="118"/>
      <c r="O31" s="119"/>
      <c r="P31" s="117"/>
      <c r="Q31" s="118"/>
      <c r="R31" s="118"/>
      <c r="S31" s="119"/>
      <c r="T31" s="123"/>
      <c r="U31" s="124"/>
      <c r="V31" s="124"/>
      <c r="W31" s="124"/>
      <c r="X31" s="125"/>
      <c r="Y31" s="117"/>
      <c r="Z31" s="118"/>
      <c r="AA31" s="118"/>
      <c r="AB31" s="119"/>
      <c r="AC31" s="117"/>
      <c r="AD31" s="118"/>
      <c r="AE31" s="118"/>
      <c r="AF31" s="119"/>
      <c r="AH31" s="191"/>
      <c r="AI31" s="191"/>
      <c r="AJ31" s="191"/>
      <c r="AK31" s="191"/>
      <c r="AL31" s="191"/>
      <c r="AM31" s="191"/>
      <c r="AN31" s="191"/>
      <c r="AO31" s="191"/>
      <c r="AP31" s="191"/>
      <c r="AQ31" s="191"/>
      <c r="AR31" s="191"/>
      <c r="BA31" t="s">
        <v>139</v>
      </c>
      <c r="BG31" s="2" t="s">
        <v>248</v>
      </c>
    </row>
    <row r="32" spans="1:59" ht="13.9" customHeight="1">
      <c r="A32" s="136"/>
      <c r="B32" s="131"/>
      <c r="C32" s="40" t="s">
        <v>263</v>
      </c>
      <c r="D32" s="40"/>
      <c r="E32" s="40"/>
      <c r="F32" s="40"/>
      <c r="G32" s="120" t="str">
        <f>IF(COUNT(L32:S33)=0,"",L32+P32)</f>
        <v/>
      </c>
      <c r="H32" s="121"/>
      <c r="I32" s="121"/>
      <c r="J32" s="121"/>
      <c r="K32" s="122"/>
      <c r="L32" s="114"/>
      <c r="M32" s="115"/>
      <c r="N32" s="115"/>
      <c r="O32" s="116"/>
      <c r="P32" s="114"/>
      <c r="Q32" s="115"/>
      <c r="R32" s="115"/>
      <c r="S32" s="116"/>
      <c r="T32" s="120" t="str">
        <f t="shared" ref="T32" si="8">IF(COUNT(Y32:AF33)=0,"",Y32+AC32)</f>
        <v/>
      </c>
      <c r="U32" s="121"/>
      <c r="V32" s="121"/>
      <c r="W32" s="121"/>
      <c r="X32" s="122"/>
      <c r="Y32" s="114"/>
      <c r="Z32" s="115"/>
      <c r="AA32" s="115"/>
      <c r="AB32" s="116"/>
      <c r="AC32" s="114"/>
      <c r="AD32" s="115"/>
      <c r="AE32" s="115"/>
      <c r="AF32" s="116"/>
      <c r="AH32" s="191"/>
      <c r="AI32" s="191"/>
      <c r="AJ32" s="191"/>
      <c r="AK32" s="191"/>
      <c r="AL32" s="191"/>
      <c r="AM32" s="191"/>
      <c r="AN32" s="191"/>
      <c r="AO32" s="191"/>
      <c r="AP32" s="191"/>
      <c r="AQ32" s="191"/>
      <c r="AR32" s="191"/>
      <c r="BA32" t="s">
        <v>140</v>
      </c>
      <c r="BG32" s="2" t="s">
        <v>249</v>
      </c>
    </row>
    <row r="33" spans="1:63" ht="13.9" customHeight="1">
      <c r="A33" s="136"/>
      <c r="B33" s="131"/>
      <c r="C33" s="40"/>
      <c r="D33" s="40"/>
      <c r="E33" s="40"/>
      <c r="F33" s="40"/>
      <c r="G33" s="123"/>
      <c r="H33" s="124"/>
      <c r="I33" s="124"/>
      <c r="J33" s="124"/>
      <c r="K33" s="125"/>
      <c r="L33" s="117"/>
      <c r="M33" s="118"/>
      <c r="N33" s="118"/>
      <c r="O33" s="119"/>
      <c r="P33" s="117"/>
      <c r="Q33" s="118"/>
      <c r="R33" s="118"/>
      <c r="S33" s="119"/>
      <c r="T33" s="123"/>
      <c r="U33" s="124"/>
      <c r="V33" s="124"/>
      <c r="W33" s="124"/>
      <c r="X33" s="125"/>
      <c r="Y33" s="117"/>
      <c r="Z33" s="118"/>
      <c r="AA33" s="118"/>
      <c r="AB33" s="119"/>
      <c r="AC33" s="117"/>
      <c r="AD33" s="118"/>
      <c r="AE33" s="118"/>
      <c r="AF33" s="119"/>
      <c r="AH33" s="191"/>
      <c r="AI33" s="191"/>
      <c r="AJ33" s="191"/>
      <c r="AK33" s="191"/>
      <c r="AL33" s="191"/>
      <c r="AM33" s="191"/>
      <c r="AN33" s="191"/>
      <c r="AO33" s="191"/>
      <c r="AP33" s="191"/>
      <c r="AQ33" s="191"/>
      <c r="AR33" s="191"/>
      <c r="BA33" t="s">
        <v>141</v>
      </c>
      <c r="BG33" s="2" t="s">
        <v>250</v>
      </c>
    </row>
    <row r="34" spans="1:63" ht="13.9" customHeight="1">
      <c r="A34" s="136"/>
      <c r="B34" s="131"/>
      <c r="C34" s="41" t="s">
        <v>23</v>
      </c>
      <c r="D34" s="135"/>
      <c r="E34" s="135"/>
      <c r="F34" s="135"/>
      <c r="G34" s="120" t="str">
        <f t="shared" ref="G34" si="9">IF(COUNT(L34:S35)=0,"",L34+P34)</f>
        <v/>
      </c>
      <c r="H34" s="121"/>
      <c r="I34" s="121"/>
      <c r="J34" s="121"/>
      <c r="K34" s="122"/>
      <c r="L34" s="114"/>
      <c r="M34" s="115"/>
      <c r="N34" s="115"/>
      <c r="O34" s="116"/>
      <c r="P34" s="114"/>
      <c r="Q34" s="115"/>
      <c r="R34" s="115"/>
      <c r="S34" s="116"/>
      <c r="T34" s="120" t="str">
        <f t="shared" ref="T34" si="10">IF(COUNT(Y34:AF35)=0,"",Y34+AC34)</f>
        <v/>
      </c>
      <c r="U34" s="121"/>
      <c r="V34" s="121"/>
      <c r="W34" s="121"/>
      <c r="X34" s="122"/>
      <c r="Y34" s="114"/>
      <c r="Z34" s="115"/>
      <c r="AA34" s="115"/>
      <c r="AB34" s="116"/>
      <c r="AC34" s="114"/>
      <c r="AD34" s="115"/>
      <c r="AE34" s="115"/>
      <c r="AF34" s="116"/>
      <c r="BA34" t="s">
        <v>142</v>
      </c>
      <c r="BG34" s="2" t="s">
        <v>251</v>
      </c>
    </row>
    <row r="35" spans="1:63" ht="13.9" customHeight="1">
      <c r="A35" s="136"/>
      <c r="B35" s="131"/>
      <c r="C35" s="135"/>
      <c r="D35" s="135"/>
      <c r="E35" s="135"/>
      <c r="F35" s="135"/>
      <c r="G35" s="123"/>
      <c r="H35" s="124"/>
      <c r="I35" s="124"/>
      <c r="J35" s="124"/>
      <c r="K35" s="125"/>
      <c r="L35" s="117"/>
      <c r="M35" s="118"/>
      <c r="N35" s="118"/>
      <c r="O35" s="119"/>
      <c r="P35" s="117"/>
      <c r="Q35" s="118"/>
      <c r="R35" s="118"/>
      <c r="S35" s="119"/>
      <c r="T35" s="123"/>
      <c r="U35" s="124"/>
      <c r="V35" s="124"/>
      <c r="W35" s="124"/>
      <c r="X35" s="125"/>
      <c r="Y35" s="117"/>
      <c r="Z35" s="118"/>
      <c r="AA35" s="118"/>
      <c r="AB35" s="119"/>
      <c r="AC35" s="117"/>
      <c r="AD35" s="118"/>
      <c r="AE35" s="118"/>
      <c r="AF35" s="119"/>
      <c r="BA35" t="s">
        <v>143</v>
      </c>
      <c r="BG35" s="2" t="s">
        <v>252</v>
      </c>
    </row>
    <row r="36" spans="1:63" ht="13.9" customHeight="1">
      <c r="A36" s="136"/>
      <c r="B36" s="131"/>
      <c r="C36" s="40" t="s">
        <v>262</v>
      </c>
      <c r="D36" s="40"/>
      <c r="E36" s="40"/>
      <c r="F36" s="40"/>
      <c r="G36" s="120" t="str">
        <f t="shared" ref="G36" si="11">IF(COUNT(L36:S37)=0,"",L36+P36)</f>
        <v/>
      </c>
      <c r="H36" s="121"/>
      <c r="I36" s="121"/>
      <c r="J36" s="121"/>
      <c r="K36" s="122"/>
      <c r="L36" s="114"/>
      <c r="M36" s="115"/>
      <c r="N36" s="115"/>
      <c r="O36" s="116"/>
      <c r="P36" s="114"/>
      <c r="Q36" s="115"/>
      <c r="R36" s="115"/>
      <c r="S36" s="116"/>
      <c r="T36" s="120" t="str">
        <f t="shared" ref="T36" si="12">IF(COUNT(Y36:AF37)=0,"",Y36+AC36)</f>
        <v/>
      </c>
      <c r="U36" s="121"/>
      <c r="V36" s="121"/>
      <c r="W36" s="121"/>
      <c r="X36" s="122"/>
      <c r="Y36" s="114"/>
      <c r="Z36" s="115"/>
      <c r="AA36" s="115"/>
      <c r="AB36" s="116"/>
      <c r="AC36" s="114"/>
      <c r="AD36" s="115"/>
      <c r="AE36" s="115"/>
      <c r="AF36" s="116"/>
      <c r="BA36" t="s">
        <v>144</v>
      </c>
      <c r="BG36" s="2" t="s">
        <v>253</v>
      </c>
    </row>
    <row r="37" spans="1:63" ht="13.9" customHeight="1">
      <c r="A37" s="136"/>
      <c r="B37" s="131"/>
      <c r="C37" s="40"/>
      <c r="D37" s="40"/>
      <c r="E37" s="40"/>
      <c r="F37" s="40"/>
      <c r="G37" s="123"/>
      <c r="H37" s="124"/>
      <c r="I37" s="124"/>
      <c r="J37" s="124"/>
      <c r="K37" s="125"/>
      <c r="L37" s="117"/>
      <c r="M37" s="118"/>
      <c r="N37" s="118"/>
      <c r="O37" s="119"/>
      <c r="P37" s="117"/>
      <c r="Q37" s="118"/>
      <c r="R37" s="118"/>
      <c r="S37" s="119"/>
      <c r="T37" s="123"/>
      <c r="U37" s="124"/>
      <c r="V37" s="124"/>
      <c r="W37" s="124"/>
      <c r="X37" s="125"/>
      <c r="Y37" s="117"/>
      <c r="Z37" s="118"/>
      <c r="AA37" s="118"/>
      <c r="AB37" s="119"/>
      <c r="AC37" s="117"/>
      <c r="AD37" s="118"/>
      <c r="AE37" s="118"/>
      <c r="AF37" s="119"/>
      <c r="BA37" t="s">
        <v>145</v>
      </c>
      <c r="BG37" s="2" t="s">
        <v>254</v>
      </c>
    </row>
    <row r="38" spans="1:63" ht="13.9" customHeight="1">
      <c r="A38" s="136"/>
      <c r="B38" s="131"/>
      <c r="C38" s="40" t="s">
        <v>264</v>
      </c>
      <c r="D38" s="40"/>
      <c r="E38" s="40"/>
      <c r="F38" s="40"/>
      <c r="G38" s="120" t="str">
        <f>IF(COUNT(G24:K37)=0,"",SUM(G24:K37))</f>
        <v/>
      </c>
      <c r="H38" s="121"/>
      <c r="I38" s="121"/>
      <c r="J38" s="121"/>
      <c r="K38" s="122"/>
      <c r="L38" s="120" t="str">
        <f>IF(COUNT(L24:O37)=0,"",SUM(L24:O37))</f>
        <v/>
      </c>
      <c r="M38" s="121"/>
      <c r="N38" s="121"/>
      <c r="O38" s="122"/>
      <c r="P38" s="120" t="str">
        <f>IF(COUNT(P24:S37)=0,"",SUM(P24:S37))</f>
        <v/>
      </c>
      <c r="Q38" s="121"/>
      <c r="R38" s="121"/>
      <c r="S38" s="122"/>
      <c r="T38" s="120" t="str">
        <f>IF(COUNT(T24:X37)=0,"",SUM(T24:X37))</f>
        <v/>
      </c>
      <c r="U38" s="121"/>
      <c r="V38" s="121"/>
      <c r="W38" s="121"/>
      <c r="X38" s="122"/>
      <c r="Y38" s="120" t="str">
        <f>IF(COUNT(Y24:AB37)=0,"",SUM(Y24:AB37))</f>
        <v/>
      </c>
      <c r="Z38" s="121"/>
      <c r="AA38" s="121"/>
      <c r="AB38" s="122"/>
      <c r="AC38" s="120" t="str">
        <f>IF(COUNT(AC24:AF37)=0,"",SUM(AC24:AF37))</f>
        <v/>
      </c>
      <c r="AD38" s="121"/>
      <c r="AE38" s="121"/>
      <c r="AF38" s="122"/>
      <c r="BA38" t="s">
        <v>146</v>
      </c>
      <c r="BG38" s="2" t="s">
        <v>255</v>
      </c>
    </row>
    <row r="39" spans="1:63" ht="13.9" customHeight="1">
      <c r="A39" s="136"/>
      <c r="B39" s="131"/>
      <c r="C39" s="40"/>
      <c r="D39" s="40"/>
      <c r="E39" s="40"/>
      <c r="F39" s="40"/>
      <c r="G39" s="123"/>
      <c r="H39" s="124"/>
      <c r="I39" s="124"/>
      <c r="J39" s="124"/>
      <c r="K39" s="125"/>
      <c r="L39" s="123"/>
      <c r="M39" s="124"/>
      <c r="N39" s="124"/>
      <c r="O39" s="125"/>
      <c r="P39" s="123"/>
      <c r="Q39" s="124"/>
      <c r="R39" s="124"/>
      <c r="S39" s="125"/>
      <c r="T39" s="123"/>
      <c r="U39" s="124"/>
      <c r="V39" s="124"/>
      <c r="W39" s="124"/>
      <c r="X39" s="125"/>
      <c r="Y39" s="123"/>
      <c r="Z39" s="124"/>
      <c r="AA39" s="124"/>
      <c r="AB39" s="125"/>
      <c r="AC39" s="123"/>
      <c r="AD39" s="124"/>
      <c r="AE39" s="124"/>
      <c r="AF39" s="125"/>
      <c r="BA39" t="s">
        <v>147</v>
      </c>
      <c r="BG39" s="2" t="s">
        <v>256</v>
      </c>
    </row>
    <row r="40" spans="1:63">
      <c r="A40" s="136"/>
      <c r="B40" s="41" t="s">
        <v>30</v>
      </c>
      <c r="C40" s="41"/>
      <c r="D40" s="41"/>
      <c r="E40" s="41"/>
      <c r="F40" s="41"/>
      <c r="G40" s="77" t="s">
        <v>27</v>
      </c>
      <c r="H40" s="80"/>
      <c r="I40" s="80"/>
      <c r="J40" s="80"/>
      <c r="K40" s="42" t="s">
        <v>28</v>
      </c>
      <c r="L40" s="107"/>
      <c r="M40" s="107"/>
      <c r="N40" s="107"/>
      <c r="O40" s="107"/>
      <c r="P40" s="107"/>
      <c r="Q40" s="107"/>
      <c r="R40" s="107"/>
      <c r="S40" s="107"/>
      <c r="T40" s="107"/>
      <c r="U40" s="108"/>
      <c r="V40" s="42" t="s">
        <v>29</v>
      </c>
      <c r="W40" s="107"/>
      <c r="X40" s="107"/>
      <c r="Y40" s="107"/>
      <c r="Z40" s="107"/>
      <c r="AA40" s="107"/>
      <c r="AB40" s="107"/>
      <c r="AC40" s="107"/>
      <c r="AD40" s="107"/>
      <c r="AE40" s="107"/>
      <c r="AF40" s="108"/>
      <c r="BA40" t="s">
        <v>148</v>
      </c>
      <c r="BG40" s="2" t="s">
        <v>257</v>
      </c>
    </row>
    <row r="41" spans="1:63">
      <c r="A41" s="136"/>
      <c r="B41" s="41"/>
      <c r="C41" s="41"/>
      <c r="D41" s="41"/>
      <c r="E41" s="41"/>
      <c r="F41" s="41"/>
      <c r="G41" s="80"/>
      <c r="H41" s="80"/>
      <c r="I41" s="80"/>
      <c r="J41" s="80"/>
      <c r="K41" s="109"/>
      <c r="L41" s="110"/>
      <c r="M41" s="110"/>
      <c r="N41" s="110"/>
      <c r="O41" s="110"/>
      <c r="P41" s="110"/>
      <c r="Q41" s="110"/>
      <c r="R41" s="110"/>
      <c r="S41" s="110"/>
      <c r="T41" s="110"/>
      <c r="U41" s="111"/>
      <c r="V41" s="109"/>
      <c r="W41" s="110"/>
      <c r="X41" s="110"/>
      <c r="Y41" s="110"/>
      <c r="Z41" s="110"/>
      <c r="AA41" s="110"/>
      <c r="AB41" s="110"/>
      <c r="AC41" s="110"/>
      <c r="AD41" s="110"/>
      <c r="AE41" s="110"/>
      <c r="AF41" s="111"/>
      <c r="BA41" t="s">
        <v>149</v>
      </c>
      <c r="BG41" s="2" t="s">
        <v>258</v>
      </c>
    </row>
    <row r="42" spans="1:63">
      <c r="A42" s="136"/>
      <c r="B42" s="41"/>
      <c r="C42" s="41"/>
      <c r="D42" s="41"/>
      <c r="E42" s="41"/>
      <c r="F42" s="41"/>
      <c r="G42" s="40" t="s">
        <v>26</v>
      </c>
      <c r="H42" s="40"/>
      <c r="I42" s="40"/>
      <c r="J42" s="40"/>
      <c r="K42" s="114"/>
      <c r="L42" s="115"/>
      <c r="M42" s="115"/>
      <c r="N42" s="115"/>
      <c r="O42" s="115"/>
      <c r="P42" s="115"/>
      <c r="Q42" s="115"/>
      <c r="R42" s="115"/>
      <c r="S42" s="115"/>
      <c r="T42" s="115"/>
      <c r="U42" s="116"/>
      <c r="V42" s="114"/>
      <c r="W42" s="115"/>
      <c r="X42" s="115"/>
      <c r="Y42" s="115"/>
      <c r="Z42" s="115"/>
      <c r="AA42" s="115"/>
      <c r="AB42" s="115"/>
      <c r="AC42" s="115"/>
      <c r="AD42" s="115"/>
      <c r="AE42" s="115"/>
      <c r="AF42" s="116"/>
      <c r="BA42" t="s">
        <v>150</v>
      </c>
      <c r="BG42" s="2" t="s">
        <v>259</v>
      </c>
    </row>
    <row r="43" spans="1:63">
      <c r="A43" s="136"/>
      <c r="B43" s="41"/>
      <c r="C43" s="41"/>
      <c r="D43" s="41"/>
      <c r="E43" s="41"/>
      <c r="F43" s="41"/>
      <c r="G43" s="40"/>
      <c r="H43" s="40"/>
      <c r="I43" s="40"/>
      <c r="J43" s="40"/>
      <c r="K43" s="117"/>
      <c r="L43" s="118"/>
      <c r="M43" s="118"/>
      <c r="N43" s="118"/>
      <c r="O43" s="118"/>
      <c r="P43" s="118"/>
      <c r="Q43" s="118"/>
      <c r="R43" s="118"/>
      <c r="S43" s="118"/>
      <c r="T43" s="118"/>
      <c r="U43" s="119"/>
      <c r="V43" s="117"/>
      <c r="W43" s="118"/>
      <c r="X43" s="118"/>
      <c r="Y43" s="118"/>
      <c r="Z43" s="118"/>
      <c r="AA43" s="118"/>
      <c r="AB43" s="118"/>
      <c r="AC43" s="118"/>
      <c r="AD43" s="118"/>
      <c r="AE43" s="118"/>
      <c r="AF43" s="119"/>
      <c r="BA43" t="s">
        <v>151</v>
      </c>
      <c r="BG43" s="2" t="s">
        <v>260</v>
      </c>
    </row>
    <row r="44" spans="1:63">
      <c r="A44" s="136"/>
      <c r="B44" s="41"/>
      <c r="C44" s="41"/>
      <c r="D44" s="41"/>
      <c r="E44" s="41"/>
      <c r="F44" s="41"/>
      <c r="G44" s="77" t="s">
        <v>17</v>
      </c>
      <c r="H44" s="80"/>
      <c r="I44" s="80"/>
      <c r="J44" s="80"/>
      <c r="K44" s="114"/>
      <c r="L44" s="115"/>
      <c r="M44" s="115"/>
      <c r="N44" s="115"/>
      <c r="O44" s="115"/>
      <c r="P44" s="115"/>
      <c r="Q44" s="115"/>
      <c r="R44" s="115"/>
      <c r="S44" s="115"/>
      <c r="T44" s="115"/>
      <c r="U44" s="116"/>
      <c r="V44" s="114"/>
      <c r="W44" s="115"/>
      <c r="X44" s="115"/>
      <c r="Y44" s="115"/>
      <c r="Z44" s="115"/>
      <c r="AA44" s="115"/>
      <c r="AB44" s="115"/>
      <c r="AC44" s="115"/>
      <c r="AD44" s="115"/>
      <c r="AE44" s="115"/>
      <c r="AF44" s="116"/>
      <c r="BA44" t="s">
        <v>152</v>
      </c>
      <c r="BG44" s="2" t="str">
        <f>REPLACE(BK44,3,," ")</f>
        <v>42 鉄道業</v>
      </c>
      <c r="BK44" s="2" t="s">
        <v>169</v>
      </c>
    </row>
    <row r="45" spans="1:63">
      <c r="A45" s="136"/>
      <c r="B45" s="41"/>
      <c r="C45" s="41"/>
      <c r="D45" s="41"/>
      <c r="E45" s="41"/>
      <c r="F45" s="41"/>
      <c r="G45" s="80"/>
      <c r="H45" s="80"/>
      <c r="I45" s="80"/>
      <c r="J45" s="80"/>
      <c r="K45" s="117"/>
      <c r="L45" s="118"/>
      <c r="M45" s="118"/>
      <c r="N45" s="118"/>
      <c r="O45" s="118"/>
      <c r="P45" s="118"/>
      <c r="Q45" s="118"/>
      <c r="R45" s="118"/>
      <c r="S45" s="118"/>
      <c r="T45" s="118"/>
      <c r="U45" s="119"/>
      <c r="V45" s="117"/>
      <c r="W45" s="118"/>
      <c r="X45" s="118"/>
      <c r="Y45" s="118"/>
      <c r="Z45" s="118"/>
      <c r="AA45" s="118"/>
      <c r="AB45" s="118"/>
      <c r="AC45" s="118"/>
      <c r="AD45" s="118"/>
      <c r="AE45" s="118"/>
      <c r="AF45" s="119"/>
      <c r="BA45" t="s">
        <v>153</v>
      </c>
      <c r="BG45" s="2" t="str">
        <f t="shared" ref="BG45:BG99" si="13">REPLACE(BK45,3,," ")</f>
        <v>43 道路旅客運送業</v>
      </c>
      <c r="BK45" s="2" t="s">
        <v>170</v>
      </c>
    </row>
    <row r="46" spans="1:63">
      <c r="A46" s="136"/>
      <c r="B46" s="41"/>
      <c r="C46" s="41"/>
      <c r="D46" s="41"/>
      <c r="E46" s="41"/>
      <c r="F46" s="41"/>
      <c r="G46" s="80" t="s">
        <v>18</v>
      </c>
      <c r="H46" s="80"/>
      <c r="I46" s="80"/>
      <c r="J46" s="80"/>
      <c r="K46" s="114"/>
      <c r="L46" s="115"/>
      <c r="M46" s="115"/>
      <c r="N46" s="115"/>
      <c r="O46" s="115"/>
      <c r="P46" s="115"/>
      <c r="Q46" s="115"/>
      <c r="R46" s="115"/>
      <c r="S46" s="115"/>
      <c r="T46" s="115"/>
      <c r="U46" s="116"/>
      <c r="V46" s="114"/>
      <c r="W46" s="115"/>
      <c r="X46" s="115"/>
      <c r="Y46" s="115"/>
      <c r="Z46" s="115"/>
      <c r="AA46" s="115"/>
      <c r="AB46" s="115"/>
      <c r="AC46" s="115"/>
      <c r="AD46" s="115"/>
      <c r="AE46" s="115"/>
      <c r="AF46" s="116"/>
      <c r="BA46" t="s">
        <v>154</v>
      </c>
      <c r="BG46" s="2" t="str">
        <f t="shared" si="13"/>
        <v>44 道路貨物運送業</v>
      </c>
      <c r="BK46" s="2" t="s">
        <v>171</v>
      </c>
    </row>
    <row r="47" spans="1:63">
      <c r="A47" s="136"/>
      <c r="B47" s="41"/>
      <c r="C47" s="41"/>
      <c r="D47" s="41"/>
      <c r="E47" s="41"/>
      <c r="F47" s="41"/>
      <c r="G47" s="80"/>
      <c r="H47" s="80"/>
      <c r="I47" s="80"/>
      <c r="J47" s="80"/>
      <c r="K47" s="117"/>
      <c r="L47" s="118"/>
      <c r="M47" s="118"/>
      <c r="N47" s="118"/>
      <c r="O47" s="118"/>
      <c r="P47" s="118"/>
      <c r="Q47" s="118"/>
      <c r="R47" s="118"/>
      <c r="S47" s="118"/>
      <c r="T47" s="118"/>
      <c r="U47" s="119"/>
      <c r="V47" s="117"/>
      <c r="W47" s="118"/>
      <c r="X47" s="118"/>
      <c r="Y47" s="118"/>
      <c r="Z47" s="118"/>
      <c r="AA47" s="118"/>
      <c r="AB47" s="118"/>
      <c r="AC47" s="118"/>
      <c r="AD47" s="118"/>
      <c r="AE47" s="118"/>
      <c r="AF47" s="119"/>
      <c r="BA47" t="s">
        <v>155</v>
      </c>
      <c r="BG47" s="2" t="str">
        <f t="shared" si="13"/>
        <v>45 水運業</v>
      </c>
      <c r="BK47" s="2" t="s">
        <v>172</v>
      </c>
    </row>
    <row r="48" spans="1:63">
      <c r="A48" s="136"/>
      <c r="B48" s="41" t="s">
        <v>31</v>
      </c>
      <c r="C48" s="41"/>
      <c r="D48" s="41"/>
      <c r="E48" s="41"/>
      <c r="F48" s="41"/>
      <c r="G48" s="77" t="s">
        <v>32</v>
      </c>
      <c r="H48" s="77"/>
      <c r="I48" s="77"/>
      <c r="J48" s="77"/>
      <c r="K48" s="77"/>
      <c r="L48" s="77"/>
      <c r="M48" s="77"/>
      <c r="N48" s="77"/>
      <c r="O48" s="77"/>
      <c r="P48" s="77"/>
      <c r="Q48" s="80" t="s">
        <v>109</v>
      </c>
      <c r="R48" s="80"/>
      <c r="S48" s="80"/>
      <c r="T48" s="80"/>
      <c r="U48" s="80"/>
      <c r="V48" s="80"/>
      <c r="W48" s="80"/>
      <c r="X48" s="80"/>
      <c r="Y48" s="80" t="s">
        <v>110</v>
      </c>
      <c r="Z48" s="80"/>
      <c r="AA48" s="80"/>
      <c r="AB48" s="80"/>
      <c r="AC48" s="80"/>
      <c r="AD48" s="80"/>
      <c r="AE48" s="80"/>
      <c r="AF48" s="80"/>
      <c r="BA48" t="s">
        <v>156</v>
      </c>
      <c r="BG48" s="2" t="str">
        <f t="shared" si="13"/>
        <v>46 航空運輸業</v>
      </c>
      <c r="BK48" s="2" t="s">
        <v>173</v>
      </c>
    </row>
    <row r="49" spans="1:63">
      <c r="A49" s="136"/>
      <c r="B49" s="41"/>
      <c r="C49" s="41"/>
      <c r="D49" s="41"/>
      <c r="E49" s="41"/>
      <c r="F49" s="41"/>
      <c r="G49" s="77"/>
      <c r="H49" s="77"/>
      <c r="I49" s="77"/>
      <c r="J49" s="77"/>
      <c r="K49" s="77"/>
      <c r="L49" s="77"/>
      <c r="M49" s="77"/>
      <c r="N49" s="77"/>
      <c r="O49" s="77"/>
      <c r="P49" s="77"/>
      <c r="Q49" s="80"/>
      <c r="R49" s="80"/>
      <c r="S49" s="80"/>
      <c r="T49" s="80"/>
      <c r="U49" s="80"/>
      <c r="V49" s="80"/>
      <c r="W49" s="80"/>
      <c r="X49" s="80"/>
      <c r="Y49" s="80"/>
      <c r="Z49" s="80"/>
      <c r="AA49" s="80"/>
      <c r="AB49" s="80"/>
      <c r="AC49" s="80"/>
      <c r="AD49" s="80"/>
      <c r="AE49" s="80"/>
      <c r="AF49" s="80"/>
      <c r="BA49" t="s">
        <v>157</v>
      </c>
      <c r="BG49" s="2" t="str">
        <f t="shared" si="13"/>
        <v>47 倉庫業</v>
      </c>
      <c r="BK49" s="2" t="s">
        <v>174</v>
      </c>
    </row>
    <row r="50" spans="1:63">
      <c r="A50" s="136"/>
      <c r="B50" s="41"/>
      <c r="C50" s="41"/>
      <c r="D50" s="41"/>
      <c r="E50" s="41"/>
      <c r="F50" s="41"/>
      <c r="G50" s="82" t="str">
        <f>IF(COUNT(Q50:AF51)=0,"",Q50+Y50)</f>
        <v/>
      </c>
      <c r="H50" s="82"/>
      <c r="I50" s="82"/>
      <c r="J50" s="82"/>
      <c r="K50" s="82"/>
      <c r="L50" s="82"/>
      <c r="M50" s="82"/>
      <c r="N50" s="82"/>
      <c r="O50" s="82"/>
      <c r="P50" s="82"/>
      <c r="Q50" s="38"/>
      <c r="R50" s="38"/>
      <c r="S50" s="38"/>
      <c r="T50" s="38"/>
      <c r="U50" s="38"/>
      <c r="V50" s="38"/>
      <c r="W50" s="38"/>
      <c r="X50" s="38"/>
      <c r="Y50" s="38"/>
      <c r="Z50" s="38"/>
      <c r="AA50" s="38"/>
      <c r="AB50" s="38"/>
      <c r="AC50" s="38"/>
      <c r="AD50" s="38"/>
      <c r="AE50" s="38"/>
      <c r="AF50" s="38"/>
      <c r="BA50" t="s">
        <v>158</v>
      </c>
      <c r="BG50" s="2" t="str">
        <f t="shared" si="13"/>
        <v>48 運輸に附帯するサービス業</v>
      </c>
      <c r="BK50" s="2" t="s">
        <v>175</v>
      </c>
    </row>
    <row r="51" spans="1:63">
      <c r="A51" s="136"/>
      <c r="B51" s="41"/>
      <c r="C51" s="41"/>
      <c r="D51" s="41"/>
      <c r="E51" s="41"/>
      <c r="F51" s="41"/>
      <c r="G51" s="82"/>
      <c r="H51" s="82"/>
      <c r="I51" s="82"/>
      <c r="J51" s="82"/>
      <c r="K51" s="82"/>
      <c r="L51" s="82"/>
      <c r="M51" s="82"/>
      <c r="N51" s="82"/>
      <c r="O51" s="82"/>
      <c r="P51" s="82"/>
      <c r="Q51" s="38"/>
      <c r="R51" s="38"/>
      <c r="S51" s="38"/>
      <c r="T51" s="38"/>
      <c r="U51" s="38"/>
      <c r="V51" s="38"/>
      <c r="W51" s="38"/>
      <c r="X51" s="38"/>
      <c r="Y51" s="38"/>
      <c r="Z51" s="38"/>
      <c r="AA51" s="38"/>
      <c r="AB51" s="38"/>
      <c r="AC51" s="38"/>
      <c r="AD51" s="38"/>
      <c r="AE51" s="38"/>
      <c r="AF51" s="38"/>
      <c r="BA51" t="s">
        <v>159</v>
      </c>
      <c r="BG51" s="2" t="str">
        <f t="shared" si="13"/>
        <v>49 郵便業（信書便事業を含む）</v>
      </c>
      <c r="BK51" s="2" t="s">
        <v>176</v>
      </c>
    </row>
    <row r="52" spans="1:63">
      <c r="A52" s="136"/>
      <c r="B52" s="55" t="s">
        <v>35</v>
      </c>
      <c r="C52" s="41" t="s">
        <v>95</v>
      </c>
      <c r="D52" s="41"/>
      <c r="E52" s="41"/>
      <c r="F52" s="41"/>
      <c r="G52" s="133" t="s">
        <v>37</v>
      </c>
      <c r="H52" s="134"/>
      <c r="I52" s="134"/>
      <c r="J52" s="134"/>
      <c r="K52" s="132" t="s">
        <v>41</v>
      </c>
      <c r="L52" s="107"/>
      <c r="M52" s="107"/>
      <c r="N52" s="107"/>
      <c r="O52" s="107"/>
      <c r="P52" s="107"/>
      <c r="Q52" s="107"/>
      <c r="R52" s="108"/>
      <c r="S52" s="132" t="s">
        <v>33</v>
      </c>
      <c r="T52" s="107"/>
      <c r="U52" s="107"/>
      <c r="V52" s="107"/>
      <c r="W52" s="107"/>
      <c r="X52" s="107"/>
      <c r="Y52" s="108"/>
      <c r="Z52" s="132" t="s">
        <v>34</v>
      </c>
      <c r="AA52" s="107"/>
      <c r="AB52" s="107"/>
      <c r="AC52" s="107"/>
      <c r="AD52" s="107"/>
      <c r="AE52" s="107"/>
      <c r="AF52" s="108"/>
      <c r="BA52" t="s">
        <v>160</v>
      </c>
      <c r="BG52" s="2" t="str">
        <f t="shared" si="13"/>
        <v>50 各種商品卸売業</v>
      </c>
      <c r="BK52" s="2" t="s">
        <v>177</v>
      </c>
    </row>
    <row r="53" spans="1:63">
      <c r="A53" s="136"/>
      <c r="B53" s="131"/>
      <c r="C53" s="41"/>
      <c r="D53" s="41"/>
      <c r="E53" s="41"/>
      <c r="F53" s="41"/>
      <c r="G53" s="134"/>
      <c r="H53" s="134"/>
      <c r="I53" s="134"/>
      <c r="J53" s="134"/>
      <c r="K53" s="109"/>
      <c r="L53" s="110"/>
      <c r="M53" s="110"/>
      <c r="N53" s="110"/>
      <c r="O53" s="110"/>
      <c r="P53" s="110"/>
      <c r="Q53" s="110"/>
      <c r="R53" s="111"/>
      <c r="S53" s="109"/>
      <c r="T53" s="110"/>
      <c r="U53" s="110"/>
      <c r="V53" s="110"/>
      <c r="W53" s="110"/>
      <c r="X53" s="110"/>
      <c r="Y53" s="111"/>
      <c r="Z53" s="109"/>
      <c r="AA53" s="110"/>
      <c r="AB53" s="110"/>
      <c r="AC53" s="110"/>
      <c r="AD53" s="110"/>
      <c r="AE53" s="110"/>
      <c r="AF53" s="111"/>
      <c r="BA53" t="s">
        <v>161</v>
      </c>
      <c r="BG53" s="2" t="str">
        <f t="shared" si="13"/>
        <v>51 繊維・衣服等卸売業</v>
      </c>
      <c r="BK53" s="2" t="s">
        <v>178</v>
      </c>
    </row>
    <row r="54" spans="1:63">
      <c r="A54" s="136"/>
      <c r="B54" s="131"/>
      <c r="C54" s="41"/>
      <c r="D54" s="41"/>
      <c r="E54" s="41"/>
      <c r="F54" s="41"/>
      <c r="G54" s="77" t="s">
        <v>38</v>
      </c>
      <c r="H54" s="77"/>
      <c r="I54" s="77"/>
      <c r="J54" s="77"/>
      <c r="K54" s="120" t="str">
        <f>IF(COUNT(S54:AF55)=0,"",S54+Z54)</f>
        <v/>
      </c>
      <c r="L54" s="121"/>
      <c r="M54" s="121"/>
      <c r="N54" s="121"/>
      <c r="O54" s="121"/>
      <c r="P54" s="121"/>
      <c r="Q54" s="121"/>
      <c r="R54" s="122"/>
      <c r="S54" s="114"/>
      <c r="T54" s="115"/>
      <c r="U54" s="115"/>
      <c r="V54" s="115"/>
      <c r="W54" s="115"/>
      <c r="X54" s="115"/>
      <c r="Y54" s="116"/>
      <c r="Z54" s="114"/>
      <c r="AA54" s="115"/>
      <c r="AB54" s="115"/>
      <c r="AC54" s="115"/>
      <c r="AD54" s="115"/>
      <c r="AE54" s="115"/>
      <c r="AF54" s="116"/>
      <c r="BA54" t="s">
        <v>162</v>
      </c>
      <c r="BG54" s="2" t="str">
        <f t="shared" si="13"/>
        <v>52 飲食料品卸売業</v>
      </c>
      <c r="BK54" s="2" t="s">
        <v>179</v>
      </c>
    </row>
    <row r="55" spans="1:63">
      <c r="A55" s="136"/>
      <c r="B55" s="131"/>
      <c r="C55" s="41"/>
      <c r="D55" s="41"/>
      <c r="E55" s="41"/>
      <c r="F55" s="41"/>
      <c r="G55" s="77"/>
      <c r="H55" s="77"/>
      <c r="I55" s="77"/>
      <c r="J55" s="77"/>
      <c r="K55" s="123"/>
      <c r="L55" s="124"/>
      <c r="M55" s="124"/>
      <c r="N55" s="124"/>
      <c r="O55" s="124"/>
      <c r="P55" s="124"/>
      <c r="Q55" s="124"/>
      <c r="R55" s="125"/>
      <c r="S55" s="117"/>
      <c r="T55" s="118"/>
      <c r="U55" s="118"/>
      <c r="V55" s="118"/>
      <c r="W55" s="118"/>
      <c r="X55" s="118"/>
      <c r="Y55" s="119"/>
      <c r="Z55" s="117"/>
      <c r="AA55" s="118"/>
      <c r="AB55" s="118"/>
      <c r="AC55" s="118"/>
      <c r="AD55" s="118"/>
      <c r="AE55" s="118"/>
      <c r="AF55" s="119"/>
      <c r="BA55" t="s">
        <v>163</v>
      </c>
      <c r="BG55" s="2" t="str">
        <f t="shared" si="13"/>
        <v>53 建築材料、鉱物・金属材料等卸売業</v>
      </c>
      <c r="BK55" s="2" t="s">
        <v>274</v>
      </c>
    </row>
    <row r="56" spans="1:63" ht="13.9" customHeight="1">
      <c r="A56" s="136"/>
      <c r="B56" s="131"/>
      <c r="C56" s="41"/>
      <c r="D56" s="41"/>
      <c r="E56" s="41"/>
      <c r="F56" s="41"/>
      <c r="G56" s="80" t="s">
        <v>39</v>
      </c>
      <c r="H56" s="80"/>
      <c r="I56" s="80"/>
      <c r="J56" s="80"/>
      <c r="K56" s="120" t="str">
        <f t="shared" ref="K56" si="14">IF(COUNT(S56:AF57)=0,"",S56+Z56)</f>
        <v/>
      </c>
      <c r="L56" s="121"/>
      <c r="M56" s="121"/>
      <c r="N56" s="121"/>
      <c r="O56" s="121"/>
      <c r="P56" s="121"/>
      <c r="Q56" s="121"/>
      <c r="R56" s="122"/>
      <c r="S56" s="114"/>
      <c r="T56" s="115"/>
      <c r="U56" s="115"/>
      <c r="V56" s="115"/>
      <c r="W56" s="115"/>
      <c r="X56" s="115"/>
      <c r="Y56" s="116"/>
      <c r="Z56" s="114"/>
      <c r="AA56" s="115"/>
      <c r="AB56" s="115"/>
      <c r="AC56" s="115"/>
      <c r="AD56" s="115"/>
      <c r="AE56" s="115"/>
      <c r="AF56" s="116"/>
      <c r="BA56" t="s">
        <v>164</v>
      </c>
      <c r="BG56" s="2" t="str">
        <f t="shared" si="13"/>
        <v>54 機械器具卸売業</v>
      </c>
      <c r="BK56" s="2" t="s">
        <v>180</v>
      </c>
    </row>
    <row r="57" spans="1:63" ht="13.9" customHeight="1">
      <c r="A57" s="136"/>
      <c r="B57" s="131"/>
      <c r="C57" s="41"/>
      <c r="D57" s="41"/>
      <c r="E57" s="41"/>
      <c r="F57" s="41"/>
      <c r="G57" s="80"/>
      <c r="H57" s="80"/>
      <c r="I57" s="80"/>
      <c r="J57" s="80"/>
      <c r="K57" s="123"/>
      <c r="L57" s="124"/>
      <c r="M57" s="124"/>
      <c r="N57" s="124"/>
      <c r="O57" s="124"/>
      <c r="P57" s="124"/>
      <c r="Q57" s="124"/>
      <c r="R57" s="125"/>
      <c r="S57" s="117"/>
      <c r="T57" s="118"/>
      <c r="U57" s="118"/>
      <c r="V57" s="118"/>
      <c r="W57" s="118"/>
      <c r="X57" s="118"/>
      <c r="Y57" s="119"/>
      <c r="Z57" s="117"/>
      <c r="AA57" s="118"/>
      <c r="AB57" s="118"/>
      <c r="AC57" s="118"/>
      <c r="AD57" s="118"/>
      <c r="AE57" s="118"/>
      <c r="AF57" s="119"/>
      <c r="BA57" t="s">
        <v>165</v>
      </c>
      <c r="BG57" s="2" t="str">
        <f t="shared" si="13"/>
        <v>55 その他の卸売業</v>
      </c>
      <c r="BK57" s="2" t="s">
        <v>181</v>
      </c>
    </row>
    <row r="58" spans="1:63" ht="13.9" customHeight="1">
      <c r="A58" s="136"/>
      <c r="B58" s="131"/>
      <c r="C58" s="41"/>
      <c r="D58" s="41"/>
      <c r="E58" s="41"/>
      <c r="F58" s="41"/>
      <c r="G58" s="80" t="s">
        <v>40</v>
      </c>
      <c r="H58" s="80"/>
      <c r="I58" s="80"/>
      <c r="J58" s="80"/>
      <c r="K58" s="120" t="str">
        <f t="shared" ref="K58" si="15">IF(COUNT(S58:AF59)=0,"",S58+Z58)</f>
        <v/>
      </c>
      <c r="L58" s="121"/>
      <c r="M58" s="121"/>
      <c r="N58" s="121"/>
      <c r="O58" s="121"/>
      <c r="P58" s="121"/>
      <c r="Q58" s="121"/>
      <c r="R58" s="122"/>
      <c r="S58" s="114"/>
      <c r="T58" s="115"/>
      <c r="U58" s="115"/>
      <c r="V58" s="115"/>
      <c r="W58" s="115"/>
      <c r="X58" s="115"/>
      <c r="Y58" s="116"/>
      <c r="Z58" s="114"/>
      <c r="AA58" s="115"/>
      <c r="AB58" s="115"/>
      <c r="AC58" s="115"/>
      <c r="AD58" s="115"/>
      <c r="AE58" s="115"/>
      <c r="AF58" s="116"/>
      <c r="BA58" t="s">
        <v>166</v>
      </c>
      <c r="BG58" s="2" t="str">
        <f t="shared" si="13"/>
        <v>56 各種商品小売業</v>
      </c>
      <c r="BK58" s="2" t="s">
        <v>182</v>
      </c>
    </row>
    <row r="59" spans="1:63" ht="13.9" customHeight="1">
      <c r="A59" s="136"/>
      <c r="B59" s="131"/>
      <c r="C59" s="41"/>
      <c r="D59" s="41"/>
      <c r="E59" s="41"/>
      <c r="F59" s="41"/>
      <c r="G59" s="80"/>
      <c r="H59" s="80"/>
      <c r="I59" s="80"/>
      <c r="J59" s="80"/>
      <c r="K59" s="123"/>
      <c r="L59" s="124"/>
      <c r="M59" s="124"/>
      <c r="N59" s="124"/>
      <c r="O59" s="124"/>
      <c r="P59" s="124"/>
      <c r="Q59" s="124"/>
      <c r="R59" s="125"/>
      <c r="S59" s="117"/>
      <c r="T59" s="118"/>
      <c r="U59" s="118"/>
      <c r="V59" s="118"/>
      <c r="W59" s="118"/>
      <c r="X59" s="118"/>
      <c r="Y59" s="119"/>
      <c r="Z59" s="117"/>
      <c r="AA59" s="118"/>
      <c r="AB59" s="118"/>
      <c r="AC59" s="118"/>
      <c r="AD59" s="118"/>
      <c r="AE59" s="118"/>
      <c r="AF59" s="119"/>
      <c r="BA59" t="s">
        <v>167</v>
      </c>
      <c r="BG59" s="2" t="str">
        <f t="shared" si="13"/>
        <v>57 織物・衣服・身の回り品小売業</v>
      </c>
      <c r="BK59" s="2" t="s">
        <v>183</v>
      </c>
    </row>
    <row r="60" spans="1:63">
      <c r="A60" s="136"/>
      <c r="B60" s="131"/>
      <c r="C60" s="41" t="s">
        <v>36</v>
      </c>
      <c r="D60" s="40"/>
      <c r="E60" s="40"/>
      <c r="F60" s="40"/>
      <c r="G60" s="80" t="s">
        <v>42</v>
      </c>
      <c r="H60" s="80"/>
      <c r="I60" s="80"/>
      <c r="J60" s="80"/>
      <c r="K60" s="42" t="s">
        <v>102</v>
      </c>
      <c r="L60" s="107"/>
      <c r="M60" s="107"/>
      <c r="N60" s="107"/>
      <c r="O60" s="107"/>
      <c r="P60" s="107"/>
      <c r="Q60" s="107"/>
      <c r="R60" s="108"/>
      <c r="S60" s="132" t="s">
        <v>33</v>
      </c>
      <c r="T60" s="107"/>
      <c r="U60" s="107"/>
      <c r="V60" s="107"/>
      <c r="W60" s="107"/>
      <c r="X60" s="107"/>
      <c r="Y60" s="108"/>
      <c r="Z60" s="132" t="s">
        <v>34</v>
      </c>
      <c r="AA60" s="107"/>
      <c r="AB60" s="107"/>
      <c r="AC60" s="107"/>
      <c r="AD60" s="107"/>
      <c r="AE60" s="107"/>
      <c r="AF60" s="108"/>
      <c r="BA60" t="s">
        <v>168</v>
      </c>
      <c r="BG60" s="2" t="str">
        <f t="shared" si="13"/>
        <v>58 飲食料品小売業</v>
      </c>
      <c r="BK60" s="2" t="s">
        <v>184</v>
      </c>
    </row>
    <row r="61" spans="1:63">
      <c r="A61" s="136"/>
      <c r="B61" s="131"/>
      <c r="C61" s="40"/>
      <c r="D61" s="40"/>
      <c r="E61" s="40"/>
      <c r="F61" s="40"/>
      <c r="G61" s="80"/>
      <c r="H61" s="80"/>
      <c r="I61" s="80"/>
      <c r="J61" s="80"/>
      <c r="K61" s="109"/>
      <c r="L61" s="110"/>
      <c r="M61" s="110"/>
      <c r="N61" s="110"/>
      <c r="O61" s="110"/>
      <c r="P61" s="110"/>
      <c r="Q61" s="110"/>
      <c r="R61" s="111"/>
      <c r="S61" s="109"/>
      <c r="T61" s="110"/>
      <c r="U61" s="110"/>
      <c r="V61" s="110"/>
      <c r="W61" s="110"/>
      <c r="X61" s="110"/>
      <c r="Y61" s="111"/>
      <c r="Z61" s="109"/>
      <c r="AA61" s="110"/>
      <c r="AB61" s="110"/>
      <c r="AC61" s="110"/>
      <c r="AD61" s="110"/>
      <c r="AE61" s="110"/>
      <c r="AF61" s="111"/>
      <c r="BG61" s="2" t="str">
        <f t="shared" si="13"/>
        <v>59 機械器具小売業</v>
      </c>
      <c r="BK61" s="2" t="s">
        <v>185</v>
      </c>
    </row>
    <row r="62" spans="1:63" ht="13.9" customHeight="1">
      <c r="A62" s="136"/>
      <c r="B62" s="131"/>
      <c r="C62" s="40"/>
      <c r="D62" s="40"/>
      <c r="E62" s="40"/>
      <c r="F62" s="40"/>
      <c r="G62" s="77" t="s">
        <v>38</v>
      </c>
      <c r="H62" s="80"/>
      <c r="I62" s="80"/>
      <c r="J62" s="80"/>
      <c r="K62" s="120" t="str">
        <f t="shared" ref="K62" si="16">IF(COUNT(S62:AF63)=0,"",S62+Z62)</f>
        <v/>
      </c>
      <c r="L62" s="121"/>
      <c r="M62" s="121"/>
      <c r="N62" s="121"/>
      <c r="O62" s="121"/>
      <c r="P62" s="121"/>
      <c r="Q62" s="121"/>
      <c r="R62" s="122"/>
      <c r="S62" s="114"/>
      <c r="T62" s="115"/>
      <c r="U62" s="115"/>
      <c r="V62" s="115"/>
      <c r="W62" s="115"/>
      <c r="X62" s="115"/>
      <c r="Y62" s="116"/>
      <c r="Z62" s="114"/>
      <c r="AA62" s="115"/>
      <c r="AB62" s="115"/>
      <c r="AC62" s="115"/>
      <c r="AD62" s="115"/>
      <c r="AE62" s="115"/>
      <c r="AF62" s="116"/>
      <c r="BG62" s="2" t="str">
        <f t="shared" si="13"/>
        <v>60 その他の小売業</v>
      </c>
      <c r="BK62" s="2" t="s">
        <v>186</v>
      </c>
    </row>
    <row r="63" spans="1:63" ht="13.9" customHeight="1">
      <c r="A63" s="136"/>
      <c r="B63" s="131"/>
      <c r="C63" s="40"/>
      <c r="D63" s="40"/>
      <c r="E63" s="40"/>
      <c r="F63" s="40"/>
      <c r="G63" s="80"/>
      <c r="H63" s="80"/>
      <c r="I63" s="80"/>
      <c r="J63" s="80"/>
      <c r="K63" s="123"/>
      <c r="L63" s="124"/>
      <c r="M63" s="124"/>
      <c r="N63" s="124"/>
      <c r="O63" s="124"/>
      <c r="P63" s="124"/>
      <c r="Q63" s="124"/>
      <c r="R63" s="125"/>
      <c r="S63" s="117"/>
      <c r="T63" s="118"/>
      <c r="U63" s="118"/>
      <c r="V63" s="118"/>
      <c r="W63" s="118"/>
      <c r="X63" s="118"/>
      <c r="Y63" s="119"/>
      <c r="Z63" s="117"/>
      <c r="AA63" s="118"/>
      <c r="AB63" s="118"/>
      <c r="AC63" s="118"/>
      <c r="AD63" s="118"/>
      <c r="AE63" s="118"/>
      <c r="AF63" s="119"/>
      <c r="BG63" s="2" t="str">
        <f t="shared" si="13"/>
        <v>61 無店舗小売業</v>
      </c>
      <c r="BK63" s="2" t="s">
        <v>187</v>
      </c>
    </row>
    <row r="64" spans="1:63" ht="13.9" customHeight="1">
      <c r="A64" s="136"/>
      <c r="B64" s="131"/>
      <c r="C64" s="40"/>
      <c r="D64" s="40"/>
      <c r="E64" s="40"/>
      <c r="F64" s="40"/>
      <c r="G64" s="80" t="s">
        <v>39</v>
      </c>
      <c r="H64" s="80"/>
      <c r="I64" s="80"/>
      <c r="J64" s="80"/>
      <c r="K64" s="120" t="str">
        <f t="shared" ref="K64" si="17">IF(COUNT(S64:AF65)=0,"",S64+Z64)</f>
        <v/>
      </c>
      <c r="L64" s="121"/>
      <c r="M64" s="121"/>
      <c r="N64" s="121"/>
      <c r="O64" s="121"/>
      <c r="P64" s="121"/>
      <c r="Q64" s="121"/>
      <c r="R64" s="122"/>
      <c r="S64" s="114"/>
      <c r="T64" s="115"/>
      <c r="U64" s="115"/>
      <c r="V64" s="115"/>
      <c r="W64" s="115"/>
      <c r="X64" s="115"/>
      <c r="Y64" s="116"/>
      <c r="Z64" s="114"/>
      <c r="AA64" s="115"/>
      <c r="AB64" s="115"/>
      <c r="AC64" s="115"/>
      <c r="AD64" s="115"/>
      <c r="AE64" s="115"/>
      <c r="AF64" s="116"/>
      <c r="BG64" s="2" t="str">
        <f t="shared" si="13"/>
        <v>62 銀行業</v>
      </c>
      <c r="BK64" s="2" t="s">
        <v>188</v>
      </c>
    </row>
    <row r="65" spans="1:63" ht="13.9" customHeight="1">
      <c r="A65" s="136"/>
      <c r="B65" s="131"/>
      <c r="C65" s="40"/>
      <c r="D65" s="40"/>
      <c r="E65" s="40"/>
      <c r="F65" s="40"/>
      <c r="G65" s="80"/>
      <c r="H65" s="80"/>
      <c r="I65" s="80"/>
      <c r="J65" s="80"/>
      <c r="K65" s="123"/>
      <c r="L65" s="124"/>
      <c r="M65" s="124"/>
      <c r="N65" s="124"/>
      <c r="O65" s="124"/>
      <c r="P65" s="124"/>
      <c r="Q65" s="124"/>
      <c r="R65" s="125"/>
      <c r="S65" s="117"/>
      <c r="T65" s="118"/>
      <c r="U65" s="118"/>
      <c r="V65" s="118"/>
      <c r="W65" s="118"/>
      <c r="X65" s="118"/>
      <c r="Y65" s="119"/>
      <c r="Z65" s="117"/>
      <c r="AA65" s="118"/>
      <c r="AB65" s="118"/>
      <c r="AC65" s="118"/>
      <c r="AD65" s="118"/>
      <c r="AE65" s="118"/>
      <c r="AF65" s="119"/>
      <c r="BG65" s="2" t="str">
        <f t="shared" si="13"/>
        <v>63 協同組織金融業</v>
      </c>
      <c r="BK65" s="2" t="s">
        <v>189</v>
      </c>
    </row>
    <row r="66" spans="1:63">
      <c r="A66" s="6"/>
      <c r="B66" s="18"/>
      <c r="C66" s="18"/>
      <c r="D66" s="18"/>
      <c r="E66" s="18"/>
      <c r="F66" s="18"/>
      <c r="G66" s="19"/>
      <c r="H66" s="19"/>
      <c r="I66" s="19"/>
      <c r="J66" s="19"/>
      <c r="K66" s="18"/>
      <c r="L66" s="18"/>
      <c r="M66" s="18"/>
      <c r="N66" s="18"/>
      <c r="O66" s="18"/>
      <c r="P66" s="18"/>
      <c r="Q66" s="18"/>
      <c r="R66" s="18"/>
      <c r="S66" s="18"/>
      <c r="T66" s="18"/>
      <c r="U66" s="18"/>
      <c r="V66" s="18"/>
      <c r="W66" s="18"/>
      <c r="X66" s="18"/>
      <c r="Y66" s="18"/>
      <c r="Z66" s="18"/>
      <c r="AA66" s="18"/>
      <c r="AB66" s="18"/>
      <c r="AC66" s="18"/>
      <c r="AD66" s="18"/>
      <c r="AE66" s="18"/>
      <c r="AF66" s="18"/>
      <c r="BG66" s="2" t="str">
        <f t="shared" si="13"/>
        <v>64 貸金業、クレジットカード業等非預金信用機関</v>
      </c>
      <c r="BK66" s="2" t="s">
        <v>275</v>
      </c>
    </row>
    <row r="67" spans="1:63" ht="22.15" customHeight="1">
      <c r="A67" s="6" t="s">
        <v>44</v>
      </c>
      <c r="B67" s="18"/>
      <c r="C67" s="18"/>
      <c r="D67" s="18"/>
      <c r="E67" s="18"/>
      <c r="F67" s="18"/>
      <c r="G67" s="18"/>
      <c r="H67" s="18"/>
      <c r="I67" s="18"/>
      <c r="J67" s="18"/>
      <c r="K67" s="18"/>
      <c r="L67" s="18"/>
      <c r="M67" s="18"/>
      <c r="N67" s="18"/>
      <c r="O67" s="18"/>
      <c r="P67" s="18"/>
      <c r="Q67" s="18"/>
      <c r="R67" s="18"/>
      <c r="S67" s="18"/>
      <c r="T67" s="18"/>
      <c r="U67" s="18"/>
      <c r="V67" s="18"/>
      <c r="W67" s="18"/>
      <c r="X67" s="126" t="s">
        <v>96</v>
      </c>
      <c r="Y67" s="127"/>
      <c r="Z67" s="127"/>
      <c r="AA67" s="127"/>
      <c r="AB67" s="128" t="str">
        <f>IF(AB5="","",AB5)</f>
        <v/>
      </c>
      <c r="AC67" s="129"/>
      <c r="AD67" s="129"/>
      <c r="AE67" s="129"/>
      <c r="AF67" s="130"/>
      <c r="BG67" s="2" t="str">
        <f t="shared" si="13"/>
        <v>65 金融商品取引業、商品先物取引業</v>
      </c>
      <c r="BK67" s="2" t="s">
        <v>276</v>
      </c>
    </row>
    <row r="68" spans="1:63">
      <c r="A68" s="65" t="s">
        <v>43</v>
      </c>
      <c r="B68" s="55" t="s">
        <v>66</v>
      </c>
      <c r="C68" s="42" t="s">
        <v>45</v>
      </c>
      <c r="D68" s="43"/>
      <c r="E68" s="43"/>
      <c r="F68" s="43"/>
      <c r="G68" s="43"/>
      <c r="H68" s="44"/>
      <c r="I68" s="42" t="s">
        <v>46</v>
      </c>
      <c r="J68" s="107"/>
      <c r="K68" s="107"/>
      <c r="L68" s="107"/>
      <c r="M68" s="107"/>
      <c r="N68" s="107"/>
      <c r="O68" s="107"/>
      <c r="P68" s="107"/>
      <c r="Q68" s="107"/>
      <c r="R68" s="107"/>
      <c r="S68" s="107"/>
      <c r="T68" s="108"/>
      <c r="U68" s="42" t="s">
        <v>89</v>
      </c>
      <c r="V68" s="107"/>
      <c r="W68" s="107"/>
      <c r="X68" s="107"/>
      <c r="Y68" s="107"/>
      <c r="Z68" s="107"/>
      <c r="AA68" s="107"/>
      <c r="AB68" s="107"/>
      <c r="AC68" s="107"/>
      <c r="AD68" s="107"/>
      <c r="AE68" s="107"/>
      <c r="AF68" s="108"/>
      <c r="BG68" s="2" t="str">
        <f t="shared" si="13"/>
        <v>66 補助的金融業等</v>
      </c>
      <c r="BK68" s="2" t="s">
        <v>190</v>
      </c>
    </row>
    <row r="69" spans="1:63">
      <c r="A69" s="65"/>
      <c r="B69" s="131"/>
      <c r="C69" s="45"/>
      <c r="D69" s="46"/>
      <c r="E69" s="46"/>
      <c r="F69" s="46"/>
      <c r="G69" s="46"/>
      <c r="H69" s="47"/>
      <c r="I69" s="109"/>
      <c r="J69" s="110"/>
      <c r="K69" s="110"/>
      <c r="L69" s="110"/>
      <c r="M69" s="110"/>
      <c r="N69" s="110"/>
      <c r="O69" s="110"/>
      <c r="P69" s="110"/>
      <c r="Q69" s="110"/>
      <c r="R69" s="110"/>
      <c r="S69" s="110"/>
      <c r="T69" s="111"/>
      <c r="U69" s="109"/>
      <c r="V69" s="110"/>
      <c r="W69" s="110"/>
      <c r="X69" s="110"/>
      <c r="Y69" s="110"/>
      <c r="Z69" s="110"/>
      <c r="AA69" s="110"/>
      <c r="AB69" s="110"/>
      <c r="AC69" s="110"/>
      <c r="AD69" s="110"/>
      <c r="AE69" s="110"/>
      <c r="AF69" s="111"/>
      <c r="BG69" s="2" t="str">
        <f t="shared" si="13"/>
        <v>67 保険業（保険媒介代理業、保険サ－ビス業を含む）</v>
      </c>
      <c r="BK69" s="2" t="s">
        <v>277</v>
      </c>
    </row>
    <row r="70" spans="1:63" ht="13.9" customHeight="1">
      <c r="A70" s="65"/>
      <c r="B70" s="131"/>
      <c r="C70" s="45"/>
      <c r="D70" s="46"/>
      <c r="E70" s="46"/>
      <c r="F70" s="46"/>
      <c r="G70" s="46"/>
      <c r="H70" s="47"/>
      <c r="I70" s="42" t="s">
        <v>90</v>
      </c>
      <c r="J70" s="107"/>
      <c r="K70" s="107"/>
      <c r="L70" s="107"/>
      <c r="M70" s="107"/>
      <c r="N70" s="108"/>
      <c r="O70" s="112" t="s">
        <v>91</v>
      </c>
      <c r="P70" s="107"/>
      <c r="Q70" s="107"/>
      <c r="R70" s="107"/>
      <c r="S70" s="107"/>
      <c r="T70" s="108"/>
      <c r="U70" s="112" t="s">
        <v>92</v>
      </c>
      <c r="V70" s="107"/>
      <c r="W70" s="107"/>
      <c r="X70" s="108"/>
      <c r="Y70" s="112" t="s">
        <v>93</v>
      </c>
      <c r="Z70" s="107"/>
      <c r="AA70" s="107"/>
      <c r="AB70" s="108"/>
      <c r="AC70" s="112" t="s">
        <v>94</v>
      </c>
      <c r="AD70" s="107"/>
      <c r="AE70" s="107"/>
      <c r="AF70" s="108"/>
      <c r="BG70" s="2" t="str">
        <f t="shared" si="13"/>
        <v>68 不動産取引業</v>
      </c>
      <c r="BK70" s="2" t="s">
        <v>191</v>
      </c>
    </row>
    <row r="71" spans="1:63">
      <c r="A71" s="65"/>
      <c r="B71" s="131"/>
      <c r="C71" s="48"/>
      <c r="D71" s="49"/>
      <c r="E71" s="49"/>
      <c r="F71" s="49"/>
      <c r="G71" s="49"/>
      <c r="H71" s="50"/>
      <c r="I71" s="109"/>
      <c r="J71" s="110"/>
      <c r="K71" s="110"/>
      <c r="L71" s="110"/>
      <c r="M71" s="110"/>
      <c r="N71" s="111"/>
      <c r="O71" s="109"/>
      <c r="P71" s="110"/>
      <c r="Q71" s="110"/>
      <c r="R71" s="110"/>
      <c r="S71" s="110"/>
      <c r="T71" s="111"/>
      <c r="U71" s="109"/>
      <c r="V71" s="110"/>
      <c r="W71" s="110"/>
      <c r="X71" s="111"/>
      <c r="Y71" s="109"/>
      <c r="Z71" s="110"/>
      <c r="AA71" s="110"/>
      <c r="AB71" s="111"/>
      <c r="AC71" s="109"/>
      <c r="AD71" s="110"/>
      <c r="AE71" s="110"/>
      <c r="AF71" s="111"/>
      <c r="BG71" s="2" t="str">
        <f t="shared" si="13"/>
        <v>69 不動産賃貸業・管理業</v>
      </c>
      <c r="BK71" s="2" t="s">
        <v>192</v>
      </c>
    </row>
    <row r="72" spans="1:63" ht="30.4" customHeight="1">
      <c r="A72" s="65"/>
      <c r="B72" s="131"/>
      <c r="C72" s="27" t="s">
        <v>51</v>
      </c>
      <c r="D72" s="28"/>
      <c r="E72" s="28"/>
      <c r="F72" s="28"/>
      <c r="G72" s="28"/>
      <c r="H72" s="29"/>
      <c r="I72" s="113">
        <v>1</v>
      </c>
      <c r="J72" s="94"/>
      <c r="K72" s="94"/>
      <c r="L72" s="94"/>
      <c r="M72" s="94"/>
      <c r="N72" s="95"/>
      <c r="O72" s="99">
        <v>2</v>
      </c>
      <c r="P72" s="94"/>
      <c r="Q72" s="94"/>
      <c r="R72" s="94"/>
      <c r="S72" s="94"/>
      <c r="T72" s="95"/>
      <c r="U72" s="99">
        <v>5</v>
      </c>
      <c r="V72" s="94"/>
      <c r="W72" s="94"/>
      <c r="X72" s="95"/>
      <c r="Y72" s="99">
        <v>6</v>
      </c>
      <c r="Z72" s="94"/>
      <c r="AA72" s="94"/>
      <c r="AB72" s="95"/>
      <c r="AC72" s="99">
        <v>7</v>
      </c>
      <c r="AD72" s="94"/>
      <c r="AE72" s="94"/>
      <c r="AF72" s="95"/>
      <c r="AH72" s="106" t="s">
        <v>432</v>
      </c>
      <c r="AI72" s="106"/>
      <c r="AJ72" s="106"/>
      <c r="AK72" s="106"/>
      <c r="AL72" s="106"/>
      <c r="AM72" s="106"/>
      <c r="AN72" s="106"/>
      <c r="AO72" s="106"/>
      <c r="AP72" s="106"/>
      <c r="AQ72" s="106"/>
      <c r="AR72" s="106"/>
      <c r="AS72" s="21"/>
      <c r="AT72" s="21"/>
      <c r="AU72" s="21"/>
      <c r="AV72" s="105"/>
      <c r="AW72" s="104"/>
      <c r="AX72" s="104"/>
      <c r="AY72" s="104"/>
      <c r="AZ72" s="103"/>
      <c r="BA72" s="104"/>
      <c r="BB72" s="104"/>
      <c r="BC72" s="104"/>
      <c r="BD72" s="104"/>
      <c r="BE72" s="104"/>
      <c r="BG72" s="2" t="str">
        <f t="shared" si="13"/>
        <v>70 物品賃貸業</v>
      </c>
      <c r="BK72" s="2" t="s">
        <v>193</v>
      </c>
    </row>
    <row r="73" spans="1:63" ht="29.65" customHeight="1">
      <c r="A73" s="65"/>
      <c r="B73" s="131"/>
      <c r="C73" s="33"/>
      <c r="D73" s="34"/>
      <c r="E73" s="34"/>
      <c r="F73" s="34"/>
      <c r="G73" s="34"/>
      <c r="H73" s="35"/>
      <c r="I73" s="96"/>
      <c r="J73" s="97"/>
      <c r="K73" s="97"/>
      <c r="L73" s="97"/>
      <c r="M73" s="97"/>
      <c r="N73" s="98"/>
      <c r="O73" s="96"/>
      <c r="P73" s="97"/>
      <c r="Q73" s="97"/>
      <c r="R73" s="97"/>
      <c r="S73" s="97"/>
      <c r="T73" s="98"/>
      <c r="U73" s="96"/>
      <c r="V73" s="97"/>
      <c r="W73" s="97"/>
      <c r="X73" s="98"/>
      <c r="Y73" s="96"/>
      <c r="Z73" s="97"/>
      <c r="AA73" s="97"/>
      <c r="AB73" s="98"/>
      <c r="AC73" s="96"/>
      <c r="AD73" s="97"/>
      <c r="AE73" s="97"/>
      <c r="AF73" s="98"/>
      <c r="AH73" s="106"/>
      <c r="AI73" s="106"/>
      <c r="AJ73" s="106"/>
      <c r="AK73" s="106"/>
      <c r="AL73" s="106"/>
      <c r="AM73" s="106"/>
      <c r="AN73" s="106"/>
      <c r="AO73" s="106"/>
      <c r="AP73" s="106"/>
      <c r="AQ73" s="106"/>
      <c r="AR73" s="106"/>
      <c r="AS73" s="21"/>
      <c r="AT73" s="21"/>
      <c r="AU73" s="21"/>
      <c r="AV73" s="104"/>
      <c r="AW73" s="104"/>
      <c r="AX73" s="104"/>
      <c r="AY73" s="104"/>
      <c r="AZ73" s="104"/>
      <c r="BA73" s="104"/>
      <c r="BB73" s="104"/>
      <c r="BC73" s="104"/>
      <c r="BD73" s="104"/>
      <c r="BE73" s="104"/>
      <c r="BG73" s="2" t="str">
        <f t="shared" si="13"/>
        <v>71 学術・開発研究機関</v>
      </c>
      <c r="BK73" s="2" t="s">
        <v>194</v>
      </c>
    </row>
    <row r="74" spans="1:63" ht="30.4" customHeight="1">
      <c r="A74" s="65"/>
      <c r="B74" s="131"/>
      <c r="C74" s="27" t="s">
        <v>52</v>
      </c>
      <c r="D74" s="28"/>
      <c r="E74" s="28"/>
      <c r="F74" s="28"/>
      <c r="G74" s="28"/>
      <c r="H74" s="29"/>
      <c r="I74" s="99">
        <v>3</v>
      </c>
      <c r="J74" s="94"/>
      <c r="K74" s="94"/>
      <c r="L74" s="94"/>
      <c r="M74" s="94"/>
      <c r="N74" s="95"/>
      <c r="O74" s="99">
        <v>4</v>
      </c>
      <c r="P74" s="94"/>
      <c r="Q74" s="94"/>
      <c r="R74" s="94"/>
      <c r="S74" s="94"/>
      <c r="T74" s="95"/>
      <c r="U74" s="93">
        <v>8</v>
      </c>
      <c r="V74" s="94"/>
      <c r="W74" s="94"/>
      <c r="X74" s="95"/>
      <c r="Y74" s="99">
        <v>9</v>
      </c>
      <c r="Z74" s="94"/>
      <c r="AA74" s="94"/>
      <c r="AB74" s="95"/>
      <c r="AC74" s="99">
        <v>10</v>
      </c>
      <c r="AD74" s="94"/>
      <c r="AE74" s="94"/>
      <c r="AF74" s="95"/>
      <c r="AH74" s="106"/>
      <c r="AI74" s="106"/>
      <c r="AJ74" s="106"/>
      <c r="AK74" s="106"/>
      <c r="AL74" s="106"/>
      <c r="AM74" s="106"/>
      <c r="AN74" s="106"/>
      <c r="AO74" s="106"/>
      <c r="AP74" s="106"/>
      <c r="AQ74" s="106"/>
      <c r="AR74" s="106"/>
      <c r="AS74" s="21"/>
      <c r="AT74" s="21"/>
      <c r="AU74" s="21"/>
      <c r="AV74" s="105"/>
      <c r="AW74" s="104"/>
      <c r="AX74" s="104"/>
      <c r="AY74" s="104"/>
      <c r="AZ74" s="103"/>
      <c r="BA74" s="104"/>
      <c r="BB74" s="104"/>
      <c r="BC74" s="104"/>
      <c r="BD74" s="104"/>
      <c r="BE74" s="104"/>
      <c r="BG74" s="2" t="str">
        <f t="shared" si="13"/>
        <v>72 専門サービス業（他に分類されないもの）</v>
      </c>
      <c r="BK74" s="2" t="s">
        <v>195</v>
      </c>
    </row>
    <row r="75" spans="1:63" ht="29.65" customHeight="1">
      <c r="A75" s="65"/>
      <c r="B75" s="131"/>
      <c r="C75" s="33"/>
      <c r="D75" s="34"/>
      <c r="E75" s="34"/>
      <c r="F75" s="34"/>
      <c r="G75" s="34"/>
      <c r="H75" s="35"/>
      <c r="I75" s="96"/>
      <c r="J75" s="97"/>
      <c r="K75" s="97"/>
      <c r="L75" s="97"/>
      <c r="M75" s="97"/>
      <c r="N75" s="98"/>
      <c r="O75" s="96"/>
      <c r="P75" s="97"/>
      <c r="Q75" s="97"/>
      <c r="R75" s="97"/>
      <c r="S75" s="97"/>
      <c r="T75" s="98"/>
      <c r="U75" s="96"/>
      <c r="V75" s="97"/>
      <c r="W75" s="97"/>
      <c r="X75" s="98"/>
      <c r="Y75" s="96"/>
      <c r="Z75" s="97"/>
      <c r="AA75" s="97"/>
      <c r="AB75" s="98"/>
      <c r="AC75" s="96"/>
      <c r="AD75" s="97"/>
      <c r="AE75" s="97"/>
      <c r="AF75" s="98"/>
      <c r="AH75" s="106"/>
      <c r="AI75" s="106"/>
      <c r="AJ75" s="106"/>
      <c r="AK75" s="106"/>
      <c r="AL75" s="106"/>
      <c r="AM75" s="106"/>
      <c r="AN75" s="106"/>
      <c r="AO75" s="106"/>
      <c r="AP75" s="106"/>
      <c r="AQ75" s="106"/>
      <c r="AR75" s="106"/>
      <c r="AS75" s="21"/>
      <c r="AT75" s="21"/>
      <c r="AU75" s="21"/>
      <c r="AV75" s="104"/>
      <c r="AW75" s="104"/>
      <c r="AX75" s="104"/>
      <c r="AY75" s="104"/>
      <c r="AZ75" s="104"/>
      <c r="BA75" s="104"/>
      <c r="BB75" s="104"/>
      <c r="BC75" s="104"/>
      <c r="BD75" s="104"/>
      <c r="BE75" s="104"/>
      <c r="BG75" s="2" t="str">
        <f t="shared" si="13"/>
        <v>73 広告業</v>
      </c>
      <c r="BK75" s="2" t="s">
        <v>196</v>
      </c>
    </row>
    <row r="76" spans="1:63" ht="13.9" customHeight="1">
      <c r="A76" s="65"/>
      <c r="B76" s="54" t="s">
        <v>71</v>
      </c>
      <c r="C76" s="36" t="s">
        <v>49</v>
      </c>
      <c r="D76" s="36"/>
      <c r="E76" s="36"/>
      <c r="F76" s="56" t="s">
        <v>47</v>
      </c>
      <c r="G76" s="57"/>
      <c r="H76" s="57"/>
      <c r="I76" s="57"/>
      <c r="J76" s="57"/>
      <c r="K76" s="57"/>
      <c r="L76" s="57"/>
      <c r="M76" s="57"/>
      <c r="N76" s="57"/>
      <c r="O76" s="58"/>
      <c r="P76" s="39" t="s">
        <v>48</v>
      </c>
      <c r="Q76" s="39"/>
      <c r="R76" s="39"/>
      <c r="S76" s="39"/>
      <c r="T76" s="39"/>
      <c r="U76" s="39"/>
      <c r="V76" s="82" t="str">
        <f>IF(COUNT(V78:AF81)=0,"",V78+V80)</f>
        <v/>
      </c>
      <c r="W76" s="82"/>
      <c r="X76" s="82"/>
      <c r="Y76" s="82"/>
      <c r="Z76" s="82"/>
      <c r="AA76" s="82"/>
      <c r="AB76" s="82"/>
      <c r="AC76" s="82"/>
      <c r="AD76" s="82"/>
      <c r="AE76" s="82"/>
      <c r="AF76" s="82"/>
      <c r="AH76" s="100"/>
      <c r="AI76" s="101"/>
      <c r="AJ76" s="101"/>
      <c r="AK76" s="101"/>
      <c r="AL76" s="101"/>
      <c r="AM76" s="102"/>
      <c r="AN76" s="101"/>
      <c r="AO76" s="101"/>
      <c r="AP76" s="101"/>
      <c r="AQ76" s="101"/>
      <c r="AR76" s="103"/>
      <c r="AS76" s="104"/>
      <c r="AT76" s="104"/>
      <c r="AU76" s="104"/>
      <c r="AV76" s="105"/>
      <c r="AW76" s="104"/>
      <c r="AX76" s="104"/>
      <c r="AY76" s="104"/>
      <c r="AZ76" s="103"/>
      <c r="BA76" s="104"/>
      <c r="BB76" s="104"/>
      <c r="BC76" s="104"/>
      <c r="BD76" s="104"/>
      <c r="BE76" s="104"/>
      <c r="BG76" s="2" t="str">
        <f t="shared" si="13"/>
        <v>74 技術サービス業（他に分類されないもの）</v>
      </c>
      <c r="BK76" s="2" t="s">
        <v>197</v>
      </c>
    </row>
    <row r="77" spans="1:63">
      <c r="A77" s="65"/>
      <c r="B77" s="55"/>
      <c r="C77" s="36"/>
      <c r="D77" s="36"/>
      <c r="E77" s="36"/>
      <c r="F77" s="59"/>
      <c r="G77" s="60"/>
      <c r="H77" s="60"/>
      <c r="I77" s="60"/>
      <c r="J77" s="60"/>
      <c r="K77" s="60"/>
      <c r="L77" s="60"/>
      <c r="M77" s="60"/>
      <c r="N77" s="60"/>
      <c r="O77" s="61"/>
      <c r="P77" s="39"/>
      <c r="Q77" s="39"/>
      <c r="R77" s="39"/>
      <c r="S77" s="39"/>
      <c r="T77" s="39"/>
      <c r="U77" s="39"/>
      <c r="V77" s="82"/>
      <c r="W77" s="82"/>
      <c r="X77" s="82"/>
      <c r="Y77" s="82"/>
      <c r="Z77" s="82"/>
      <c r="AA77" s="82"/>
      <c r="AB77" s="82"/>
      <c r="AC77" s="82"/>
      <c r="AD77" s="82"/>
      <c r="AE77" s="82"/>
      <c r="AF77" s="82"/>
      <c r="AH77" s="101"/>
      <c r="AI77" s="101"/>
      <c r="AJ77" s="101"/>
      <c r="AK77" s="101"/>
      <c r="AL77" s="101"/>
      <c r="AM77" s="101"/>
      <c r="AN77" s="101"/>
      <c r="AO77" s="101"/>
      <c r="AP77" s="101"/>
      <c r="AQ77" s="101"/>
      <c r="AR77" s="104"/>
      <c r="AS77" s="104"/>
      <c r="AT77" s="104"/>
      <c r="AU77" s="104"/>
      <c r="AV77" s="104"/>
      <c r="AW77" s="104"/>
      <c r="AX77" s="104"/>
      <c r="AY77" s="104"/>
      <c r="AZ77" s="104"/>
      <c r="BA77" s="104"/>
      <c r="BB77" s="104"/>
      <c r="BC77" s="104"/>
      <c r="BD77" s="104"/>
      <c r="BE77" s="104"/>
      <c r="BG77" s="2" t="str">
        <f t="shared" si="13"/>
        <v>75 宿泊業</v>
      </c>
      <c r="BK77" s="2" t="s">
        <v>198</v>
      </c>
    </row>
    <row r="78" spans="1:63">
      <c r="A78" s="65"/>
      <c r="B78" s="55"/>
      <c r="C78" s="36"/>
      <c r="D78" s="36"/>
      <c r="E78" s="36"/>
      <c r="F78" s="59"/>
      <c r="G78" s="60"/>
      <c r="H78" s="60"/>
      <c r="I78" s="60"/>
      <c r="J78" s="60"/>
      <c r="K78" s="60"/>
      <c r="L78" s="60"/>
      <c r="M78" s="60"/>
      <c r="N78" s="60"/>
      <c r="O78" s="61"/>
      <c r="P78" s="39" t="s">
        <v>265</v>
      </c>
      <c r="Q78" s="39"/>
      <c r="R78" s="39"/>
      <c r="S78" s="39"/>
      <c r="T78" s="39"/>
      <c r="U78" s="39"/>
      <c r="V78" s="38"/>
      <c r="W78" s="38"/>
      <c r="X78" s="38"/>
      <c r="Y78" s="38"/>
      <c r="Z78" s="38"/>
      <c r="AA78" s="38"/>
      <c r="AB78" s="38"/>
      <c r="AC78" s="38"/>
      <c r="AD78" s="38"/>
      <c r="AE78" s="38"/>
      <c r="AF78" s="38"/>
      <c r="BG78" s="2" t="str">
        <f t="shared" si="13"/>
        <v>76 飲食店</v>
      </c>
      <c r="BK78" s="2" t="s">
        <v>199</v>
      </c>
    </row>
    <row r="79" spans="1:63">
      <c r="A79" s="65"/>
      <c r="B79" s="55"/>
      <c r="C79" s="36"/>
      <c r="D79" s="36"/>
      <c r="E79" s="36"/>
      <c r="F79" s="59"/>
      <c r="G79" s="60"/>
      <c r="H79" s="60"/>
      <c r="I79" s="60"/>
      <c r="J79" s="60"/>
      <c r="K79" s="60"/>
      <c r="L79" s="60"/>
      <c r="M79" s="60"/>
      <c r="N79" s="60"/>
      <c r="O79" s="61"/>
      <c r="P79" s="39"/>
      <c r="Q79" s="39"/>
      <c r="R79" s="39"/>
      <c r="S79" s="39"/>
      <c r="T79" s="39"/>
      <c r="U79" s="39"/>
      <c r="V79" s="38"/>
      <c r="W79" s="38"/>
      <c r="X79" s="38"/>
      <c r="Y79" s="38"/>
      <c r="Z79" s="38"/>
      <c r="AA79" s="38"/>
      <c r="AB79" s="38"/>
      <c r="AC79" s="38"/>
      <c r="AD79" s="38"/>
      <c r="AE79" s="38"/>
      <c r="AF79" s="38"/>
      <c r="BG79" s="2" t="str">
        <f t="shared" si="13"/>
        <v>77 持ち帰り・配達飲食サービス業</v>
      </c>
      <c r="BK79" s="2" t="s">
        <v>200</v>
      </c>
    </row>
    <row r="80" spans="1:63">
      <c r="A80" s="65"/>
      <c r="B80" s="55"/>
      <c r="C80" s="36"/>
      <c r="D80" s="36"/>
      <c r="E80" s="36"/>
      <c r="F80" s="59"/>
      <c r="G80" s="60"/>
      <c r="H80" s="60"/>
      <c r="I80" s="60"/>
      <c r="J80" s="60"/>
      <c r="K80" s="60"/>
      <c r="L80" s="60"/>
      <c r="M80" s="60"/>
      <c r="N80" s="60"/>
      <c r="O80" s="61"/>
      <c r="P80" s="39" t="s">
        <v>266</v>
      </c>
      <c r="Q80" s="39"/>
      <c r="R80" s="39"/>
      <c r="S80" s="39"/>
      <c r="T80" s="39"/>
      <c r="U80" s="39"/>
      <c r="V80" s="38"/>
      <c r="W80" s="38"/>
      <c r="X80" s="38"/>
      <c r="Y80" s="38"/>
      <c r="Z80" s="38"/>
      <c r="AA80" s="38"/>
      <c r="AB80" s="38"/>
      <c r="AC80" s="38"/>
      <c r="AD80" s="38"/>
      <c r="AE80" s="38"/>
      <c r="AF80" s="38"/>
      <c r="BG80" s="2" t="str">
        <f t="shared" si="13"/>
        <v>78 洗濯・理容･美容･浴場業</v>
      </c>
      <c r="BK80" s="2" t="s">
        <v>201</v>
      </c>
    </row>
    <row r="81" spans="1:63">
      <c r="A81" s="65"/>
      <c r="B81" s="55"/>
      <c r="C81" s="36"/>
      <c r="D81" s="36"/>
      <c r="E81" s="36"/>
      <c r="F81" s="62"/>
      <c r="G81" s="63"/>
      <c r="H81" s="63"/>
      <c r="I81" s="63"/>
      <c r="J81" s="63"/>
      <c r="K81" s="63"/>
      <c r="L81" s="63"/>
      <c r="M81" s="63"/>
      <c r="N81" s="63"/>
      <c r="O81" s="64"/>
      <c r="P81" s="39"/>
      <c r="Q81" s="39"/>
      <c r="R81" s="39"/>
      <c r="S81" s="39"/>
      <c r="T81" s="39"/>
      <c r="U81" s="39"/>
      <c r="V81" s="38"/>
      <c r="W81" s="38"/>
      <c r="X81" s="38"/>
      <c r="Y81" s="38"/>
      <c r="Z81" s="38"/>
      <c r="AA81" s="38"/>
      <c r="AB81" s="38"/>
      <c r="AC81" s="38"/>
      <c r="AD81" s="38"/>
      <c r="AE81" s="38"/>
      <c r="AF81" s="38"/>
      <c r="BG81" s="2" t="str">
        <f t="shared" si="13"/>
        <v>79 その他の生活関連サービス業</v>
      </c>
      <c r="BK81" s="2" t="s">
        <v>202</v>
      </c>
    </row>
    <row r="82" spans="1:63">
      <c r="A82" s="65"/>
      <c r="B82" s="55"/>
      <c r="C82" s="36"/>
      <c r="D82" s="36"/>
      <c r="E82" s="36"/>
      <c r="F82" s="42" t="s">
        <v>53</v>
      </c>
      <c r="G82" s="43"/>
      <c r="H82" s="44"/>
      <c r="I82" s="77" t="s">
        <v>50</v>
      </c>
      <c r="J82" s="77"/>
      <c r="K82" s="77"/>
      <c r="L82" s="77"/>
      <c r="M82" s="77"/>
      <c r="N82" s="77"/>
      <c r="O82" s="77"/>
      <c r="P82" s="77"/>
      <c r="Q82" s="77"/>
      <c r="R82" s="77"/>
      <c r="S82" s="77"/>
      <c r="T82" s="77"/>
      <c r="U82" s="77"/>
      <c r="V82" s="77"/>
      <c r="W82" s="77"/>
      <c r="X82" s="77"/>
      <c r="Y82" s="77"/>
      <c r="Z82" s="77"/>
      <c r="AA82" s="77"/>
      <c r="AB82" s="77"/>
      <c r="AC82" s="77"/>
      <c r="AD82" s="77"/>
      <c r="AE82" s="77"/>
      <c r="AF82" s="77"/>
      <c r="BG82" s="2" t="str">
        <f t="shared" si="13"/>
        <v>80 娯楽業</v>
      </c>
      <c r="BK82" s="2" t="s">
        <v>203</v>
      </c>
    </row>
    <row r="83" spans="1:63">
      <c r="A83" s="65"/>
      <c r="B83" s="55"/>
      <c r="C83" s="36"/>
      <c r="D83" s="36"/>
      <c r="E83" s="36"/>
      <c r="F83" s="45"/>
      <c r="G83" s="46"/>
      <c r="H83" s="47"/>
      <c r="I83" s="77"/>
      <c r="J83" s="77"/>
      <c r="K83" s="77"/>
      <c r="L83" s="77"/>
      <c r="M83" s="77"/>
      <c r="N83" s="77"/>
      <c r="O83" s="77"/>
      <c r="P83" s="77"/>
      <c r="Q83" s="77"/>
      <c r="R83" s="77"/>
      <c r="S83" s="77"/>
      <c r="T83" s="77"/>
      <c r="U83" s="77"/>
      <c r="V83" s="77"/>
      <c r="W83" s="77"/>
      <c r="X83" s="77"/>
      <c r="Y83" s="77"/>
      <c r="Z83" s="77"/>
      <c r="AA83" s="77"/>
      <c r="AB83" s="77"/>
      <c r="AC83" s="77"/>
      <c r="AD83" s="77"/>
      <c r="AE83" s="77"/>
      <c r="AF83" s="77"/>
      <c r="BG83" s="2" t="str">
        <f t="shared" si="13"/>
        <v>81 学校教育</v>
      </c>
      <c r="BK83" s="2" t="s">
        <v>204</v>
      </c>
    </row>
    <row r="84" spans="1:63" ht="13.9" customHeight="1">
      <c r="A84" s="65"/>
      <c r="B84" s="55"/>
      <c r="C84" s="36"/>
      <c r="D84" s="36"/>
      <c r="E84" s="36"/>
      <c r="F84" s="45"/>
      <c r="G84" s="46"/>
      <c r="H84" s="47"/>
      <c r="I84" s="51" t="s">
        <v>55</v>
      </c>
      <c r="J84" s="92"/>
      <c r="K84" s="51" t="s">
        <v>61</v>
      </c>
      <c r="L84" s="92"/>
      <c r="M84" s="51" t="s">
        <v>56</v>
      </c>
      <c r="N84" s="92"/>
      <c r="O84" s="51" t="s">
        <v>57</v>
      </c>
      <c r="P84" s="92"/>
      <c r="Q84" s="51" t="s">
        <v>58</v>
      </c>
      <c r="R84" s="92"/>
      <c r="S84" s="51" t="s">
        <v>59</v>
      </c>
      <c r="T84" s="92"/>
      <c r="U84" s="51" t="s">
        <v>60</v>
      </c>
      <c r="V84" s="92"/>
      <c r="W84" s="51" t="s">
        <v>62</v>
      </c>
      <c r="X84" s="92"/>
      <c r="Y84" s="51" t="s">
        <v>63</v>
      </c>
      <c r="Z84" s="92"/>
      <c r="AA84" s="51" t="s">
        <v>64</v>
      </c>
      <c r="AB84" s="92"/>
      <c r="AC84" s="51" t="s">
        <v>65</v>
      </c>
      <c r="AD84" s="92"/>
      <c r="AE84" s="51" t="s">
        <v>24</v>
      </c>
      <c r="AF84" s="92"/>
      <c r="BG84" s="2" t="str">
        <f t="shared" si="13"/>
        <v>82 その他の教育、学習支援業</v>
      </c>
      <c r="BK84" s="2" t="s">
        <v>278</v>
      </c>
    </row>
    <row r="85" spans="1:63">
      <c r="A85" s="65"/>
      <c r="B85" s="55"/>
      <c r="C85" s="36"/>
      <c r="D85" s="36"/>
      <c r="E85" s="36"/>
      <c r="F85" s="45"/>
      <c r="G85" s="46"/>
      <c r="H85" s="47"/>
      <c r="I85" s="92"/>
      <c r="J85" s="92"/>
      <c r="K85" s="92"/>
      <c r="L85" s="92"/>
      <c r="M85" s="92"/>
      <c r="N85" s="92"/>
      <c r="O85" s="92"/>
      <c r="P85" s="92"/>
      <c r="Q85" s="92"/>
      <c r="R85" s="92"/>
      <c r="S85" s="92"/>
      <c r="T85" s="92"/>
      <c r="U85" s="92"/>
      <c r="V85" s="92"/>
      <c r="W85" s="92"/>
      <c r="X85" s="92"/>
      <c r="Y85" s="92"/>
      <c r="Z85" s="92"/>
      <c r="AA85" s="92"/>
      <c r="AB85" s="92"/>
      <c r="AC85" s="92"/>
      <c r="AD85" s="92"/>
      <c r="AE85" s="92"/>
      <c r="AF85" s="92"/>
      <c r="BG85" s="2" t="str">
        <f t="shared" si="13"/>
        <v>83 医療業</v>
      </c>
      <c r="BK85" s="2" t="s">
        <v>205</v>
      </c>
    </row>
    <row r="86" spans="1:63">
      <c r="A86" s="65"/>
      <c r="B86" s="55"/>
      <c r="C86" s="36"/>
      <c r="D86" s="36"/>
      <c r="E86" s="36"/>
      <c r="F86" s="45"/>
      <c r="G86" s="46"/>
      <c r="H86" s="47"/>
      <c r="I86" s="92"/>
      <c r="J86" s="92"/>
      <c r="K86" s="92"/>
      <c r="L86" s="92"/>
      <c r="M86" s="92"/>
      <c r="N86" s="92"/>
      <c r="O86" s="92"/>
      <c r="P86" s="92"/>
      <c r="Q86" s="92"/>
      <c r="R86" s="92"/>
      <c r="S86" s="92"/>
      <c r="T86" s="92"/>
      <c r="U86" s="92"/>
      <c r="V86" s="92"/>
      <c r="W86" s="92"/>
      <c r="X86" s="92"/>
      <c r="Y86" s="92"/>
      <c r="Z86" s="92"/>
      <c r="AA86" s="92"/>
      <c r="AB86" s="92"/>
      <c r="AC86" s="92"/>
      <c r="AD86" s="92"/>
      <c r="AE86" s="92"/>
      <c r="AF86" s="92"/>
      <c r="BG86" s="2" t="str">
        <f t="shared" si="13"/>
        <v>84 保健衛生</v>
      </c>
      <c r="BK86" s="2" t="s">
        <v>206</v>
      </c>
    </row>
    <row r="87" spans="1:63">
      <c r="A87" s="65"/>
      <c r="B87" s="55"/>
      <c r="C87" s="36"/>
      <c r="D87" s="36"/>
      <c r="E87" s="36"/>
      <c r="F87" s="48"/>
      <c r="G87" s="49"/>
      <c r="H87" s="50"/>
      <c r="I87" s="92"/>
      <c r="J87" s="92"/>
      <c r="K87" s="92"/>
      <c r="L87" s="92"/>
      <c r="M87" s="92"/>
      <c r="N87" s="92"/>
      <c r="O87" s="92"/>
      <c r="P87" s="92"/>
      <c r="Q87" s="92"/>
      <c r="R87" s="92"/>
      <c r="S87" s="92"/>
      <c r="T87" s="92"/>
      <c r="U87" s="92"/>
      <c r="V87" s="92"/>
      <c r="W87" s="92"/>
      <c r="X87" s="92"/>
      <c r="Y87" s="92"/>
      <c r="Z87" s="92"/>
      <c r="AA87" s="92"/>
      <c r="AB87" s="92"/>
      <c r="AC87" s="92"/>
      <c r="AD87" s="92"/>
      <c r="AE87" s="92"/>
      <c r="AF87" s="92"/>
      <c r="BG87" s="2" t="str">
        <f t="shared" si="13"/>
        <v>85 社会保険・社会福祉・介護事業</v>
      </c>
      <c r="BK87" s="2" t="s">
        <v>207</v>
      </c>
    </row>
    <row r="88" spans="1:63" ht="13.9" customHeight="1">
      <c r="A88" s="65"/>
      <c r="B88" s="55"/>
      <c r="C88" s="36"/>
      <c r="D88" s="36"/>
      <c r="E88" s="36"/>
      <c r="F88" s="27" t="s">
        <v>54</v>
      </c>
      <c r="G88" s="28"/>
      <c r="H88" s="29"/>
      <c r="I88" s="82" t="str">
        <f>IF(COUNT(I91:J96)=0,"",I91+I94)</f>
        <v/>
      </c>
      <c r="J88" s="82"/>
      <c r="K88" s="82" t="str">
        <f t="shared" ref="K88" si="18">IF(COUNT(K91:L96)=0,"",K91+K94)</f>
        <v/>
      </c>
      <c r="L88" s="82"/>
      <c r="M88" s="82" t="str">
        <f t="shared" ref="M88" si="19">IF(COUNT(M91:N96)=0,"",M91+M94)</f>
        <v/>
      </c>
      <c r="N88" s="82"/>
      <c r="O88" s="82" t="str">
        <f t="shared" ref="O88" si="20">IF(COUNT(O91:P96)=0,"",O91+O94)</f>
        <v/>
      </c>
      <c r="P88" s="82"/>
      <c r="Q88" s="82" t="str">
        <f t="shared" ref="Q88" si="21">IF(COUNT(Q91:R96)=0,"",Q91+Q94)</f>
        <v/>
      </c>
      <c r="R88" s="82"/>
      <c r="S88" s="82" t="str">
        <f t="shared" ref="S88" si="22">IF(COUNT(S91:T96)=0,"",S91+S94)</f>
        <v/>
      </c>
      <c r="T88" s="82"/>
      <c r="U88" s="82" t="str">
        <f t="shared" ref="U88" si="23">IF(COUNT(U91:V96)=0,"",U91+U94)</f>
        <v/>
      </c>
      <c r="V88" s="82"/>
      <c r="W88" s="82" t="str">
        <f t="shared" ref="W88" si="24">IF(COUNT(W91:X96)=0,"",W91+W94)</f>
        <v/>
      </c>
      <c r="X88" s="82"/>
      <c r="Y88" s="82" t="str">
        <f t="shared" ref="Y88" si="25">IF(COUNT(Y91:Z96)=0,"",Y91+Y94)</f>
        <v/>
      </c>
      <c r="Z88" s="82"/>
      <c r="AA88" s="82" t="str">
        <f t="shared" ref="AA88" si="26">IF(COUNT(AA91:AB96)=0,"",AA91+AA94)</f>
        <v/>
      </c>
      <c r="AB88" s="82"/>
      <c r="AC88" s="82" t="str">
        <f t="shared" ref="AC88" si="27">IF(COUNT(AC91:AD96)=0,"",AC91+AC94)</f>
        <v/>
      </c>
      <c r="AD88" s="82"/>
      <c r="AE88" s="82" t="str">
        <f>IF(COUNT(I88:AD90)=0,"",SUM(I88:AD90))</f>
        <v/>
      </c>
      <c r="AF88" s="82"/>
      <c r="AH88" s="26" t="s">
        <v>272</v>
      </c>
      <c r="AI88" s="26"/>
      <c r="AJ88" s="26"/>
      <c r="AK88" s="26"/>
      <c r="AL88" s="26"/>
      <c r="AM88" s="26"/>
      <c r="AN88" s="26"/>
      <c r="AO88" s="26"/>
      <c r="AP88" s="26"/>
      <c r="AQ88" s="26"/>
      <c r="AR88" s="26"/>
      <c r="BG88" s="2" t="str">
        <f t="shared" si="13"/>
        <v>86 郵便局</v>
      </c>
      <c r="BK88" s="2" t="s">
        <v>208</v>
      </c>
    </row>
    <row r="89" spans="1:63" ht="13.9" customHeight="1">
      <c r="A89" s="65"/>
      <c r="B89" s="55"/>
      <c r="C89" s="36"/>
      <c r="D89" s="36"/>
      <c r="E89" s="36"/>
      <c r="F89" s="30"/>
      <c r="G89" s="31"/>
      <c r="H89" s="32"/>
      <c r="I89" s="82"/>
      <c r="J89" s="82"/>
      <c r="K89" s="82"/>
      <c r="L89" s="82"/>
      <c r="M89" s="82"/>
      <c r="N89" s="82"/>
      <c r="O89" s="82"/>
      <c r="P89" s="82"/>
      <c r="Q89" s="82"/>
      <c r="R89" s="82"/>
      <c r="S89" s="82"/>
      <c r="T89" s="82"/>
      <c r="U89" s="82"/>
      <c r="V89" s="82"/>
      <c r="W89" s="82"/>
      <c r="X89" s="82"/>
      <c r="Y89" s="82"/>
      <c r="Z89" s="82"/>
      <c r="AA89" s="82"/>
      <c r="AB89" s="82"/>
      <c r="AC89" s="82"/>
      <c r="AD89" s="82"/>
      <c r="AE89" s="82"/>
      <c r="AF89" s="82"/>
      <c r="AH89" s="26"/>
      <c r="AI89" s="26"/>
      <c r="AJ89" s="26"/>
      <c r="AK89" s="26"/>
      <c r="AL89" s="26"/>
      <c r="AM89" s="26"/>
      <c r="AN89" s="26"/>
      <c r="AO89" s="26"/>
      <c r="AP89" s="26"/>
      <c r="AQ89" s="26"/>
      <c r="AR89" s="26"/>
      <c r="BG89" s="2" t="str">
        <f t="shared" si="13"/>
        <v>87 協同組合（他に分類されないもの）</v>
      </c>
      <c r="BK89" s="2" t="s">
        <v>209</v>
      </c>
    </row>
    <row r="90" spans="1:63" ht="13.9" customHeight="1">
      <c r="A90" s="65"/>
      <c r="B90" s="55"/>
      <c r="C90" s="36"/>
      <c r="D90" s="36"/>
      <c r="E90" s="36"/>
      <c r="F90" s="33"/>
      <c r="G90" s="34"/>
      <c r="H90" s="35"/>
      <c r="I90" s="82"/>
      <c r="J90" s="82"/>
      <c r="K90" s="82"/>
      <c r="L90" s="82"/>
      <c r="M90" s="82"/>
      <c r="N90" s="82"/>
      <c r="O90" s="82"/>
      <c r="P90" s="82"/>
      <c r="Q90" s="82"/>
      <c r="R90" s="82"/>
      <c r="S90" s="82"/>
      <c r="T90" s="82"/>
      <c r="U90" s="82"/>
      <c r="V90" s="82"/>
      <c r="W90" s="82"/>
      <c r="X90" s="82"/>
      <c r="Y90" s="82"/>
      <c r="Z90" s="82"/>
      <c r="AA90" s="82"/>
      <c r="AB90" s="82"/>
      <c r="AC90" s="82"/>
      <c r="AD90" s="82"/>
      <c r="AE90" s="82"/>
      <c r="AF90" s="82"/>
      <c r="AH90" s="26"/>
      <c r="AI90" s="26"/>
      <c r="AJ90" s="26"/>
      <c r="AK90" s="26"/>
      <c r="AL90" s="26"/>
      <c r="AM90" s="26"/>
      <c r="AN90" s="26"/>
      <c r="AO90" s="26"/>
      <c r="AP90" s="26"/>
      <c r="AQ90" s="26"/>
      <c r="AR90" s="26"/>
      <c r="BG90" s="2" t="str">
        <f t="shared" si="13"/>
        <v>88 廃棄物処理業</v>
      </c>
      <c r="BK90" s="2" t="s">
        <v>210</v>
      </c>
    </row>
    <row r="91" spans="1:63" ht="13.9" customHeight="1">
      <c r="A91" s="65"/>
      <c r="B91" s="55"/>
      <c r="C91" s="36"/>
      <c r="D91" s="36"/>
      <c r="E91" s="36"/>
      <c r="F91" s="27" t="s">
        <v>269</v>
      </c>
      <c r="G91" s="28"/>
      <c r="H91" s="29"/>
      <c r="I91" s="38"/>
      <c r="J91" s="38"/>
      <c r="K91" s="38"/>
      <c r="L91" s="38"/>
      <c r="M91" s="38"/>
      <c r="N91" s="38"/>
      <c r="O91" s="38"/>
      <c r="P91" s="38"/>
      <c r="Q91" s="38"/>
      <c r="R91" s="38"/>
      <c r="S91" s="38"/>
      <c r="T91" s="38"/>
      <c r="U91" s="38"/>
      <c r="V91" s="38"/>
      <c r="W91" s="38"/>
      <c r="X91" s="38"/>
      <c r="Y91" s="38"/>
      <c r="Z91" s="38"/>
      <c r="AA91" s="38"/>
      <c r="AB91" s="38"/>
      <c r="AC91" s="38"/>
      <c r="AD91" s="38"/>
      <c r="AE91" s="82" t="str">
        <f t="shared" ref="AE91" si="28">IF(COUNT(I91:AD93)=0,"",SUM(I91:AD93))</f>
        <v/>
      </c>
      <c r="AF91" s="82"/>
      <c r="AH91" s="26"/>
      <c r="AI91" s="26"/>
      <c r="AJ91" s="26"/>
      <c r="AK91" s="26"/>
      <c r="AL91" s="26"/>
      <c r="AM91" s="26"/>
      <c r="AN91" s="26"/>
      <c r="AO91" s="26"/>
      <c r="AP91" s="26"/>
      <c r="AQ91" s="26"/>
      <c r="AR91" s="26"/>
      <c r="BG91" s="2" t="str">
        <f t="shared" si="13"/>
        <v>89 自動車整備業</v>
      </c>
      <c r="BK91" s="2" t="s">
        <v>211</v>
      </c>
    </row>
    <row r="92" spans="1:63" ht="13.9" customHeight="1">
      <c r="A92" s="65"/>
      <c r="B92" s="55"/>
      <c r="C92" s="36"/>
      <c r="D92" s="36"/>
      <c r="E92" s="36"/>
      <c r="F92" s="30"/>
      <c r="G92" s="31"/>
      <c r="H92" s="32"/>
      <c r="I92" s="38"/>
      <c r="J92" s="38"/>
      <c r="K92" s="38"/>
      <c r="L92" s="38"/>
      <c r="M92" s="38"/>
      <c r="N92" s="38"/>
      <c r="O92" s="38"/>
      <c r="P92" s="38"/>
      <c r="Q92" s="38"/>
      <c r="R92" s="38"/>
      <c r="S92" s="38"/>
      <c r="T92" s="38"/>
      <c r="U92" s="38"/>
      <c r="V92" s="38"/>
      <c r="W92" s="38"/>
      <c r="X92" s="38"/>
      <c r="Y92" s="38"/>
      <c r="Z92" s="38"/>
      <c r="AA92" s="38"/>
      <c r="AB92" s="38"/>
      <c r="AC92" s="38"/>
      <c r="AD92" s="38"/>
      <c r="AE92" s="82"/>
      <c r="AF92" s="82"/>
      <c r="AH92" s="26"/>
      <c r="AI92" s="26"/>
      <c r="AJ92" s="26"/>
      <c r="AK92" s="26"/>
      <c r="AL92" s="26"/>
      <c r="AM92" s="26"/>
      <c r="AN92" s="26"/>
      <c r="AO92" s="26"/>
      <c r="AP92" s="26"/>
      <c r="AQ92" s="26"/>
      <c r="AR92" s="26"/>
      <c r="BG92" s="2" t="str">
        <f t="shared" si="13"/>
        <v>90 機械等修理業（別掲を除く）</v>
      </c>
      <c r="BK92" s="2" t="s">
        <v>212</v>
      </c>
    </row>
    <row r="93" spans="1:63" ht="13.9" customHeight="1">
      <c r="A93" s="65"/>
      <c r="B93" s="55"/>
      <c r="C93" s="36"/>
      <c r="D93" s="36"/>
      <c r="E93" s="36"/>
      <c r="F93" s="33"/>
      <c r="G93" s="34"/>
      <c r="H93" s="35"/>
      <c r="I93" s="38"/>
      <c r="J93" s="38"/>
      <c r="K93" s="38"/>
      <c r="L93" s="38"/>
      <c r="M93" s="38"/>
      <c r="N93" s="38"/>
      <c r="O93" s="38"/>
      <c r="P93" s="38"/>
      <c r="Q93" s="38"/>
      <c r="R93" s="38"/>
      <c r="S93" s="38"/>
      <c r="T93" s="38"/>
      <c r="U93" s="38"/>
      <c r="V93" s="38"/>
      <c r="W93" s="38"/>
      <c r="X93" s="38"/>
      <c r="Y93" s="38"/>
      <c r="Z93" s="38"/>
      <c r="AA93" s="38"/>
      <c r="AB93" s="38"/>
      <c r="AC93" s="38"/>
      <c r="AD93" s="38"/>
      <c r="AE93" s="82"/>
      <c r="AF93" s="82"/>
      <c r="AH93" s="26"/>
      <c r="AI93" s="26"/>
      <c r="AJ93" s="26"/>
      <c r="AK93" s="26"/>
      <c r="AL93" s="26"/>
      <c r="AM93" s="26"/>
      <c r="AN93" s="26"/>
      <c r="AO93" s="26"/>
      <c r="AP93" s="26"/>
      <c r="AQ93" s="26"/>
      <c r="AR93" s="26"/>
      <c r="BG93" s="2" t="str">
        <f t="shared" si="13"/>
        <v>91 職業紹介・労働者派遣業</v>
      </c>
      <c r="BK93" s="2" t="s">
        <v>213</v>
      </c>
    </row>
    <row r="94" spans="1:63" ht="13.9" customHeight="1">
      <c r="A94" s="65"/>
      <c r="B94" s="55"/>
      <c r="C94" s="36"/>
      <c r="D94" s="36"/>
      <c r="E94" s="36"/>
      <c r="F94" s="83" t="s">
        <v>270</v>
      </c>
      <c r="G94" s="84"/>
      <c r="H94" s="85"/>
      <c r="I94" s="38"/>
      <c r="J94" s="38"/>
      <c r="K94" s="38"/>
      <c r="L94" s="38"/>
      <c r="M94" s="38"/>
      <c r="N94" s="38"/>
      <c r="O94" s="38"/>
      <c r="P94" s="38"/>
      <c r="Q94" s="38"/>
      <c r="R94" s="38"/>
      <c r="S94" s="38"/>
      <c r="T94" s="38"/>
      <c r="U94" s="38"/>
      <c r="V94" s="38"/>
      <c r="W94" s="38"/>
      <c r="X94" s="38"/>
      <c r="Y94" s="38"/>
      <c r="Z94" s="38"/>
      <c r="AA94" s="38"/>
      <c r="AB94" s="38"/>
      <c r="AC94" s="38"/>
      <c r="AD94" s="38"/>
      <c r="AE94" s="82" t="str">
        <f t="shared" ref="AE94" si="29">IF(COUNT(I94:AD96)=0,"",SUM(I94:AD96))</f>
        <v/>
      </c>
      <c r="AF94" s="82"/>
      <c r="AH94" s="26"/>
      <c r="AI94" s="26"/>
      <c r="AJ94" s="26"/>
      <c r="AK94" s="26"/>
      <c r="AL94" s="26"/>
      <c r="AM94" s="26"/>
      <c r="AN94" s="26"/>
      <c r="AO94" s="26"/>
      <c r="AP94" s="26"/>
      <c r="AQ94" s="26"/>
      <c r="AR94" s="26"/>
      <c r="BG94" s="2" t="str">
        <f t="shared" si="13"/>
        <v>92 その他の事業サービス業</v>
      </c>
      <c r="BK94" s="2" t="s">
        <v>214</v>
      </c>
    </row>
    <row r="95" spans="1:63" ht="13.9" customHeight="1">
      <c r="A95" s="65"/>
      <c r="B95" s="55"/>
      <c r="C95" s="36"/>
      <c r="D95" s="36"/>
      <c r="E95" s="36"/>
      <c r="F95" s="86"/>
      <c r="G95" s="87"/>
      <c r="H95" s="88"/>
      <c r="I95" s="38"/>
      <c r="J95" s="38"/>
      <c r="K95" s="38"/>
      <c r="L95" s="38"/>
      <c r="M95" s="38"/>
      <c r="N95" s="38"/>
      <c r="O95" s="38"/>
      <c r="P95" s="38"/>
      <c r="Q95" s="38"/>
      <c r="R95" s="38"/>
      <c r="S95" s="38"/>
      <c r="T95" s="38"/>
      <c r="U95" s="38"/>
      <c r="V95" s="38"/>
      <c r="W95" s="38"/>
      <c r="X95" s="38"/>
      <c r="Y95" s="38"/>
      <c r="Z95" s="38"/>
      <c r="AA95" s="38"/>
      <c r="AB95" s="38"/>
      <c r="AC95" s="38"/>
      <c r="AD95" s="38"/>
      <c r="AE95" s="82"/>
      <c r="AF95" s="82"/>
      <c r="AH95" s="26"/>
      <c r="AI95" s="26"/>
      <c r="AJ95" s="26"/>
      <c r="AK95" s="26"/>
      <c r="AL95" s="26"/>
      <c r="AM95" s="26"/>
      <c r="AN95" s="26"/>
      <c r="AO95" s="26"/>
      <c r="AP95" s="26"/>
      <c r="AQ95" s="26"/>
      <c r="AR95" s="26"/>
      <c r="BG95" s="2" t="str">
        <f t="shared" si="13"/>
        <v>93 政治・経済・文化団体</v>
      </c>
      <c r="BK95" s="2" t="s">
        <v>215</v>
      </c>
    </row>
    <row r="96" spans="1:63" ht="13.9" customHeight="1">
      <c r="A96" s="65"/>
      <c r="B96" s="55"/>
      <c r="C96" s="36"/>
      <c r="D96" s="36"/>
      <c r="E96" s="36"/>
      <c r="F96" s="89"/>
      <c r="G96" s="90"/>
      <c r="H96" s="91"/>
      <c r="I96" s="38"/>
      <c r="J96" s="38"/>
      <c r="K96" s="38"/>
      <c r="L96" s="38"/>
      <c r="M96" s="38"/>
      <c r="N96" s="38"/>
      <c r="O96" s="38"/>
      <c r="P96" s="38"/>
      <c r="Q96" s="38"/>
      <c r="R96" s="38"/>
      <c r="S96" s="38"/>
      <c r="T96" s="38"/>
      <c r="U96" s="38"/>
      <c r="V96" s="38"/>
      <c r="W96" s="38"/>
      <c r="X96" s="38"/>
      <c r="Y96" s="38"/>
      <c r="Z96" s="38"/>
      <c r="AA96" s="38"/>
      <c r="AB96" s="38"/>
      <c r="AC96" s="38"/>
      <c r="AD96" s="38"/>
      <c r="AE96" s="82"/>
      <c r="AF96" s="82"/>
      <c r="AH96" s="26"/>
      <c r="AI96" s="26"/>
      <c r="AJ96" s="26"/>
      <c r="AK96" s="26"/>
      <c r="AL96" s="26"/>
      <c r="AM96" s="26"/>
      <c r="AN96" s="26"/>
      <c r="AO96" s="26"/>
      <c r="AP96" s="26"/>
      <c r="AQ96" s="26"/>
      <c r="AR96" s="26"/>
      <c r="BG96" s="2" t="str">
        <f t="shared" si="13"/>
        <v>94 宗教</v>
      </c>
      <c r="BK96" s="2" t="s">
        <v>216</v>
      </c>
    </row>
    <row r="97" spans="1:63" ht="14.45" customHeight="1">
      <c r="A97" s="65"/>
      <c r="B97" s="55"/>
      <c r="C97" s="27" t="s">
        <v>98</v>
      </c>
      <c r="D97" s="28"/>
      <c r="E97" s="28"/>
      <c r="F97" s="28"/>
      <c r="G97" s="28"/>
      <c r="H97" s="29"/>
      <c r="I97" s="79" t="s">
        <v>67</v>
      </c>
      <c r="J97" s="80"/>
      <c r="K97" s="80"/>
      <c r="L97" s="80"/>
      <c r="M97" s="80"/>
      <c r="N97" s="80"/>
      <c r="O97" s="80"/>
      <c r="P97" s="80"/>
      <c r="Q97" s="80" t="s">
        <v>68</v>
      </c>
      <c r="R97" s="80"/>
      <c r="S97" s="80"/>
      <c r="T97" s="80"/>
      <c r="U97" s="80"/>
      <c r="V97" s="80"/>
      <c r="W97" s="80"/>
      <c r="X97" s="80"/>
      <c r="Y97" s="80" t="s">
        <v>69</v>
      </c>
      <c r="Z97" s="80"/>
      <c r="AA97" s="80"/>
      <c r="AB97" s="80"/>
      <c r="AC97" s="80"/>
      <c r="AD97" s="80"/>
      <c r="AE97" s="80"/>
      <c r="AF97" s="80"/>
      <c r="AH97" s="20"/>
      <c r="AI97" s="20"/>
      <c r="AJ97" s="20"/>
      <c r="AK97" s="20"/>
      <c r="AL97" s="20"/>
      <c r="AM97" s="20"/>
      <c r="AN97" s="20"/>
      <c r="AO97" s="20"/>
      <c r="AP97" s="20"/>
      <c r="AQ97" s="20"/>
      <c r="AR97" s="20"/>
      <c r="BG97" s="2" t="str">
        <f t="shared" si="13"/>
        <v>95 その他のサービス業</v>
      </c>
      <c r="BK97" s="2" t="s">
        <v>217</v>
      </c>
    </row>
    <row r="98" spans="1:63">
      <c r="A98" s="65"/>
      <c r="B98" s="55"/>
      <c r="C98" s="30"/>
      <c r="D98" s="31"/>
      <c r="E98" s="31"/>
      <c r="F98" s="31"/>
      <c r="G98" s="31"/>
      <c r="H98" s="32"/>
      <c r="I98" s="81"/>
      <c r="J98" s="80"/>
      <c r="K98" s="80"/>
      <c r="L98" s="80"/>
      <c r="M98" s="80"/>
      <c r="N98" s="80"/>
      <c r="O98" s="80"/>
      <c r="P98" s="80"/>
      <c r="Q98" s="80"/>
      <c r="R98" s="80"/>
      <c r="S98" s="80"/>
      <c r="T98" s="80"/>
      <c r="U98" s="80"/>
      <c r="V98" s="80"/>
      <c r="W98" s="80"/>
      <c r="X98" s="80"/>
      <c r="Y98" s="80"/>
      <c r="Z98" s="80"/>
      <c r="AA98" s="80"/>
      <c r="AB98" s="80"/>
      <c r="AC98" s="80"/>
      <c r="AD98" s="80"/>
      <c r="AE98" s="80"/>
      <c r="AF98" s="80"/>
      <c r="AH98" s="20"/>
      <c r="AI98" s="20"/>
      <c r="AJ98" s="20"/>
      <c r="AK98" s="20"/>
      <c r="AL98" s="20"/>
      <c r="AM98" s="20"/>
      <c r="AN98" s="20"/>
      <c r="AO98" s="20"/>
      <c r="AP98" s="20"/>
      <c r="AQ98" s="20"/>
      <c r="AR98" s="20"/>
      <c r="BG98" s="2" t="str">
        <f t="shared" si="13"/>
        <v>96 外国公務</v>
      </c>
      <c r="BK98" s="2" t="s">
        <v>218</v>
      </c>
    </row>
    <row r="99" spans="1:63" ht="13.9" customHeight="1">
      <c r="A99" s="65"/>
      <c r="B99" s="55"/>
      <c r="C99" s="30"/>
      <c r="D99" s="31"/>
      <c r="E99" s="31"/>
      <c r="F99" s="31"/>
      <c r="G99" s="31"/>
      <c r="H99" s="32"/>
      <c r="I99" s="39" t="s">
        <v>70</v>
      </c>
      <c r="J99" s="40"/>
      <c r="K99" s="40"/>
      <c r="L99" s="40"/>
      <c r="M99" s="40"/>
      <c r="N99" s="40"/>
      <c r="O99" s="40"/>
      <c r="P99" s="40"/>
      <c r="Q99" s="82" t="str">
        <f>IF(COUNT(Q101:X104)=0,"",Q101+Q103)</f>
        <v/>
      </c>
      <c r="R99" s="82"/>
      <c r="S99" s="82"/>
      <c r="T99" s="82"/>
      <c r="U99" s="82"/>
      <c r="V99" s="82"/>
      <c r="W99" s="82"/>
      <c r="X99" s="82"/>
      <c r="Y99" s="82" t="str">
        <f>IF(COUNT(Y101:AF104)=0,"",Y101+Y103)</f>
        <v/>
      </c>
      <c r="Z99" s="82"/>
      <c r="AA99" s="82"/>
      <c r="AB99" s="82"/>
      <c r="AC99" s="82"/>
      <c r="AD99" s="82"/>
      <c r="AE99" s="82"/>
      <c r="AF99" s="82"/>
      <c r="AH99" s="20"/>
      <c r="AI99" s="20"/>
      <c r="AJ99" s="20"/>
      <c r="AK99" s="20"/>
      <c r="AL99" s="20"/>
      <c r="AM99" s="20"/>
      <c r="AN99" s="20"/>
      <c r="AO99" s="20"/>
      <c r="AP99" s="20"/>
      <c r="AQ99" s="20"/>
      <c r="AR99" s="20"/>
      <c r="BG99" s="2" t="str">
        <f t="shared" si="13"/>
        <v>99 (具体的に記入）</v>
      </c>
      <c r="BK99" s="2" t="s">
        <v>219</v>
      </c>
    </row>
    <row r="100" spans="1:63" ht="13.9" customHeight="1">
      <c r="A100" s="65"/>
      <c r="B100" s="55"/>
      <c r="C100" s="30"/>
      <c r="D100" s="31"/>
      <c r="E100" s="31"/>
      <c r="F100" s="31"/>
      <c r="G100" s="31"/>
      <c r="H100" s="32"/>
      <c r="I100" s="40"/>
      <c r="J100" s="40"/>
      <c r="K100" s="40"/>
      <c r="L100" s="40"/>
      <c r="M100" s="40"/>
      <c r="N100" s="40"/>
      <c r="O100" s="40"/>
      <c r="P100" s="40"/>
      <c r="Q100" s="82"/>
      <c r="R100" s="82"/>
      <c r="S100" s="82"/>
      <c r="T100" s="82"/>
      <c r="U100" s="82"/>
      <c r="V100" s="82"/>
      <c r="W100" s="82"/>
      <c r="X100" s="82"/>
      <c r="Y100" s="82"/>
      <c r="Z100" s="82"/>
      <c r="AA100" s="82"/>
      <c r="AB100" s="82"/>
      <c r="AC100" s="82"/>
      <c r="AD100" s="82"/>
      <c r="AE100" s="82"/>
      <c r="AF100" s="82"/>
      <c r="AH100" s="20"/>
      <c r="AI100" s="20"/>
      <c r="AJ100" s="20"/>
      <c r="AK100" s="20"/>
      <c r="AL100" s="20"/>
      <c r="AM100" s="20"/>
      <c r="AN100" s="20"/>
      <c r="AO100" s="20"/>
      <c r="AP100" s="20"/>
      <c r="AQ100" s="20"/>
      <c r="AR100" s="20"/>
    </row>
    <row r="101" spans="1:63">
      <c r="A101" s="65"/>
      <c r="B101" s="55"/>
      <c r="C101" s="30"/>
      <c r="D101" s="31"/>
      <c r="E101" s="31"/>
      <c r="F101" s="31"/>
      <c r="G101" s="31"/>
      <c r="H101" s="32"/>
      <c r="I101" s="39" t="s">
        <v>267</v>
      </c>
      <c r="J101" s="40"/>
      <c r="K101" s="40"/>
      <c r="L101" s="40"/>
      <c r="M101" s="40"/>
      <c r="N101" s="40"/>
      <c r="O101" s="40"/>
      <c r="P101" s="40"/>
      <c r="Q101" s="38"/>
      <c r="R101" s="38"/>
      <c r="S101" s="38"/>
      <c r="T101" s="38"/>
      <c r="U101" s="38"/>
      <c r="V101" s="38"/>
      <c r="W101" s="38"/>
      <c r="X101" s="38"/>
      <c r="Y101" s="38"/>
      <c r="Z101" s="38"/>
      <c r="AA101" s="38"/>
      <c r="AB101" s="38"/>
      <c r="AC101" s="38"/>
      <c r="AD101" s="38"/>
      <c r="AE101" s="38"/>
      <c r="AF101" s="38"/>
      <c r="AH101" s="20"/>
      <c r="AI101" s="20"/>
      <c r="AJ101" s="20"/>
      <c r="AK101" s="20"/>
      <c r="AL101" s="20"/>
      <c r="AM101" s="20"/>
      <c r="AN101" s="20"/>
      <c r="AO101" s="20"/>
      <c r="AP101" s="20"/>
      <c r="AQ101" s="20"/>
      <c r="AR101" s="20"/>
    </row>
    <row r="102" spans="1:63">
      <c r="A102" s="65"/>
      <c r="B102" s="55"/>
      <c r="C102" s="30"/>
      <c r="D102" s="31"/>
      <c r="E102" s="31"/>
      <c r="F102" s="31"/>
      <c r="G102" s="31"/>
      <c r="H102" s="32"/>
      <c r="I102" s="40"/>
      <c r="J102" s="40"/>
      <c r="K102" s="40"/>
      <c r="L102" s="40"/>
      <c r="M102" s="40"/>
      <c r="N102" s="40"/>
      <c r="O102" s="40"/>
      <c r="P102" s="40"/>
      <c r="Q102" s="38"/>
      <c r="R102" s="38"/>
      <c r="S102" s="38"/>
      <c r="T102" s="38"/>
      <c r="U102" s="38"/>
      <c r="V102" s="38"/>
      <c r="W102" s="38"/>
      <c r="X102" s="38"/>
      <c r="Y102" s="38"/>
      <c r="Z102" s="38"/>
      <c r="AA102" s="38"/>
      <c r="AB102" s="38"/>
      <c r="AC102" s="38"/>
      <c r="AD102" s="38"/>
      <c r="AE102" s="38"/>
      <c r="AF102" s="38"/>
    </row>
    <row r="103" spans="1:63">
      <c r="A103" s="65"/>
      <c r="B103" s="55"/>
      <c r="C103" s="30"/>
      <c r="D103" s="31"/>
      <c r="E103" s="31"/>
      <c r="F103" s="31"/>
      <c r="G103" s="31"/>
      <c r="H103" s="32"/>
      <c r="I103" s="39" t="s">
        <v>268</v>
      </c>
      <c r="J103" s="40"/>
      <c r="K103" s="40"/>
      <c r="L103" s="40"/>
      <c r="M103" s="40"/>
      <c r="N103" s="40"/>
      <c r="O103" s="40"/>
      <c r="P103" s="40"/>
      <c r="Q103" s="38"/>
      <c r="R103" s="38"/>
      <c r="S103" s="38"/>
      <c r="T103" s="38"/>
      <c r="U103" s="38"/>
      <c r="V103" s="38"/>
      <c r="W103" s="38"/>
      <c r="X103" s="38"/>
      <c r="Y103" s="38"/>
      <c r="Z103" s="38"/>
      <c r="AA103" s="38"/>
      <c r="AB103" s="38"/>
      <c r="AC103" s="38"/>
      <c r="AD103" s="38"/>
      <c r="AE103" s="38"/>
      <c r="AF103" s="38"/>
    </row>
    <row r="104" spans="1:63">
      <c r="A104" s="65"/>
      <c r="B104" s="55"/>
      <c r="C104" s="33"/>
      <c r="D104" s="34"/>
      <c r="E104" s="34"/>
      <c r="F104" s="34"/>
      <c r="G104" s="34"/>
      <c r="H104" s="35"/>
      <c r="I104" s="40"/>
      <c r="J104" s="40"/>
      <c r="K104" s="40"/>
      <c r="L104" s="40"/>
      <c r="M104" s="40"/>
      <c r="N104" s="40"/>
      <c r="O104" s="40"/>
      <c r="P104" s="40"/>
      <c r="Q104" s="38"/>
      <c r="R104" s="38"/>
      <c r="S104" s="38"/>
      <c r="T104" s="38"/>
      <c r="U104" s="38"/>
      <c r="V104" s="38"/>
      <c r="W104" s="38"/>
      <c r="X104" s="38"/>
      <c r="Y104" s="38"/>
      <c r="Z104" s="38"/>
      <c r="AA104" s="38"/>
      <c r="AB104" s="38"/>
      <c r="AC104" s="38"/>
      <c r="AD104" s="38"/>
      <c r="AE104" s="38"/>
      <c r="AF104" s="38"/>
    </row>
    <row r="105" spans="1:63">
      <c r="A105" s="65"/>
      <c r="B105" s="41" t="s">
        <v>75</v>
      </c>
      <c r="C105" s="41"/>
      <c r="D105" s="41"/>
      <c r="E105" s="41"/>
      <c r="F105" s="42" t="s">
        <v>72</v>
      </c>
      <c r="G105" s="43"/>
      <c r="H105" s="43"/>
      <c r="I105" s="43"/>
      <c r="J105" s="43"/>
      <c r="K105" s="43"/>
      <c r="L105" s="44"/>
      <c r="M105" s="51" t="s">
        <v>99</v>
      </c>
      <c r="N105" s="52"/>
      <c r="O105" s="52"/>
      <c r="P105" s="52"/>
      <c r="Q105" s="52"/>
      <c r="R105" s="36" t="s">
        <v>81</v>
      </c>
      <c r="S105" s="53"/>
      <c r="T105" s="53"/>
      <c r="U105" s="53"/>
      <c r="V105" s="53"/>
      <c r="W105" s="36" t="s">
        <v>82</v>
      </c>
      <c r="X105" s="36"/>
      <c r="Y105" s="36"/>
      <c r="Z105" s="36"/>
      <c r="AA105" s="36"/>
      <c r="AB105" s="36" t="s">
        <v>83</v>
      </c>
      <c r="AC105" s="36"/>
      <c r="AD105" s="36"/>
      <c r="AE105" s="36"/>
      <c r="AF105" s="36"/>
    </row>
    <row r="106" spans="1:63">
      <c r="A106" s="65"/>
      <c r="B106" s="41"/>
      <c r="C106" s="41"/>
      <c r="D106" s="41"/>
      <c r="E106" s="41"/>
      <c r="F106" s="45"/>
      <c r="G106" s="46"/>
      <c r="H106" s="46"/>
      <c r="I106" s="46"/>
      <c r="J106" s="46"/>
      <c r="K106" s="46"/>
      <c r="L106" s="47"/>
      <c r="M106" s="52"/>
      <c r="N106" s="52"/>
      <c r="O106" s="52"/>
      <c r="P106" s="52"/>
      <c r="Q106" s="52"/>
      <c r="R106" s="53"/>
      <c r="S106" s="53"/>
      <c r="T106" s="53"/>
      <c r="U106" s="53"/>
      <c r="V106" s="53"/>
      <c r="W106" s="36"/>
      <c r="X106" s="36"/>
      <c r="Y106" s="36"/>
      <c r="Z106" s="36"/>
      <c r="AA106" s="36"/>
      <c r="AB106" s="36"/>
      <c r="AC106" s="36"/>
      <c r="AD106" s="36"/>
      <c r="AE106" s="36"/>
      <c r="AF106" s="36"/>
    </row>
    <row r="107" spans="1:63" ht="30.4" customHeight="1">
      <c r="A107" s="65"/>
      <c r="B107" s="41"/>
      <c r="C107" s="41"/>
      <c r="D107" s="41"/>
      <c r="E107" s="41"/>
      <c r="F107" s="45"/>
      <c r="G107" s="46"/>
      <c r="H107" s="46"/>
      <c r="I107" s="46"/>
      <c r="J107" s="46"/>
      <c r="K107" s="46"/>
      <c r="L107" s="47"/>
      <c r="M107" s="37">
        <v>1</v>
      </c>
      <c r="N107" s="37"/>
      <c r="O107" s="37"/>
      <c r="P107" s="37"/>
      <c r="Q107" s="37"/>
      <c r="R107" s="37">
        <v>2</v>
      </c>
      <c r="S107" s="37"/>
      <c r="T107" s="37"/>
      <c r="U107" s="37"/>
      <c r="V107" s="37"/>
      <c r="W107" s="37">
        <v>3</v>
      </c>
      <c r="X107" s="37"/>
      <c r="Y107" s="37"/>
      <c r="Z107" s="37"/>
      <c r="AA107" s="37"/>
      <c r="AB107" s="37">
        <v>4</v>
      </c>
      <c r="AC107" s="37"/>
      <c r="AD107" s="37"/>
      <c r="AE107" s="37"/>
      <c r="AF107" s="37"/>
      <c r="AH107" s="106" t="s">
        <v>433</v>
      </c>
      <c r="AI107" s="106"/>
      <c r="AJ107" s="106"/>
      <c r="AK107" s="106"/>
      <c r="AL107" s="106"/>
      <c r="AM107" s="106"/>
      <c r="AN107" s="106"/>
      <c r="AO107" s="106"/>
      <c r="AP107" s="106"/>
      <c r="AQ107" s="106"/>
      <c r="AR107" s="106"/>
    </row>
    <row r="108" spans="1:63" ht="29.65" customHeight="1">
      <c r="A108" s="65"/>
      <c r="B108" s="41"/>
      <c r="C108" s="41"/>
      <c r="D108" s="41"/>
      <c r="E108" s="41"/>
      <c r="F108" s="48"/>
      <c r="G108" s="49"/>
      <c r="H108" s="49"/>
      <c r="I108" s="49"/>
      <c r="J108" s="49"/>
      <c r="K108" s="49"/>
      <c r="L108" s="50"/>
      <c r="M108" s="37"/>
      <c r="N108" s="37"/>
      <c r="O108" s="37"/>
      <c r="P108" s="37"/>
      <c r="Q108" s="37"/>
      <c r="R108" s="37"/>
      <c r="S108" s="37"/>
      <c r="T108" s="37"/>
      <c r="U108" s="37"/>
      <c r="V108" s="37"/>
      <c r="W108" s="37"/>
      <c r="X108" s="37"/>
      <c r="Y108" s="37"/>
      <c r="Z108" s="37"/>
      <c r="AA108" s="37"/>
      <c r="AB108" s="37"/>
      <c r="AC108" s="37"/>
      <c r="AD108" s="37"/>
      <c r="AE108" s="37"/>
      <c r="AF108" s="37"/>
      <c r="AH108" s="106"/>
      <c r="AI108" s="106"/>
      <c r="AJ108" s="106"/>
      <c r="AK108" s="106"/>
      <c r="AL108" s="106"/>
      <c r="AM108" s="106"/>
      <c r="AN108" s="106"/>
      <c r="AO108" s="106"/>
      <c r="AP108" s="106"/>
      <c r="AQ108" s="106"/>
      <c r="AR108" s="106"/>
    </row>
    <row r="109" spans="1:63" ht="14.45" customHeight="1">
      <c r="A109" s="65"/>
      <c r="B109" s="41"/>
      <c r="C109" s="41"/>
      <c r="D109" s="41"/>
      <c r="E109" s="41"/>
      <c r="F109" s="27" t="s">
        <v>74</v>
      </c>
      <c r="G109" s="28"/>
      <c r="H109" s="28"/>
      <c r="I109" s="28"/>
      <c r="J109" s="28"/>
      <c r="K109" s="28"/>
      <c r="L109" s="29"/>
      <c r="M109" s="36" t="s">
        <v>84</v>
      </c>
      <c r="N109" s="36"/>
      <c r="O109" s="36"/>
      <c r="P109" s="36"/>
      <c r="Q109" s="36"/>
      <c r="R109" s="36" t="s">
        <v>85</v>
      </c>
      <c r="S109" s="36"/>
      <c r="T109" s="36"/>
      <c r="U109" s="36"/>
      <c r="V109" s="36"/>
      <c r="W109" s="36" t="s">
        <v>86</v>
      </c>
      <c r="X109" s="36"/>
      <c r="Y109" s="36"/>
      <c r="Z109" s="36"/>
      <c r="AA109" s="36"/>
      <c r="AB109" s="36" t="s">
        <v>83</v>
      </c>
      <c r="AC109" s="36"/>
      <c r="AD109" s="36"/>
      <c r="AE109" s="36"/>
      <c r="AF109" s="36"/>
      <c r="AH109" s="106"/>
      <c r="AI109" s="106"/>
      <c r="AJ109" s="106"/>
      <c r="AK109" s="106"/>
      <c r="AL109" s="106"/>
      <c r="AM109" s="106"/>
      <c r="AN109" s="106"/>
      <c r="AO109" s="106"/>
      <c r="AP109" s="106"/>
      <c r="AQ109" s="106"/>
      <c r="AR109" s="106"/>
    </row>
    <row r="110" spans="1:63">
      <c r="A110" s="65"/>
      <c r="B110" s="41"/>
      <c r="C110" s="41"/>
      <c r="D110" s="41"/>
      <c r="E110" s="41"/>
      <c r="F110" s="30"/>
      <c r="G110" s="31"/>
      <c r="H110" s="31"/>
      <c r="I110" s="31"/>
      <c r="J110" s="31"/>
      <c r="K110" s="31"/>
      <c r="L110" s="32"/>
      <c r="M110" s="36"/>
      <c r="N110" s="36"/>
      <c r="O110" s="36"/>
      <c r="P110" s="36"/>
      <c r="Q110" s="36"/>
      <c r="R110" s="36"/>
      <c r="S110" s="36"/>
      <c r="T110" s="36"/>
      <c r="U110" s="36"/>
      <c r="V110" s="36"/>
      <c r="W110" s="36"/>
      <c r="X110" s="36"/>
      <c r="Y110" s="36"/>
      <c r="Z110" s="36"/>
      <c r="AA110" s="36"/>
      <c r="AB110" s="36"/>
      <c r="AC110" s="36"/>
      <c r="AD110" s="36"/>
      <c r="AE110" s="36"/>
      <c r="AF110" s="36"/>
      <c r="AH110" s="106"/>
      <c r="AI110" s="106"/>
      <c r="AJ110" s="106"/>
      <c r="AK110" s="106"/>
      <c r="AL110" s="106"/>
      <c r="AM110" s="106"/>
      <c r="AN110" s="106"/>
      <c r="AO110" s="106"/>
      <c r="AP110" s="106"/>
      <c r="AQ110" s="106"/>
      <c r="AR110" s="106"/>
    </row>
    <row r="111" spans="1:63" ht="30.4" customHeight="1">
      <c r="A111" s="65"/>
      <c r="B111" s="41"/>
      <c r="C111" s="41"/>
      <c r="D111" s="41"/>
      <c r="E111" s="41"/>
      <c r="F111" s="30"/>
      <c r="G111" s="31"/>
      <c r="H111" s="31"/>
      <c r="I111" s="31"/>
      <c r="J111" s="31"/>
      <c r="K111" s="31"/>
      <c r="L111" s="32"/>
      <c r="M111" s="37">
        <v>5</v>
      </c>
      <c r="N111" s="37"/>
      <c r="O111" s="37"/>
      <c r="P111" s="37"/>
      <c r="Q111" s="37"/>
      <c r="R111" s="37">
        <v>6</v>
      </c>
      <c r="S111" s="37"/>
      <c r="T111" s="37"/>
      <c r="U111" s="37"/>
      <c r="V111" s="37"/>
      <c r="W111" s="37">
        <v>7</v>
      </c>
      <c r="X111" s="37"/>
      <c r="Y111" s="37"/>
      <c r="Z111" s="37"/>
      <c r="AA111" s="37"/>
      <c r="AB111" s="37">
        <v>8</v>
      </c>
      <c r="AC111" s="37"/>
      <c r="AD111" s="37"/>
      <c r="AE111" s="37"/>
      <c r="AF111" s="37"/>
      <c r="AH111" s="106"/>
      <c r="AI111" s="106"/>
      <c r="AJ111" s="106"/>
      <c r="AK111" s="106"/>
      <c r="AL111" s="106"/>
      <c r="AM111" s="106"/>
      <c r="AN111" s="106"/>
      <c r="AO111" s="106"/>
      <c r="AP111" s="106"/>
      <c r="AQ111" s="106"/>
      <c r="AR111" s="106"/>
    </row>
    <row r="112" spans="1:63" ht="29.65" customHeight="1">
      <c r="A112" s="65"/>
      <c r="B112" s="41"/>
      <c r="C112" s="41"/>
      <c r="D112" s="41"/>
      <c r="E112" s="41"/>
      <c r="F112" s="33"/>
      <c r="G112" s="34"/>
      <c r="H112" s="34"/>
      <c r="I112" s="34"/>
      <c r="J112" s="34"/>
      <c r="K112" s="34"/>
      <c r="L112" s="35"/>
      <c r="M112" s="37"/>
      <c r="N112" s="37"/>
      <c r="O112" s="37"/>
      <c r="P112" s="37"/>
      <c r="Q112" s="37"/>
      <c r="R112" s="37"/>
      <c r="S112" s="37"/>
      <c r="T112" s="37"/>
      <c r="U112" s="37"/>
      <c r="V112" s="37"/>
      <c r="W112" s="37"/>
      <c r="X112" s="37"/>
      <c r="Y112" s="37"/>
      <c r="Z112" s="37"/>
      <c r="AA112" s="37"/>
      <c r="AB112" s="37"/>
      <c r="AC112" s="37"/>
      <c r="AD112" s="37"/>
      <c r="AE112" s="37"/>
      <c r="AF112" s="37"/>
    </row>
    <row r="113" spans="1:32">
      <c r="A113" s="65"/>
      <c r="B113" s="41"/>
      <c r="C113" s="41"/>
      <c r="D113" s="41"/>
      <c r="E113" s="41"/>
      <c r="F113" s="56" t="s">
        <v>73</v>
      </c>
      <c r="G113" s="57"/>
      <c r="H113" s="57"/>
      <c r="I113" s="57"/>
      <c r="J113" s="57"/>
      <c r="K113" s="57"/>
      <c r="L113" s="57"/>
      <c r="M113" s="57"/>
      <c r="N113" s="57"/>
      <c r="O113" s="57"/>
      <c r="P113" s="57"/>
      <c r="Q113" s="57"/>
      <c r="R113" s="57"/>
      <c r="S113" s="57"/>
      <c r="T113" s="57"/>
      <c r="U113" s="57"/>
      <c r="V113" s="58"/>
      <c r="W113" s="77" t="s">
        <v>87</v>
      </c>
      <c r="X113" s="77"/>
      <c r="Y113" s="77"/>
      <c r="Z113" s="77"/>
      <c r="AA113" s="77"/>
      <c r="AB113" s="77" t="s">
        <v>88</v>
      </c>
      <c r="AC113" s="77"/>
      <c r="AD113" s="77"/>
      <c r="AE113" s="77"/>
      <c r="AF113" s="77"/>
    </row>
    <row r="114" spans="1:32">
      <c r="A114" s="65"/>
      <c r="B114" s="41"/>
      <c r="C114" s="41"/>
      <c r="D114" s="41"/>
      <c r="E114" s="41"/>
      <c r="F114" s="59"/>
      <c r="G114" s="60"/>
      <c r="H114" s="60"/>
      <c r="I114" s="60"/>
      <c r="J114" s="60"/>
      <c r="K114" s="60"/>
      <c r="L114" s="60"/>
      <c r="M114" s="60"/>
      <c r="N114" s="60"/>
      <c r="O114" s="60"/>
      <c r="P114" s="60"/>
      <c r="Q114" s="60"/>
      <c r="R114" s="60"/>
      <c r="S114" s="60"/>
      <c r="T114" s="60"/>
      <c r="U114" s="60"/>
      <c r="V114" s="61"/>
      <c r="W114" s="77"/>
      <c r="X114" s="77"/>
      <c r="Y114" s="77"/>
      <c r="Z114" s="77"/>
      <c r="AA114" s="77"/>
      <c r="AB114" s="77"/>
      <c r="AC114" s="77"/>
      <c r="AD114" s="77"/>
      <c r="AE114" s="77"/>
      <c r="AF114" s="77"/>
    </row>
    <row r="115" spans="1:32" ht="30.4" customHeight="1">
      <c r="A115" s="65"/>
      <c r="B115" s="41"/>
      <c r="C115" s="41"/>
      <c r="D115" s="41"/>
      <c r="E115" s="41"/>
      <c r="F115" s="59"/>
      <c r="G115" s="60"/>
      <c r="H115" s="60"/>
      <c r="I115" s="60"/>
      <c r="J115" s="60"/>
      <c r="K115" s="60"/>
      <c r="L115" s="60"/>
      <c r="M115" s="60"/>
      <c r="N115" s="60"/>
      <c r="O115" s="60"/>
      <c r="P115" s="60"/>
      <c r="Q115" s="60"/>
      <c r="R115" s="60"/>
      <c r="S115" s="60"/>
      <c r="T115" s="60"/>
      <c r="U115" s="60"/>
      <c r="V115" s="61"/>
      <c r="W115" s="78">
        <v>9</v>
      </c>
      <c r="X115" s="78"/>
      <c r="Y115" s="78"/>
      <c r="Z115" s="78"/>
      <c r="AA115" s="78"/>
      <c r="AB115" s="78">
        <v>10</v>
      </c>
      <c r="AC115" s="78"/>
      <c r="AD115" s="78"/>
      <c r="AE115" s="78"/>
      <c r="AF115" s="78"/>
    </row>
    <row r="116" spans="1:32" ht="29.65" customHeight="1">
      <c r="A116" s="65"/>
      <c r="B116" s="41"/>
      <c r="C116" s="41"/>
      <c r="D116" s="41"/>
      <c r="E116" s="41"/>
      <c r="F116" s="62"/>
      <c r="G116" s="63"/>
      <c r="H116" s="63"/>
      <c r="I116" s="63"/>
      <c r="J116" s="63"/>
      <c r="K116" s="63"/>
      <c r="L116" s="63"/>
      <c r="M116" s="63"/>
      <c r="N116" s="63"/>
      <c r="O116" s="63"/>
      <c r="P116" s="63"/>
      <c r="Q116" s="63"/>
      <c r="R116" s="63"/>
      <c r="S116" s="63"/>
      <c r="T116" s="63"/>
      <c r="U116" s="63"/>
      <c r="V116" s="64"/>
      <c r="W116" s="78"/>
      <c r="X116" s="78"/>
      <c r="Y116" s="78"/>
      <c r="Z116" s="78"/>
      <c r="AA116" s="78"/>
      <c r="AB116" s="78"/>
      <c r="AC116" s="78"/>
      <c r="AD116" s="78"/>
      <c r="AE116" s="78"/>
      <c r="AF116" s="78"/>
    </row>
    <row r="117" spans="1:32" ht="24.4" customHeight="1">
      <c r="A117" s="65" t="s">
        <v>80</v>
      </c>
      <c r="B117" s="67" t="s">
        <v>76</v>
      </c>
      <c r="C117" s="68"/>
      <c r="D117" s="68"/>
      <c r="E117" s="68"/>
      <c r="F117" s="68"/>
      <c r="G117" s="68"/>
      <c r="H117" s="69"/>
      <c r="I117" s="73"/>
      <c r="J117" s="73"/>
      <c r="K117" s="73"/>
      <c r="L117" s="73"/>
      <c r="M117" s="73"/>
      <c r="N117" s="73"/>
      <c r="O117" s="73"/>
      <c r="P117" s="73"/>
      <c r="Q117" s="73"/>
      <c r="R117" s="73"/>
      <c r="S117" s="73"/>
      <c r="T117" s="73"/>
      <c r="U117" s="73"/>
      <c r="V117" s="73"/>
      <c r="W117" s="73"/>
      <c r="X117" s="73"/>
      <c r="Y117" s="73"/>
      <c r="Z117" s="73"/>
      <c r="AA117" s="73"/>
      <c r="AB117" s="73"/>
      <c r="AC117" s="73"/>
      <c r="AD117" s="73"/>
      <c r="AE117" s="73"/>
      <c r="AF117" s="73"/>
    </row>
    <row r="118" spans="1:32" ht="34.9" customHeight="1">
      <c r="A118" s="66"/>
      <c r="B118" s="70"/>
      <c r="C118" s="71"/>
      <c r="D118" s="71"/>
      <c r="E118" s="71"/>
      <c r="F118" s="71"/>
      <c r="G118" s="71"/>
      <c r="H118" s="72"/>
      <c r="I118" s="73"/>
      <c r="J118" s="73"/>
      <c r="K118" s="73"/>
      <c r="L118" s="73"/>
      <c r="M118" s="73"/>
      <c r="N118" s="73"/>
      <c r="O118" s="73"/>
      <c r="P118" s="73"/>
      <c r="Q118" s="73"/>
      <c r="R118" s="73"/>
      <c r="S118" s="73"/>
      <c r="T118" s="73"/>
      <c r="U118" s="73"/>
      <c r="V118" s="73"/>
      <c r="W118" s="73"/>
      <c r="X118" s="73"/>
      <c r="Y118" s="73"/>
      <c r="Z118" s="73"/>
      <c r="AA118" s="73"/>
      <c r="AB118" s="73"/>
      <c r="AC118" s="73"/>
      <c r="AD118" s="73"/>
      <c r="AE118" s="73"/>
      <c r="AF118" s="73"/>
    </row>
    <row r="119" spans="1:32" ht="24.4" customHeight="1">
      <c r="A119" s="66"/>
      <c r="B119" s="67" t="s">
        <v>77</v>
      </c>
      <c r="C119" s="68"/>
      <c r="D119" s="68"/>
      <c r="E119" s="68"/>
      <c r="F119" s="68"/>
      <c r="G119" s="68"/>
      <c r="H119" s="69"/>
      <c r="I119" s="73"/>
      <c r="J119" s="73"/>
      <c r="K119" s="73"/>
      <c r="L119" s="73"/>
      <c r="M119" s="73"/>
      <c r="N119" s="73"/>
      <c r="O119" s="73"/>
      <c r="P119" s="73"/>
      <c r="Q119" s="73"/>
      <c r="R119" s="73"/>
      <c r="S119" s="73"/>
      <c r="T119" s="73"/>
      <c r="U119" s="73"/>
      <c r="V119" s="73"/>
      <c r="W119" s="73"/>
      <c r="X119" s="73"/>
      <c r="Y119" s="73"/>
      <c r="Z119" s="73"/>
      <c r="AA119" s="73"/>
      <c r="AB119" s="73"/>
      <c r="AC119" s="73"/>
      <c r="AD119" s="73"/>
      <c r="AE119" s="73"/>
      <c r="AF119" s="73"/>
    </row>
    <row r="120" spans="1:32" ht="34.9" customHeight="1">
      <c r="A120" s="66"/>
      <c r="B120" s="70"/>
      <c r="C120" s="71"/>
      <c r="D120" s="71"/>
      <c r="E120" s="71"/>
      <c r="F120" s="71"/>
      <c r="G120" s="71"/>
      <c r="H120" s="72"/>
      <c r="I120" s="73"/>
      <c r="J120" s="73"/>
      <c r="K120" s="73"/>
      <c r="L120" s="73"/>
      <c r="M120" s="73"/>
      <c r="N120" s="73"/>
      <c r="O120" s="73"/>
      <c r="P120" s="73"/>
      <c r="Q120" s="73"/>
      <c r="R120" s="73"/>
      <c r="S120" s="73"/>
      <c r="T120" s="73"/>
      <c r="U120" s="73"/>
      <c r="V120" s="73"/>
      <c r="W120" s="73"/>
      <c r="X120" s="73"/>
      <c r="Y120" s="73"/>
      <c r="Z120" s="73"/>
      <c r="AA120" s="73"/>
      <c r="AB120" s="73"/>
      <c r="AC120" s="73"/>
      <c r="AD120" s="73"/>
      <c r="AE120" s="73"/>
      <c r="AF120" s="73"/>
    </row>
    <row r="121" spans="1:32" ht="24.4" customHeight="1">
      <c r="A121" s="66"/>
      <c r="B121" s="67" t="s">
        <v>78</v>
      </c>
      <c r="C121" s="68"/>
      <c r="D121" s="68"/>
      <c r="E121" s="68"/>
      <c r="F121" s="68"/>
      <c r="G121" s="68"/>
      <c r="H121" s="69"/>
      <c r="I121" s="74"/>
      <c r="J121" s="74"/>
      <c r="K121" s="74"/>
      <c r="L121" s="74"/>
      <c r="M121" s="74"/>
      <c r="N121" s="74"/>
      <c r="O121" s="74"/>
      <c r="P121" s="74"/>
      <c r="Q121" s="74"/>
      <c r="R121" s="74"/>
      <c r="S121" s="75" t="s">
        <v>79</v>
      </c>
      <c r="T121" s="76"/>
      <c r="U121" s="74"/>
      <c r="V121" s="74"/>
      <c r="W121" s="74"/>
      <c r="X121" s="74"/>
      <c r="Y121" s="74"/>
      <c r="Z121" s="74"/>
      <c r="AA121" s="74"/>
      <c r="AB121" s="74"/>
      <c r="AC121" s="74"/>
      <c r="AD121" s="74"/>
      <c r="AE121" s="74"/>
      <c r="AF121" s="74"/>
    </row>
    <row r="122" spans="1:32" ht="34.9" customHeight="1">
      <c r="A122" s="66"/>
      <c r="B122" s="70"/>
      <c r="C122" s="71"/>
      <c r="D122" s="71"/>
      <c r="E122" s="71"/>
      <c r="F122" s="71"/>
      <c r="G122" s="71"/>
      <c r="H122" s="72"/>
      <c r="I122" s="74"/>
      <c r="J122" s="74"/>
      <c r="K122" s="74"/>
      <c r="L122" s="74"/>
      <c r="M122" s="74"/>
      <c r="N122" s="74"/>
      <c r="O122" s="74"/>
      <c r="P122" s="74"/>
      <c r="Q122" s="74"/>
      <c r="R122" s="74"/>
      <c r="S122" s="76"/>
      <c r="T122" s="76"/>
      <c r="U122" s="74"/>
      <c r="V122" s="74"/>
      <c r="W122" s="74"/>
      <c r="X122" s="74"/>
      <c r="Y122" s="74"/>
      <c r="Z122" s="74"/>
      <c r="AA122" s="74"/>
      <c r="AB122" s="74"/>
      <c r="AC122" s="74"/>
      <c r="AD122" s="74"/>
      <c r="AE122" s="74"/>
      <c r="AF122" s="74"/>
    </row>
  </sheetData>
  <sheetProtection algorithmName="SHA-512" hashValue="QuKjNWHTwReWXO91tXNQPaeTUHUCDItq9QEk17zmzM64yBOQP/3+zNJpjN0k2E+Eg7Anx6UUBSk6sMFeE4Tgdw==" saltValue="LwEY7oix3gS+sM4k3fBhFQ==" spinCount="100000" sheet="1" formatCells="0" insertHyperlinks="0" selectLockedCells="1" sort="0" autoFilter="0" pivotTables="0"/>
  <mergeCells count="295">
    <mergeCell ref="AH107:AR111"/>
    <mergeCell ref="AH26:AR33"/>
    <mergeCell ref="D6:F6"/>
    <mergeCell ref="H6:L6"/>
    <mergeCell ref="G7:AF8"/>
    <mergeCell ref="G9:AF9"/>
    <mergeCell ref="D10:F10"/>
    <mergeCell ref="G10:J10"/>
    <mergeCell ref="K10:AF10"/>
    <mergeCell ref="AC22:AF23"/>
    <mergeCell ref="C24:F25"/>
    <mergeCell ref="G24:K25"/>
    <mergeCell ref="L24:O25"/>
    <mergeCell ref="P24:S25"/>
    <mergeCell ref="T24:X25"/>
    <mergeCell ref="Y24:AB25"/>
    <mergeCell ref="AC24:AF25"/>
    <mergeCell ref="AC30:AF31"/>
    <mergeCell ref="C32:F33"/>
    <mergeCell ref="G32:K33"/>
    <mergeCell ref="L32:O33"/>
    <mergeCell ref="P32:S33"/>
    <mergeCell ref="T32:X33"/>
    <mergeCell ref="Y32:AB33"/>
    <mergeCell ref="A15:A19"/>
    <mergeCell ref="B15:F15"/>
    <mergeCell ref="G15:AF15"/>
    <mergeCell ref="B16:F16"/>
    <mergeCell ref="G16:AF16"/>
    <mergeCell ref="B17:F18"/>
    <mergeCell ref="H17:O17"/>
    <mergeCell ref="P17:R17"/>
    <mergeCell ref="S17:AF17"/>
    <mergeCell ref="G18:H18"/>
    <mergeCell ref="I18:AF18"/>
    <mergeCell ref="B19:F19"/>
    <mergeCell ref="G19:J19"/>
    <mergeCell ref="K19:R19"/>
    <mergeCell ref="S19:V19"/>
    <mergeCell ref="W19:AF19"/>
    <mergeCell ref="A2:AA2"/>
    <mergeCell ref="W3:Y3"/>
    <mergeCell ref="AA3:AB3"/>
    <mergeCell ref="AD3:AE3"/>
    <mergeCell ref="X5:AA5"/>
    <mergeCell ref="AB5:AF5"/>
    <mergeCell ref="G11:J11"/>
    <mergeCell ref="K11:AF11"/>
    <mergeCell ref="A13:AC13"/>
    <mergeCell ref="A20:A65"/>
    <mergeCell ref="B20:B39"/>
    <mergeCell ref="C20:F23"/>
    <mergeCell ref="G20:S21"/>
    <mergeCell ref="T20:AF21"/>
    <mergeCell ref="G22:K23"/>
    <mergeCell ref="L22:O23"/>
    <mergeCell ref="P22:S23"/>
    <mergeCell ref="T22:X23"/>
    <mergeCell ref="Y22:AB23"/>
    <mergeCell ref="AC26:AF27"/>
    <mergeCell ref="C28:F29"/>
    <mergeCell ref="G28:K29"/>
    <mergeCell ref="L28:O29"/>
    <mergeCell ref="P28:S29"/>
    <mergeCell ref="T28:X29"/>
    <mergeCell ref="Y28:AB29"/>
    <mergeCell ref="AC28:AF29"/>
    <mergeCell ref="C26:F27"/>
    <mergeCell ref="G26:K27"/>
    <mergeCell ref="L26:O27"/>
    <mergeCell ref="P26:S27"/>
    <mergeCell ref="T26:X27"/>
    <mergeCell ref="Y26:AB27"/>
    <mergeCell ref="C30:F31"/>
    <mergeCell ref="G30:K31"/>
    <mergeCell ref="L30:O31"/>
    <mergeCell ref="P30:S31"/>
    <mergeCell ref="T30:X31"/>
    <mergeCell ref="Y30:AB31"/>
    <mergeCell ref="AC34:AF35"/>
    <mergeCell ref="AC32:AF33"/>
    <mergeCell ref="C36:F37"/>
    <mergeCell ref="G36:K37"/>
    <mergeCell ref="L36:O37"/>
    <mergeCell ref="P36:S37"/>
    <mergeCell ref="T36:X37"/>
    <mergeCell ref="Y36:AB37"/>
    <mergeCell ref="AC36:AF37"/>
    <mergeCell ref="C34:F35"/>
    <mergeCell ref="G34:K35"/>
    <mergeCell ref="L34:O35"/>
    <mergeCell ref="P34:S35"/>
    <mergeCell ref="T34:X35"/>
    <mergeCell ref="Y34:AB35"/>
    <mergeCell ref="AC38:AF39"/>
    <mergeCell ref="B40:F47"/>
    <mergeCell ref="G40:J41"/>
    <mergeCell ref="K40:U41"/>
    <mergeCell ref="V40:AF41"/>
    <mergeCell ref="G42:J43"/>
    <mergeCell ref="K42:U43"/>
    <mergeCell ref="V42:AF43"/>
    <mergeCell ref="G44:J45"/>
    <mergeCell ref="K44:U45"/>
    <mergeCell ref="C38:F39"/>
    <mergeCell ref="G38:K39"/>
    <mergeCell ref="L38:O39"/>
    <mergeCell ref="P38:S39"/>
    <mergeCell ref="T38:X39"/>
    <mergeCell ref="Y38:AB39"/>
    <mergeCell ref="V44:AF45"/>
    <mergeCell ref="G46:J47"/>
    <mergeCell ref="K46:U47"/>
    <mergeCell ref="V46:AF47"/>
    <mergeCell ref="B48:F51"/>
    <mergeCell ref="G48:P49"/>
    <mergeCell ref="Q48:X49"/>
    <mergeCell ref="Y48:AF49"/>
    <mergeCell ref="G50:P51"/>
    <mergeCell ref="Q50:X51"/>
    <mergeCell ref="Y50:AF51"/>
    <mergeCell ref="B52:B65"/>
    <mergeCell ref="C52:F59"/>
    <mergeCell ref="G52:J53"/>
    <mergeCell ref="K52:R53"/>
    <mergeCell ref="S52:Y53"/>
    <mergeCell ref="Z52:AF53"/>
    <mergeCell ref="G54:J55"/>
    <mergeCell ref="K54:R55"/>
    <mergeCell ref="S54:Y55"/>
    <mergeCell ref="Z54:AF55"/>
    <mergeCell ref="G56:J57"/>
    <mergeCell ref="K56:R57"/>
    <mergeCell ref="S56:Y57"/>
    <mergeCell ref="Z56:AF57"/>
    <mergeCell ref="G58:J59"/>
    <mergeCell ref="K58:R59"/>
    <mergeCell ref="S58:Y59"/>
    <mergeCell ref="Z58:AF59"/>
    <mergeCell ref="K64:R65"/>
    <mergeCell ref="S64:Y65"/>
    <mergeCell ref="Z64:AF65"/>
    <mergeCell ref="X67:AA67"/>
    <mergeCell ref="AB67:AF67"/>
    <mergeCell ref="A68:A116"/>
    <mergeCell ref="B68:B75"/>
    <mergeCell ref="C68:H71"/>
    <mergeCell ref="I68:T69"/>
    <mergeCell ref="U68:AF69"/>
    <mergeCell ref="C60:F65"/>
    <mergeCell ref="G60:J61"/>
    <mergeCell ref="K60:R61"/>
    <mergeCell ref="S60:Y61"/>
    <mergeCell ref="Z60:AF61"/>
    <mergeCell ref="G62:J63"/>
    <mergeCell ref="K62:R63"/>
    <mergeCell ref="S62:Y63"/>
    <mergeCell ref="Z62:AF63"/>
    <mergeCell ref="G64:J65"/>
    <mergeCell ref="C74:H75"/>
    <mergeCell ref="I74:N75"/>
    <mergeCell ref="O74:T75"/>
    <mergeCell ref="I70:N71"/>
    <mergeCell ref="O70:T71"/>
    <mergeCell ref="U70:X71"/>
    <mergeCell ref="Y70:AB71"/>
    <mergeCell ref="AC70:AF71"/>
    <mergeCell ref="I72:N73"/>
    <mergeCell ref="O72:T73"/>
    <mergeCell ref="U72:X73"/>
    <mergeCell ref="Y72:AB73"/>
    <mergeCell ref="AC72:AF73"/>
    <mergeCell ref="AH76:AL77"/>
    <mergeCell ref="AM76:AQ77"/>
    <mergeCell ref="AR76:AU77"/>
    <mergeCell ref="AV72:AY73"/>
    <mergeCell ref="AZ72:BE73"/>
    <mergeCell ref="AV76:AY77"/>
    <mergeCell ref="AZ76:BE77"/>
    <mergeCell ref="AV74:AY75"/>
    <mergeCell ref="AZ74:BE75"/>
    <mergeCell ref="AH72:AR75"/>
    <mergeCell ref="U74:X75"/>
    <mergeCell ref="Y74:AB75"/>
    <mergeCell ref="AC74:AF75"/>
    <mergeCell ref="U84:V87"/>
    <mergeCell ref="W84:X87"/>
    <mergeCell ref="Y84:Z87"/>
    <mergeCell ref="AA84:AB87"/>
    <mergeCell ref="AC84:AD87"/>
    <mergeCell ref="AE84:AF87"/>
    <mergeCell ref="P80:U81"/>
    <mergeCell ref="V80:AF81"/>
    <mergeCell ref="F82:H87"/>
    <mergeCell ref="I82:AF83"/>
    <mergeCell ref="I84:J87"/>
    <mergeCell ref="K84:L87"/>
    <mergeCell ref="M84:N87"/>
    <mergeCell ref="O84:P87"/>
    <mergeCell ref="Q84:R87"/>
    <mergeCell ref="S84:T87"/>
    <mergeCell ref="F76:O81"/>
    <mergeCell ref="P78:U79"/>
    <mergeCell ref="V78:AF79"/>
    <mergeCell ref="P76:U77"/>
    <mergeCell ref="V76:AF77"/>
    <mergeCell ref="AE88:AF90"/>
    <mergeCell ref="I91:J93"/>
    <mergeCell ref="K91:L93"/>
    <mergeCell ref="M91:N93"/>
    <mergeCell ref="O91:P93"/>
    <mergeCell ref="Q91:R93"/>
    <mergeCell ref="S91:T93"/>
    <mergeCell ref="U91:V93"/>
    <mergeCell ref="W91:X93"/>
    <mergeCell ref="S88:T90"/>
    <mergeCell ref="U88:V90"/>
    <mergeCell ref="W88:X90"/>
    <mergeCell ref="Y88:Z90"/>
    <mergeCell ref="AA88:AB90"/>
    <mergeCell ref="AC88:AD90"/>
    <mergeCell ref="I88:J90"/>
    <mergeCell ref="K88:L90"/>
    <mergeCell ref="M88:N90"/>
    <mergeCell ref="O88:P90"/>
    <mergeCell ref="Q88:R90"/>
    <mergeCell ref="Y91:Z93"/>
    <mergeCell ref="AA91:AB93"/>
    <mergeCell ref="F94:H96"/>
    <mergeCell ref="AC91:AD93"/>
    <mergeCell ref="AE91:AF93"/>
    <mergeCell ref="I94:J96"/>
    <mergeCell ref="K94:L96"/>
    <mergeCell ref="M94:N96"/>
    <mergeCell ref="O94:P96"/>
    <mergeCell ref="Q94:R96"/>
    <mergeCell ref="AE94:AF96"/>
    <mergeCell ref="S94:T96"/>
    <mergeCell ref="U94:V96"/>
    <mergeCell ref="W94:X96"/>
    <mergeCell ref="Y94:Z96"/>
    <mergeCell ref="AA94:AB96"/>
    <mergeCell ref="AC94:AD96"/>
    <mergeCell ref="F91:H93"/>
    <mergeCell ref="M107:Q108"/>
    <mergeCell ref="R107:V108"/>
    <mergeCell ref="W107:AA108"/>
    <mergeCell ref="AB107:AF108"/>
    <mergeCell ref="C97:H104"/>
    <mergeCell ref="I97:P98"/>
    <mergeCell ref="Q97:X98"/>
    <mergeCell ref="Y97:AF98"/>
    <mergeCell ref="I99:P100"/>
    <mergeCell ref="Q99:X100"/>
    <mergeCell ref="Y99:AF100"/>
    <mergeCell ref="I101:P102"/>
    <mergeCell ref="Q101:X102"/>
    <mergeCell ref="F113:V116"/>
    <mergeCell ref="A117:A122"/>
    <mergeCell ref="B117:H118"/>
    <mergeCell ref="I117:AF118"/>
    <mergeCell ref="B119:H120"/>
    <mergeCell ref="I119:AF120"/>
    <mergeCell ref="B121:H122"/>
    <mergeCell ref="I121:R122"/>
    <mergeCell ref="S121:T122"/>
    <mergeCell ref="U121:AF122"/>
    <mergeCell ref="W113:AA114"/>
    <mergeCell ref="AB113:AF114"/>
    <mergeCell ref="W115:AA116"/>
    <mergeCell ref="AB115:AF116"/>
    <mergeCell ref="AH88:AR96"/>
    <mergeCell ref="F88:H90"/>
    <mergeCell ref="C72:H73"/>
    <mergeCell ref="F109:L112"/>
    <mergeCell ref="M109:Q110"/>
    <mergeCell ref="R109:V110"/>
    <mergeCell ref="W109:AA110"/>
    <mergeCell ref="AB109:AF110"/>
    <mergeCell ref="M111:Q112"/>
    <mergeCell ref="C76:E96"/>
    <mergeCell ref="Y101:AF102"/>
    <mergeCell ref="I103:P104"/>
    <mergeCell ref="Q103:X104"/>
    <mergeCell ref="Y103:AF104"/>
    <mergeCell ref="B105:E116"/>
    <mergeCell ref="F105:L108"/>
    <mergeCell ref="M105:Q106"/>
    <mergeCell ref="R105:V106"/>
    <mergeCell ref="W105:AA106"/>
    <mergeCell ref="AB105:AF106"/>
    <mergeCell ref="B76:B104"/>
    <mergeCell ref="R111:V112"/>
    <mergeCell ref="W111:AA112"/>
    <mergeCell ref="AB111:AF112"/>
  </mergeCells>
  <phoneticPr fontId="1"/>
  <conditionalFormatting sqref="Y24:AB37">
    <cfRule type="cellIs" dxfId="4" priority="8" operator="greaterThan">
      <formula>$L24</formula>
    </cfRule>
  </conditionalFormatting>
  <conditionalFormatting sqref="AC24:AF37">
    <cfRule type="cellIs" dxfId="3" priority="7" operator="greaterThan">
      <formula>$P24</formula>
    </cfRule>
  </conditionalFormatting>
  <conditionalFormatting sqref="AE88:AF90">
    <cfRule type="expression" dxfId="2" priority="3">
      <formula>$AE$88&gt;$V$76</formula>
    </cfRule>
  </conditionalFormatting>
  <conditionalFormatting sqref="AE91:AF93">
    <cfRule type="expression" dxfId="1" priority="2">
      <formula>$AE$91&gt;$V$78</formula>
    </cfRule>
  </conditionalFormatting>
  <conditionalFormatting sqref="AE94:AF96">
    <cfRule type="expression" dxfId="0" priority="1">
      <formula>$AE$94&gt;$V$80</formula>
    </cfRule>
  </conditionalFormatting>
  <dataValidations count="24">
    <dataValidation imeMode="halfAlpha" allowBlank="1" showInputMessage="1" showErrorMessage="1" sqref="H17 H6"/>
    <dataValidation type="list" allowBlank="1" showInputMessage="1" showErrorMessage="1" sqref="S17:AF17">
      <formula1>$BA$2:$BA$60</formula1>
    </dataValidation>
    <dataValidation type="list" allowBlank="1" showInputMessage="1" showErrorMessage="1" sqref="K19:R19">
      <formula1>$BC$2:$BC$21</formula1>
    </dataValidation>
    <dataValidation type="list" allowBlank="1" showInputMessage="1" showErrorMessage="1" sqref="W19:AF19">
      <formula1>$BG$2:$BG$99</formula1>
    </dataValidation>
    <dataValidation type="list" showInputMessage="1" showErrorMessage="1" promptTitle="―――― 入力方法 ――――――――――――" prompt="「1」～「10」は、該当する項目（番号）について、プルダウンから丸数字（丸囲みの数字）を選択してください。_x000a__x000a_例：「1」「3」「5」「9」に該当する場合、それぞれの番号の枠のプルダウンから「①」「③」「⑤」「⑨」を選択します。" sqref="M107:Q108">
      <formula1>"1,①"</formula1>
    </dataValidation>
    <dataValidation type="list" showInputMessage="1" showErrorMessage="1" sqref="R107:V108">
      <formula1>"2,②"</formula1>
    </dataValidation>
    <dataValidation type="list" showInputMessage="1" showErrorMessage="1" sqref="M111:Q112">
      <formula1>"5,⑤"</formula1>
    </dataValidation>
    <dataValidation type="list" showInputMessage="1" showErrorMessage="1" sqref="R111:V112">
      <formula1>"6,⑥"</formula1>
    </dataValidation>
    <dataValidation type="list" showInputMessage="1" showErrorMessage="1" sqref="W111:AA112">
      <formula1>"7,⑦"</formula1>
    </dataValidation>
    <dataValidation type="list" showInputMessage="1" showErrorMessage="1" sqref="W107:AA108">
      <formula1>"3,③"</formula1>
    </dataValidation>
    <dataValidation type="list" showInputMessage="1" showErrorMessage="1" sqref="AB107:AF108">
      <formula1>"4,④"</formula1>
    </dataValidation>
    <dataValidation type="list" showInputMessage="1" showErrorMessage="1" sqref="AB111:AF112">
      <formula1>"8,⑧"</formula1>
    </dataValidation>
    <dataValidation type="list" showInputMessage="1" showErrorMessage="1" sqref="Y74:AB75">
      <formula1>"9,⑨"</formula1>
    </dataValidation>
    <dataValidation type="list" showInputMessage="1" showErrorMessage="1" sqref="AB115:AF116">
      <formula1>"10,⑩"</formula1>
    </dataValidation>
    <dataValidation type="list" showInputMessage="1" showErrorMessage="1" promptTitle="―――― 入力方法 ――――――――――――" prompt="「1」～「10」は、該当する項目（番号）について、プルダウンから丸数字（丸囲みの数字）を選択してください。_x000a__x000a_例：能力向上のための教育訓練について「実施している」に該当する場合、「1」の枠のプルダウンから「①」を選択し、参加の状況について、「男女とも参加している」に該当する場合は、「7」の枠のプルダウンから「⑦」を選択します。_x000a_" sqref="I72:N73">
      <formula1>"1,①"</formula1>
    </dataValidation>
    <dataValidation type="list" showInputMessage="1" showErrorMessage="1" promptTitle="―――― 入力方法 ――――――――――――" prompt="「1」～「10」は、該当する項目（番号）について、プルダウンから丸数字（丸囲みの数字）を選択してください。_x000a__x000a_例：管理職養成のための教育訓練について「実施している」に該当する場合、「3」の枠のプルダウンから「③」を選択し、参加の状況について、「男女とも参加している」に該当する場合は、「10」の枠のプルダウンから「⑩」を選択します。" sqref="I74:N75">
      <formula1>"3,③"</formula1>
    </dataValidation>
    <dataValidation type="list" showInputMessage="1" showErrorMessage="1" promptTitle="―――― 入力方法 ――――――――――――" prompt="「9」「10」のいずれかの該当する番号の枠内からプルダウンで丸数字（丸囲みの数字）を選択してください。" sqref="W115:AA116">
      <formula1>"9,⑨"</formula1>
    </dataValidation>
    <dataValidation type="list" showInputMessage="1" showErrorMessage="1" sqref="O72:T73">
      <formula1>"2,②"</formula1>
    </dataValidation>
    <dataValidation type="list" showInputMessage="1" showErrorMessage="1" sqref="O74:T75">
      <formula1>"4,④"</formula1>
    </dataValidation>
    <dataValidation type="list" showInputMessage="1" showErrorMessage="1" sqref="U72:X73">
      <formula1>"5,⑤"</formula1>
    </dataValidation>
    <dataValidation type="list" showInputMessage="1" showErrorMessage="1" sqref="Y72:AB73">
      <formula1>"6,⑥"</formula1>
    </dataValidation>
    <dataValidation type="list" showInputMessage="1" showErrorMessage="1" sqref="AC72:AF73">
      <formula1>"7,⑦"</formula1>
    </dataValidation>
    <dataValidation type="list" showInputMessage="1" showErrorMessage="1" sqref="U74:X75">
      <formula1>"8,⑧"</formula1>
    </dataValidation>
    <dataValidation type="list" showInputMessage="1" showErrorMessage="1" sqref="AC74:AF75">
      <formula1>"10,⑩"</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rowBreaks count="1" manualBreakCount="1">
    <brk id="65" max="31"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X10"/>
  <sheetViews>
    <sheetView workbookViewId="0">
      <selection activeCell="H21" sqref="H21"/>
    </sheetView>
  </sheetViews>
  <sheetFormatPr defaultRowHeight="14.25"/>
  <cols>
    <col min="25" max="25" width="9" style="24"/>
    <col min="67" max="67" width="9" style="23"/>
    <col min="96" max="96" width="9" style="23"/>
  </cols>
  <sheetData>
    <row r="1" spans="1:154">
      <c r="A1" t="s">
        <v>279</v>
      </c>
      <c r="B1" t="s">
        <v>280</v>
      </c>
      <c r="C1" t="s">
        <v>281</v>
      </c>
      <c r="D1" t="s">
        <v>282</v>
      </c>
      <c r="E1" t="s">
        <v>283</v>
      </c>
      <c r="F1" t="s">
        <v>284</v>
      </c>
      <c r="G1" t="s">
        <v>285</v>
      </c>
      <c r="H1" t="s">
        <v>286</v>
      </c>
      <c r="I1" t="s">
        <v>287</v>
      </c>
      <c r="J1" t="s">
        <v>288</v>
      </c>
      <c r="K1" t="s">
        <v>289</v>
      </c>
      <c r="L1" t="s">
        <v>290</v>
      </c>
      <c r="M1" t="s">
        <v>291</v>
      </c>
      <c r="N1" t="s">
        <v>292</v>
      </c>
      <c r="O1" t="s">
        <v>293</v>
      </c>
      <c r="P1" t="s">
        <v>294</v>
      </c>
      <c r="Q1" t="s">
        <v>295</v>
      </c>
      <c r="R1" t="s">
        <v>296</v>
      </c>
      <c r="S1" t="s">
        <v>297</v>
      </c>
      <c r="T1" t="s">
        <v>298</v>
      </c>
      <c r="U1" t="s">
        <v>299</v>
      </c>
      <c r="V1" t="s">
        <v>300</v>
      </c>
      <c r="W1" t="s">
        <v>301</v>
      </c>
      <c r="X1" t="s">
        <v>302</v>
      </c>
      <c r="Y1" s="25" t="s">
        <v>303</v>
      </c>
      <c r="Z1" t="s">
        <v>304</v>
      </c>
      <c r="AA1" t="s">
        <v>305</v>
      </c>
      <c r="AB1" t="s">
        <v>306</v>
      </c>
      <c r="AC1" t="s">
        <v>307</v>
      </c>
      <c r="AD1" t="s">
        <v>308</v>
      </c>
      <c r="AE1" t="s">
        <v>309</v>
      </c>
      <c r="AF1" t="s">
        <v>310</v>
      </c>
      <c r="AG1" t="s">
        <v>311</v>
      </c>
      <c r="AH1" t="s">
        <v>312</v>
      </c>
      <c r="AI1" t="s">
        <v>313</v>
      </c>
      <c r="AJ1" t="s">
        <v>314</v>
      </c>
      <c r="AK1" t="s">
        <v>315</v>
      </c>
      <c r="AL1" t="s">
        <v>316</v>
      </c>
      <c r="AM1" t="s">
        <v>317</v>
      </c>
      <c r="AN1" t="s">
        <v>318</v>
      </c>
      <c r="AO1" t="s">
        <v>319</v>
      </c>
      <c r="AP1" t="s">
        <v>320</v>
      </c>
      <c r="AQ1" t="s">
        <v>321</v>
      </c>
      <c r="AR1" t="s">
        <v>322</v>
      </c>
      <c r="AS1" t="s">
        <v>323</v>
      </c>
      <c r="AT1" t="s">
        <v>324</v>
      </c>
      <c r="AU1" t="s">
        <v>325</v>
      </c>
      <c r="AV1" t="s">
        <v>326</v>
      </c>
      <c r="AW1" t="s">
        <v>327</v>
      </c>
      <c r="AX1" t="s">
        <v>328</v>
      </c>
      <c r="AY1" t="s">
        <v>329</v>
      </c>
      <c r="AZ1" t="s">
        <v>330</v>
      </c>
      <c r="BA1" t="s">
        <v>331</v>
      </c>
      <c r="BB1" t="s">
        <v>332</v>
      </c>
      <c r="BC1" t="s">
        <v>333</v>
      </c>
      <c r="BD1" t="s">
        <v>334</v>
      </c>
      <c r="BE1" t="s">
        <v>335</v>
      </c>
      <c r="BF1" t="s">
        <v>336</v>
      </c>
      <c r="BG1" t="s">
        <v>337</v>
      </c>
      <c r="BH1" t="s">
        <v>338</v>
      </c>
      <c r="BI1" t="s">
        <v>339</v>
      </c>
      <c r="BJ1" t="s">
        <v>340</v>
      </c>
      <c r="BK1" t="s">
        <v>341</v>
      </c>
      <c r="BL1" t="s">
        <v>342</v>
      </c>
      <c r="BM1" t="s">
        <v>343</v>
      </c>
      <c r="BN1" t="s">
        <v>344</v>
      </c>
      <c r="BO1" s="23" t="s">
        <v>345</v>
      </c>
      <c r="BP1" t="s">
        <v>346</v>
      </c>
      <c r="BQ1" t="s">
        <v>347</v>
      </c>
      <c r="BR1" t="s">
        <v>348</v>
      </c>
      <c r="BS1" t="s">
        <v>349</v>
      </c>
      <c r="BT1" t="s">
        <v>350</v>
      </c>
      <c r="BU1" t="s">
        <v>351</v>
      </c>
      <c r="BV1" t="s">
        <v>352</v>
      </c>
      <c r="BW1" t="s">
        <v>353</v>
      </c>
      <c r="BX1" t="s">
        <v>354</v>
      </c>
      <c r="BY1" t="s">
        <v>355</v>
      </c>
      <c r="BZ1" t="s">
        <v>356</v>
      </c>
      <c r="CA1" t="s">
        <v>357</v>
      </c>
      <c r="CB1" t="s">
        <v>358</v>
      </c>
      <c r="CC1" t="s">
        <v>359</v>
      </c>
      <c r="CD1" t="s">
        <v>360</v>
      </c>
      <c r="CE1" t="s">
        <v>361</v>
      </c>
      <c r="CF1" t="s">
        <v>362</v>
      </c>
      <c r="CG1" t="s">
        <v>279</v>
      </c>
      <c r="CH1" t="s">
        <v>363</v>
      </c>
      <c r="CI1" t="s">
        <v>364</v>
      </c>
      <c r="CJ1" t="s">
        <v>365</v>
      </c>
      <c r="CK1" t="s">
        <v>366</v>
      </c>
      <c r="CL1" t="s">
        <v>367</v>
      </c>
      <c r="CM1" t="s">
        <v>368</v>
      </c>
      <c r="CN1" t="s">
        <v>369</v>
      </c>
      <c r="CO1" t="s">
        <v>370</v>
      </c>
      <c r="CP1" t="s">
        <v>371</v>
      </c>
      <c r="CQ1" t="s">
        <v>372</v>
      </c>
      <c r="CR1" s="23" t="s">
        <v>373</v>
      </c>
      <c r="CS1" t="s">
        <v>374</v>
      </c>
      <c r="CT1" t="s">
        <v>375</v>
      </c>
      <c r="CU1" t="s">
        <v>376</v>
      </c>
      <c r="CV1" t="s">
        <v>377</v>
      </c>
      <c r="CW1" t="s">
        <v>378</v>
      </c>
      <c r="CX1" t="s">
        <v>379</v>
      </c>
      <c r="CY1" t="s">
        <v>380</v>
      </c>
      <c r="CZ1" t="s">
        <v>381</v>
      </c>
      <c r="DA1" t="s">
        <v>382</v>
      </c>
      <c r="DB1" t="s">
        <v>383</v>
      </c>
      <c r="DC1" t="s">
        <v>384</v>
      </c>
      <c r="DD1" t="s">
        <v>385</v>
      </c>
      <c r="DE1" t="s">
        <v>386</v>
      </c>
      <c r="DF1" t="s">
        <v>387</v>
      </c>
      <c r="DG1" t="s">
        <v>388</v>
      </c>
      <c r="DH1" t="s">
        <v>389</v>
      </c>
      <c r="DI1" t="s">
        <v>390</v>
      </c>
      <c r="DJ1" t="s">
        <v>391</v>
      </c>
      <c r="DK1" t="s">
        <v>392</v>
      </c>
      <c r="DL1" t="s">
        <v>393</v>
      </c>
      <c r="DM1" t="s">
        <v>394</v>
      </c>
      <c r="DN1" t="s">
        <v>395</v>
      </c>
      <c r="DO1" t="s">
        <v>396</v>
      </c>
      <c r="DP1" t="s">
        <v>397</v>
      </c>
      <c r="DQ1" t="s">
        <v>398</v>
      </c>
      <c r="DR1" t="s">
        <v>399</v>
      </c>
      <c r="DS1" t="s">
        <v>400</v>
      </c>
      <c r="DT1" t="s">
        <v>401</v>
      </c>
      <c r="DU1" t="s">
        <v>402</v>
      </c>
      <c r="DV1" t="s">
        <v>403</v>
      </c>
      <c r="DW1" t="s">
        <v>404</v>
      </c>
      <c r="DX1" t="s">
        <v>405</v>
      </c>
      <c r="DY1" t="s">
        <v>406</v>
      </c>
      <c r="DZ1" t="s">
        <v>407</v>
      </c>
      <c r="EA1" t="s">
        <v>408</v>
      </c>
      <c r="EB1" t="s">
        <v>409</v>
      </c>
      <c r="EC1" t="s">
        <v>410</v>
      </c>
      <c r="ED1" t="s">
        <v>411</v>
      </c>
      <c r="EE1" t="s">
        <v>412</v>
      </c>
      <c r="EF1" t="s">
        <v>413</v>
      </c>
      <c r="EG1" t="s">
        <v>414</v>
      </c>
      <c r="EH1" t="s">
        <v>415</v>
      </c>
      <c r="EI1" t="s">
        <v>416</v>
      </c>
      <c r="EJ1" t="s">
        <v>417</v>
      </c>
      <c r="EK1" t="s">
        <v>418</v>
      </c>
      <c r="EL1" t="s">
        <v>419</v>
      </c>
      <c r="EM1" t="s">
        <v>420</v>
      </c>
      <c r="EN1" t="s">
        <v>421</v>
      </c>
      <c r="EO1" t="s">
        <v>422</v>
      </c>
      <c r="EP1" t="s">
        <v>423</v>
      </c>
      <c r="EQ1" t="s">
        <v>424</v>
      </c>
      <c r="ER1" t="s">
        <v>425</v>
      </c>
      <c r="ES1" t="s">
        <v>426</v>
      </c>
      <c r="ET1" t="s">
        <v>427</v>
      </c>
      <c r="EU1" t="s">
        <v>428</v>
      </c>
      <c r="EV1" t="s">
        <v>429</v>
      </c>
      <c r="EW1" t="s">
        <v>430</v>
      </c>
      <c r="EX1" t="s">
        <v>431</v>
      </c>
    </row>
    <row r="2" spans="1:154">
      <c r="A2" t="str">
        <f>IF(【こちらのみ入力】入力フォーマット!AB5="","",【こちらのみ入力】入力フォーマット!AB5)</f>
        <v/>
      </c>
      <c r="B2" t="str">
        <f>IF(【こちらのみ入力】入力フォーマット!H6="","",【こちらのみ入力】入力フォーマット!H6)</f>
        <v/>
      </c>
      <c r="C2" t="str">
        <f>IF(AND(【こちらのみ入力】入力フォーマット!G7="",【こちらのみ入力】入力フォーマット!G9=""),"",【こちらのみ入力】入力フォーマット!G7&amp;" "&amp;【こちらのみ入力】入力フォーマット!G9)</f>
        <v/>
      </c>
      <c r="D2" t="str">
        <f>IF(【こちらのみ入力】入力フォーマット!K10="","",【こちらのみ入力】入力フォーマット!K10)</f>
        <v/>
      </c>
      <c r="E2" t="str">
        <f>IF(【こちらのみ入力】入力フォーマット!K11="","",【こちらのみ入力】入力フォーマット!K11)</f>
        <v/>
      </c>
      <c r="F2" t="str">
        <f>IF(【こちらのみ入力】入力フォーマット!G15="","",【こちらのみ入力】入力フォーマット!G15)</f>
        <v/>
      </c>
      <c r="G2" t="str">
        <f>IF(【こちらのみ入力】入力フォーマット!G16="","",【こちらのみ入力】入力フォーマット!G16)</f>
        <v/>
      </c>
      <c r="H2" t="str">
        <f>IF(【こちらのみ入力】入力フォーマット!H17="","",【こちらのみ入力】入力フォーマット!H17)</f>
        <v/>
      </c>
      <c r="I2" t="str">
        <f>IF(【こちらのみ入力】入力フォーマット!S17="","",【こちらのみ入力】入力フォーマット!S17)</f>
        <v/>
      </c>
      <c r="J2" t="str">
        <f>IF(【こちらのみ入力】入力フォーマット!I18="","",【こちらのみ入力】入力フォーマット!I18)</f>
        <v/>
      </c>
      <c r="K2" t="str">
        <f>IF(【こちらのみ入力】入力フォーマット!K19="","",【こちらのみ入力】入力フォーマット!K19)</f>
        <v/>
      </c>
      <c r="L2" t="str">
        <f>IF(【こちらのみ入力】入力フォーマット!W19="","",【こちらのみ入力】入力フォーマット!W19)</f>
        <v/>
      </c>
      <c r="M2" t="str">
        <f>IF(【こちらのみ入力】入力フォーマット!G24="","",【こちらのみ入力】入力フォーマット!G24)</f>
        <v/>
      </c>
      <c r="N2" t="str">
        <f>IF(【こちらのみ入力】入力フォーマット!L24="","",【こちらのみ入力】入力フォーマット!L24)</f>
        <v/>
      </c>
      <c r="O2" t="str">
        <f>IF(【こちらのみ入力】入力フォーマット!P24="","",【こちらのみ入力】入力フォーマット!P24)</f>
        <v/>
      </c>
      <c r="P2" t="str">
        <f>IF(【こちらのみ入力】入力フォーマット!T24="","",【こちらのみ入力】入力フォーマット!T24)</f>
        <v/>
      </c>
      <c r="Q2" t="str">
        <f>IF(【こちらのみ入力】入力フォーマット!Y24="","",【こちらのみ入力】入力フォーマット!Y24)</f>
        <v/>
      </c>
      <c r="R2" t="str">
        <f>IF(【こちらのみ入力】入力フォーマット!AC24="","",【こちらのみ入力】入力フォーマット!AC24)</f>
        <v/>
      </c>
      <c r="S2" t="str">
        <f>IF(【こちらのみ入力】入力フォーマット!G26="","",【こちらのみ入力】入力フォーマット!G26)</f>
        <v/>
      </c>
      <c r="T2" t="str">
        <f>IF(【こちらのみ入力】入力フォーマット!L26="","",【こちらのみ入力】入力フォーマット!L26)</f>
        <v/>
      </c>
      <c r="U2" t="str">
        <f>IF(【こちらのみ入力】入力フォーマット!P26="","",【こちらのみ入力】入力フォーマット!P26)</f>
        <v/>
      </c>
      <c r="V2" t="str">
        <f>IF(【こちらのみ入力】入力フォーマット!T26="","",【こちらのみ入力】入力フォーマット!T26)</f>
        <v/>
      </c>
      <c r="W2" t="str">
        <f>IF(【こちらのみ入力】入力フォーマット!Y26="","",【こちらのみ入力】入力フォーマット!Y26)</f>
        <v/>
      </c>
      <c r="X2" t="str">
        <f>IF(【こちらのみ入力】入力フォーマット!AC26="","",【こちらのみ入力】入力フォーマット!AC26)</f>
        <v/>
      </c>
      <c r="Y2" t="str">
        <f>IF(【こちらのみ入力】入力フォーマット!G28="","",【こちらのみ入力】入力フォーマット!G28)</f>
        <v/>
      </c>
      <c r="Z2" t="str">
        <f>IF(【こちらのみ入力】入力フォーマット!L28="","",【こちらのみ入力】入力フォーマット!L28)</f>
        <v/>
      </c>
      <c r="AA2" t="str">
        <f>IF(【こちらのみ入力】入力フォーマット!P28="","",【こちらのみ入力】入力フォーマット!P28)</f>
        <v/>
      </c>
      <c r="AB2" t="str">
        <f>IF(【こちらのみ入力】入力フォーマット!T28="","",【こちらのみ入力】入力フォーマット!T28)</f>
        <v/>
      </c>
      <c r="AC2" t="str">
        <f>IF(【こちらのみ入力】入力フォーマット!Y28="","",【こちらのみ入力】入力フォーマット!Y28)</f>
        <v/>
      </c>
      <c r="AD2" t="str">
        <f>IF(【こちらのみ入力】入力フォーマット!AC28="","",【こちらのみ入力】入力フォーマット!AC28)</f>
        <v/>
      </c>
      <c r="AE2" t="str">
        <f>IF(【こちらのみ入力】入力フォーマット!G30="","",【こちらのみ入力】入力フォーマット!G30)</f>
        <v/>
      </c>
      <c r="AF2" t="str">
        <f>IF(【こちらのみ入力】入力フォーマット!L30="","",【こちらのみ入力】入力フォーマット!L30)</f>
        <v/>
      </c>
      <c r="AG2" t="str">
        <f>IF(【こちらのみ入力】入力フォーマット!P30="","",【こちらのみ入力】入力フォーマット!P30)</f>
        <v/>
      </c>
      <c r="AH2" t="str">
        <f>IF(【こちらのみ入力】入力フォーマット!T30="","",【こちらのみ入力】入力フォーマット!T30)</f>
        <v/>
      </c>
      <c r="AI2" t="str">
        <f>IF(【こちらのみ入力】入力フォーマット!Y30="","",【こちらのみ入力】入力フォーマット!Y30)</f>
        <v/>
      </c>
      <c r="AJ2" t="str">
        <f>IF(【こちらのみ入力】入力フォーマット!AC30="","",【こちらのみ入力】入力フォーマット!AC30)</f>
        <v/>
      </c>
      <c r="AK2" t="str">
        <f>IF(【こちらのみ入力】入力フォーマット!G32="","",【こちらのみ入力】入力フォーマット!G32)</f>
        <v/>
      </c>
      <c r="AL2" t="str">
        <f>IF(【こちらのみ入力】入力フォーマット!L32="","",【こちらのみ入力】入力フォーマット!L32)</f>
        <v/>
      </c>
      <c r="AM2" t="str">
        <f>IF(【こちらのみ入力】入力フォーマット!P32="","",【こちらのみ入力】入力フォーマット!P32)</f>
        <v/>
      </c>
      <c r="AN2" t="str">
        <f>IF(【こちらのみ入力】入力フォーマット!T32="","",【こちらのみ入力】入力フォーマット!T32)</f>
        <v/>
      </c>
      <c r="AO2" t="str">
        <f>IF(【こちらのみ入力】入力フォーマット!Y32="","",【こちらのみ入力】入力フォーマット!Y32)</f>
        <v/>
      </c>
      <c r="AP2" t="str">
        <f>IF(【こちらのみ入力】入力フォーマット!AC32="","",【こちらのみ入力】入力フォーマット!AC32)</f>
        <v/>
      </c>
      <c r="AQ2" t="str">
        <f>IF(【こちらのみ入力】入力フォーマット!G34="","",【こちらのみ入力】入力フォーマット!G34)</f>
        <v/>
      </c>
      <c r="AR2" t="str">
        <f>IF(【こちらのみ入力】入力フォーマット!L34="","",【こちらのみ入力】入力フォーマット!L34)</f>
        <v/>
      </c>
      <c r="AS2" t="str">
        <f>IF(【こちらのみ入力】入力フォーマット!P34="","",【こちらのみ入力】入力フォーマット!P34)</f>
        <v/>
      </c>
      <c r="AT2" t="str">
        <f>IF(【こちらのみ入力】入力フォーマット!T34="","",【こちらのみ入力】入力フォーマット!T34)</f>
        <v/>
      </c>
      <c r="AU2" t="str">
        <f>IF(【こちらのみ入力】入力フォーマット!Y34="","",【こちらのみ入力】入力フォーマット!Y34)</f>
        <v/>
      </c>
      <c r="AV2" t="str">
        <f>IF(【こちらのみ入力】入力フォーマット!AC34="","",【こちらのみ入力】入力フォーマット!AC34)</f>
        <v/>
      </c>
      <c r="AW2" t="str">
        <f>IF(【こちらのみ入力】入力フォーマット!G36="","",【こちらのみ入力】入力フォーマット!G36)</f>
        <v/>
      </c>
      <c r="AX2" t="str">
        <f>IF(【こちらのみ入力】入力フォーマット!L36="","",【こちらのみ入力】入力フォーマット!L36)</f>
        <v/>
      </c>
      <c r="AY2" t="str">
        <f>IF(【こちらのみ入力】入力フォーマット!P36="","",【こちらのみ入力】入力フォーマット!P36)</f>
        <v/>
      </c>
      <c r="AZ2" t="str">
        <f>IF(【こちらのみ入力】入力フォーマット!T36="","",【こちらのみ入力】入力フォーマット!T36)</f>
        <v/>
      </c>
      <c r="BA2" t="str">
        <f>IF(【こちらのみ入力】入力フォーマット!Y36="","",【こちらのみ入力】入力フォーマット!Y36)</f>
        <v/>
      </c>
      <c r="BB2" t="str">
        <f>IF(【こちらのみ入力】入力フォーマット!AC36="","",【こちらのみ入力】入力フォーマット!AC36)</f>
        <v/>
      </c>
      <c r="BC2" t="str">
        <f>IF(【こちらのみ入力】入力フォーマット!G38="","",【こちらのみ入力】入力フォーマット!G38)</f>
        <v/>
      </c>
      <c r="BD2" t="str">
        <f>IF(【こちらのみ入力】入力フォーマット!L38="","",【こちらのみ入力】入力フォーマット!L38)</f>
        <v/>
      </c>
      <c r="BE2" t="str">
        <f>IF(【こちらのみ入力】入力フォーマット!P38="","",【こちらのみ入力】入力フォーマット!P38)</f>
        <v/>
      </c>
      <c r="BF2" t="str">
        <f>IF(【こちらのみ入力】入力フォーマット!T38="","",【こちらのみ入力】入力フォーマット!T38)</f>
        <v/>
      </c>
      <c r="BG2" t="str">
        <f>IF(【こちらのみ入力】入力フォーマット!Y38="","",【こちらのみ入力】入力フォーマット!Y38)</f>
        <v/>
      </c>
      <c r="BH2" t="str">
        <f>IF(【こちらのみ入力】入力フォーマット!AC38="","",【こちらのみ入力】入力フォーマット!AC38)</f>
        <v/>
      </c>
      <c r="BI2" t="str">
        <f>IF(【こちらのみ入力】入力フォーマット!K42="","",【こちらのみ入力】入力フォーマット!K42)</f>
        <v/>
      </c>
      <c r="BJ2" t="str">
        <f>IF(【こちらのみ入力】入力フォーマット!V42="","",【こちらのみ入力】入力フォーマット!V42)</f>
        <v/>
      </c>
      <c r="BK2" t="str">
        <f>IF(【こちらのみ入力】入力フォーマット!K44="","",【こちらのみ入力】入力フォーマット!K44)</f>
        <v/>
      </c>
      <c r="BL2" t="str">
        <f>IF(【こちらのみ入力】入力フォーマット!V44="","",【こちらのみ入力】入力フォーマット!V44)</f>
        <v/>
      </c>
      <c r="BM2" t="str">
        <f>IF(【こちらのみ入力】入力フォーマット!K46="","",【こちらのみ入力】入力フォーマット!K46)</f>
        <v/>
      </c>
      <c r="BN2" t="str">
        <f>IF(【こちらのみ入力】入力フォーマット!V46="","",【こちらのみ入力】入力フォーマット!V46)</f>
        <v/>
      </c>
      <c r="BO2" s="23" t="str">
        <f>IF(【こちらのみ入力】入力フォーマット!G50="","",【こちらのみ入力】入力フォーマット!G50)</f>
        <v/>
      </c>
      <c r="BP2" t="str">
        <f>IF(【こちらのみ入力】入力フォーマット!Q50="","",【こちらのみ入力】入力フォーマット!Q50)</f>
        <v/>
      </c>
      <c r="BQ2" t="str">
        <f>IF(【こちらのみ入力】入力フォーマット!Y50="","",【こちらのみ入力】入力フォーマット!Y50)</f>
        <v/>
      </c>
      <c r="BR2" t="str">
        <f>IF(【こちらのみ入力】入力フォーマット!K54="","",【こちらのみ入力】入力フォーマット!K54)</f>
        <v/>
      </c>
      <c r="BS2" t="str">
        <f>IF(【こちらのみ入力】入力フォーマット!S54="","",【こちらのみ入力】入力フォーマット!S54)</f>
        <v/>
      </c>
      <c r="BT2" t="str">
        <f>IF(【こちらのみ入力】入力フォーマット!Z54="","",【こちらのみ入力】入力フォーマット!Z54)</f>
        <v/>
      </c>
      <c r="BU2" t="str">
        <f>IF(【こちらのみ入力】入力フォーマット!K56="","",【こちらのみ入力】入力フォーマット!K56)</f>
        <v/>
      </c>
      <c r="BV2" t="str">
        <f>IF(【こちらのみ入力】入力フォーマット!S56="","",【こちらのみ入力】入力フォーマット!S56)</f>
        <v/>
      </c>
      <c r="BW2" t="str">
        <f>IF(【こちらのみ入力】入力フォーマット!Z56="","",【こちらのみ入力】入力フォーマット!Z56)</f>
        <v/>
      </c>
      <c r="BX2" t="str">
        <f>IF(【こちらのみ入力】入力フォーマット!K58="","",【こちらのみ入力】入力フォーマット!K58)</f>
        <v/>
      </c>
      <c r="BY2" t="str">
        <f>IF(【こちらのみ入力】入力フォーマット!S58="","",【こちらのみ入力】入力フォーマット!S58)</f>
        <v/>
      </c>
      <c r="BZ2" t="str">
        <f>IF(【こちらのみ入力】入力フォーマット!Z58="","",【こちらのみ入力】入力フォーマット!Z58)</f>
        <v/>
      </c>
      <c r="CA2" t="str">
        <f>IF(【こちらのみ入力】入力フォーマット!K62="","",【こちらのみ入力】入力フォーマット!K62)</f>
        <v/>
      </c>
      <c r="CB2" t="str">
        <f>IF(【こちらのみ入力】入力フォーマット!S62="","",【こちらのみ入力】入力フォーマット!S62)</f>
        <v/>
      </c>
      <c r="CC2" t="str">
        <f>IF(【こちらのみ入力】入力フォーマット!Z62="","",【こちらのみ入力】入力フォーマット!Z62)</f>
        <v/>
      </c>
      <c r="CD2" t="str">
        <f>IF(【こちらのみ入力】入力フォーマット!K64="","",【こちらのみ入力】入力フォーマット!K64)</f>
        <v/>
      </c>
      <c r="CE2" t="str">
        <f>IF(【こちらのみ入力】入力フォーマット!S64="","",【こちらのみ入力】入力フォーマット!S64)</f>
        <v/>
      </c>
      <c r="CF2" t="str">
        <f>IF(【こちらのみ入力】入力フォーマット!Z64="","",【こちらのみ入力】入力フォーマット!Z64)</f>
        <v/>
      </c>
      <c r="CG2" t="str">
        <f>IF(【こちらのみ入力】入力フォーマット!AB67="","",【こちらのみ入力】入力フォーマット!AB67)</f>
        <v/>
      </c>
      <c r="CH2" s="23">
        <f>IF(【こちらのみ入力】入力フォーマット!I72="①",1,0)</f>
        <v>0</v>
      </c>
      <c r="CI2" s="23">
        <f>IF(【こちらのみ入力】入力フォーマット!O72="②",1,0)</f>
        <v>0</v>
      </c>
      <c r="CJ2" s="23">
        <f>IF(【こちらのみ入力】入力フォーマット!I74="③",1,0)</f>
        <v>0</v>
      </c>
      <c r="CK2" s="23">
        <f>IF(【こちらのみ入力】入力フォーマット!O74="④",1,0)</f>
        <v>0</v>
      </c>
      <c r="CL2" s="23">
        <f>IF(【こちらのみ入力】入力フォーマット!U72="⑤",1,0)</f>
        <v>0</v>
      </c>
      <c r="CM2" s="23">
        <f>IF(【こちらのみ入力】入力フォーマット!Y72="⑥",1,0)</f>
        <v>0</v>
      </c>
      <c r="CN2" s="23">
        <f>IF(【こちらのみ入力】入力フォーマット!AC72="⑦",1,0)</f>
        <v>0</v>
      </c>
      <c r="CO2" s="23">
        <f>IF(【こちらのみ入力】入力フォーマット!U74="⑧",1,0)</f>
        <v>0</v>
      </c>
      <c r="CP2" s="23">
        <f>IF(【こちらのみ入力】入力フォーマット!Y74="⑨",1,0)</f>
        <v>0</v>
      </c>
      <c r="CQ2" s="23">
        <f>IF(【こちらのみ入力】入力フォーマット!AC74="⑩",1,0)</f>
        <v>0</v>
      </c>
      <c r="CR2" s="23" t="str">
        <f>IF(【こちらのみ入力】入力フォーマット!V76="","",【こちらのみ入力】入力フォーマット!V76)</f>
        <v/>
      </c>
      <c r="CS2" t="str">
        <f>IF(【こちらのみ入力】入力フォーマット!V78="","",【こちらのみ入力】入力フォーマット!V78)</f>
        <v/>
      </c>
      <c r="CT2" t="str">
        <f>IF(【こちらのみ入力】入力フォーマット!V80="","",【こちらのみ入力】入力フォーマット!V80)</f>
        <v/>
      </c>
      <c r="CU2" t="str">
        <f>IF(【こちらのみ入力】入力フォーマット!I88="","",【こちらのみ入力】入力フォーマット!I88)</f>
        <v/>
      </c>
      <c r="CV2" t="str">
        <f>IF(【こちらのみ入力】入力フォーマット!K88="","",【こちらのみ入力】入力フォーマット!K88)</f>
        <v/>
      </c>
      <c r="CW2" t="str">
        <f>IF(【こちらのみ入力】入力フォーマット!M88="","",【こちらのみ入力】入力フォーマット!M88)</f>
        <v/>
      </c>
      <c r="CX2" t="str">
        <f>IF(【こちらのみ入力】入力フォーマット!O88="","",【こちらのみ入力】入力フォーマット!O88)</f>
        <v/>
      </c>
      <c r="CY2" t="str">
        <f>IF(【こちらのみ入力】入力フォーマット!Q88="","",【こちらのみ入力】入力フォーマット!Q88)</f>
        <v/>
      </c>
      <c r="CZ2" t="str">
        <f>IF(【こちらのみ入力】入力フォーマット!S88="","",【こちらのみ入力】入力フォーマット!S88)</f>
        <v/>
      </c>
      <c r="DA2" t="str">
        <f>IF(【こちらのみ入力】入力フォーマット!U88="","",【こちらのみ入力】入力フォーマット!U88)</f>
        <v/>
      </c>
      <c r="DB2" t="str">
        <f>IF(【こちらのみ入力】入力フォーマット!W88="","",【こちらのみ入力】入力フォーマット!W88)</f>
        <v/>
      </c>
      <c r="DC2" t="str">
        <f>IF(【こちらのみ入力】入力フォーマット!Y88="","",【こちらのみ入力】入力フォーマット!Y88)</f>
        <v/>
      </c>
      <c r="DD2" t="str">
        <f>IF(【こちらのみ入力】入力フォーマット!AA88="","",【こちらのみ入力】入力フォーマット!AA88)</f>
        <v/>
      </c>
      <c r="DE2" t="str">
        <f>IF(【こちらのみ入力】入力フォーマット!AC88="","",【こちらのみ入力】入力フォーマット!AC88)</f>
        <v/>
      </c>
      <c r="DF2" t="str">
        <f>IF(【こちらのみ入力】入力フォーマット!AE88="","",【こちらのみ入力】入力フォーマット!AE88)</f>
        <v/>
      </c>
      <c r="DG2" t="str">
        <f>IF(【こちらのみ入力】入力フォーマット!I91="","",【こちらのみ入力】入力フォーマット!I91)</f>
        <v/>
      </c>
      <c r="DH2" t="str">
        <f>IF(【こちらのみ入力】入力フォーマット!K91="","",【こちらのみ入力】入力フォーマット!K91)</f>
        <v/>
      </c>
      <c r="DI2" t="str">
        <f>IF(【こちらのみ入力】入力フォーマット!M91="","",【こちらのみ入力】入力フォーマット!M91)</f>
        <v/>
      </c>
      <c r="DJ2" t="str">
        <f>IF(【こちらのみ入力】入力フォーマット!O91="","",【こちらのみ入力】入力フォーマット!O91)</f>
        <v/>
      </c>
      <c r="DK2" t="str">
        <f>IF(【こちらのみ入力】入力フォーマット!Q91="","",【こちらのみ入力】入力フォーマット!Q91)</f>
        <v/>
      </c>
      <c r="DL2" t="str">
        <f>IF(【こちらのみ入力】入力フォーマット!S91="","",【こちらのみ入力】入力フォーマット!S91)</f>
        <v/>
      </c>
      <c r="DM2" t="str">
        <f>IF(【こちらのみ入力】入力フォーマット!U91="","",【こちらのみ入力】入力フォーマット!U91)</f>
        <v/>
      </c>
      <c r="DN2" t="str">
        <f>IF(【こちらのみ入力】入力フォーマット!W91="","",【こちらのみ入力】入力フォーマット!W91)</f>
        <v/>
      </c>
      <c r="DO2" t="str">
        <f>IF(【こちらのみ入力】入力フォーマット!Y91="","",【こちらのみ入力】入力フォーマット!Y91)</f>
        <v/>
      </c>
      <c r="DP2" t="str">
        <f>IF(【こちらのみ入力】入力フォーマット!AA91="","",【こちらのみ入力】入力フォーマット!AA91)</f>
        <v/>
      </c>
      <c r="DQ2" t="str">
        <f>IF(【こちらのみ入力】入力フォーマット!AC91="","",【こちらのみ入力】入力フォーマット!AC91)</f>
        <v/>
      </c>
      <c r="DR2" t="str">
        <f>IF(【こちらのみ入力】入力フォーマット!AE91="","",【こちらのみ入力】入力フォーマット!AE91)</f>
        <v/>
      </c>
      <c r="DS2" t="str">
        <f>IF(【こちらのみ入力】入力フォーマット!I94="","",【こちらのみ入力】入力フォーマット!I94)</f>
        <v/>
      </c>
      <c r="DT2" t="str">
        <f>IF(【こちらのみ入力】入力フォーマット!K94="","",【こちらのみ入力】入力フォーマット!K94)</f>
        <v/>
      </c>
      <c r="DU2" t="str">
        <f>IF(【こちらのみ入力】入力フォーマット!M94="","",【こちらのみ入力】入力フォーマット!M94)</f>
        <v/>
      </c>
      <c r="DV2" t="str">
        <f>IF(【こちらのみ入力】入力フォーマット!O94="","",【こちらのみ入力】入力フォーマット!O94)</f>
        <v/>
      </c>
      <c r="DW2" t="str">
        <f>IF(【こちらのみ入力】入力フォーマット!Q94="","",【こちらのみ入力】入力フォーマット!Q94)</f>
        <v/>
      </c>
      <c r="DX2" t="str">
        <f>IF(【こちらのみ入力】入力フォーマット!S94="","",【こちらのみ入力】入力フォーマット!S94)</f>
        <v/>
      </c>
      <c r="DY2" t="str">
        <f>IF(【こちらのみ入力】入力フォーマット!U94="","",【こちらのみ入力】入力フォーマット!U94)</f>
        <v/>
      </c>
      <c r="DZ2" t="str">
        <f>IF(【こちらのみ入力】入力フォーマット!W94="","",【こちらのみ入力】入力フォーマット!W94)</f>
        <v/>
      </c>
      <c r="EA2" t="str">
        <f>IF(【こちらのみ入力】入力フォーマット!Y94="","",【こちらのみ入力】入力フォーマット!Y94)</f>
        <v/>
      </c>
      <c r="EB2" t="str">
        <f>IF(【こちらのみ入力】入力フォーマット!AA94="","",【こちらのみ入力】入力フォーマット!AA94)</f>
        <v/>
      </c>
      <c r="EC2" t="str">
        <f>IF(【こちらのみ入力】入力フォーマット!AC94="","",【こちらのみ入力】入力フォーマット!AC94)</f>
        <v/>
      </c>
      <c r="ED2" t="str">
        <f>IF(【こちらのみ入力】入力フォーマット!AE94="","",【こちらのみ入力】入力フォーマット!AE94)</f>
        <v/>
      </c>
      <c r="EE2" t="str">
        <f>IF(【こちらのみ入力】入力フォーマット!Q99="","",【こちらのみ入力】入力フォーマット!Q99)</f>
        <v/>
      </c>
      <c r="EF2" t="str">
        <f>IF(【こちらのみ入力】入力フォーマット!Y99="","",【こちらのみ入力】入力フォーマット!Y99)</f>
        <v/>
      </c>
      <c r="EG2" t="str">
        <f>IF(【こちらのみ入力】入力フォーマット!Q101="","",【こちらのみ入力】入力フォーマット!Q101)</f>
        <v/>
      </c>
      <c r="EH2" t="str">
        <f>IF(【こちらのみ入力】入力フォーマット!Y101="","",【こちらのみ入力】入力フォーマット!Y101)</f>
        <v/>
      </c>
      <c r="EI2" t="str">
        <f>IF(【こちらのみ入力】入力フォーマット!Q103="","",【こちらのみ入力】入力フォーマット!Q103)</f>
        <v/>
      </c>
      <c r="EJ2" t="str">
        <f>IF(【こちらのみ入力】入力フォーマット!Y103="","",【こちらのみ入力】入力フォーマット!Y103)</f>
        <v/>
      </c>
      <c r="EK2" s="23">
        <f>IF(【こちらのみ入力】入力フォーマット!M107="①",1,0)</f>
        <v>0</v>
      </c>
      <c r="EL2" s="23">
        <f>IF(【こちらのみ入力】入力フォーマット!R107="②",1,0)</f>
        <v>0</v>
      </c>
      <c r="EM2" s="23">
        <f>IF(【こちらのみ入力】入力フォーマット!W107="③",1,0)</f>
        <v>0</v>
      </c>
      <c r="EN2" s="23">
        <f>IF(【こちらのみ入力】入力フォーマット!AB107="④",1,0)</f>
        <v>0</v>
      </c>
      <c r="EO2" s="23">
        <f>IF(【こちらのみ入力】入力フォーマット!M111="⑤",1,0)</f>
        <v>0</v>
      </c>
      <c r="EP2" s="23">
        <f>IF(【こちらのみ入力】入力フォーマット!R111="⑥",1,0)</f>
        <v>0</v>
      </c>
      <c r="EQ2" s="23">
        <f>IF(【こちらのみ入力】入力フォーマット!W111="⑦",1,0)</f>
        <v>0</v>
      </c>
      <c r="ER2" s="23">
        <f>IF(【こちらのみ入力】入力フォーマット!AB111="⑧",1,0)</f>
        <v>0</v>
      </c>
      <c r="ES2" s="23">
        <f>IF(【こちらのみ入力】入力フォーマット!W115="⑨",1,0)</f>
        <v>0</v>
      </c>
      <c r="ET2" s="23">
        <f>IF(【こちらのみ入力】入力フォーマット!AB115="⑩",1,0)</f>
        <v>0</v>
      </c>
      <c r="EU2" t="str">
        <f>IF(【こちらのみ入力】入力フォーマット!I117="","",【こちらのみ入力】入力フォーマット!I117)</f>
        <v/>
      </c>
      <c r="EV2" t="str">
        <f>IF(【こちらのみ入力】入力フォーマット!I119="","",【こちらのみ入力】入力フォーマット!I119)</f>
        <v/>
      </c>
      <c r="EW2" t="str">
        <f>IF(【こちらのみ入力】入力フォーマット!I121="","",【こちらのみ入力】入力フォーマット!I121)</f>
        <v/>
      </c>
      <c r="EX2" t="str">
        <f>IF(【こちらのみ入力】入力フォーマット!U121="","",【こちらのみ入力】入力フォーマット!U121)</f>
        <v/>
      </c>
    </row>
    <row r="8" spans="1:154">
      <c r="A8" s="22" t="s">
        <v>455</v>
      </c>
    </row>
    <row r="9" spans="1:154">
      <c r="A9" s="22" t="s">
        <v>454</v>
      </c>
    </row>
    <row r="10" spans="1:154">
      <c r="A10" t="s">
        <v>453</v>
      </c>
    </row>
  </sheetData>
  <sheetProtection algorithmName="SHA-512" hashValue="aeQN/PGBNOXAKbV6gevSoX7amnkV+D+Lop0PGZC6c8k+XXw4+FKLmiFrTBVZwmZ5IMK8u0TFNAfJOXqX4E4nfQ==" saltValue="B9j2u60stFtyLt48jH9mfw==" spinCount="100000" sheet="1" objects="1" scenarios="1" selectLockedCells="1" selectUnlockedCell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【こちらのみ入力】入力フォーマット</vt:lpstr>
      <vt:lpstr>集計用シート</vt:lpstr>
      <vt:lpstr>【こちらのみ入力】入力フォーマット!Print_Area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田坂 基子</dc:creator>
  <cp:lastModifiedBy>user</cp:lastModifiedBy>
  <cp:lastPrinted>2025-07-12T01:30:23Z</cp:lastPrinted>
  <dcterms:created xsi:type="dcterms:W3CDTF">2023-07-30T08:18:38Z</dcterms:created>
  <dcterms:modified xsi:type="dcterms:W3CDTF">2025-09-19T00:41:41Z</dcterms:modified>
</cp:coreProperties>
</file>