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4_林業振興G\15　林業労働\５　認定事業体\01 要綱・要領・手引き\要綱\様式\R7改正\HP掲載用様式\"/>
    </mc:Choice>
  </mc:AlternateContent>
  <bookViews>
    <workbookView xWindow="0" yWindow="0" windowWidth="28800" windowHeight="12408" firstSheet="1" activeTab="1"/>
  </bookViews>
  <sheets>
    <sheet name="様式１（記載例）" sheetId="4" state="hidden" r:id="rId1"/>
    <sheet name="様式２（記載例） " sheetId="5" r:id="rId2"/>
    <sheet name="様式７ (記載例)" sheetId="3" state="hidden" r:id="rId3"/>
  </sheets>
  <definedNames>
    <definedName name="_xlnm.Print_Area" localSheetId="0">'様式１（記載例）'!$A$1:$AW$60</definedName>
    <definedName name="_xlnm.Print_Area" localSheetId="1">'様式２（記載例） '!$A$1:$AW$593</definedName>
    <definedName name="_xlnm.Print_Area" localSheetId="2">'様式７ (記載例)'!$A$1:$AL$51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44" i="5" l="1"/>
  <c r="U228" i="5"/>
  <c r="R586" i="5" l="1"/>
  <c r="R572" i="5"/>
  <c r="AH544" i="5"/>
  <c r="AD544" i="5"/>
  <c r="Z544" i="5"/>
  <c r="V544" i="5"/>
  <c r="R544" i="5"/>
  <c r="AH507" i="5"/>
  <c r="AD507" i="5"/>
  <c r="Z507" i="5"/>
  <c r="V507" i="5"/>
  <c r="R507" i="5"/>
  <c r="N507" i="5"/>
  <c r="AH506" i="5"/>
  <c r="AD506" i="5"/>
  <c r="Z506" i="5"/>
  <c r="V506" i="5"/>
  <c r="R506" i="5"/>
  <c r="N506" i="5"/>
  <c r="AG480" i="5"/>
  <c r="AB480" i="5"/>
  <c r="W480" i="5"/>
  <c r="R480" i="5"/>
  <c r="O480" i="5"/>
  <c r="Y480" i="5" s="1"/>
  <c r="M480" i="5"/>
  <c r="AG478" i="5"/>
  <c r="AB478" i="5"/>
  <c r="W478" i="5"/>
  <c r="R478" i="5"/>
  <c r="O478" i="5"/>
  <c r="AD478" i="5" s="1"/>
  <c r="M478" i="5"/>
  <c r="H478" i="5"/>
  <c r="AG477" i="5"/>
  <c r="AB477" i="5"/>
  <c r="W477" i="5"/>
  <c r="R477" i="5"/>
  <c r="O477" i="5"/>
  <c r="AI477" i="5" s="1"/>
  <c r="M477" i="5"/>
  <c r="H477" i="5"/>
  <c r="AG476" i="5"/>
  <c r="AB476" i="5"/>
  <c r="W476" i="5"/>
  <c r="R476" i="5"/>
  <c r="O476" i="5"/>
  <c r="Y476" i="5" s="1"/>
  <c r="M476" i="5"/>
  <c r="H476" i="5"/>
  <c r="AG475" i="5"/>
  <c r="AB475" i="5"/>
  <c r="W475" i="5"/>
  <c r="R475" i="5"/>
  <c r="M475" i="5"/>
  <c r="AG474" i="5"/>
  <c r="AB474" i="5"/>
  <c r="W474" i="5"/>
  <c r="R474" i="5"/>
  <c r="M474" i="5"/>
  <c r="AG472" i="5"/>
  <c r="AB472" i="5"/>
  <c r="W472" i="5"/>
  <c r="R472" i="5"/>
  <c r="M472" i="5"/>
  <c r="AG471" i="5"/>
  <c r="AB471" i="5"/>
  <c r="W471" i="5"/>
  <c r="R471" i="5"/>
  <c r="M471" i="5"/>
  <c r="AG454" i="5"/>
  <c r="AB454" i="5"/>
  <c r="W454" i="5"/>
  <c r="R454" i="5"/>
  <c r="M454" i="5"/>
  <c r="H453" i="5"/>
  <c r="H452" i="5"/>
  <c r="H451" i="5"/>
  <c r="AG448" i="5"/>
  <c r="AB448" i="5"/>
  <c r="W448" i="5"/>
  <c r="R448" i="5"/>
  <c r="M448" i="5"/>
  <c r="AJ440" i="5"/>
  <c r="AE440" i="5"/>
  <c r="Z440" i="5"/>
  <c r="U440" i="5"/>
  <c r="AJ438" i="5"/>
  <c r="AE438" i="5"/>
  <c r="Z438" i="5"/>
  <c r="U438" i="5"/>
  <c r="AJ437" i="5"/>
  <c r="AE437" i="5"/>
  <c r="Z437" i="5"/>
  <c r="U437" i="5"/>
  <c r="AJ436" i="5"/>
  <c r="AE436" i="5"/>
  <c r="Z436" i="5"/>
  <c r="U436" i="5"/>
  <c r="AG433" i="5"/>
  <c r="AB433" i="5"/>
  <c r="W433" i="5"/>
  <c r="R433" i="5"/>
  <c r="M433" i="5"/>
  <c r="AH330" i="5"/>
  <c r="AD330" i="5"/>
  <c r="Z330" i="5"/>
  <c r="V330" i="5"/>
  <c r="R330" i="5"/>
  <c r="N330" i="5"/>
  <c r="U202" i="5"/>
  <c r="Q202" i="5"/>
  <c r="M202" i="5"/>
  <c r="S181" i="5"/>
  <c r="AG180" i="5"/>
  <c r="AB180" i="5"/>
  <c r="AG179" i="5"/>
  <c r="AB179" i="5"/>
  <c r="S178" i="5"/>
  <c r="AG177" i="5"/>
  <c r="AB177" i="5"/>
  <c r="N177" i="5"/>
  <c r="AG176" i="5"/>
  <c r="AB176" i="5"/>
  <c r="N176" i="5"/>
  <c r="AG175" i="5"/>
  <c r="AB175" i="5"/>
  <c r="N175" i="5"/>
  <c r="AB174" i="5"/>
  <c r="AB173" i="5"/>
  <c r="S172" i="5"/>
  <c r="AB171" i="5"/>
  <c r="AB170" i="5"/>
  <c r="AE139" i="5"/>
  <c r="AC138" i="5"/>
  <c r="AC137" i="5"/>
  <c r="AE136" i="5"/>
  <c r="AC135" i="5"/>
  <c r="AC134" i="5"/>
  <c r="AC133" i="5"/>
  <c r="AE130" i="5"/>
  <c r="Y130" i="5"/>
  <c r="S130" i="5"/>
  <c r="W38" i="5"/>
  <c r="O38" i="5"/>
  <c r="AE38" i="5" s="1"/>
  <c r="AE37" i="5"/>
  <c r="AE36" i="5"/>
  <c r="AE35" i="5"/>
  <c r="AE34" i="5"/>
  <c r="AB172" i="5" l="1"/>
  <c r="AG473" i="5"/>
  <c r="M473" i="5"/>
  <c r="W473" i="5"/>
  <c r="AB473" i="5"/>
  <c r="R473" i="5"/>
  <c r="T478" i="5"/>
  <c r="T477" i="5"/>
  <c r="AD476" i="5"/>
  <c r="AI478" i="5"/>
  <c r="AD480" i="5"/>
  <c r="AI476" i="5"/>
  <c r="AI480" i="5"/>
  <c r="AD477" i="5"/>
  <c r="Y477" i="5"/>
  <c r="T476" i="5"/>
  <c r="Y478" i="5"/>
  <c r="T480" i="5"/>
</calcChain>
</file>

<file path=xl/comments1.xml><?xml version="1.0" encoding="utf-8"?>
<comments xmlns="http://schemas.openxmlformats.org/spreadsheetml/2006/main">
  <authors>
    <author>user</author>
    <author>農林水産省</author>
  </authors>
  <commentList>
    <comment ref="AK9" authorId="0" shapeId="0">
      <text>
        <r>
          <rPr>
            <sz val="10"/>
            <color indexed="81"/>
            <rFont val="ＭＳ Ｐゴシック"/>
            <family val="3"/>
            <charset val="128"/>
          </rPr>
          <t>県政センター等へ提出する日を記載してください。
（改善措置実施計画の作成前に県政センター等に計画作成の相談をしてください。）</t>
        </r>
      </text>
    </comment>
    <comment ref="V16" authorId="0" shapeId="0">
      <text>
        <r>
          <rPr>
            <sz val="9"/>
            <color indexed="81"/>
            <rFont val="ＭＳ Ｐゴシック"/>
            <family val="3"/>
            <charset val="128"/>
          </rPr>
          <t>登記上の本店を申請者としてください。</t>
        </r>
      </text>
    </comment>
    <comment ref="V21" authorId="0" shapeId="0">
      <text>
        <r>
          <rPr>
            <sz val="10"/>
            <color indexed="81"/>
            <rFont val="ＭＳ Ｐゴシック"/>
            <family val="3"/>
            <charset val="128"/>
          </rPr>
          <t>押印は不要です。</t>
        </r>
      </text>
    </comment>
    <comment ref="W26" authorId="1" shapeId="0">
      <text>
        <r>
          <rPr>
            <sz val="10"/>
            <color indexed="81"/>
            <rFont val="ＭＳ Ｐゴシック"/>
            <family val="3"/>
            <charset val="128"/>
          </rPr>
          <t>「素材生産業、造林業、製材業、木材流通業、土木建築業、造園業、その他」の中から選択してください。
営業内容が複数ある場合は、主なものを左欄にそれ以外のものを括弧内に記載してください。また、「その他」を選択した場合はその内容を、括弧内に記載してください。</t>
        </r>
      </text>
    </comment>
    <comment ref="W28" authorId="1" shapeId="0">
      <text>
        <r>
          <rPr>
            <sz val="10"/>
            <color indexed="81"/>
            <rFont val="ＭＳ Ｐゴシック"/>
            <family val="3"/>
            <charset val="128"/>
          </rPr>
          <t>「株式会社、有限会社、その他会社、森林組合、協同組合、その他法人、個人、その他」から選択してください。
「その他」を選択した場合は括弧内に記載してください。
設立年月日や資本金（出資金）は登記事項証明書と一致させてください。</t>
        </r>
      </text>
    </comment>
    <comment ref="AA36" authorId="0" shapeId="0">
      <text>
        <r>
          <rPr>
            <sz val="10"/>
            <color indexed="81"/>
            <rFont val="ＭＳ Ｐゴシック"/>
            <family val="3"/>
            <charset val="128"/>
          </rPr>
          <t>県より電子ﾒｰﾙにて情報提供や調査依頼をさせて頂く場合があります。
情報の確認できるE-mailアドレスを記載してください。</t>
        </r>
      </text>
    </comment>
    <comment ref="O40" authorId="0" shapeId="0">
      <text>
        <r>
          <rPr>
            <sz val="9"/>
            <color indexed="81"/>
            <rFont val="MS P ゴシック"/>
            <family val="3"/>
            <charset val="128"/>
          </rPr>
          <t>設立後の満年数を記載してください。</t>
        </r>
      </text>
    </comment>
    <comment ref="V44" authorId="0" shapeId="0">
      <text>
        <r>
          <rPr>
            <sz val="10"/>
            <color indexed="81"/>
            <rFont val="ＭＳ Ｐゴシック"/>
            <family val="3"/>
            <charset val="128"/>
          </rPr>
          <t>提出を要する別添の資料一覧については、「手引き」８ページを御確認下さい。</t>
        </r>
      </text>
    </comment>
    <comment ref="V52" authorId="1" shapeId="0">
      <text>
        <r>
          <rPr>
            <sz val="10"/>
            <color indexed="81"/>
            <rFont val="ＭＳ Ｐゴシック"/>
            <family val="3"/>
            <charset val="128"/>
          </rPr>
          <t>「主たる事務所」と異なる場合（支店等）は改善計画を実施する事業所を記載し、同一の場合は同一の記載をしてください。
複数ある場合は、主たる事業所を記載し、「ほか○事業所」とすること。</t>
        </r>
      </text>
    </comment>
    <comment ref="Z57" authorId="1" shapeId="0">
      <text>
        <r>
          <rPr>
            <sz val="10"/>
            <color indexed="81"/>
            <rFont val="ＭＳ Ｐゴシック"/>
            <family val="3"/>
            <charset val="128"/>
          </rPr>
          <t>複数ある場合は全て記載してください。</t>
        </r>
      </text>
    </comment>
  </commentList>
</comments>
</file>

<file path=xl/comments2.xml><?xml version="1.0" encoding="utf-8"?>
<comments xmlns="http://schemas.openxmlformats.org/spreadsheetml/2006/main">
  <authors>
    <author>user</author>
    <author>農林水産省</author>
  </authors>
  <commentList>
    <comment ref="R15" authorId="0" shapeId="0">
      <text>
        <r>
          <rPr>
            <sz val="10"/>
            <color indexed="81"/>
            <rFont val="ＭＳ Ｐゴシック"/>
            <family val="3"/>
            <charset val="128"/>
          </rPr>
          <t>　労働者を確保するためには、雇用管理や事業の現状を明らかにし、課題や問題点を洗い出すことが必要です。
　ここで出された課題等を解決するため、次の３において、具体的な改善措置を計画することとなります。ここでは、現状を見つめ直し、どこに課題等があるのかを明らかにすることに重点を置いてください。</t>
        </r>
      </text>
    </comment>
    <comment ref="Y28" authorId="0" shapeId="0">
      <text>
        <r>
          <rPr>
            <sz val="10"/>
            <color indexed="81"/>
            <rFont val="ＭＳ Ｐゴシック"/>
            <family val="3"/>
            <charset val="128"/>
          </rPr>
          <t>改善計画始期日の前（会計）年度末時点の役員数を記入してください。</t>
        </r>
      </text>
    </comment>
    <comment ref="AK32" authorId="0" shapeId="0">
      <text>
        <r>
          <rPr>
            <sz val="10"/>
            <color indexed="81"/>
            <rFont val="ＭＳ Ｐゴシック"/>
            <family val="3"/>
            <charset val="128"/>
          </rPr>
          <t>改善計画始期日の前（会計）年度末時点において雇用している職員数を記載してください。
（</t>
        </r>
        <r>
          <rPr>
            <u/>
            <sz val="10"/>
            <color indexed="81"/>
            <rFont val="ＭＳ Ｐゴシック"/>
            <family val="3"/>
            <charset val="128"/>
          </rPr>
          <t>役員は含めない）</t>
        </r>
        <r>
          <rPr>
            <sz val="10"/>
            <color indexed="81"/>
            <rFont val="ＭＳ Ｐゴシック"/>
            <family val="3"/>
            <charset val="128"/>
          </rPr>
          <t xml:space="preserve">
</t>
        </r>
      </text>
    </comment>
    <comment ref="O61" authorId="0" shapeId="0">
      <text>
        <r>
          <rPr>
            <sz val="10"/>
            <color indexed="81"/>
            <rFont val="ＭＳ Ｐゴシック"/>
            <family val="3"/>
            <charset val="128"/>
          </rPr>
          <t>雇用管理者を選任している場合は「選任の有無」を「有り」として選択し、管理者の役職、氏名を記載してください。</t>
        </r>
      </text>
    </comment>
    <comment ref="O87" authorId="0" shapeId="0">
      <text>
        <r>
          <rPr>
            <sz val="10"/>
            <color indexed="81"/>
            <rFont val="ＭＳ Ｐゴシック"/>
            <family val="3"/>
            <charset val="128"/>
          </rPr>
          <t>証明書類等により加入状況が確認できる人数を記入してください。</t>
        </r>
      </text>
    </comment>
    <comment ref="AE88" authorId="0" shapeId="0">
      <text>
        <r>
          <rPr>
            <sz val="10"/>
            <color indexed="81"/>
            <rFont val="ＭＳ Ｐゴシック"/>
            <family val="3"/>
            <charset val="128"/>
          </rPr>
          <t xml:space="preserve">事業所内で異なる事業の種類の労災保険に加入している場合は、すべて記入いただくか、「林業等」と記入してください。
その場合、「労災保険の保険料率」も該当する率を列挙してください。
</t>
        </r>
      </text>
    </comment>
    <comment ref="O91" authorId="0" shapeId="0">
      <text>
        <r>
          <rPr>
            <sz val="10"/>
            <color indexed="81"/>
            <rFont val="MS P ゴシック"/>
            <family val="3"/>
            <charset val="128"/>
          </rPr>
          <t>自社で退職金制度を規定している場合は、その退職金制度を利用している人数も含めることができます。</t>
        </r>
      </text>
    </comment>
    <comment ref="F112" authorId="0" shapeId="0">
      <text>
        <r>
          <rPr>
            <sz val="10"/>
            <color indexed="81"/>
            <rFont val="ＭＳ Ｐゴシック"/>
            <family val="3"/>
            <charset val="128"/>
          </rPr>
          <t>改善措置を実施する項目については、なぜその改善措置を実施するのか分かるように現状を記入してください。また、各必須項目を満たしていない場合は、その旨を記載してください。
さらに、雇用や経営に関し特筆すべき事項（就業規則の制定の有無、定期健診及び特殊健康診断の受診状況等）現状について記載してください。</t>
        </r>
      </text>
    </comment>
    <comment ref="T125" authorId="0" shapeId="0">
      <text>
        <r>
          <rPr>
            <sz val="10"/>
            <color indexed="81"/>
            <rFont val="ＭＳ Ｐゴシック"/>
            <family val="3"/>
            <charset val="128"/>
          </rPr>
          <t>基本的には、計画初年度の前年１年間の事業量等を記入してください。</t>
        </r>
      </text>
    </comment>
    <comment ref="AE125" authorId="0" shapeId="0">
      <text>
        <r>
          <rPr>
            <sz val="10"/>
            <color indexed="81"/>
            <rFont val="ＭＳ Ｐゴシック"/>
            <family val="3"/>
            <charset val="128"/>
          </rPr>
          <t>見込み値を記入の場合は、その旨を記載してください。</t>
        </r>
      </text>
    </comment>
    <comment ref="N133" authorId="0" shapeId="0">
      <text>
        <r>
          <rPr>
            <sz val="10"/>
            <color indexed="81"/>
            <rFont val="ＭＳ Ｐゴシック"/>
            <family val="3"/>
            <charset val="128"/>
          </rPr>
          <t xml:space="preserve">その他事業実績があれば記入してください。
</t>
        </r>
      </text>
    </comment>
    <comment ref="W133" authorId="1" shapeId="0">
      <text>
        <r>
          <rPr>
            <sz val="10"/>
            <color indexed="81"/>
            <rFont val="ＭＳ Ｐゴシック"/>
            <family val="3"/>
            <charset val="128"/>
          </rPr>
          <t>○に単位を記入してください。
（以下、同様）</t>
        </r>
      </text>
    </comment>
    <comment ref="T167" authorId="0" shapeId="0">
      <text>
        <r>
          <rPr>
            <sz val="10"/>
            <color indexed="81"/>
            <rFont val="ＭＳ Ｐゴシック"/>
            <family val="3"/>
            <charset val="128"/>
          </rPr>
          <t>計画初年度の前年1年間の雇用量を記載してください。</t>
        </r>
      </text>
    </comment>
    <comment ref="AE167" authorId="0" shapeId="0">
      <text>
        <r>
          <rPr>
            <sz val="10"/>
            <color indexed="81"/>
            <rFont val="ＭＳ Ｐゴシック"/>
            <family val="3"/>
            <charset val="128"/>
          </rPr>
          <t xml:space="preserve">見込み値を記入の場合は、その旨を記載してください。
</t>
        </r>
      </text>
    </comment>
    <comment ref="Z212" authorId="0" shapeId="0">
      <text>
        <r>
          <rPr>
            <sz val="10"/>
            <color indexed="81"/>
            <rFont val="ＭＳ Ｐゴシック"/>
            <family val="3"/>
            <charset val="128"/>
          </rPr>
          <t>流域森林管理士及び林業作業士の資格取得者の中で、フォレストワーカー（林業作業士）として農林水産省が備える研修修了者名簿に登録された人数を括弧書き内数を記載してください。</t>
        </r>
      </text>
    </comment>
    <comment ref="F226" authorId="0" shapeId="0">
      <text>
        <r>
          <rPr>
            <sz val="10"/>
            <color indexed="81"/>
            <rFont val="ＭＳ Ｐゴシック"/>
            <family val="3"/>
            <charset val="128"/>
          </rPr>
          <t>その他の資格があれば空欄に記載してください。</t>
        </r>
      </text>
    </comment>
    <comment ref="F229" authorId="0" shapeId="0">
      <text>
        <r>
          <rPr>
            <sz val="9"/>
            <color indexed="81"/>
            <rFont val="MS P ゴシック"/>
            <family val="3"/>
            <charset val="128"/>
          </rPr>
          <t>記載の５つの資格のうち、複数の資格(林業技能士にあっては複数の級)を持つ者は１名と計上してください。
つまり、のべ人数ではなく、実人数を記載してください。</t>
        </r>
      </text>
    </comment>
    <comment ref="N289" authorId="0" shapeId="0">
      <text>
        <r>
          <rPr>
            <sz val="10"/>
            <color indexed="81"/>
            <rFont val="ＭＳ Ｐゴシック"/>
            <family val="3"/>
            <charset val="128"/>
          </rPr>
          <t>法人の場合、自己資金は原則として資本金（出資金）となります。</t>
        </r>
      </text>
    </comment>
    <comment ref="R296" authorId="0" shapeId="0">
      <text>
        <r>
          <rPr>
            <sz val="10"/>
            <color indexed="81"/>
            <rFont val="ＭＳ Ｐゴシック"/>
            <family val="3"/>
            <charset val="128"/>
          </rPr>
          <t>　２で明らかにされた課題等を解決するために必要な措置を具体的に計画します。改善措置は実現可能なものから段階的・計画的に行う事が大切です。県からの指導や様々な支援制度を積極的・有効的に活用し、改善に取り組んでいきましょう。</t>
        </r>
      </text>
    </comment>
    <comment ref="AK298" authorId="0" shapeId="0">
      <text>
        <r>
          <rPr>
            <sz val="10"/>
            <color indexed="81"/>
            <rFont val="ＭＳ Ｐゴシック"/>
            <family val="3"/>
            <charset val="128"/>
          </rPr>
          <t>実施期間は申請する月の翌月以降の１日からとし、４年を超え、５年を超えない期間としてください。</t>
        </r>
      </text>
    </comment>
    <comment ref="K299" authorId="0" shapeId="0">
      <text>
        <r>
          <rPr>
            <sz val="10"/>
            <color indexed="81"/>
            <rFont val="ＭＳ Ｐゴシック"/>
            <family val="3"/>
            <charset val="128"/>
          </rPr>
          <t>各必須項目を満たしていない場合は取組方針に必須項目の内容について盛り込んでください。</t>
        </r>
      </text>
    </comment>
    <comment ref="V303" authorId="0" shapeId="0">
      <text>
        <r>
          <rPr>
            <b/>
            <sz val="10"/>
            <color indexed="10"/>
            <rFont val="ＭＳ Ｐゴシック"/>
            <family val="3"/>
            <charset val="128"/>
          </rPr>
          <t>「雇用管理の改善」「事業の合理化」</t>
        </r>
        <r>
          <rPr>
            <b/>
            <u/>
            <sz val="10"/>
            <color indexed="10"/>
            <rFont val="ＭＳ Ｐゴシック"/>
            <family val="3"/>
            <charset val="128"/>
          </rPr>
          <t>それぞれにおいて１項目以上</t>
        </r>
        <r>
          <rPr>
            <u/>
            <sz val="10"/>
            <color indexed="81"/>
            <rFont val="ＭＳ Ｐゴシック"/>
            <family val="3"/>
            <charset val="128"/>
          </rPr>
          <t>、</t>
        </r>
        <r>
          <rPr>
            <sz val="10"/>
            <color indexed="81"/>
            <rFont val="ＭＳ Ｐゴシック"/>
            <family val="3"/>
            <charset val="128"/>
          </rPr>
          <t>改善措置を実施してください。
ただし、</t>
        </r>
        <r>
          <rPr>
            <b/>
            <sz val="10"/>
            <color indexed="10"/>
            <rFont val="ＭＳ Ｐゴシック"/>
            <family val="3"/>
            <charset val="128"/>
          </rPr>
          <t>「募集・採用の改善」を選択する場合は、他の「雇用管理の改善措置」と併せて行う事が必要です。</t>
        </r>
        <r>
          <rPr>
            <sz val="10"/>
            <color indexed="81"/>
            <rFont val="ＭＳ Ｐゴシック"/>
            <family val="3"/>
            <charset val="128"/>
          </rPr>
          <t xml:space="preserve">
各必須項目を満たしていない事業主は、当該内容についての目標を必ず作成するほか、その他の内容についても選択してください。一方で、各必須項目を既に満たしている事業主は、当該内容以外の内容について選択してください。</t>
        </r>
      </text>
    </comment>
    <comment ref="AK321" authorId="0" shapeId="0">
      <text>
        <r>
          <rPr>
            <sz val="10"/>
            <color indexed="81"/>
            <rFont val="ＭＳ Ｐゴシック"/>
            <family val="3"/>
            <charset val="128"/>
          </rPr>
          <t>役員数、職員数の目標については、目標を設定するよう努めてください。</t>
        </r>
      </text>
    </comment>
    <comment ref="M351" authorId="0" shapeId="0">
      <text>
        <r>
          <rPr>
            <sz val="10"/>
            <color indexed="81"/>
            <rFont val="ＭＳ Ｐゴシック"/>
            <family val="3"/>
            <charset val="128"/>
          </rPr>
          <t>３(２)「改善措置の実施項目」で○をつけた項目について、改善措置の目標、内容、実施方法を具体的に記載してください。
なお、改善措置は認定基準を確認の上、設定してください。</t>
        </r>
      </text>
    </comment>
    <comment ref="J353" authorId="0" shapeId="0">
      <text>
        <r>
          <rPr>
            <sz val="10"/>
            <color indexed="81"/>
            <rFont val="ＭＳ Ｐゴシック"/>
            <family val="3"/>
            <charset val="128"/>
          </rPr>
          <t>改善措置の内容
・常用労働者の割合の向上
・月給制労働者の割合の向上
　　　　　　　　　　　　　　　　　等</t>
        </r>
      </text>
    </comment>
    <comment ref="J363" authorId="0" shapeId="0">
      <text>
        <r>
          <rPr>
            <sz val="10"/>
            <color indexed="81"/>
            <rFont val="ＭＳ Ｐゴシック"/>
            <family val="3"/>
            <charset val="128"/>
          </rPr>
          <t xml:space="preserve">改善措置の内容
・【必須】適用除外者を除き、労働者災害補償保険、雇用保険、健康保険、厚生年金保険への法律に定める加入
・【必須】健康診断の法律に定める受診
・振動障害特殊健康診断、蜂アレルギー検査の対象者の受診　　　　　　　　　　　　　　　　　　      　　
　　　　　　　　　　　　　　　　等   </t>
        </r>
      </text>
    </comment>
    <comment ref="O371" authorId="0" shapeId="0">
      <text>
        <r>
          <rPr>
            <sz val="10"/>
            <color indexed="81"/>
            <rFont val="ＭＳ Ｐゴシック"/>
            <family val="3"/>
            <charset val="128"/>
          </rPr>
          <t>当該項目を選択した場合は、他の項目についても改善措置を実施する必要があります。</t>
        </r>
      </text>
    </comment>
    <comment ref="J372" authorId="0" shapeId="0">
      <text>
        <r>
          <rPr>
            <sz val="10"/>
            <color indexed="81"/>
            <rFont val="ＭＳ Ｐゴシック"/>
            <family val="3"/>
            <charset val="128"/>
          </rPr>
          <t>改善措置の内容
・的確な求人条件の設定等による効果的な募集活動の実施
（取り組む求人方法と展開方法を具体的に記載）
　　　　　　　　　　　　　　　　　等</t>
        </r>
      </text>
    </comment>
    <comment ref="J381" authorId="0" shapeId="0">
      <text>
        <r>
          <rPr>
            <sz val="10"/>
            <color indexed="81"/>
            <rFont val="ＭＳ Ｐゴシック"/>
            <family val="3"/>
            <charset val="128"/>
          </rPr>
          <t>改善措置の内容
・OJTによる知識、技能又は技術の習得の導入
・OFF-JTによる知識、技能又は技術の習得の導入
　　　　　　　　　　　　　　　　　等　　</t>
        </r>
      </text>
    </comment>
    <comment ref="J391" authorId="0" shapeId="0">
      <text>
        <r>
          <rPr>
            <sz val="10"/>
            <color indexed="81"/>
            <rFont val="ＭＳ Ｐゴシック"/>
            <family val="3"/>
            <charset val="128"/>
          </rPr>
          <t>改善措置の内容
・高年齢労働者の特性に配慮した作業配置や、新規就業者の技術指導方法、安全衛生対策等についての考慮
　　　　　　　　　　　　　　　　　等</t>
        </r>
      </text>
    </comment>
    <comment ref="J400" authorId="0" shapeId="0">
      <text>
        <r>
          <rPr>
            <sz val="10"/>
            <color indexed="81"/>
            <rFont val="ＭＳ Ｐゴシック"/>
            <family val="3"/>
            <charset val="128"/>
          </rPr>
          <t>改善措置の内容
・５人以上の林業就業者を雇用する場合は、雇用管理者の選任
・事業体の氏名又は名称、雇用期間等の雇用内容を明記した雇入通知書等の文書の交付
・【必須】常時10人以上の労働者を雇用する場合は、就業規則（賃金規定含む）の制定
・各種退職金共済への加入又は退職金給付規定による、全従業員が退職金を受け取る体制の整備
　　　　　　　　　　　　　　　　　等</t>
        </r>
      </text>
    </comment>
    <comment ref="L408" authorId="0" shapeId="0">
      <text>
        <r>
          <rPr>
            <sz val="10"/>
            <color indexed="81"/>
            <rFont val="ＭＳ Ｐゴシック"/>
            <family val="3"/>
            <charset val="128"/>
            <scheme val="minor"/>
          </rPr>
          <t>３（２）において改善措置を実施するとして選択した項目について、目標を記載してください。
なお、改善措置は認定基準を確認の上設定してください。
また、選択した項目の下部記号の点についても記載してください。
（例）　（ア）を選択した場合はその下部のa,b,cまで記載してください。</t>
        </r>
      </text>
    </comment>
    <comment ref="J410" authorId="0" shapeId="0">
      <text>
        <r>
          <rPr>
            <sz val="10"/>
            <color indexed="81"/>
            <rFont val="ＭＳ Ｐゴシック"/>
            <family val="3"/>
            <charset val="128"/>
          </rPr>
          <t>改善措置の内容
・施業集約化の取組の実施
・事業活動区域の拡大
・事業内容の多角化
・取扱事業量の増加
　　　　　　　　　　　　　　　等</t>
        </r>
      </text>
    </comment>
    <comment ref="K429" authorId="0" shapeId="0">
      <text>
        <r>
          <rPr>
            <sz val="10"/>
            <color indexed="81"/>
            <rFont val="ＭＳ Ｐゴシック"/>
            <family val="3"/>
            <charset val="128"/>
          </rPr>
          <t>事業量の増加を目標としている場合は、目標年次の事業量が現状値より高くなるよう、目標を設定してください。
また、意欲と能力のある林業経営者の登録を受けている場合は、目標数値の整合性を取ってください。</t>
        </r>
      </text>
    </comment>
    <comment ref="P437" authorId="1" shapeId="0">
      <text>
        <r>
          <rPr>
            <sz val="10"/>
            <color indexed="81"/>
            <rFont val="ＭＳ Ｐゴシック"/>
            <family val="3"/>
            <charset val="128"/>
          </rPr>
          <t>○に単位を記載してください。
（以下、同様）</t>
        </r>
      </text>
    </comment>
    <comment ref="J461" authorId="0" shapeId="0">
      <text>
        <r>
          <rPr>
            <sz val="10"/>
            <color indexed="81"/>
            <rFont val="ＭＳ Ｐゴシック"/>
            <family val="3"/>
            <charset val="128"/>
          </rPr>
          <t>改善措置の内容
・高性能林業機械の導入
・高性能林業機械の導入以外の方法による労働生産性の向上
　（具体的方法を明示）
　　　　　　　　　　　　　　　　　等</t>
        </r>
      </text>
    </comment>
    <comment ref="L469" authorId="0" shapeId="0">
      <text>
        <r>
          <rPr>
            <sz val="10"/>
            <color indexed="81"/>
            <rFont val="ＭＳ Ｐゴシック"/>
            <family val="3"/>
            <charset val="128"/>
          </rPr>
          <t>現状の労働生産性から向上するように目標を設定してください。</t>
        </r>
      </text>
    </comment>
    <comment ref="J517" authorId="0" shapeId="0">
      <text>
        <r>
          <rPr>
            <sz val="10"/>
            <color indexed="81"/>
            <rFont val="ＭＳ Ｐゴシック"/>
            <family val="3"/>
            <charset val="128"/>
          </rPr>
          <t>改善措置の内容
・流域森林管理士、フォレストワーカー、フォレストリーダー、フォレストマネージャー、森林作業道オペレーター、森林施業プランナー等の育成、研修受講
　　　　　　　　　　　　　　　　　　等　　</t>
        </r>
      </text>
    </comment>
    <comment ref="AG530" authorId="0" shapeId="0">
      <text>
        <r>
          <rPr>
            <sz val="9"/>
            <color indexed="81"/>
            <rFont val="ＭＳ Ｐゴシック"/>
            <family val="3"/>
            <charset val="128"/>
          </rPr>
          <t>H14～H19の期間に取得できた資格であり、現在は取得できない資格です。</t>
        </r>
      </text>
    </comment>
    <comment ref="AG542" authorId="0" shapeId="0">
      <text>
        <r>
          <rPr>
            <sz val="9"/>
            <color indexed="81"/>
            <rFont val="MS P ゴシック"/>
            <family val="3"/>
            <charset val="128"/>
          </rPr>
          <t>森林整備基本研修はR4をもって休止したため、現在は研修を受講できません。</t>
        </r>
      </text>
    </comment>
    <comment ref="J554" authorId="0" shapeId="0">
      <text>
        <r>
          <rPr>
            <sz val="10"/>
            <color indexed="81"/>
            <rFont val="ＭＳ Ｐゴシック"/>
            <family val="3"/>
            <charset val="128"/>
          </rPr>
          <t>改善措置の内容
・その他、事業の合理化に寄与する計画</t>
        </r>
      </text>
    </comment>
    <comment ref="AD563" authorId="0" shapeId="0">
      <text>
        <r>
          <rPr>
            <sz val="9"/>
            <color indexed="81"/>
            <rFont val="ＭＳ Ｐゴシック"/>
            <family val="3"/>
            <charset val="128"/>
          </rPr>
          <t xml:space="preserve">３の改善措置を実現させるためには、資金を確保することが必要です。ここでは、高額を要する資本装備に必要な資金の額や各改善措置項目の実施に必要な資金の調達方法を明らかにします。
</t>
        </r>
      </text>
    </comment>
    <comment ref="AG565" authorId="0" shapeId="0">
      <text>
        <r>
          <rPr>
            <sz val="10"/>
            <color indexed="81"/>
            <rFont val="ＭＳ Ｐゴシック"/>
            <family val="3"/>
            <charset val="128"/>
          </rPr>
          <t>３（３）イにて改善措置として設定した項目のうち、資金を要するものについては、必ず記載してください。また、その改善措置を実施する年次と「実施時期」を揃えてください。</t>
        </r>
      </text>
    </comment>
    <comment ref="AG581" authorId="0" shapeId="0">
      <text>
        <r>
          <rPr>
            <sz val="10"/>
            <color indexed="81"/>
            <rFont val="ＭＳ Ｐゴシック"/>
            <family val="3"/>
            <charset val="128"/>
          </rPr>
          <t>３（３）ウにて改善措置として設定した項目のうち、資金を要するものについては必ず記載してください。
緑の雇用を含む、補助金を活用する場合、資金種類は「その他」としてください。
また、その改善措置を実施する年次と「実施時期」を揃えてください。</t>
        </r>
      </text>
    </comment>
  </commentList>
</comments>
</file>

<file path=xl/sharedStrings.xml><?xml version="1.0" encoding="utf-8"?>
<sst xmlns="http://schemas.openxmlformats.org/spreadsheetml/2006/main" count="5181" uniqueCount="898">
  <si>
    <t>様</t>
    <rPh sb="0" eb="1">
      <t>サマ</t>
    </rPh>
    <phoneticPr fontId="2"/>
  </si>
  <si>
    <t>式</t>
    <rPh sb="0" eb="1">
      <t>シキ</t>
    </rPh>
    <phoneticPr fontId="2"/>
  </si>
  <si>
    <t>１</t>
    <phoneticPr fontId="2"/>
  </si>
  <si>
    <t>（</t>
    <phoneticPr fontId="2"/>
  </si>
  <si>
    <t>記</t>
    <rPh sb="0" eb="1">
      <t>キ</t>
    </rPh>
    <phoneticPr fontId="2"/>
  </si>
  <si>
    <t>載</t>
    <rPh sb="0" eb="1">
      <t>ミツル</t>
    </rPh>
    <phoneticPr fontId="2"/>
  </si>
  <si>
    <t>例</t>
    <rPh sb="0" eb="1">
      <t>レイ</t>
    </rPh>
    <phoneticPr fontId="2"/>
  </si>
  <si>
    <t>）</t>
    <phoneticPr fontId="2"/>
  </si>
  <si>
    <t>労</t>
    <rPh sb="0" eb="1">
      <t>ロウ</t>
    </rPh>
    <phoneticPr fontId="2"/>
  </si>
  <si>
    <t>働</t>
    <rPh sb="0" eb="1">
      <t>ドウ</t>
    </rPh>
    <phoneticPr fontId="2"/>
  </si>
  <si>
    <t>環</t>
    <rPh sb="0" eb="1">
      <t>ワ</t>
    </rPh>
    <phoneticPr fontId="2"/>
  </si>
  <si>
    <t>境</t>
    <rPh sb="0" eb="1">
      <t>サカイ</t>
    </rPh>
    <phoneticPr fontId="2"/>
  </si>
  <si>
    <t>の</t>
    <phoneticPr fontId="2"/>
  </si>
  <si>
    <t>改</t>
    <rPh sb="0" eb="1">
      <t>オサム</t>
    </rPh>
    <phoneticPr fontId="2"/>
  </si>
  <si>
    <t>善</t>
    <rPh sb="0" eb="1">
      <t>ゼン</t>
    </rPh>
    <phoneticPr fontId="2"/>
  </si>
  <si>
    <t>、</t>
    <phoneticPr fontId="2"/>
  </si>
  <si>
    <t>募</t>
    <rPh sb="0" eb="1">
      <t>ツノル</t>
    </rPh>
    <phoneticPr fontId="2"/>
  </si>
  <si>
    <t>集</t>
    <rPh sb="0" eb="1">
      <t>シュウ</t>
    </rPh>
    <phoneticPr fontId="2"/>
  </si>
  <si>
    <t>方</t>
    <rPh sb="0" eb="1">
      <t>カタ</t>
    </rPh>
    <phoneticPr fontId="2"/>
  </si>
  <si>
    <t>法</t>
    <rPh sb="0" eb="1">
      <t>ホウ</t>
    </rPh>
    <phoneticPr fontId="2"/>
  </si>
  <si>
    <t>改</t>
    <rPh sb="0" eb="1">
      <t>カイ</t>
    </rPh>
    <phoneticPr fontId="2"/>
  </si>
  <si>
    <t>そ</t>
    <phoneticPr fontId="2"/>
  </si>
  <si>
    <t>他</t>
    <rPh sb="0" eb="1">
      <t>ホカ</t>
    </rPh>
    <phoneticPr fontId="2"/>
  </si>
  <si>
    <t>雇</t>
    <rPh sb="0" eb="1">
      <t>ヤトイ</t>
    </rPh>
    <phoneticPr fontId="2"/>
  </si>
  <si>
    <t>用</t>
    <rPh sb="0" eb="1">
      <t>ヨウ</t>
    </rPh>
    <phoneticPr fontId="2"/>
  </si>
  <si>
    <t>管</t>
    <rPh sb="0" eb="1">
      <t>カン</t>
    </rPh>
    <phoneticPr fontId="2"/>
  </si>
  <si>
    <t>理</t>
    <rPh sb="0" eb="1">
      <t>リ</t>
    </rPh>
    <phoneticPr fontId="2"/>
  </si>
  <si>
    <t>改</t>
    <rPh sb="0" eb="1">
      <t>アラタ</t>
    </rPh>
    <phoneticPr fontId="2"/>
  </si>
  <si>
    <t>及</t>
    <rPh sb="0" eb="1">
      <t>オヨ</t>
    </rPh>
    <phoneticPr fontId="2"/>
  </si>
  <si>
    <t>び</t>
    <phoneticPr fontId="2"/>
  </si>
  <si>
    <t>森</t>
    <rPh sb="0" eb="1">
      <t>モリ</t>
    </rPh>
    <phoneticPr fontId="2"/>
  </si>
  <si>
    <t>林</t>
    <rPh sb="0" eb="1">
      <t>リン</t>
    </rPh>
    <phoneticPr fontId="2"/>
  </si>
  <si>
    <t>施</t>
    <rPh sb="0" eb="1">
      <t>シ</t>
    </rPh>
    <phoneticPr fontId="2"/>
  </si>
  <si>
    <t>業</t>
    <rPh sb="0" eb="1">
      <t>ギョウ</t>
    </rPh>
    <phoneticPr fontId="2"/>
  </si>
  <si>
    <t>機</t>
    <rPh sb="0" eb="1">
      <t>キ</t>
    </rPh>
    <phoneticPr fontId="2"/>
  </si>
  <si>
    <t>械</t>
    <rPh sb="0" eb="1">
      <t>カイ</t>
    </rPh>
    <phoneticPr fontId="2"/>
  </si>
  <si>
    <t>化</t>
    <rPh sb="0" eb="1">
      <t>カ</t>
    </rPh>
    <phoneticPr fontId="2"/>
  </si>
  <si>
    <t>事</t>
    <rPh sb="0" eb="1">
      <t>コト</t>
    </rPh>
    <phoneticPr fontId="2"/>
  </si>
  <si>
    <t>合</t>
    <rPh sb="0" eb="1">
      <t>ゴウ</t>
    </rPh>
    <phoneticPr fontId="2"/>
  </si>
  <si>
    <t>を</t>
    <phoneticPr fontId="2"/>
  </si>
  <si>
    <t>一</t>
    <rPh sb="0" eb="1">
      <t>イチ</t>
    </rPh>
    <phoneticPr fontId="2"/>
  </si>
  <si>
    <t>体</t>
    <rPh sb="0" eb="1">
      <t>タイ</t>
    </rPh>
    <phoneticPr fontId="2"/>
  </si>
  <si>
    <t>的</t>
    <rPh sb="0" eb="1">
      <t>テキ</t>
    </rPh>
    <phoneticPr fontId="2"/>
  </si>
  <si>
    <t>に</t>
    <phoneticPr fontId="2"/>
  </si>
  <si>
    <t>図</t>
    <rPh sb="0" eb="1">
      <t>ハカ</t>
    </rPh>
    <phoneticPr fontId="2"/>
  </si>
  <si>
    <t>る</t>
    <phoneticPr fontId="2"/>
  </si>
  <si>
    <t>た</t>
    <phoneticPr fontId="2"/>
  </si>
  <si>
    <t>め</t>
    <phoneticPr fontId="2"/>
  </si>
  <si>
    <t>必</t>
    <rPh sb="0" eb="1">
      <t>ヒツ</t>
    </rPh>
    <phoneticPr fontId="2"/>
  </si>
  <si>
    <t>要</t>
    <rPh sb="0" eb="1">
      <t>ヨウ</t>
    </rPh>
    <phoneticPr fontId="2"/>
  </si>
  <si>
    <t>な</t>
    <phoneticPr fontId="2"/>
  </si>
  <si>
    <t>措</t>
    <rPh sb="0" eb="1">
      <t>ソ</t>
    </rPh>
    <phoneticPr fontId="2"/>
  </si>
  <si>
    <t>置</t>
    <rPh sb="0" eb="1">
      <t>チ</t>
    </rPh>
    <phoneticPr fontId="2"/>
  </si>
  <si>
    <t>つ</t>
    <phoneticPr fontId="2"/>
  </si>
  <si>
    <t>い</t>
    <phoneticPr fontId="2"/>
  </si>
  <si>
    <t>て</t>
    <phoneticPr fontId="2"/>
  </si>
  <si>
    <t>計</t>
    <rPh sb="0" eb="1">
      <t>ケイ</t>
    </rPh>
    <phoneticPr fontId="2"/>
  </si>
  <si>
    <t>画</t>
    <rPh sb="0" eb="1">
      <t>カク</t>
    </rPh>
    <phoneticPr fontId="2"/>
  </si>
  <si>
    <t>認</t>
    <rPh sb="0" eb="1">
      <t>ニン</t>
    </rPh>
    <phoneticPr fontId="2"/>
  </si>
  <si>
    <t>定</t>
    <rPh sb="0" eb="1">
      <t>サダ</t>
    </rPh>
    <phoneticPr fontId="2"/>
  </si>
  <si>
    <t>申</t>
    <rPh sb="0" eb="1">
      <t>サル</t>
    </rPh>
    <phoneticPr fontId="2"/>
  </si>
  <si>
    <t>請</t>
    <rPh sb="0" eb="1">
      <t>ショウ</t>
    </rPh>
    <phoneticPr fontId="2"/>
  </si>
  <si>
    <t>書</t>
    <rPh sb="0" eb="1">
      <t>ショ</t>
    </rPh>
    <phoneticPr fontId="2"/>
  </si>
  <si>
    <t>年</t>
    <rPh sb="0" eb="1">
      <t>ネン</t>
    </rPh>
    <phoneticPr fontId="2"/>
  </si>
  <si>
    <t>月</t>
    <rPh sb="0" eb="1">
      <t>ツキ</t>
    </rPh>
    <phoneticPr fontId="2"/>
  </si>
  <si>
    <t>日</t>
    <rPh sb="0" eb="1">
      <t>ニチ</t>
    </rPh>
    <phoneticPr fontId="2"/>
  </si>
  <si>
    <t>神奈川県</t>
    <rPh sb="0" eb="4">
      <t>カナガワケン</t>
    </rPh>
    <phoneticPr fontId="2"/>
  </si>
  <si>
    <t>知</t>
    <rPh sb="0" eb="1">
      <t>チ</t>
    </rPh>
    <phoneticPr fontId="2"/>
  </si>
  <si>
    <t>事</t>
    <rPh sb="0" eb="1">
      <t>ジ</t>
    </rPh>
    <phoneticPr fontId="2"/>
  </si>
  <si>
    <t>主</t>
    <rPh sb="0" eb="1">
      <t>シュ</t>
    </rPh>
    <phoneticPr fontId="2"/>
  </si>
  <si>
    <t>務</t>
    <rPh sb="0" eb="1">
      <t>ム</t>
    </rPh>
    <phoneticPr fontId="2"/>
  </si>
  <si>
    <t>所</t>
    <rPh sb="0" eb="1">
      <t>ショ</t>
    </rPh>
    <phoneticPr fontId="2"/>
  </si>
  <si>
    <t>神奈川県横浜市中区日本大通１</t>
    <rPh sb="0" eb="4">
      <t>カナガワケン</t>
    </rPh>
    <rPh sb="4" eb="7">
      <t>ヨコハマシ</t>
    </rPh>
    <rPh sb="7" eb="9">
      <t>ナカク</t>
    </rPh>
    <rPh sb="9" eb="13">
      <t>ニホンオオドオ</t>
    </rPh>
    <phoneticPr fontId="2"/>
  </si>
  <si>
    <t>在</t>
    <rPh sb="0" eb="1">
      <t>ザイ</t>
    </rPh>
    <phoneticPr fontId="2"/>
  </si>
  <si>
    <t>地</t>
    <rPh sb="0" eb="1">
      <t>チ</t>
    </rPh>
    <phoneticPr fontId="2"/>
  </si>
  <si>
    <t>商</t>
    <rPh sb="0" eb="1">
      <t>ショウ</t>
    </rPh>
    <phoneticPr fontId="2"/>
  </si>
  <si>
    <t>号</t>
    <rPh sb="0" eb="1">
      <t>ゴウ</t>
    </rPh>
    <phoneticPr fontId="2"/>
  </si>
  <si>
    <t>又</t>
    <rPh sb="0" eb="1">
      <t>マタ</t>
    </rPh>
    <phoneticPr fontId="2"/>
  </si>
  <si>
    <t>は</t>
    <phoneticPr fontId="2"/>
  </si>
  <si>
    <t>名</t>
    <rPh sb="0" eb="1">
      <t>メイ</t>
    </rPh>
    <phoneticPr fontId="2"/>
  </si>
  <si>
    <t>称</t>
    <rPh sb="0" eb="1">
      <t>ショウ</t>
    </rPh>
    <phoneticPr fontId="2"/>
  </si>
  <si>
    <t>（有）○○林業</t>
    <rPh sb="1" eb="2">
      <t>ユウ</t>
    </rPh>
    <rPh sb="5" eb="7">
      <t>リンギョウ</t>
    </rPh>
    <phoneticPr fontId="2"/>
  </si>
  <si>
    <t>代</t>
    <rPh sb="0" eb="1">
      <t>ダイ</t>
    </rPh>
    <phoneticPr fontId="2"/>
  </si>
  <si>
    <t>表</t>
    <rPh sb="0" eb="1">
      <t>ヒョウ</t>
    </rPh>
    <phoneticPr fontId="2"/>
  </si>
  <si>
    <t>者</t>
    <rPh sb="0" eb="1">
      <t>シャ</t>
    </rPh>
    <phoneticPr fontId="2"/>
  </si>
  <si>
    <t>氏</t>
    <rPh sb="0" eb="1">
      <t>シ</t>
    </rPh>
    <phoneticPr fontId="2"/>
  </si>
  <si>
    <t>林野　太郎</t>
    <rPh sb="0" eb="2">
      <t>リンヤ</t>
    </rPh>
    <rPh sb="3" eb="5">
      <t>タロウ</t>
    </rPh>
    <phoneticPr fontId="2"/>
  </si>
  <si>
    <t>営</t>
    <rPh sb="0" eb="1">
      <t>エイ</t>
    </rPh>
    <phoneticPr fontId="2"/>
  </si>
  <si>
    <t>内</t>
    <rPh sb="0" eb="1">
      <t>ナイ</t>
    </rPh>
    <phoneticPr fontId="2"/>
  </si>
  <si>
    <t>容</t>
    <rPh sb="0" eb="1">
      <t>ヨウ</t>
    </rPh>
    <phoneticPr fontId="2"/>
  </si>
  <si>
    <t>造林業</t>
  </si>
  <si>
    <t>素材生産業、造園業</t>
    <rPh sb="0" eb="2">
      <t>ソザイ</t>
    </rPh>
    <rPh sb="2" eb="5">
      <t>セイサンギョウ</t>
    </rPh>
    <rPh sb="6" eb="9">
      <t>ゾウエンギョウ</t>
    </rPh>
    <phoneticPr fontId="2"/>
  </si>
  <si>
    <t>２</t>
    <phoneticPr fontId="2"/>
  </si>
  <si>
    <t>組</t>
    <rPh sb="0" eb="1">
      <t>クミ</t>
    </rPh>
    <phoneticPr fontId="2"/>
  </si>
  <si>
    <t>織</t>
    <rPh sb="0" eb="1">
      <t>シキ</t>
    </rPh>
    <phoneticPr fontId="2"/>
  </si>
  <si>
    <t>有限会社</t>
  </si>
  <si>
    <t>郵</t>
    <rPh sb="0" eb="1">
      <t>ユウ</t>
    </rPh>
    <phoneticPr fontId="2"/>
  </si>
  <si>
    <t>便</t>
    <rPh sb="0" eb="1">
      <t>ビン</t>
    </rPh>
    <phoneticPr fontId="2"/>
  </si>
  <si>
    <t>番</t>
    <rPh sb="0" eb="1">
      <t>バン</t>
    </rPh>
    <phoneticPr fontId="2"/>
  </si>
  <si>
    <t>〒</t>
    <phoneticPr fontId="2"/>
  </si>
  <si>
    <t>－</t>
    <phoneticPr fontId="2"/>
  </si>
  <si>
    <t>電</t>
    <rPh sb="0" eb="1">
      <t>デン</t>
    </rPh>
    <phoneticPr fontId="2"/>
  </si>
  <si>
    <t>話</t>
    <rPh sb="0" eb="1">
      <t>ワ</t>
    </rPh>
    <phoneticPr fontId="2"/>
  </si>
  <si>
    <t>045-210-1111</t>
    <phoneticPr fontId="2"/>
  </si>
  <si>
    <t>設</t>
    <rPh sb="0" eb="1">
      <t>セツ</t>
    </rPh>
    <phoneticPr fontId="2"/>
  </si>
  <si>
    <t>立</t>
    <rPh sb="0" eb="1">
      <t>リツ</t>
    </rPh>
    <phoneticPr fontId="2"/>
  </si>
  <si>
    <t>日</t>
    <rPh sb="0" eb="1">
      <t>ヒ</t>
    </rPh>
    <phoneticPr fontId="2"/>
  </si>
  <si>
    <t>平成８</t>
    <rPh sb="0" eb="2">
      <t>ヘイセイ</t>
    </rPh>
    <phoneticPr fontId="2"/>
  </si>
  <si>
    <t>数</t>
    <rPh sb="0" eb="1">
      <t>スウ</t>
    </rPh>
    <phoneticPr fontId="2"/>
  </si>
  <si>
    <t>資</t>
    <rPh sb="0" eb="1">
      <t>シ</t>
    </rPh>
    <phoneticPr fontId="2"/>
  </si>
  <si>
    <t>本</t>
    <rPh sb="0" eb="1">
      <t>ホン</t>
    </rPh>
    <phoneticPr fontId="2"/>
  </si>
  <si>
    <t>金</t>
    <rPh sb="0" eb="1">
      <t>キン</t>
    </rPh>
    <phoneticPr fontId="2"/>
  </si>
  <si>
    <t>出</t>
    <rPh sb="0" eb="1">
      <t>シュツ</t>
    </rPh>
    <phoneticPr fontId="2"/>
  </si>
  <si>
    <t>円</t>
    <rPh sb="0" eb="1">
      <t>エン</t>
    </rPh>
    <phoneticPr fontId="2"/>
  </si>
  <si>
    <t>３</t>
    <phoneticPr fontId="2"/>
  </si>
  <si>
    <t>登</t>
    <rPh sb="0" eb="1">
      <t>ノボル</t>
    </rPh>
    <phoneticPr fontId="2"/>
  </si>
  <si>
    <t>項</t>
    <rPh sb="0" eb="1">
      <t>コウ</t>
    </rPh>
    <phoneticPr fontId="2"/>
  </si>
  <si>
    <t>証</t>
    <rPh sb="0" eb="1">
      <t>アカシ</t>
    </rPh>
    <phoneticPr fontId="2"/>
  </si>
  <si>
    <t>明</t>
    <rPh sb="0" eb="1">
      <t>メイ</t>
    </rPh>
    <phoneticPr fontId="2"/>
  </si>
  <si>
    <t>住</t>
    <rPh sb="0" eb="1">
      <t>ジュウ</t>
    </rPh>
    <phoneticPr fontId="2"/>
  </si>
  <si>
    <t>民</t>
    <rPh sb="0" eb="1">
      <t>ミン</t>
    </rPh>
    <phoneticPr fontId="2"/>
  </si>
  <si>
    <t>票</t>
    <rPh sb="0" eb="1">
      <t>ヒョウ</t>
    </rPh>
    <phoneticPr fontId="2"/>
  </si>
  <si>
    <t>別</t>
    <rPh sb="0" eb="1">
      <t>ベツ</t>
    </rPh>
    <phoneticPr fontId="2"/>
  </si>
  <si>
    <t>添</t>
    <rPh sb="0" eb="1">
      <t>テン</t>
    </rPh>
    <phoneticPr fontId="2"/>
  </si>
  <si>
    <t>と</t>
    <phoneticPr fontId="2"/>
  </si>
  <si>
    <t>お</t>
    <phoneticPr fontId="2"/>
  </si>
  <si>
    <t>り</t>
    <phoneticPr fontId="2"/>
  </si>
  <si>
    <t>４</t>
    <phoneticPr fontId="2"/>
  </si>
  <si>
    <t>納</t>
    <rPh sb="0" eb="1">
      <t>ノウ</t>
    </rPh>
    <phoneticPr fontId="2"/>
  </si>
  <si>
    <t>税</t>
    <rPh sb="0" eb="1">
      <t>ゼイ</t>
    </rPh>
    <phoneticPr fontId="2"/>
  </si>
  <si>
    <t>対</t>
    <rPh sb="0" eb="1">
      <t>タイ</t>
    </rPh>
    <phoneticPr fontId="2"/>
  </si>
  <si>
    <t>象</t>
    <rPh sb="0" eb="1">
      <t>ショウ</t>
    </rPh>
    <phoneticPr fontId="2"/>
  </si>
  <si>
    <t>（有）○○林業</t>
    <rPh sb="0" eb="3">
      <t>ユウ</t>
    </rPh>
    <rPh sb="5" eb="7">
      <t>リンギョウ</t>
    </rPh>
    <phoneticPr fontId="2"/>
  </si>
  <si>
    <t>県</t>
    <rPh sb="0" eb="1">
      <t>ケン</t>
    </rPh>
    <phoneticPr fontId="2"/>
  </si>
  <si>
    <t>以</t>
    <rPh sb="0" eb="1">
      <t>イ</t>
    </rPh>
    <phoneticPr fontId="2"/>
  </si>
  <si>
    <t>外</t>
    <rPh sb="0" eb="1">
      <t>ホカ</t>
    </rPh>
    <phoneticPr fontId="2"/>
  </si>
  <si>
    <t>区</t>
    <rPh sb="0" eb="1">
      <t>ク</t>
    </rPh>
    <phoneticPr fontId="2"/>
  </si>
  <si>
    <t>域</t>
    <rPh sb="0" eb="1">
      <t>イキ</t>
    </rPh>
    <phoneticPr fontId="2"/>
  </si>
  <si>
    <t>含</t>
    <rPh sb="0" eb="1">
      <t>フク</t>
    </rPh>
    <phoneticPr fontId="2"/>
  </si>
  <si>
    <t>ま</t>
    <phoneticPr fontId="2"/>
  </si>
  <si>
    <t>れ</t>
    <phoneticPr fontId="2"/>
  </si>
  <si>
    <t>都</t>
    <rPh sb="0" eb="1">
      <t>ト</t>
    </rPh>
    <phoneticPr fontId="2"/>
  </si>
  <si>
    <t>道</t>
    <rPh sb="0" eb="1">
      <t>ドウ</t>
    </rPh>
    <phoneticPr fontId="2"/>
  </si>
  <si>
    <t>府</t>
    <rPh sb="0" eb="1">
      <t>フ</t>
    </rPh>
    <phoneticPr fontId="2"/>
  </si>
  <si>
    <t>山梨県</t>
    <rPh sb="0" eb="3">
      <t>ヤマナシケン</t>
    </rPh>
    <phoneticPr fontId="2"/>
  </si>
  <si>
    <t>名　　称</t>
    <rPh sb="0" eb="1">
      <t>メイ</t>
    </rPh>
    <rPh sb="3" eb="4">
      <t>ショウ</t>
    </rPh>
    <phoneticPr fontId="2"/>
  </si>
  <si>
    <t>住　　所</t>
    <rPh sb="0" eb="1">
      <t>ジュウ</t>
    </rPh>
    <rPh sb="3" eb="4">
      <t>ショ</t>
    </rPh>
    <phoneticPr fontId="2"/>
  </si>
  <si>
    <t>神奈川県横浜市中区日本大通１</t>
    <rPh sb="0" eb="4">
      <t>カナガワケン</t>
    </rPh>
    <rPh sb="4" eb="7">
      <t>ヨコハマシ</t>
    </rPh>
    <rPh sb="7" eb="9">
      <t>ナカク</t>
    </rPh>
    <rPh sb="9" eb="13">
      <t>ニホンオオドオリ</t>
    </rPh>
    <phoneticPr fontId="2"/>
  </si>
  <si>
    <t>主</t>
    <rPh sb="0" eb="1">
      <t>ヌシ</t>
    </rPh>
    <phoneticPr fontId="2"/>
  </si>
  <si>
    <t>現</t>
    <rPh sb="0" eb="1">
      <t>ゲン</t>
    </rPh>
    <phoneticPr fontId="2"/>
  </si>
  <si>
    <t>状</t>
    <rPh sb="0" eb="1">
      <t>ジョウ</t>
    </rPh>
    <phoneticPr fontId="2"/>
  </si>
  <si>
    <t>（１）</t>
    <phoneticPr fontId="2"/>
  </si>
  <si>
    <t>力</t>
    <rPh sb="0" eb="1">
      <t>リョク</t>
    </rPh>
    <phoneticPr fontId="2"/>
  </si>
  <si>
    <t>需</t>
    <rPh sb="0" eb="1">
      <t>ジュ</t>
    </rPh>
    <phoneticPr fontId="2"/>
  </si>
  <si>
    <t>給</t>
    <rPh sb="0" eb="1">
      <t>キュウ</t>
    </rPh>
    <phoneticPr fontId="2"/>
  </si>
  <si>
    <t>動</t>
    <rPh sb="0" eb="1">
      <t>ドウ</t>
    </rPh>
    <phoneticPr fontId="2"/>
  </si>
  <si>
    <t>向</t>
    <rPh sb="0" eb="1">
      <t>コウ</t>
    </rPh>
    <phoneticPr fontId="2"/>
  </si>
  <si>
    <t>載</t>
    <rPh sb="0" eb="1">
      <t>サイ</t>
    </rPh>
    <phoneticPr fontId="2"/>
  </si>
  <si>
    <t>領</t>
    <rPh sb="0" eb="1">
      <t>リョウ</t>
    </rPh>
    <phoneticPr fontId="2"/>
  </si>
  <si>
    <t>最</t>
    <rPh sb="0" eb="1">
      <t>サイ</t>
    </rPh>
    <phoneticPr fontId="2"/>
  </si>
  <si>
    <t>近</t>
    <rPh sb="0" eb="1">
      <t>キン</t>
    </rPh>
    <phoneticPr fontId="2"/>
  </si>
  <si>
    <t>況</t>
    <rPh sb="0" eb="1">
      <t>キョウ</t>
    </rPh>
    <phoneticPr fontId="2"/>
  </si>
  <si>
    <t>す</t>
    <phoneticPr fontId="2"/>
  </si>
  <si>
    <t>こ</t>
    <phoneticPr fontId="2"/>
  </si>
  <si>
    <t>。</t>
    <phoneticPr fontId="2"/>
  </si>
  <si>
    <t>（２）</t>
    <phoneticPr fontId="2"/>
  </si>
  <si>
    <t>ア</t>
    <phoneticPr fontId="2"/>
  </si>
  <si>
    <t>役</t>
    <rPh sb="0" eb="1">
      <t>ヤク</t>
    </rPh>
    <phoneticPr fontId="2"/>
  </si>
  <si>
    <t>職</t>
    <rPh sb="0" eb="1">
      <t>ショク</t>
    </rPh>
    <phoneticPr fontId="2"/>
  </si>
  <si>
    <t>員</t>
    <rPh sb="0" eb="1">
      <t>イン</t>
    </rPh>
    <phoneticPr fontId="2"/>
  </si>
  <si>
    <t>（ア）</t>
    <phoneticPr fontId="2"/>
  </si>
  <si>
    <t>常</t>
    <rPh sb="0" eb="1">
      <t>ジョウ</t>
    </rPh>
    <phoneticPr fontId="2"/>
  </si>
  <si>
    <t>勤</t>
    <rPh sb="0" eb="1">
      <t>キン</t>
    </rPh>
    <phoneticPr fontId="2"/>
  </si>
  <si>
    <t>非</t>
    <rPh sb="0" eb="1">
      <t>ヒ</t>
    </rPh>
    <phoneticPr fontId="2"/>
  </si>
  <si>
    <t>（イ）</t>
    <phoneticPr fontId="2"/>
  </si>
  <si>
    <t>形</t>
    <rPh sb="0" eb="1">
      <t>ケイ</t>
    </rPh>
    <phoneticPr fontId="2"/>
  </si>
  <si>
    <t>態</t>
    <rPh sb="0" eb="1">
      <t>タイ</t>
    </rPh>
    <phoneticPr fontId="2"/>
  </si>
  <si>
    <t>雇用形態</t>
    <rPh sb="0" eb="2">
      <t>コヨウ</t>
    </rPh>
    <rPh sb="2" eb="4">
      <t>ケイタイ</t>
    </rPh>
    <phoneticPr fontId="2"/>
  </si>
  <si>
    <t>雇用実績</t>
    <rPh sb="0" eb="2">
      <t>コヨウ</t>
    </rPh>
    <rPh sb="2" eb="4">
      <t>ジッセキ</t>
    </rPh>
    <phoneticPr fontId="2"/>
  </si>
  <si>
    <t>林業現場作業職員</t>
    <rPh sb="0" eb="2">
      <t>リンギョウ</t>
    </rPh>
    <rPh sb="2" eb="4">
      <t>ゲンバ</t>
    </rPh>
    <rPh sb="4" eb="6">
      <t>サギョウ</t>
    </rPh>
    <rPh sb="6" eb="8">
      <t>ショクイン</t>
    </rPh>
    <phoneticPr fontId="2"/>
  </si>
  <si>
    <t>事務系等職員</t>
    <rPh sb="0" eb="3">
      <t>ジムケイ</t>
    </rPh>
    <rPh sb="3" eb="4">
      <t>トウ</t>
    </rPh>
    <rPh sb="4" eb="6">
      <t>ショクイン</t>
    </rPh>
    <phoneticPr fontId="2"/>
  </si>
  <si>
    <t>常用</t>
    <rPh sb="0" eb="2">
      <t>ジョウヨウ</t>
    </rPh>
    <phoneticPr fontId="2"/>
  </si>
  <si>
    <t>人</t>
    <rPh sb="0" eb="1">
      <t>ニン</t>
    </rPh>
    <phoneticPr fontId="2"/>
  </si>
  <si>
    <t>（うち通年）</t>
    <rPh sb="3" eb="5">
      <t>ツウネン</t>
    </rPh>
    <phoneticPr fontId="2"/>
  </si>
  <si>
    <t>臨時・季節</t>
    <rPh sb="0" eb="2">
      <t>リンジ</t>
    </rPh>
    <rPh sb="3" eb="5">
      <t>キセツ</t>
    </rPh>
    <phoneticPr fontId="2"/>
  </si>
  <si>
    <t>その他</t>
    <rPh sb="2" eb="3">
      <t>タ</t>
    </rPh>
    <phoneticPr fontId="2"/>
  </si>
  <si>
    <t>合計</t>
    <rPh sb="0" eb="2">
      <t>ゴウケイ</t>
    </rPh>
    <phoneticPr fontId="2"/>
  </si>
  <si>
    <t>実</t>
    <rPh sb="0" eb="1">
      <t>ジツ</t>
    </rPh>
    <phoneticPr fontId="2"/>
  </si>
  <si>
    <t>績</t>
    <rPh sb="0" eb="1">
      <t>セキ</t>
    </rPh>
    <phoneticPr fontId="2"/>
  </si>
  <si>
    <t>定</t>
    <rPh sb="0" eb="1">
      <t>テイ</t>
    </rPh>
    <phoneticPr fontId="2"/>
  </si>
  <si>
    <t>受</t>
    <rPh sb="0" eb="1">
      <t>ウ</t>
    </rPh>
    <phoneticPr fontId="2"/>
  </si>
  <si>
    <t>け</t>
    <phoneticPr fontId="2"/>
  </si>
  <si>
    <t>よ</t>
    <phoneticPr fontId="2"/>
  </si>
  <si>
    <t>う</t>
    <phoneticPr fontId="2"/>
  </si>
  <si>
    <t>年</t>
    <rPh sb="0" eb="1">
      <t>トシ</t>
    </rPh>
    <phoneticPr fontId="2"/>
  </si>
  <si>
    <t>前</t>
    <rPh sb="0" eb="1">
      <t>ゼン</t>
    </rPh>
    <phoneticPr fontId="2"/>
  </si>
  <si>
    <t>場</t>
    <rPh sb="0" eb="1">
      <t>バ</t>
    </rPh>
    <phoneticPr fontId="2"/>
  </si>
  <si>
    <t>作</t>
    <rPh sb="0" eb="1">
      <t>サク</t>
    </rPh>
    <phoneticPr fontId="2"/>
  </si>
  <si>
    <t>造</t>
    <rPh sb="0" eb="1">
      <t>ゾウ</t>
    </rPh>
    <phoneticPr fontId="2"/>
  </si>
  <si>
    <t>保</t>
    <rPh sb="0" eb="1">
      <t>ホ</t>
    </rPh>
    <phoneticPr fontId="2"/>
  </si>
  <si>
    <t>育</t>
    <rPh sb="0" eb="1">
      <t>イク</t>
    </rPh>
    <phoneticPr fontId="2"/>
  </si>
  <si>
    <t>伐</t>
    <rPh sb="0" eb="1">
      <t>バツ</t>
    </rPh>
    <phoneticPr fontId="2"/>
  </si>
  <si>
    <t>採</t>
    <rPh sb="0" eb="1">
      <t>サイ</t>
    </rPh>
    <phoneticPr fontId="2"/>
  </si>
  <si>
    <t>他</t>
    <rPh sb="0" eb="1">
      <t>タ</t>
    </rPh>
    <phoneticPr fontId="2"/>
  </si>
  <si>
    <t>森</t>
    <rPh sb="0" eb="1">
      <t>シン</t>
    </rPh>
    <phoneticPr fontId="2"/>
  </si>
  <si>
    <t>施</t>
    <rPh sb="0" eb="1">
      <t>セ</t>
    </rPh>
    <phoneticPr fontId="2"/>
  </si>
  <si>
    <t>従</t>
    <rPh sb="0" eb="1">
      <t>ジュウ</t>
    </rPh>
    <phoneticPr fontId="2"/>
  </si>
  <si>
    <t>第</t>
    <rPh sb="0" eb="1">
      <t>ダイ</t>
    </rPh>
    <phoneticPr fontId="2"/>
  </si>
  <si>
    <t>条</t>
    <rPh sb="0" eb="1">
      <t>ジョウ</t>
    </rPh>
    <phoneticPr fontId="2"/>
  </si>
  <si>
    <t>規</t>
    <rPh sb="0" eb="1">
      <t>キ</t>
    </rPh>
    <phoneticPr fontId="2"/>
  </si>
  <si>
    <t>。）</t>
    <phoneticPr fontId="2"/>
  </si>
  <si>
    <t>数</t>
    <rPh sb="0" eb="1">
      <t>カズ</t>
    </rPh>
    <phoneticPr fontId="2"/>
  </si>
  <si>
    <t>系</t>
    <rPh sb="0" eb="1">
      <t>ケイ</t>
    </rPh>
    <phoneticPr fontId="2"/>
  </si>
  <si>
    <t>等</t>
    <rPh sb="0" eb="1">
      <t>トウ</t>
    </rPh>
    <phoneticPr fontId="2"/>
  </si>
  <si>
    <t>ほ</t>
    <phoneticPr fontId="2"/>
  </si>
  <si>
    <t>か</t>
    <phoneticPr fontId="2"/>
  </si>
  <si>
    <t>作</t>
    <rPh sb="0" eb="1">
      <t>サ</t>
    </rPh>
    <phoneticPr fontId="2"/>
  </si>
  <si>
    <t>で</t>
    <phoneticPr fontId="2"/>
  </si>
  <si>
    <t>契</t>
    <rPh sb="0" eb="1">
      <t>ケイ</t>
    </rPh>
    <phoneticPr fontId="2"/>
  </si>
  <si>
    <t>約</t>
    <rPh sb="0" eb="1">
      <t>ヤク</t>
    </rPh>
    <phoneticPr fontId="2"/>
  </si>
  <si>
    <t>期</t>
    <rPh sb="0" eb="1">
      <t>キ</t>
    </rPh>
    <phoneticPr fontId="2"/>
  </si>
  <si>
    <t>間</t>
    <rPh sb="0" eb="1">
      <t>カン</t>
    </rPh>
    <phoneticPr fontId="2"/>
  </si>
  <si>
    <t>が</t>
    <phoneticPr fontId="2"/>
  </si>
  <si>
    <t>上</t>
    <rPh sb="0" eb="1">
      <t>ウエ</t>
    </rPh>
    <phoneticPr fontId="2"/>
  </si>
  <si>
    <t>ら</t>
    <phoneticPr fontId="2"/>
  </si>
  <si>
    <t>も</t>
    <phoneticPr fontId="2"/>
  </si>
  <si>
    <t>季</t>
    <rPh sb="0" eb="1">
      <t>キ</t>
    </rPh>
    <phoneticPr fontId="2"/>
  </si>
  <si>
    <t>節</t>
    <rPh sb="0" eb="1">
      <t>セツ</t>
    </rPh>
    <phoneticPr fontId="2"/>
  </si>
  <si>
    <t>除</t>
    <rPh sb="0" eb="1">
      <t>ノゾ</t>
    </rPh>
    <phoneticPr fontId="2"/>
  </si>
  <si>
    <t>く</t>
    <phoneticPr fontId="2"/>
  </si>
  <si>
    <t>ち</t>
    <phoneticPr fontId="2"/>
  </si>
  <si>
    <t>通</t>
    <rPh sb="0" eb="1">
      <t>ツウ</t>
    </rPh>
    <phoneticPr fontId="2"/>
  </si>
  <si>
    <t>雇</t>
    <rPh sb="0" eb="1">
      <t>コ</t>
    </rPh>
    <phoneticPr fontId="2"/>
  </si>
  <si>
    <t>５</t>
    <phoneticPr fontId="2"/>
  </si>
  <si>
    <t>臨</t>
    <rPh sb="0" eb="1">
      <t>リン</t>
    </rPh>
    <phoneticPr fontId="2"/>
  </si>
  <si>
    <t>時</t>
    <rPh sb="0" eb="1">
      <t>ジ</t>
    </rPh>
    <phoneticPr fontId="2"/>
  </si>
  <si>
    <t>未</t>
    <rPh sb="0" eb="1">
      <t>ミ</t>
    </rPh>
    <phoneticPr fontId="2"/>
  </si>
  <si>
    <t>満</t>
    <rPh sb="0" eb="1">
      <t>マン</t>
    </rPh>
    <phoneticPr fontId="2"/>
  </si>
  <si>
    <t>仕</t>
    <rPh sb="0" eb="1">
      <t>シ</t>
    </rPh>
    <phoneticPr fontId="2"/>
  </si>
  <si>
    <t>し</t>
    <phoneticPr fontId="2"/>
  </si>
  <si>
    <t>余</t>
    <rPh sb="0" eb="1">
      <t>ヨ</t>
    </rPh>
    <phoneticPr fontId="2"/>
  </si>
  <si>
    <t>暇</t>
    <rPh sb="0" eb="1">
      <t>ヒマ</t>
    </rPh>
    <phoneticPr fontId="2"/>
  </si>
  <si>
    <t>利</t>
    <rPh sb="0" eb="1">
      <t>リ</t>
    </rPh>
    <phoneticPr fontId="2"/>
  </si>
  <si>
    <t>一</t>
    <rPh sb="0" eb="1">
      <t>1</t>
    </rPh>
    <phoneticPr fontId="2"/>
  </si>
  <si>
    <t>問</t>
    <rPh sb="0" eb="1">
      <t>ト</t>
    </rPh>
    <phoneticPr fontId="2"/>
  </si>
  <si>
    <t>わ</t>
    <phoneticPr fontId="2"/>
  </si>
  <si>
    <t>就</t>
    <rPh sb="0" eb="1">
      <t>シュウ</t>
    </rPh>
    <phoneticPr fontId="2"/>
  </si>
  <si>
    <t>６</t>
    <phoneticPr fontId="2"/>
  </si>
  <si>
    <t>他</t>
    <phoneticPr fontId="2"/>
  </si>
  <si>
    <t>常</t>
    <phoneticPr fontId="2"/>
  </si>
  <si>
    <t>用</t>
    <phoneticPr fontId="2"/>
  </si>
  <si>
    <t>臨</t>
    <phoneticPr fontId="2"/>
  </si>
  <si>
    <t>時</t>
    <phoneticPr fontId="2"/>
  </si>
  <si>
    <t>・</t>
    <phoneticPr fontId="2"/>
  </si>
  <si>
    <t>季</t>
    <phoneticPr fontId="2"/>
  </si>
  <si>
    <t>節</t>
    <phoneticPr fontId="2"/>
  </si>
  <si>
    <t>該</t>
    <phoneticPr fontId="2"/>
  </si>
  <si>
    <t>当</t>
    <phoneticPr fontId="2"/>
  </si>
  <si>
    <t>雇</t>
    <phoneticPr fontId="2"/>
  </si>
  <si>
    <t>契</t>
    <phoneticPr fontId="2"/>
  </si>
  <si>
    <t>約</t>
    <phoneticPr fontId="2"/>
  </si>
  <si>
    <t>ヶ</t>
    <phoneticPr fontId="2"/>
  </si>
  <si>
    <t>（３）</t>
    <phoneticPr fontId="2"/>
  </si>
  <si>
    <t>制</t>
    <rPh sb="0" eb="1">
      <t>セイ</t>
    </rPh>
    <phoneticPr fontId="2"/>
  </si>
  <si>
    <t>選</t>
    <rPh sb="0" eb="1">
      <t>セン</t>
    </rPh>
    <phoneticPr fontId="2"/>
  </si>
  <si>
    <t>任</t>
    <rPh sb="0" eb="1">
      <t>ニン</t>
    </rPh>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</si>
  <si>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</si>
  <si>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</si>
  <si>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</si>
  <si>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有り</t>
  </si>
  <si>
    <t>業務課長</t>
    <rPh sb="0" eb="2">
      <t>ギョウム</t>
    </rPh>
    <rPh sb="2" eb="4">
      <t>カチョウ</t>
    </rPh>
    <phoneticPr fontId="2"/>
  </si>
  <si>
    <t>森林　太郎</t>
    <rPh sb="0" eb="2">
      <t>シンリン</t>
    </rPh>
    <rPh sb="3" eb="5">
      <t>タロウ</t>
    </rPh>
    <phoneticPr fontId="2"/>
  </si>
  <si>
    <t>ぞ</t>
    <phoneticPr fontId="2"/>
  </si>
  <si>
    <t>独</t>
    <rPh sb="0" eb="1">
      <t>ドク</t>
    </rPh>
    <phoneticPr fontId="2"/>
  </si>
  <si>
    <t>得</t>
    <rPh sb="0" eb="1">
      <t>ウ</t>
    </rPh>
    <phoneticPr fontId="2"/>
  </si>
  <si>
    <t>分</t>
    <rPh sb="0" eb="1">
      <t>ブン</t>
    </rPh>
    <phoneticPr fontId="2"/>
  </si>
  <si>
    <t>さ</t>
    <phoneticPr fontId="2"/>
  </si>
  <si>
    <t>基</t>
    <rPh sb="0" eb="1">
      <t>キ</t>
    </rPh>
    <phoneticPr fontId="2"/>
  </si>
  <si>
    <t>準</t>
    <rPh sb="0" eb="1">
      <t>ジュン</t>
    </rPh>
    <phoneticPr fontId="2"/>
  </si>
  <si>
    <t>場</t>
    <rPh sb="0" eb="1">
      <t>ジョウ</t>
    </rPh>
    <phoneticPr fontId="2"/>
  </si>
  <si>
    <t>関</t>
    <rPh sb="0" eb="1">
      <t>カン</t>
    </rPh>
    <phoneticPr fontId="2"/>
  </si>
  <si>
    <t>文</t>
    <rPh sb="0" eb="1">
      <t>ブン</t>
    </rPh>
    <phoneticPr fontId="2"/>
  </si>
  <si>
    <t>交</t>
    <rPh sb="0" eb="1">
      <t>コウ</t>
    </rPh>
    <phoneticPr fontId="2"/>
  </si>
  <si>
    <t>付</t>
    <rPh sb="0" eb="1">
      <t>フ</t>
    </rPh>
    <phoneticPr fontId="2"/>
  </si>
  <si>
    <t>交付の有無</t>
    <rPh sb="0" eb="2">
      <t>コウフ</t>
    </rPh>
    <rPh sb="3" eb="5">
      <t>ウム</t>
    </rPh>
    <phoneticPr fontId="2"/>
  </si>
  <si>
    <t>文書の内容</t>
    <rPh sb="0" eb="2">
      <t>ブンショ</t>
    </rPh>
    <rPh sb="3" eb="5">
      <t>ナイヨウ</t>
    </rPh>
    <phoneticPr fontId="2"/>
  </si>
  <si>
    <t>（別　　　　添）</t>
    <rPh sb="1" eb="2">
      <t>ベツ</t>
    </rPh>
    <rPh sb="6" eb="7">
      <t>ソウ</t>
    </rPh>
    <phoneticPr fontId="2"/>
  </si>
  <si>
    <t>様</t>
    <rPh sb="0" eb="1">
      <t>ヨウ</t>
    </rPh>
    <phoneticPr fontId="2"/>
  </si>
  <si>
    <t>（ウ）</t>
    <phoneticPr fontId="2"/>
  </si>
  <si>
    <t>社</t>
    <phoneticPr fontId="2"/>
  </si>
  <si>
    <t>会</t>
    <phoneticPr fontId="2"/>
  </si>
  <si>
    <t>労</t>
    <phoneticPr fontId="2"/>
  </si>
  <si>
    <t>働</t>
    <phoneticPr fontId="2"/>
  </si>
  <si>
    <t>保</t>
    <phoneticPr fontId="2"/>
  </si>
  <si>
    <t>険</t>
    <phoneticPr fontId="2"/>
  </si>
  <si>
    <t>等</t>
    <phoneticPr fontId="2"/>
  </si>
  <si>
    <t>へ</t>
    <phoneticPr fontId="2"/>
  </si>
  <si>
    <t>加</t>
    <phoneticPr fontId="2"/>
  </si>
  <si>
    <t>入</t>
    <phoneticPr fontId="2"/>
  </si>
  <si>
    <t>保険等の種類</t>
    <rPh sb="0" eb="3">
      <t>ホケントウ</t>
    </rPh>
    <rPh sb="4" eb="6">
      <t>シュルイ</t>
    </rPh>
    <phoneticPr fontId="2"/>
  </si>
  <si>
    <t>被保険者数</t>
    <rPh sb="0" eb="4">
      <t>ヒホケンシャ</t>
    </rPh>
    <rPh sb="4" eb="5">
      <t>スウ</t>
    </rPh>
    <phoneticPr fontId="2"/>
  </si>
  <si>
    <t>備　　考</t>
    <rPh sb="0" eb="1">
      <t>ソナエ</t>
    </rPh>
    <rPh sb="3" eb="4">
      <t>コウ</t>
    </rPh>
    <phoneticPr fontId="2"/>
  </si>
  <si>
    <t>（被共済者数）</t>
    <rPh sb="1" eb="2">
      <t>ヒ</t>
    </rPh>
    <rPh sb="2" eb="5">
      <t>キョウサイシャ</t>
    </rPh>
    <rPh sb="5" eb="6">
      <t>スウ</t>
    </rPh>
    <phoneticPr fontId="2"/>
  </si>
  <si>
    <t>労災保険</t>
    <rPh sb="0" eb="2">
      <t>ロウサイ</t>
    </rPh>
    <rPh sb="2" eb="4">
      <t>ホケン</t>
    </rPh>
    <phoneticPr fontId="2"/>
  </si>
  <si>
    <t>労災保険の保険料率</t>
    <rPh sb="0" eb="2">
      <t>ロウサイ</t>
    </rPh>
    <rPh sb="2" eb="4">
      <t>ホケン</t>
    </rPh>
    <rPh sb="5" eb="8">
      <t>ホケンリョウ</t>
    </rPh>
    <rPh sb="8" eb="9">
      <t>リツ</t>
    </rPh>
    <phoneticPr fontId="2"/>
  </si>
  <si>
    <t>％</t>
    <phoneticPr fontId="2"/>
  </si>
  <si>
    <t>雇用保険</t>
    <rPh sb="0" eb="2">
      <t>コヨウ</t>
    </rPh>
    <rPh sb="2" eb="4">
      <t>ホケン</t>
    </rPh>
    <phoneticPr fontId="2"/>
  </si>
  <si>
    <t>事業の種類</t>
    <rPh sb="0" eb="2">
      <t>ジギョウ</t>
    </rPh>
    <rPh sb="3" eb="5">
      <t>シュルイ</t>
    </rPh>
    <phoneticPr fontId="2"/>
  </si>
  <si>
    <t>林業</t>
    <rPh sb="0" eb="2">
      <t>リンギョウ</t>
    </rPh>
    <phoneticPr fontId="2"/>
  </si>
  <si>
    <t>健康保険</t>
    <rPh sb="0" eb="2">
      <t>ケンコウ</t>
    </rPh>
    <rPh sb="2" eb="4">
      <t>ホケン</t>
    </rPh>
    <phoneticPr fontId="2"/>
  </si>
  <si>
    <t>メリット制の適用</t>
    <rPh sb="4" eb="5">
      <t>セイ</t>
    </rPh>
    <rPh sb="6" eb="8">
      <t>テキヨウ</t>
    </rPh>
    <phoneticPr fontId="2"/>
  </si>
  <si>
    <t>無し</t>
  </si>
  <si>
    <t>厚生年金保険</t>
    <rPh sb="0" eb="2">
      <t>コウセイ</t>
    </rPh>
    <rPh sb="2" eb="4">
      <t>ネンキン</t>
    </rPh>
    <rPh sb="4" eb="6">
      <t>ホケン</t>
    </rPh>
    <phoneticPr fontId="2"/>
  </si>
  <si>
    <t>林業退職金共済等</t>
    <rPh sb="0" eb="2">
      <t>リンギョウ</t>
    </rPh>
    <rPh sb="2" eb="5">
      <t>タイショクキン</t>
    </rPh>
    <rPh sb="5" eb="7">
      <t>キョウサイ</t>
    </rPh>
    <rPh sb="7" eb="8">
      <t>トウ</t>
    </rPh>
    <phoneticPr fontId="2"/>
  </si>
  <si>
    <t>災</t>
    <rPh sb="0" eb="1">
      <t>サイ</t>
    </rPh>
    <phoneticPr fontId="2"/>
  </si>
  <si>
    <t>被</t>
    <phoneticPr fontId="2"/>
  </si>
  <si>
    <t>者</t>
    <phoneticPr fontId="2"/>
  </si>
  <si>
    <t>数</t>
    <phoneticPr fontId="2"/>
  </si>
  <si>
    <t>記</t>
    <phoneticPr fontId="2"/>
  </si>
  <si>
    <t>載</t>
    <phoneticPr fontId="2"/>
  </si>
  <si>
    <t>一</t>
    <phoneticPr fontId="2"/>
  </si>
  <si>
    <t>般</t>
    <phoneticPr fontId="2"/>
  </si>
  <si>
    <t>退</t>
    <rPh sb="0" eb="1">
      <t>タイ</t>
    </rPh>
    <phoneticPr fontId="2"/>
  </si>
  <si>
    <t>共</t>
    <rPh sb="0" eb="1">
      <t>キョウ</t>
    </rPh>
    <phoneticPr fontId="2"/>
  </si>
  <si>
    <t>済</t>
    <rPh sb="0" eb="1">
      <t>サイ</t>
    </rPh>
    <phoneticPr fontId="2"/>
  </si>
  <si>
    <t>中</t>
    <rPh sb="0" eb="1">
      <t>チュウ</t>
    </rPh>
    <phoneticPr fontId="2"/>
  </si>
  <si>
    <t>小</t>
    <rPh sb="0" eb="1">
      <t>ショウ</t>
    </rPh>
    <phoneticPr fontId="2"/>
  </si>
  <si>
    <t>企</t>
    <rPh sb="0" eb="1">
      <t>キ</t>
    </rPh>
    <phoneticPr fontId="2"/>
  </si>
  <si>
    <t>自</t>
    <rPh sb="0" eb="1">
      <t>ジ</t>
    </rPh>
    <phoneticPr fontId="2"/>
  </si>
  <si>
    <t>社</t>
    <rPh sb="0" eb="1">
      <t>シャ</t>
    </rPh>
    <phoneticPr fontId="2"/>
  </si>
  <si>
    <t>度</t>
    <rPh sb="0" eb="1">
      <t>ド</t>
    </rPh>
    <phoneticPr fontId="2"/>
  </si>
  <si>
    <t>備</t>
    <rPh sb="0" eb="1">
      <t>ビ</t>
    </rPh>
    <phoneticPr fontId="2"/>
  </si>
  <si>
    <t>考</t>
    <rPh sb="0" eb="1">
      <t>コウ</t>
    </rPh>
    <phoneticPr fontId="2"/>
  </si>
  <si>
    <t>険</t>
    <rPh sb="0" eb="1">
      <t>ケン</t>
    </rPh>
    <phoneticPr fontId="2"/>
  </si>
  <si>
    <t>料</t>
    <rPh sb="0" eb="1">
      <t>リョウ</t>
    </rPh>
    <phoneticPr fontId="2"/>
  </si>
  <si>
    <t>率</t>
    <rPh sb="0" eb="1">
      <t>リツ</t>
    </rPh>
    <phoneticPr fontId="2"/>
  </si>
  <si>
    <t>種</t>
    <rPh sb="0" eb="1">
      <t>シュ</t>
    </rPh>
    <phoneticPr fontId="2"/>
  </si>
  <si>
    <t>類</t>
    <rPh sb="0" eb="1">
      <t>ルイ</t>
    </rPh>
    <phoneticPr fontId="2"/>
  </si>
  <si>
    <t>メ</t>
    <phoneticPr fontId="2"/>
  </si>
  <si>
    <t>リ</t>
    <phoneticPr fontId="2"/>
  </si>
  <si>
    <t>ッ</t>
    <phoneticPr fontId="2"/>
  </si>
  <si>
    <t>ト</t>
    <phoneticPr fontId="2"/>
  </si>
  <si>
    <t>適</t>
    <rPh sb="0" eb="1">
      <t>テキ</t>
    </rPh>
    <phoneticPr fontId="2"/>
  </si>
  <si>
    <t>有</t>
    <rPh sb="0" eb="1">
      <t>ア</t>
    </rPh>
    <phoneticPr fontId="2"/>
  </si>
  <si>
    <t>無</t>
    <rPh sb="0" eb="1">
      <t>ム</t>
    </rPh>
    <phoneticPr fontId="2"/>
  </si>
  <si>
    <t>会</t>
    <rPh sb="0" eb="1">
      <t>カイ</t>
    </rPh>
    <phoneticPr fontId="2"/>
  </si>
  <si>
    <t>加</t>
    <rPh sb="0" eb="1">
      <t>カ</t>
    </rPh>
    <phoneticPr fontId="2"/>
  </si>
  <si>
    <t>入</t>
    <rPh sb="0" eb="1">
      <t>ニュウ</t>
    </rPh>
    <phoneticPr fontId="2"/>
  </si>
  <si>
    <t>確</t>
    <rPh sb="0" eb="1">
      <t>カク</t>
    </rPh>
    <phoneticPr fontId="2"/>
  </si>
  <si>
    <t>き</t>
    <phoneticPr fontId="2"/>
  </si>
  <si>
    <t>（エ）</t>
    <phoneticPr fontId="2"/>
  </si>
  <si>
    <t>害</t>
    <rPh sb="0" eb="1">
      <t>ガイ</t>
    </rPh>
    <phoneticPr fontId="2"/>
  </si>
  <si>
    <t>達</t>
    <rPh sb="0" eb="1">
      <t>タツ</t>
    </rPh>
    <phoneticPr fontId="2"/>
  </si>
  <si>
    <t>成</t>
    <rPh sb="0" eb="1">
      <t>セイ</t>
    </rPh>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</si>
  <si>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</si>
  <si>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</si>
  <si>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</si>
  <si>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</si>
  <si>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</si>
  <si>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</si>
  <si>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</si>
  <si>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t>
  </si>
  <si>
    <t>該</t>
    <rPh sb="0" eb="1">
      <t>ガイ</t>
    </rPh>
    <phoneticPr fontId="2"/>
  </si>
  <si>
    <t>当</t>
    <rPh sb="0" eb="1">
      <t>トウ</t>
    </rPh>
    <phoneticPr fontId="2"/>
  </si>
  <si>
    <t>欄</t>
    <rPh sb="0" eb="1">
      <t>ラン</t>
    </rPh>
    <phoneticPr fontId="2"/>
  </si>
  <si>
    <t>○</t>
    <phoneticPr fontId="2"/>
  </si>
  <si>
    <t>印</t>
    <rPh sb="0" eb="1">
      <t>シルシ</t>
    </rPh>
    <phoneticPr fontId="2"/>
  </si>
  <si>
    <t>、（</t>
    <phoneticPr fontId="2"/>
  </si>
  <si>
    <t>直</t>
    <rPh sb="0" eb="1">
      <t>チョク</t>
    </rPh>
    <phoneticPr fontId="2"/>
  </si>
  <si>
    <t>録</t>
    <rPh sb="0" eb="1">
      <t>ロク</t>
    </rPh>
    <phoneticPr fontId="2"/>
  </si>
  <si>
    <t>起</t>
    <rPh sb="0" eb="1">
      <t>キ</t>
    </rPh>
    <phoneticPr fontId="2"/>
  </si>
  <si>
    <t>算</t>
    <rPh sb="0" eb="1">
      <t>サン</t>
    </rPh>
    <phoneticPr fontId="2"/>
  </si>
  <si>
    <t>証</t>
    <rPh sb="0" eb="1">
      <t>ショウ</t>
    </rPh>
    <phoneticPr fontId="2"/>
  </si>
  <si>
    <t>写</t>
    <rPh sb="0" eb="1">
      <t>ウツ</t>
    </rPh>
    <phoneticPr fontId="2"/>
  </si>
  <si>
    <t>イ</t>
    <phoneticPr fontId="2"/>
  </si>
  <si>
    <t>環</t>
    <rPh sb="0" eb="1">
      <t>カン</t>
    </rPh>
    <phoneticPr fontId="2"/>
  </si>
  <si>
    <t>境</t>
    <rPh sb="0" eb="1">
      <t>キョウ</t>
    </rPh>
    <phoneticPr fontId="2"/>
  </si>
  <si>
    <t>募</t>
    <rPh sb="0" eb="1">
      <t>ボ</t>
    </rPh>
    <phoneticPr fontId="2"/>
  </si>
  <si>
    <t>行</t>
    <rPh sb="0" eb="1">
      <t>オコナ</t>
    </rPh>
    <phoneticPr fontId="2"/>
  </si>
  <si>
    <t>由</t>
    <rPh sb="0" eb="1">
      <t>ユウ</t>
    </rPh>
    <phoneticPr fontId="2"/>
  </si>
  <si>
    <t>分</t>
    <rPh sb="0" eb="1">
      <t>ワ</t>
    </rPh>
    <phoneticPr fontId="2"/>
  </si>
  <si>
    <t>則</t>
    <rPh sb="0" eb="1">
      <t>ソク</t>
    </rPh>
    <phoneticPr fontId="2"/>
  </si>
  <si>
    <t>合</t>
    <rPh sb="0" eb="1">
      <t>ア</t>
    </rPh>
    <phoneticPr fontId="2"/>
  </si>
  <si>
    <t>（４）</t>
    <phoneticPr fontId="2"/>
  </si>
  <si>
    <t>（見込み値）</t>
    <rPh sb="1" eb="3">
      <t>ミコ</t>
    </rPh>
    <rPh sb="4" eb="5">
      <t>チ</t>
    </rPh>
    <phoneticPr fontId="1"/>
  </si>
  <si>
    <t>事　業　量</t>
    <rPh sb="0" eb="1">
      <t>コト</t>
    </rPh>
    <rPh sb="2" eb="3">
      <t>ギョウ</t>
    </rPh>
    <rPh sb="4" eb="5">
      <t>リョウ</t>
    </rPh>
    <phoneticPr fontId="2"/>
  </si>
  <si>
    <t>売上高</t>
    <rPh sb="0" eb="3">
      <t>ウリアゲダカ</t>
    </rPh>
    <phoneticPr fontId="2"/>
  </si>
  <si>
    <t>（単位：百万円）</t>
    <rPh sb="1" eb="3">
      <t>タンイ</t>
    </rPh>
    <rPh sb="4" eb="6">
      <t>ヒャクマン</t>
    </rPh>
    <rPh sb="6" eb="7">
      <t>エン</t>
    </rPh>
    <phoneticPr fontId="2"/>
  </si>
  <si>
    <t>素材生産業</t>
    <rPh sb="0" eb="1">
      <t>ス</t>
    </rPh>
    <rPh sb="1" eb="2">
      <t>ザイ</t>
    </rPh>
    <rPh sb="2" eb="5">
      <t>セイサンギョウ</t>
    </rPh>
    <phoneticPr fontId="2"/>
  </si>
  <si>
    <t>m3（</t>
    <phoneticPr fontId="2"/>
  </si>
  <si>
    <t>m3）</t>
    <phoneticPr fontId="2"/>
  </si>
  <si>
    <t>百万円</t>
    <rPh sb="0" eb="2">
      <t>ヒャクマン</t>
    </rPh>
    <rPh sb="2" eb="3">
      <t>エン</t>
    </rPh>
    <phoneticPr fontId="2"/>
  </si>
  <si>
    <t>造林業</t>
    <rPh sb="0" eb="2">
      <t>ゾウリン</t>
    </rPh>
    <rPh sb="2" eb="3">
      <t>ギョウ</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</si>
  <si>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</si>
  <si>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</si>
  <si>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</si>
  <si>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</si>
  <si>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</si>
  <si>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</si>
  <si>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除間伐</t>
    <rPh sb="0" eb="1">
      <t>ジョ</t>
    </rPh>
    <rPh sb="1" eb="3">
      <t>カンバツ</t>
    </rPh>
    <phoneticPr fontId="2"/>
  </si>
  <si>
    <t>枝打ち</t>
    <rPh sb="0" eb="2">
      <t>エダウ</t>
    </rPh>
    <phoneticPr fontId="2"/>
  </si>
  <si>
    <t>○（</t>
    <phoneticPr fontId="2"/>
  </si>
  <si>
    <t>外</t>
    <rPh sb="0" eb="1">
      <t>ガイ</t>
    </rPh>
    <phoneticPr fontId="2"/>
  </si>
  <si>
    <t>ｍ（</t>
    <phoneticPr fontId="2"/>
  </si>
  <si>
    <t>林</t>
    <rPh sb="0" eb="1">
      <t>ハヤシ</t>
    </rPh>
    <phoneticPr fontId="2"/>
  </si>
  <si>
    <t>連</t>
    <rPh sb="0" eb="1">
      <t>レン</t>
    </rPh>
    <phoneticPr fontId="2"/>
  </si>
  <si>
    <t>(</t>
    <phoneticPr fontId="2"/>
  </si>
  <si>
    <t>)</t>
    <phoneticPr fontId="2"/>
  </si>
  <si>
    <t>合　　計</t>
    <rPh sb="0" eb="1">
      <t>ゴウ</t>
    </rPh>
    <rPh sb="3" eb="4">
      <t>ケイ</t>
    </rPh>
    <phoneticPr fontId="2"/>
  </si>
  <si>
    <t>―</t>
    <phoneticPr fontId="2"/>
  </si>
  <si>
    <t>量</t>
    <rPh sb="0" eb="1">
      <t>リョウ</t>
    </rPh>
    <phoneticPr fontId="2"/>
  </si>
  <si>
    <t>山</t>
    <rPh sb="0" eb="1">
      <t>サン</t>
    </rPh>
    <phoneticPr fontId="2"/>
  </si>
  <si>
    <t>係</t>
    <rPh sb="0" eb="1">
      <t>カカ</t>
    </rPh>
    <phoneticPr fontId="2"/>
  </si>
  <si>
    <t>請</t>
    <rPh sb="0" eb="1">
      <t>ウ</t>
    </rPh>
    <phoneticPr fontId="2"/>
  </si>
  <si>
    <t>負</t>
    <rPh sb="0" eb="1">
      <t>オ</t>
    </rPh>
    <phoneticPr fontId="2"/>
  </si>
  <si>
    <t>立</t>
    <rPh sb="0" eb="1">
      <t>タ</t>
    </rPh>
    <phoneticPr fontId="2"/>
  </si>
  <si>
    <t>木</t>
    <rPh sb="0" eb="1">
      <t>キ</t>
    </rPh>
    <phoneticPr fontId="2"/>
  </si>
  <si>
    <t>購</t>
    <rPh sb="0" eb="1">
      <t>コウ</t>
    </rPh>
    <phoneticPr fontId="2"/>
  </si>
  <si>
    <t>国</t>
    <rPh sb="0" eb="1">
      <t>コク</t>
    </rPh>
    <phoneticPr fontId="2"/>
  </si>
  <si>
    <t>有</t>
    <rPh sb="0" eb="1">
      <t>ユウ</t>
    </rPh>
    <phoneticPr fontId="2"/>
  </si>
  <si>
    <t>野</t>
    <rPh sb="0" eb="1">
      <t>ヤ</t>
    </rPh>
    <phoneticPr fontId="2"/>
  </si>
  <si>
    <t>書</t>
    <rPh sb="0" eb="1">
      <t>カ</t>
    </rPh>
    <phoneticPr fontId="2"/>
  </si>
  <si>
    <t>内</t>
    <rPh sb="0" eb="1">
      <t>ウチ</t>
    </rPh>
    <phoneticPr fontId="2"/>
  </si>
  <si>
    <t>素</t>
    <rPh sb="0" eb="1">
      <t>ソ</t>
    </rPh>
    <phoneticPr fontId="2"/>
  </si>
  <si>
    <t>材</t>
    <rPh sb="0" eb="1">
      <t>ザイ</t>
    </rPh>
    <phoneticPr fontId="2"/>
  </si>
  <si>
    <t>生</t>
    <rPh sb="0" eb="1">
      <t>セイ</t>
    </rPh>
    <phoneticPr fontId="2"/>
  </si>
  <si>
    <t>産</t>
    <rPh sb="0" eb="1">
      <t>サン</t>
    </rPh>
    <phoneticPr fontId="2"/>
  </si>
  <si>
    <t>積</t>
    <rPh sb="0" eb="1">
      <t>セキ</t>
    </rPh>
    <phoneticPr fontId="2"/>
  </si>
  <si>
    <t>換</t>
    <rPh sb="0" eb="1">
      <t>カン</t>
    </rPh>
    <phoneticPr fontId="2"/>
  </si>
  <si>
    <t>除</t>
    <rPh sb="0" eb="1">
      <t>ジョ</t>
    </rPh>
    <phoneticPr fontId="2"/>
  </si>
  <si>
    <t>枝</t>
    <rPh sb="0" eb="1">
      <t>エダ</t>
    </rPh>
    <phoneticPr fontId="2"/>
  </si>
  <si>
    <t>打</t>
    <rPh sb="0" eb="1">
      <t>ウ</t>
    </rPh>
    <phoneticPr fontId="2"/>
  </si>
  <si>
    <t>上</t>
    <rPh sb="0" eb="1">
      <t>ジョウ</t>
    </rPh>
    <phoneticPr fontId="2"/>
  </si>
  <si>
    <t>開</t>
    <rPh sb="0" eb="1">
      <t>カイ</t>
    </rPh>
    <phoneticPr fontId="2"/>
  </si>
  <si>
    <t>良</t>
    <rPh sb="0" eb="1">
      <t>リョウ</t>
    </rPh>
    <phoneticPr fontId="2"/>
  </si>
  <si>
    <t>苗</t>
    <rPh sb="0" eb="1">
      <t>ナエ</t>
    </rPh>
    <phoneticPr fontId="2"/>
  </si>
  <si>
    <t>特</t>
    <rPh sb="0" eb="1">
      <t>トク</t>
    </rPh>
    <phoneticPr fontId="2"/>
  </si>
  <si>
    <t>物</t>
    <rPh sb="0" eb="1">
      <t>ブツ</t>
    </rPh>
    <phoneticPr fontId="2"/>
  </si>
  <si>
    <t>木</t>
    <rPh sb="0" eb="1">
      <t>モク</t>
    </rPh>
    <phoneticPr fontId="2"/>
  </si>
  <si>
    <t>製</t>
    <rPh sb="0" eb="1">
      <t>セイ</t>
    </rPh>
    <phoneticPr fontId="2"/>
  </si>
  <si>
    <t>品</t>
    <rPh sb="0" eb="1">
      <t>ヒン</t>
    </rPh>
    <phoneticPr fontId="2"/>
  </si>
  <si>
    <t>土</t>
    <rPh sb="0" eb="1">
      <t>ド</t>
    </rPh>
    <phoneticPr fontId="2"/>
  </si>
  <si>
    <t>治</t>
    <rPh sb="0" eb="1">
      <t>チ</t>
    </rPh>
    <phoneticPr fontId="2"/>
  </si>
  <si>
    <t>工</t>
    <rPh sb="0" eb="1">
      <t>コウ</t>
    </rPh>
    <phoneticPr fontId="2"/>
  </si>
  <si>
    <t>緑</t>
    <rPh sb="0" eb="1">
      <t>リョク</t>
    </rPh>
    <phoneticPr fontId="2"/>
  </si>
  <si>
    <t>園</t>
    <rPh sb="0" eb="1">
      <t>エン</t>
    </rPh>
    <phoneticPr fontId="2"/>
  </si>
  <si>
    <t>レ</t>
    <phoneticPr fontId="2"/>
  </si>
  <si>
    <t>ク</t>
    <phoneticPr fontId="2"/>
  </si>
  <si>
    <t>エ</t>
    <phoneticPr fontId="2"/>
  </si>
  <si>
    <t>ー</t>
    <phoneticPr fontId="2"/>
  </si>
  <si>
    <t>シ</t>
    <phoneticPr fontId="2"/>
  </si>
  <si>
    <t>ョ</t>
    <phoneticPr fontId="2"/>
  </si>
  <si>
    <t>ン</t>
    <phoneticPr fontId="2"/>
  </si>
  <si>
    <t>備　　考</t>
    <rPh sb="0" eb="1">
      <t>ビン</t>
    </rPh>
    <rPh sb="3" eb="4">
      <t>コウ</t>
    </rPh>
    <phoneticPr fontId="2"/>
  </si>
  <si>
    <t>作業道開設</t>
    <rPh sb="0" eb="3">
      <t>サギョウドウ</t>
    </rPh>
    <rPh sb="3" eb="5">
      <t>カイセツ</t>
    </rPh>
    <phoneticPr fontId="2"/>
  </si>
  <si>
    <t>同</t>
    <rPh sb="0" eb="1">
      <t>オナ</t>
    </rPh>
    <phoneticPr fontId="2"/>
  </si>
  <si>
    <t>じ</t>
    <phoneticPr fontId="2"/>
  </si>
  <si>
    <t>主</t>
    <rPh sb="0" eb="1">
      <t>オモ</t>
    </rPh>
    <phoneticPr fontId="2"/>
  </si>
  <si>
    <t>流</t>
    <rPh sb="0" eb="1">
      <t>リュウ</t>
    </rPh>
    <phoneticPr fontId="2"/>
  </si>
  <si>
    <t>越</t>
    <rPh sb="0" eb="1">
      <t>コ</t>
    </rPh>
    <phoneticPr fontId="2"/>
  </si>
  <si>
    <t>え</t>
    <phoneticPr fontId="2"/>
  </si>
  <si>
    <t>あ</t>
    <phoneticPr fontId="2"/>
  </si>
  <si>
    <t>っ</t>
    <phoneticPr fontId="2"/>
  </si>
  <si>
    <t>旨</t>
    <rPh sb="0" eb="1">
      <t>ムネ</t>
    </rPh>
    <phoneticPr fontId="2"/>
  </si>
  <si>
    <t>ウ</t>
    <phoneticPr fontId="2"/>
  </si>
  <si>
    <t>量</t>
    <phoneticPr fontId="2"/>
  </si>
  <si>
    <t>及</t>
    <phoneticPr fontId="2"/>
  </si>
  <si>
    <t>生</t>
    <phoneticPr fontId="2"/>
  </si>
  <si>
    <t>産</t>
    <phoneticPr fontId="2"/>
  </si>
  <si>
    <t>性</t>
    <rPh sb="0" eb="1">
      <t>セイ</t>
    </rPh>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</si>
  <si>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</si>
  <si>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</si>
  <si>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</si>
  <si>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</si>
  <si>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人日</t>
    <rPh sb="0" eb="2">
      <t>ニンニチ</t>
    </rPh>
    <phoneticPr fontId="2"/>
  </si>
  <si>
    <t>m3/人日</t>
    <rPh sb="3" eb="5">
      <t>ニンニチ</t>
    </rPh>
    <phoneticPr fontId="2"/>
  </si>
  <si>
    <t>ha/人日</t>
    <rPh sb="3" eb="5">
      <t>ニンニチ</t>
    </rPh>
    <phoneticPr fontId="2"/>
  </si>
  <si>
    <t>接</t>
    <rPh sb="0" eb="1">
      <t>セツ</t>
    </rPh>
    <phoneticPr fontId="2"/>
  </si>
  <si>
    <t>携</t>
    <rPh sb="0" eb="1">
      <t>タズサ</t>
    </rPh>
    <phoneticPr fontId="2"/>
  </si>
  <si>
    <t>延</t>
    <rPh sb="0" eb="1">
      <t>ノ</t>
    </rPh>
    <phoneticPr fontId="2"/>
  </si>
  <si>
    <t>べ</t>
    <phoneticPr fontId="2"/>
  </si>
  <si>
    <t>値</t>
    <rPh sb="0" eb="1">
      <t>チ</t>
    </rPh>
    <phoneticPr fontId="2"/>
  </si>
  <si>
    <t>装</t>
    <rPh sb="0" eb="1">
      <t>ソウ</t>
    </rPh>
    <phoneticPr fontId="2"/>
  </si>
  <si>
    <t>台</t>
    <rPh sb="0" eb="1">
      <t>ダイ</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</si>
  <si>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</si>
  <si>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</si>
  <si>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</si>
  <si>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備　　考</t>
    <rPh sb="0" eb="1">
      <t>ソノオ</t>
    </rPh>
    <rPh sb="3" eb="4">
      <t>コウ</t>
    </rPh>
    <phoneticPr fontId="2"/>
  </si>
  <si>
    <t>グラップル</t>
    <phoneticPr fontId="2"/>
  </si>
  <si>
    <t>台（</t>
    <rPh sb="0" eb="1">
      <t>ダイ</t>
    </rPh>
    <phoneticPr fontId="2"/>
  </si>
  <si>
    <t>台）</t>
    <rPh sb="0" eb="1">
      <t>ダイ</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</si>
  <si>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</si>
  <si>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</si>
  <si>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</si>
  <si>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</si>
  <si>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</si>
  <si>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</si>
  <si>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</si>
  <si>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稼</t>
    <rPh sb="0" eb="1">
      <t>カセギ</t>
    </rPh>
    <phoneticPr fontId="2"/>
  </si>
  <si>
    <t>ス</t>
    <phoneticPr fontId="2"/>
  </si>
  <si>
    <t>み</t>
    <phoneticPr fontId="2"/>
  </si>
  <si>
    <t>タ</t>
    <phoneticPr fontId="2"/>
  </si>
  <si>
    <t>ル</t>
    <phoneticPr fontId="2"/>
  </si>
  <si>
    <t>外</t>
    <rPh sb="0" eb="1">
      <t>ソト</t>
    </rPh>
    <phoneticPr fontId="2"/>
  </si>
  <si>
    <t>オ</t>
    <phoneticPr fontId="2"/>
  </si>
  <si>
    <t>技</t>
    <rPh sb="0" eb="1">
      <t>ギ</t>
    </rPh>
    <phoneticPr fontId="2"/>
  </si>
  <si>
    <t>術</t>
    <rPh sb="0" eb="1">
      <t>ジュツ</t>
    </rPh>
    <phoneticPr fontId="2"/>
  </si>
  <si>
    <t>能</t>
    <rPh sb="0" eb="1">
      <t>ノウ</t>
    </rPh>
    <phoneticPr fontId="2"/>
  </si>
  <si>
    <t>資格等の区分</t>
    <rPh sb="0" eb="2">
      <t>シカク</t>
    </rPh>
    <rPh sb="2" eb="3">
      <t>トウ</t>
    </rPh>
    <rPh sb="4" eb="6">
      <t>クブン</t>
    </rPh>
    <phoneticPr fontId="2"/>
  </si>
  <si>
    <t>人　　数</t>
    <rPh sb="0" eb="1">
      <t>ニン</t>
    </rPh>
    <rPh sb="3" eb="4">
      <t>スウ</t>
    </rPh>
    <phoneticPr fontId="2"/>
  </si>
  <si>
    <t>流域森林管理士</t>
    <rPh sb="0" eb="2">
      <t>リュウイキ</t>
    </rPh>
    <rPh sb="2" eb="4">
      <t>シンリン</t>
    </rPh>
    <rPh sb="4" eb="7">
      <t>カンリシ</t>
    </rPh>
    <phoneticPr fontId="2"/>
  </si>
  <si>
    <t>（1）</t>
    <phoneticPr fontId="2"/>
  </si>
  <si>
    <t>林業作業士</t>
    <rPh sb="0" eb="2">
      <t>リンギョウ</t>
    </rPh>
    <rPh sb="2" eb="5">
      <t>サギョウシ</t>
    </rPh>
    <phoneticPr fontId="2"/>
  </si>
  <si>
    <t>ﾌｫﾚｽﾄﾜｰｶｰ（林業作業士）</t>
    <rPh sb="10" eb="12">
      <t>リンギョウ</t>
    </rPh>
    <rPh sb="12" eb="15">
      <t>サギョウシ</t>
    </rPh>
    <phoneticPr fontId="2"/>
  </si>
  <si>
    <t>ﾌｫﾚｽﾄﾘｰﾀﾞｰ（現場管理責任者）</t>
    <rPh sb="11" eb="13">
      <t>ゲンバ</t>
    </rPh>
    <rPh sb="13" eb="15">
      <t>カンリ</t>
    </rPh>
    <rPh sb="15" eb="18">
      <t>セキニンシャ</t>
    </rPh>
    <phoneticPr fontId="2"/>
  </si>
  <si>
    <t>ﾌｫﾚｽﾄﾏﾈｰｼﾞｬｰ（統括現場管理責任者）</t>
    <rPh sb="13" eb="15">
      <t>トウカツ</t>
    </rPh>
    <rPh sb="15" eb="17">
      <t>ゲンバ</t>
    </rPh>
    <rPh sb="17" eb="19">
      <t>カンリ</t>
    </rPh>
    <rPh sb="19" eb="22">
      <t>セキニンシャ</t>
    </rPh>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</si>
  <si>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</si>
  <si>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</si>
  <si>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技術士</t>
    <rPh sb="0" eb="3">
      <t>ギジュツシ</t>
    </rPh>
    <phoneticPr fontId="2"/>
  </si>
  <si>
    <t>林業技士</t>
    <rPh sb="0" eb="2">
      <t>リンギョウ</t>
    </rPh>
    <rPh sb="2" eb="4">
      <t>ギシ</t>
    </rPh>
    <phoneticPr fontId="2"/>
  </si>
  <si>
    <t>２　人数には、計画の認定を受けようとする年の前年の現有人数を記載すること。</t>
    <phoneticPr fontId="2"/>
  </si>
  <si>
    <t>カ</t>
    <phoneticPr fontId="2"/>
  </si>
  <si>
    <t>取</t>
    <rPh sb="0" eb="1">
      <t>ト</t>
    </rPh>
    <phoneticPr fontId="2"/>
  </si>
  <si>
    <t>年　　月</t>
    <rPh sb="0" eb="1">
      <t>ネン</t>
    </rPh>
    <rPh sb="3" eb="4">
      <t>ガツ</t>
    </rPh>
    <phoneticPr fontId="2"/>
  </si>
  <si>
    <t>実　　施　　内　　容</t>
    <rPh sb="0" eb="1">
      <t>ジツ</t>
    </rPh>
    <rPh sb="3" eb="4">
      <t>シ</t>
    </rPh>
    <rPh sb="6" eb="7">
      <t>ナイ</t>
    </rPh>
    <rPh sb="9" eb="10">
      <t>カタチ</t>
    </rPh>
    <phoneticPr fontId="2"/>
  </si>
  <si>
    <t>（有）□□造林を吸収合併</t>
    <rPh sb="1" eb="2">
      <t>ユウ</t>
    </rPh>
    <rPh sb="5" eb="7">
      <t>ゾウリン</t>
    </rPh>
    <rPh sb="8" eb="10">
      <t>キュウシュウ</t>
    </rPh>
    <rPh sb="10" eb="12">
      <t>ガッペイ</t>
    </rPh>
    <phoneticPr fontId="2"/>
  </si>
  <si>
    <t>（株）△△建設とグラップルのレンタル契約を開始</t>
    <rPh sb="0" eb="3">
      <t>カブ</t>
    </rPh>
    <rPh sb="5" eb="7">
      <t>ケンセツ</t>
    </rPh>
    <rPh sb="18" eb="20">
      <t>ケイヤク</t>
    </rPh>
    <rPh sb="21" eb="23">
      <t>カイシ</t>
    </rPh>
    <phoneticPr fontId="2"/>
  </si>
  <si>
    <t>併</t>
    <rPh sb="0" eb="1">
      <t>ヘイ</t>
    </rPh>
    <phoneticPr fontId="2"/>
  </si>
  <si>
    <t>協</t>
    <rPh sb="0" eb="1">
      <t>キョウ</t>
    </rPh>
    <phoneticPr fontId="2"/>
  </si>
  <si>
    <t>キ</t>
    <phoneticPr fontId="2"/>
  </si>
  <si>
    <t>負</t>
    <rPh sb="0" eb="1">
      <t>フ</t>
    </rPh>
    <phoneticPr fontId="2"/>
  </si>
  <si>
    <t>債</t>
    <rPh sb="0" eb="1">
      <t>サイ</t>
    </rPh>
    <phoneticPr fontId="2"/>
  </si>
  <si>
    <t>財</t>
    <rPh sb="0" eb="1">
      <t>ザイ</t>
    </rPh>
    <phoneticPr fontId="2"/>
  </si>
  <si>
    <t>諸</t>
    <rPh sb="0" eb="1">
      <t>ショ</t>
    </rPh>
    <phoneticPr fontId="2"/>
  </si>
  <si>
    <t>貸</t>
    <rPh sb="0" eb="1">
      <t>カシ</t>
    </rPh>
    <phoneticPr fontId="2"/>
  </si>
  <si>
    <t>借</t>
    <rPh sb="0" eb="1">
      <t>シャク</t>
    </rPh>
    <phoneticPr fontId="2"/>
  </si>
  <si>
    <t>照</t>
    <rPh sb="0" eb="1">
      <t>ショウ</t>
    </rPh>
    <phoneticPr fontId="2"/>
  </si>
  <si>
    <t>損</t>
    <rPh sb="0" eb="1">
      <t>ソン</t>
    </rPh>
    <phoneticPr fontId="2"/>
  </si>
  <si>
    <t>益</t>
    <rPh sb="0" eb="1">
      <t>エキ</t>
    </rPh>
    <phoneticPr fontId="2"/>
  </si>
  <si>
    <t>調</t>
    <rPh sb="0" eb="1">
      <t>チョウ</t>
    </rPh>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</si>
  <si>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</si>
  <si>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</si>
  <si>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</si>
  <si>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</si>
  <si>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</si>
  <si>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</si>
  <si>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</si>
  <si>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林業・木材産業改善資金</t>
    <rPh sb="0" eb="2">
      <t>リンギョウ</t>
    </rPh>
    <rPh sb="3" eb="5">
      <t>モクザイ</t>
    </rPh>
    <rPh sb="5" eb="9">
      <t>サンギョウカイゼン</t>
    </rPh>
    <rPh sb="9" eb="11">
      <t>シキン</t>
    </rPh>
    <phoneticPr fontId="2"/>
  </si>
  <si>
    <t>その他資金</t>
    <rPh sb="2" eb="3">
      <t>タ</t>
    </rPh>
    <rPh sb="3" eb="5">
      <t>シキン</t>
    </rPh>
    <phoneticPr fontId="2"/>
  </si>
  <si>
    <t>目</t>
    <rPh sb="0" eb="1">
      <t>モク</t>
    </rPh>
    <phoneticPr fontId="2"/>
  </si>
  <si>
    <t>標</t>
    <rPh sb="0" eb="1">
      <t>ヒョウ</t>
    </rPh>
    <phoneticPr fontId="2"/>
  </si>
  <si>
    <t>方</t>
    <rPh sb="0" eb="1">
      <t>ホウ</t>
    </rPh>
    <phoneticPr fontId="2"/>
  </si>
  <si>
    <t>針</t>
    <rPh sb="0" eb="1">
      <t>シン</t>
    </rPh>
    <phoneticPr fontId="2"/>
  </si>
  <si>
    <t>・施業の集約化を進め、年間を通じた安定的な事業量の確保に取り組む。
・素材生産の生産性を高めるため、林業機械の導入に取り組む。
・効率的な作業システムの設計や工程管理ができる人材の育成に取り組む。</t>
    <rPh sb="1" eb="3">
      <t>セギョウ</t>
    </rPh>
    <rPh sb="4" eb="7">
      <t>シュウヤクカ</t>
    </rPh>
    <rPh sb="8" eb="9">
      <t>スス</t>
    </rPh>
    <rPh sb="11" eb="13">
      <t>ネンカン</t>
    </rPh>
    <rPh sb="14" eb="15">
      <t>ツウ</t>
    </rPh>
    <rPh sb="17" eb="20">
      <t>アンテイテキ</t>
    </rPh>
    <rPh sb="21" eb="24">
      <t>ジギョウリョウ</t>
    </rPh>
    <rPh sb="25" eb="27">
      <t>カクホ</t>
    </rPh>
    <rPh sb="28" eb="29">
      <t>ト</t>
    </rPh>
    <rPh sb="30" eb="31">
      <t>ク</t>
    </rPh>
    <rPh sb="35" eb="37">
      <t>ソザイ</t>
    </rPh>
    <rPh sb="37" eb="39">
      <t>セイサン</t>
    </rPh>
    <rPh sb="40" eb="43">
      <t>セイサンセイ</t>
    </rPh>
    <rPh sb="44" eb="45">
      <t>タカ</t>
    </rPh>
    <rPh sb="50" eb="52">
      <t>リンギョウ</t>
    </rPh>
    <rPh sb="52" eb="54">
      <t>キカイ</t>
    </rPh>
    <rPh sb="55" eb="57">
      <t>ドウニュウ</t>
    </rPh>
    <rPh sb="58" eb="59">
      <t>ト</t>
    </rPh>
    <rPh sb="60" eb="61">
      <t>ク</t>
    </rPh>
    <rPh sb="65" eb="68">
      <t>コウリツテキ</t>
    </rPh>
    <rPh sb="69" eb="71">
      <t>サギョウ</t>
    </rPh>
    <rPh sb="76" eb="78">
      <t>セッケイ</t>
    </rPh>
    <rPh sb="79" eb="81">
      <t>コウテイ</t>
    </rPh>
    <rPh sb="81" eb="83">
      <t>カンリ</t>
    </rPh>
    <rPh sb="87" eb="89">
      <t>ジンザイ</t>
    </rPh>
    <rPh sb="90" eb="92">
      <t>イクセイ</t>
    </rPh>
    <rPh sb="93" eb="94">
      <t>ト</t>
    </rPh>
    <rPh sb="95" eb="96">
      <t>ク</t>
    </rPh>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</si>
  <si>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</si>
  <si>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</si>
  <si>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</si>
  <si>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事業量の安定的確保</t>
    <rPh sb="0" eb="3">
      <t>ジギョウリョウ</t>
    </rPh>
    <rPh sb="4" eb="7">
      <t>アンテイテキ</t>
    </rPh>
    <rPh sb="7" eb="9">
      <t>カクホ</t>
    </rPh>
    <phoneticPr fontId="2"/>
  </si>
  <si>
    <t>労働条件の改善</t>
    <rPh sb="0" eb="2">
      <t>ロウドウ</t>
    </rPh>
    <rPh sb="2" eb="4">
      <t>ジョウケン</t>
    </rPh>
    <rPh sb="5" eb="7">
      <t>カイゼン</t>
    </rPh>
    <phoneticPr fontId="2"/>
  </si>
  <si>
    <t>生産性の向上</t>
    <rPh sb="0" eb="3">
      <t>セイサンセイ</t>
    </rPh>
    <rPh sb="4" eb="6">
      <t>コウジョウ</t>
    </rPh>
    <phoneticPr fontId="2"/>
  </si>
  <si>
    <t>募集・採用の改善</t>
    <rPh sb="0" eb="2">
      <t>ボシュウ</t>
    </rPh>
    <rPh sb="3" eb="5">
      <t>サイヨウ</t>
    </rPh>
    <rPh sb="6" eb="8">
      <t>カイゼン</t>
    </rPh>
    <phoneticPr fontId="2"/>
  </si>
  <si>
    <t>林業労働者のキャリア形成支援</t>
    <rPh sb="0" eb="2">
      <t>リンギョウ</t>
    </rPh>
    <rPh sb="2" eb="5">
      <t>ロウドウシャ</t>
    </rPh>
    <rPh sb="10" eb="12">
      <t>ケイセイ</t>
    </rPh>
    <rPh sb="12" eb="14">
      <t>シエン</t>
    </rPh>
    <phoneticPr fontId="2"/>
  </si>
  <si>
    <t>教育訓練の充実</t>
    <rPh sb="0" eb="2">
      <t>キョウイク</t>
    </rPh>
    <rPh sb="2" eb="4">
      <t>クンレン</t>
    </rPh>
    <rPh sb="5" eb="7">
      <t>ジュウジツ</t>
    </rPh>
    <phoneticPr fontId="2"/>
  </si>
  <si>
    <t>高年齢労働者の活躍の促進</t>
    <rPh sb="0" eb="3">
      <t>コウネンレイ</t>
    </rPh>
    <rPh sb="3" eb="6">
      <t>ロウドウシャ</t>
    </rPh>
    <rPh sb="7" eb="9">
      <t>カツヤク</t>
    </rPh>
    <rPh sb="10" eb="12">
      <t>ソクシン</t>
    </rPh>
    <phoneticPr fontId="2"/>
  </si>
  <si>
    <t>―</t>
  </si>
  <si>
    <t>その他の雇用管理の改善①</t>
    <rPh sb="2" eb="3">
      <t>タ</t>
    </rPh>
    <rPh sb="4" eb="6">
      <t>コヨウ</t>
    </rPh>
    <rPh sb="6" eb="8">
      <t>カンリ</t>
    </rPh>
    <rPh sb="9" eb="11">
      <t>カイゼン</t>
    </rPh>
    <phoneticPr fontId="2"/>
  </si>
  <si>
    <t>その他の事業の合理化①</t>
    <rPh sb="2" eb="3">
      <t>タ</t>
    </rPh>
    <rPh sb="4" eb="6">
      <t>ジギョウ</t>
    </rPh>
    <rPh sb="7" eb="10">
      <t>ゴウリカ</t>
    </rPh>
    <phoneticPr fontId="2"/>
  </si>
  <si>
    <t>その他の雇用管理の改善②</t>
    <rPh sb="2" eb="3">
      <t>タ</t>
    </rPh>
    <rPh sb="4" eb="6">
      <t>コヨウ</t>
    </rPh>
    <rPh sb="6" eb="8">
      <t>カンリ</t>
    </rPh>
    <rPh sb="9" eb="11">
      <t>カイゼン</t>
    </rPh>
    <phoneticPr fontId="2"/>
  </si>
  <si>
    <t>その他の事業の合理化②</t>
    <rPh sb="2" eb="3">
      <t>タ</t>
    </rPh>
    <rPh sb="4" eb="6">
      <t>ジギョウ</t>
    </rPh>
    <rPh sb="7" eb="10">
      <t>ゴウリカ</t>
    </rPh>
    <phoneticPr fontId="2"/>
  </si>
  <si>
    <t>だ</t>
    <phoneticPr fontId="2"/>
  </si>
  <si>
    <t>併</t>
    <rPh sb="0" eb="1">
      <t>アワ</t>
    </rPh>
    <phoneticPr fontId="2"/>
  </si>
  <si>
    <t>せ</t>
    <phoneticPr fontId="2"/>
  </si>
  <si>
    <t>採　　用　　計　　画</t>
    <rPh sb="0" eb="1">
      <t>サイ</t>
    </rPh>
    <rPh sb="3" eb="4">
      <t>ヨウ</t>
    </rPh>
    <rPh sb="6" eb="7">
      <t>ケイ</t>
    </rPh>
    <rPh sb="9" eb="10">
      <t>ガ</t>
    </rPh>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</si>
  <si>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</si>
  <si>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</si>
  <si>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</si>
  <si>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</si>
  <si>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</si>
  <si>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</si>
  <si>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次</t>
    <rPh sb="0" eb="1">
      <t>ジ</t>
    </rPh>
    <phoneticPr fontId="2"/>
  </si>
  <si>
    <t>予</t>
    <rPh sb="0" eb="1">
      <t>ヨ</t>
    </rPh>
    <phoneticPr fontId="2"/>
  </si>
  <si>
    <t>加</t>
    <rPh sb="0" eb="1">
      <t>クワ</t>
    </rPh>
    <phoneticPr fontId="2"/>
  </si>
  <si>
    <t>見</t>
    <rPh sb="0" eb="1">
      <t>ミ</t>
    </rPh>
    <phoneticPr fontId="2"/>
  </si>
  <si>
    <t>込</t>
    <rPh sb="0" eb="1">
      <t>コ</t>
    </rPh>
    <phoneticPr fontId="2"/>
  </si>
  <si>
    <t>減</t>
    <rPh sb="0" eb="1">
      <t>ゲン</t>
    </rPh>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</si>
  <si>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</si>
  <si>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</si>
  <si>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</si>
  <si>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株式会社化に取り組む。</t>
    <rPh sb="0" eb="5">
      <t>カブシキガイシャカ</t>
    </rPh>
    <rPh sb="6" eb="7">
      <t>ト</t>
    </rPh>
    <rPh sb="8" eb="9">
      <t>ク</t>
    </rPh>
    <phoneticPr fontId="2"/>
  </si>
  <si>
    <t>3年以内</t>
    <rPh sb="1" eb="4">
      <t>ネンイナイ</t>
    </rPh>
    <phoneticPr fontId="2"/>
  </si>
  <si>
    <t>２　資本金</t>
    <rPh sb="2" eb="5">
      <t>シホンキン</t>
    </rPh>
    <phoneticPr fontId="2"/>
  </si>
  <si>
    <t>３　組織化</t>
    <rPh sb="2" eb="5">
      <t>ソシキカ</t>
    </rPh>
    <phoneticPr fontId="2"/>
  </si>
  <si>
    <t>株式会社に移行後、（株）△△建設と人事交流を行う。</t>
    <rPh sb="0" eb="4">
      <t>カブシキガイシャ</t>
    </rPh>
    <rPh sb="5" eb="8">
      <t>イコウゴ</t>
    </rPh>
    <rPh sb="9" eb="12">
      <t>カブ</t>
    </rPh>
    <rPh sb="14" eb="16">
      <t>ケンセツ</t>
    </rPh>
    <rPh sb="17" eb="19">
      <t>ジンジ</t>
    </rPh>
    <rPh sb="19" eb="21">
      <t>コウリュウ</t>
    </rPh>
    <rPh sb="22" eb="23">
      <t>オコナ</t>
    </rPh>
    <phoneticPr fontId="2"/>
  </si>
  <si>
    <t>5年以内</t>
    <rPh sb="1" eb="4">
      <t>ネンイナイ</t>
    </rPh>
    <phoneticPr fontId="2"/>
  </si>
  <si>
    <t>経</t>
    <rPh sb="0" eb="1">
      <t>ケイ</t>
    </rPh>
    <phoneticPr fontId="2"/>
  </si>
  <si>
    <t>変</t>
    <rPh sb="0" eb="1">
      <t>ヘン</t>
    </rPh>
    <phoneticPr fontId="2"/>
  </si>
  <si>
    <t>更</t>
    <rPh sb="0" eb="1">
      <t>コウ</t>
    </rPh>
    <phoneticPr fontId="2"/>
  </si>
  <si>
    <t>増</t>
    <rPh sb="0" eb="1">
      <t>ゾウ</t>
    </rPh>
    <phoneticPr fontId="2"/>
  </si>
  <si>
    <t>額</t>
    <rPh sb="0" eb="1">
      <t>ガク</t>
    </rPh>
    <phoneticPr fontId="2"/>
  </si>
  <si>
    <t>同</t>
    <rPh sb="0" eb="1">
      <t>ドウ</t>
    </rPh>
    <phoneticPr fontId="2"/>
  </si>
  <si>
    <t>安</t>
    <rPh sb="0" eb="1">
      <t>アン</t>
    </rPh>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</si>
  <si>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</si>
  <si>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</si>
  <si>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</si>
  <si>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</si>
  <si>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</si>
  <si>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通年の事業量確保に向けた事業展開</t>
    <rPh sb="0" eb="2">
      <t>ツウネン</t>
    </rPh>
    <rPh sb="3" eb="6">
      <t>ジギョウリョウ</t>
    </rPh>
    <rPh sb="6" eb="8">
      <t>カクホ</t>
    </rPh>
    <rPh sb="9" eb="10">
      <t>ム</t>
    </rPh>
    <rPh sb="12" eb="14">
      <t>ジギョウ</t>
    </rPh>
    <rPh sb="14" eb="16">
      <t>テンカイ</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</si>
  <si>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</si>
  <si>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</si>
  <si>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</si>
  <si>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</si>
  <si>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件</t>
    <rPh sb="0" eb="1">
      <t>ケン</t>
    </rPh>
    <phoneticPr fontId="2"/>
  </si>
  <si>
    <t>通年雇用化と共に社会保険への１００％加入を図る</t>
    <rPh sb="0" eb="2">
      <t>ツウネン</t>
    </rPh>
    <rPh sb="2" eb="5">
      <t>コヨウカ</t>
    </rPh>
    <rPh sb="6" eb="7">
      <t>トモ</t>
    </rPh>
    <rPh sb="8" eb="10">
      <t>シャカイ</t>
    </rPh>
    <rPh sb="10" eb="12">
      <t>ホケン</t>
    </rPh>
    <rPh sb="18" eb="20">
      <t>カニュウ</t>
    </rPh>
    <rPh sb="21" eb="22">
      <t>ハカ</t>
    </rPh>
    <phoneticPr fontId="2"/>
  </si>
  <si>
    <t>通年雇用化による保険対象者の増に対応した加入増</t>
    <rPh sb="0" eb="2">
      <t>ツウネン</t>
    </rPh>
    <rPh sb="2" eb="5">
      <t>コヨウカ</t>
    </rPh>
    <rPh sb="8" eb="10">
      <t>ホケン</t>
    </rPh>
    <rPh sb="10" eb="12">
      <t>タイショウ</t>
    </rPh>
    <rPh sb="12" eb="13">
      <t>シャ</t>
    </rPh>
    <rPh sb="14" eb="15">
      <t>ゾウ</t>
    </rPh>
    <rPh sb="16" eb="18">
      <t>タイオウ</t>
    </rPh>
    <rPh sb="20" eb="22">
      <t>カニュウ</t>
    </rPh>
    <rPh sb="22" eb="23">
      <t>ゾウ</t>
    </rPh>
    <phoneticPr fontId="2"/>
  </si>
  <si>
    <t>定年退職者に代わる若年労働者の採用</t>
    <rPh sb="0" eb="2">
      <t>テイネン</t>
    </rPh>
    <rPh sb="2" eb="4">
      <t>タイショク</t>
    </rPh>
    <rPh sb="4" eb="5">
      <t>シャ</t>
    </rPh>
    <rPh sb="6" eb="7">
      <t>カ</t>
    </rPh>
    <rPh sb="9" eb="11">
      <t>ジャクネン</t>
    </rPh>
    <rPh sb="11" eb="14">
      <t>ロウドウシャ</t>
    </rPh>
    <rPh sb="15" eb="17">
      <t>サイヨウ</t>
    </rPh>
    <phoneticPr fontId="2"/>
  </si>
  <si>
    <t>教</t>
    <rPh sb="0" eb="1">
      <t>キョウ</t>
    </rPh>
    <phoneticPr fontId="2"/>
  </si>
  <si>
    <t>訓</t>
    <rPh sb="0" eb="1">
      <t>クン</t>
    </rPh>
    <phoneticPr fontId="2"/>
  </si>
  <si>
    <t>練</t>
    <rPh sb="0" eb="1">
      <t>レン</t>
    </rPh>
    <phoneticPr fontId="2"/>
  </si>
  <si>
    <t>充</t>
    <rPh sb="0" eb="1">
      <t>ジュウ</t>
    </rPh>
    <phoneticPr fontId="2"/>
  </si>
  <si>
    <t>現場での労働安全衛生研修を実施</t>
    <rPh sb="0" eb="2">
      <t>ゲンバ</t>
    </rPh>
    <rPh sb="4" eb="6">
      <t>ロウドウ</t>
    </rPh>
    <rPh sb="6" eb="8">
      <t>アンゼン</t>
    </rPh>
    <rPh sb="8" eb="10">
      <t>エイセイ</t>
    </rPh>
    <rPh sb="10" eb="12">
      <t>ケンシュウ</t>
    </rPh>
    <rPh sb="13" eb="15">
      <t>ジッシ</t>
    </rPh>
    <phoneticPr fontId="2"/>
  </si>
  <si>
    <t>（オ）</t>
    <phoneticPr fontId="2"/>
  </si>
  <si>
    <t>高</t>
    <rPh sb="0" eb="1">
      <t>コウ</t>
    </rPh>
    <phoneticPr fontId="2"/>
  </si>
  <si>
    <t>齢</t>
    <rPh sb="0" eb="1">
      <t>レイ</t>
    </rPh>
    <phoneticPr fontId="2"/>
  </si>
  <si>
    <t>活</t>
    <rPh sb="0" eb="1">
      <t>カツ</t>
    </rPh>
    <phoneticPr fontId="2"/>
  </si>
  <si>
    <t>躍</t>
    <rPh sb="0" eb="1">
      <t>ヤク</t>
    </rPh>
    <phoneticPr fontId="2"/>
  </si>
  <si>
    <t>促</t>
    <rPh sb="0" eb="1">
      <t>ソク</t>
    </rPh>
    <phoneticPr fontId="2"/>
  </si>
  <si>
    <t>進</t>
    <rPh sb="0" eb="1">
      <t>シン</t>
    </rPh>
    <phoneticPr fontId="2"/>
  </si>
  <si>
    <t>（カ）</t>
    <phoneticPr fontId="2"/>
  </si>
  <si>
    <t>施業の集約化を進め搬出間伐の増加に取り組むことで、年間を通じた安定的な事業量の確保を図る。</t>
    <rPh sb="9" eb="11">
      <t>ハンシュツ</t>
    </rPh>
    <rPh sb="11" eb="13">
      <t>カンバツ</t>
    </rPh>
    <rPh sb="14" eb="16">
      <t>ゾウカ</t>
    </rPh>
    <rPh sb="17" eb="18">
      <t>ト</t>
    </rPh>
    <rPh sb="19" eb="20">
      <t>ク</t>
    </rPh>
    <rPh sb="25" eb="27">
      <t>ネンカン</t>
    </rPh>
    <rPh sb="42" eb="43">
      <t>ハカ</t>
    </rPh>
    <phoneticPr fontId="2"/>
  </si>
  <si>
    <t>公共事業の他に、森林所有者への働きかけを行い施業の集約化を図る</t>
    <rPh sb="0" eb="2">
      <t>コウキョウ</t>
    </rPh>
    <rPh sb="2" eb="4">
      <t>ジギョウ</t>
    </rPh>
    <rPh sb="5" eb="6">
      <t>ホカ</t>
    </rPh>
    <rPh sb="8" eb="10">
      <t>シンリン</t>
    </rPh>
    <rPh sb="10" eb="13">
      <t>ショユウシャ</t>
    </rPh>
    <rPh sb="15" eb="16">
      <t>ハタラ</t>
    </rPh>
    <rPh sb="20" eb="21">
      <t>オコナ</t>
    </rPh>
    <rPh sb="22" eb="24">
      <t>セギョウ</t>
    </rPh>
    <rPh sb="25" eb="28">
      <t>シュウヤクカ</t>
    </rPh>
    <rPh sb="29" eb="30">
      <t>ハカ</t>
    </rPh>
    <phoneticPr fontId="2"/>
  </si>
  <si>
    <t>ａ</t>
    <phoneticPr fontId="2"/>
  </si>
  <si>
    <t>事業拡大の目標及び内容</t>
    <rPh sb="0" eb="2">
      <t>ジギョウ</t>
    </rPh>
    <rPh sb="2" eb="4">
      <t>カクダイ</t>
    </rPh>
    <rPh sb="5" eb="7">
      <t>モクヒョウ</t>
    </rPh>
    <rPh sb="7" eb="8">
      <t>オヨ</t>
    </rPh>
    <rPh sb="9" eb="11">
      <t>ナイヨウ</t>
    </rPh>
    <phoneticPr fontId="2"/>
  </si>
  <si>
    <t>事業区域</t>
    <rPh sb="0" eb="2">
      <t>ジギョウ</t>
    </rPh>
    <rPh sb="2" eb="4">
      <t>クイキ</t>
    </rPh>
    <phoneticPr fontId="2"/>
  </si>
  <si>
    <t>搬出間伐の増加に取り組む（500ｍ3から2,000ｍ3へ）</t>
    <rPh sb="0" eb="2">
      <t>ハンシュツ</t>
    </rPh>
    <rPh sb="2" eb="4">
      <t>カンバツ</t>
    </rPh>
    <rPh sb="5" eb="7">
      <t>ゾウカ</t>
    </rPh>
    <rPh sb="8" eb="9">
      <t>ト</t>
    </rPh>
    <rPh sb="10" eb="11">
      <t>ク</t>
    </rPh>
    <phoneticPr fontId="2"/>
  </si>
  <si>
    <t>神奈川県、山梨県</t>
    <rPh sb="0" eb="4">
      <t>カナガワケン</t>
    </rPh>
    <rPh sb="5" eb="8">
      <t>ヤマナシケン</t>
    </rPh>
    <phoneticPr fontId="2"/>
  </si>
  <si>
    <t>上記以外の林業
（　　　　     ）</t>
    <rPh sb="0" eb="1">
      <t>ジョウ</t>
    </rPh>
    <rPh sb="1" eb="2">
      <t>キ</t>
    </rPh>
    <rPh sb="2" eb="4">
      <t>イガイ</t>
    </rPh>
    <rPh sb="5" eb="7">
      <t>リンギョウ</t>
    </rPh>
    <phoneticPr fontId="2"/>
  </si>
  <si>
    <t>拡</t>
    <rPh sb="0" eb="1">
      <t>カク</t>
    </rPh>
    <phoneticPr fontId="2"/>
  </si>
  <si>
    <t>大</t>
    <rPh sb="0" eb="1">
      <t>ダイ</t>
    </rPh>
    <phoneticPr fontId="2"/>
  </si>
  <si>
    <t>具</t>
    <rPh sb="0" eb="1">
      <t>グ</t>
    </rPh>
    <phoneticPr fontId="2"/>
  </si>
  <si>
    <t>ｂ</t>
    <phoneticPr fontId="2"/>
  </si>
  <si>
    <t>区分</t>
    <rPh sb="0" eb="2">
      <t>クブン</t>
    </rPh>
    <phoneticPr fontId="2"/>
  </si>
  <si>
    <t>目標年次
（５年次）</t>
    <rPh sb="0" eb="2">
      <t>モクヒョウ</t>
    </rPh>
    <rPh sb="2" eb="4">
      <t>ネンジ</t>
    </rPh>
    <rPh sb="7" eb="9">
      <t>ネンジ</t>
    </rPh>
    <phoneticPr fontId="2"/>
  </si>
  <si>
    <t>素材生産業</t>
    <rPh sb="0" eb="2">
      <t>ソザイ</t>
    </rPh>
    <rPh sb="2" eb="5">
      <t>セイサンギョウ</t>
    </rPh>
    <phoneticPr fontId="2"/>
  </si>
  <si>
    <t>主伐</t>
    <rPh sb="0" eb="2">
      <t>シュバツ</t>
    </rPh>
    <phoneticPr fontId="2"/>
  </si>
  <si>
    <t>ｍ3</t>
    <phoneticPr fontId="2"/>
  </si>
  <si>
    <t>間伐</t>
    <rPh sb="0" eb="2">
      <t>カンバツ</t>
    </rPh>
    <phoneticPr fontId="2"/>
  </si>
  <si>
    <t>植付</t>
    <rPh sb="0" eb="1">
      <t>ウ</t>
    </rPh>
    <rPh sb="1" eb="2">
      <t>ツ</t>
    </rPh>
    <phoneticPr fontId="2"/>
  </si>
  <si>
    <t>ｈａ</t>
    <phoneticPr fontId="2"/>
  </si>
  <si>
    <t>下刈り</t>
    <rPh sb="0" eb="2">
      <t>シタガ</t>
    </rPh>
    <phoneticPr fontId="2"/>
  </si>
  <si>
    <t>ha</t>
    <phoneticPr fontId="2"/>
  </si>
  <si>
    <t>上記以外の林業(   )</t>
    <rPh sb="0" eb="2">
      <t>ジョウキ</t>
    </rPh>
    <rPh sb="2" eb="4">
      <t>イガイ</t>
    </rPh>
    <rPh sb="5" eb="7">
      <t>リンギョウ</t>
    </rPh>
    <phoneticPr fontId="2"/>
  </si>
  <si>
    <t>ｍ</t>
    <phoneticPr fontId="2"/>
  </si>
  <si>
    <t>ｃ</t>
    <phoneticPr fontId="2"/>
  </si>
  <si>
    <t>レンタルでの高性能林業機械の導入により効率的な作業システムを検討しながら素材生産の生産性向上を図り、機械の購入も検討していく。</t>
    <rPh sb="6" eb="9">
      <t>コウセイノウ</t>
    </rPh>
    <rPh sb="9" eb="11">
      <t>リンギョウ</t>
    </rPh>
    <rPh sb="11" eb="13">
      <t>キカイ</t>
    </rPh>
    <rPh sb="14" eb="16">
      <t>ドウニュウ</t>
    </rPh>
    <rPh sb="19" eb="22">
      <t>コウリツテキ</t>
    </rPh>
    <rPh sb="23" eb="25">
      <t>サギョウ</t>
    </rPh>
    <rPh sb="30" eb="32">
      <t>ケントウ</t>
    </rPh>
    <rPh sb="36" eb="38">
      <t>ソザイ</t>
    </rPh>
    <rPh sb="38" eb="40">
      <t>セイサン</t>
    </rPh>
    <rPh sb="41" eb="44">
      <t>セイサンセイ</t>
    </rPh>
    <rPh sb="44" eb="46">
      <t>コウジョウ</t>
    </rPh>
    <rPh sb="47" eb="48">
      <t>ハカ</t>
    </rPh>
    <rPh sb="50" eb="52">
      <t>キカイ</t>
    </rPh>
    <rPh sb="53" eb="55">
      <t>コウニュウ</t>
    </rPh>
    <rPh sb="56" eb="58">
      <t>ケントウ</t>
    </rPh>
    <phoneticPr fontId="2"/>
  </si>
  <si>
    <t>車両系集材システムの検討</t>
    <rPh sb="0" eb="2">
      <t>シャリョウ</t>
    </rPh>
    <rPh sb="2" eb="3">
      <t>ケイ</t>
    </rPh>
    <rPh sb="3" eb="5">
      <t>シュウザイ</t>
    </rPh>
    <rPh sb="10" eb="12">
      <t>ケントウ</t>
    </rPh>
    <phoneticPr fontId="2"/>
  </si>
  <si>
    <t>フォワーダをレンタルで導入し、作業道開設と合わせ、間伐材の搬出作業を実施</t>
    <rPh sb="11" eb="13">
      <t>ドウニュウ</t>
    </rPh>
    <rPh sb="15" eb="17">
      <t>サギョウ</t>
    </rPh>
    <rPh sb="17" eb="18">
      <t>ドウ</t>
    </rPh>
    <rPh sb="18" eb="20">
      <t>カイセツ</t>
    </rPh>
    <rPh sb="21" eb="22">
      <t>ア</t>
    </rPh>
    <rPh sb="25" eb="28">
      <t>カンバツザイ</t>
    </rPh>
    <rPh sb="29" eb="31">
      <t>ハンシュツ</t>
    </rPh>
    <rPh sb="31" eb="33">
      <t>サギョウ</t>
    </rPh>
    <rPh sb="34" eb="36">
      <t>ジッシ</t>
    </rPh>
    <phoneticPr fontId="2"/>
  </si>
  <si>
    <t>簡易架線系集材システムの検討</t>
    <rPh sb="0" eb="2">
      <t>カンイ</t>
    </rPh>
    <rPh sb="2" eb="4">
      <t>カセン</t>
    </rPh>
    <rPh sb="4" eb="5">
      <t>ケイ</t>
    </rPh>
    <rPh sb="5" eb="7">
      <t>シュウザイ</t>
    </rPh>
    <rPh sb="12" eb="14">
      <t>ケントウ</t>
    </rPh>
    <phoneticPr fontId="2"/>
  </si>
  <si>
    <t>スイングヤーダをレンタルで導入し、間伐材の搬出作業を実施</t>
    <rPh sb="13" eb="15">
      <t>ドウニュウ</t>
    </rPh>
    <rPh sb="17" eb="20">
      <t>カンバツザイ</t>
    </rPh>
    <rPh sb="21" eb="23">
      <t>ハンシュツ</t>
    </rPh>
    <rPh sb="23" eb="25">
      <t>サギョウ</t>
    </rPh>
    <rPh sb="26" eb="28">
      <t>ジッシ</t>
    </rPh>
    <phoneticPr fontId="2"/>
  </si>
  <si>
    <t>現地に適合する集材システムの導入</t>
    <rPh sb="0" eb="2">
      <t>ゲンチ</t>
    </rPh>
    <rPh sb="3" eb="5">
      <t>テキゴウ</t>
    </rPh>
    <rPh sb="7" eb="9">
      <t>シュウザイ</t>
    </rPh>
    <rPh sb="14" eb="16">
      <t>ドウニュウ</t>
    </rPh>
    <phoneticPr fontId="2"/>
  </si>
  <si>
    <t>現地に最も適合するシステムを構築するための機械を導入</t>
    <rPh sb="0" eb="2">
      <t>ゲンチ</t>
    </rPh>
    <rPh sb="3" eb="4">
      <t>モット</t>
    </rPh>
    <rPh sb="5" eb="7">
      <t>テキゴウ</t>
    </rPh>
    <rPh sb="14" eb="16">
      <t>コウチク</t>
    </rPh>
    <rPh sb="21" eb="23">
      <t>キカイ</t>
    </rPh>
    <rPh sb="24" eb="26">
      <t>ドウニュウ</t>
    </rPh>
    <phoneticPr fontId="2"/>
  </si>
  <si>
    <t>原</t>
    <rPh sb="0" eb="1">
      <t>ゲン</t>
    </rPh>
    <phoneticPr fontId="2"/>
  </si>
  <si>
    <t>値</t>
    <rPh sb="0" eb="1">
      <t>アタイ</t>
    </rPh>
    <phoneticPr fontId="2"/>
  </si>
  <si>
    <t>機　　種</t>
    <rPh sb="0" eb="1">
      <t>キ</t>
    </rPh>
    <rPh sb="3" eb="4">
      <t>シュ</t>
    </rPh>
    <phoneticPr fontId="2"/>
  </si>
  <si>
    <t>整　　備　　計　　画</t>
    <rPh sb="0" eb="1">
      <t>ヒトシ</t>
    </rPh>
    <rPh sb="3" eb="4">
      <t>ソノウ</t>
    </rPh>
    <rPh sb="6" eb="7">
      <t>ケイ</t>
    </rPh>
    <rPh sb="9" eb="10">
      <t>ガ</t>
    </rPh>
    <phoneticPr fontId="2"/>
  </si>
  <si>
    <t>目標年次の保有台数</t>
    <rPh sb="0" eb="2">
      <t>モクヒョウ</t>
    </rPh>
    <rPh sb="2" eb="4">
      <t>ネンジ</t>
    </rPh>
    <rPh sb="5" eb="7">
      <t>ホユウ</t>
    </rPh>
    <rPh sb="7" eb="9">
      <t>ダイスウ</t>
    </rPh>
    <phoneticPr fontId="2"/>
  </si>
  <si>
    <t>整</t>
    <rPh sb="0" eb="1">
      <t>セイ</t>
    </rPh>
    <phoneticPr fontId="2"/>
  </si>
  <si>
    <t>超</t>
    <rPh sb="0" eb="1">
      <t>コ</t>
    </rPh>
    <phoneticPr fontId="2"/>
  </si>
  <si>
    <t>廃</t>
    <rPh sb="0" eb="1">
      <t>ハイ</t>
    </rPh>
    <phoneticPr fontId="2"/>
  </si>
  <si>
    <t>棄</t>
    <rPh sb="0" eb="1">
      <t>キ</t>
    </rPh>
    <phoneticPr fontId="2"/>
  </si>
  <si>
    <t>ャ</t>
    <phoneticPr fontId="2"/>
  </si>
  <si>
    <t>支</t>
    <rPh sb="0" eb="1">
      <t>シ</t>
    </rPh>
    <phoneticPr fontId="2"/>
  </si>
  <si>
    <t>援</t>
    <rPh sb="0" eb="1">
      <t>エン</t>
    </rPh>
    <phoneticPr fontId="2"/>
  </si>
  <si>
    <t>水源の森林づくりのための森林管理や素材生産の生産性向上のための効率的な作業システムの設計、工程管理ができる人材の育成に取り組む。</t>
    <rPh sb="0" eb="2">
      <t>スイゲン</t>
    </rPh>
    <rPh sb="3" eb="5">
      <t>シンリン</t>
    </rPh>
    <rPh sb="12" eb="14">
      <t>シンリン</t>
    </rPh>
    <rPh sb="14" eb="16">
      <t>カンリ</t>
    </rPh>
    <rPh sb="17" eb="19">
      <t>ソザイ</t>
    </rPh>
    <rPh sb="19" eb="21">
      <t>セイサン</t>
    </rPh>
    <rPh sb="22" eb="25">
      <t>セイサンセイ</t>
    </rPh>
    <rPh sb="25" eb="27">
      <t>コウジョウ</t>
    </rPh>
    <phoneticPr fontId="2"/>
  </si>
  <si>
    <t>フォレストワーカー１名育成</t>
    <rPh sb="10" eb="11">
      <t>メイ</t>
    </rPh>
    <rPh sb="11" eb="13">
      <t>イクセイ</t>
    </rPh>
    <phoneticPr fontId="2"/>
  </si>
  <si>
    <t>「緑の雇用」を活用し３年間の研修を終える</t>
    <rPh sb="1" eb="2">
      <t>ミドリ</t>
    </rPh>
    <rPh sb="3" eb="5">
      <t>コヨウ</t>
    </rPh>
    <rPh sb="7" eb="9">
      <t>カツヨウ</t>
    </rPh>
    <rPh sb="11" eb="13">
      <t>ネンカン</t>
    </rPh>
    <rPh sb="14" eb="16">
      <t>ケンシュウ</t>
    </rPh>
    <rPh sb="17" eb="18">
      <t>オ</t>
    </rPh>
    <phoneticPr fontId="2"/>
  </si>
  <si>
    <t>技術者・技能者養成計画</t>
    <rPh sb="0" eb="3">
      <t>ギジュツシャ</t>
    </rPh>
    <rPh sb="4" eb="7">
      <t>ギノウシャ</t>
    </rPh>
    <rPh sb="7" eb="9">
      <t>ヨウセイ</t>
    </rPh>
    <rPh sb="9" eb="11">
      <t>ケイカク</t>
    </rPh>
    <phoneticPr fontId="2"/>
  </si>
  <si>
    <t>目標年次の要員数</t>
    <rPh sb="0" eb="2">
      <t>モクヒョウ</t>
    </rPh>
    <rPh sb="2" eb="4">
      <t>ネンジ</t>
    </rPh>
    <rPh sb="5" eb="8">
      <t>ヨウインスウ</t>
    </rPh>
    <phoneticPr fontId="2"/>
  </si>
  <si>
    <t>流域森林管理士</t>
    <phoneticPr fontId="2"/>
  </si>
  <si>
    <t>林業作業士</t>
    <phoneticPr fontId="2"/>
  </si>
  <si>
    <t>技術士</t>
    <rPh sb="0" eb="2">
      <t>ギジュツ</t>
    </rPh>
    <rPh sb="2" eb="3">
      <t>シ</t>
    </rPh>
    <phoneticPr fontId="2"/>
  </si>
  <si>
    <t>格</t>
    <rPh sb="0" eb="1">
      <t>カク</t>
    </rPh>
    <phoneticPr fontId="2"/>
  </si>
  <si>
    <t>養</t>
    <rPh sb="0" eb="1">
      <t>ヨウ</t>
    </rPh>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</si>
  <si>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</si>
  <si>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</si>
  <si>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</si>
  <si>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</si>
  <si>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募集･採用の改善</t>
    <rPh sb="0" eb="2">
      <t>ボシュウ</t>
    </rPh>
    <rPh sb="3" eb="5">
      <t>サイヨウ</t>
    </rPh>
    <rPh sb="6" eb="8">
      <t>カイゼン</t>
    </rPh>
    <phoneticPr fontId="2"/>
  </si>
  <si>
    <t>1～5年次</t>
    <rPh sb="3" eb="5">
      <t>ネンジ</t>
    </rPh>
    <phoneticPr fontId="2"/>
  </si>
  <si>
    <t>緑の雇用</t>
    <rPh sb="0" eb="1">
      <t>ミドリ</t>
    </rPh>
    <rPh sb="2" eb="4">
      <t>コヨウ</t>
    </rPh>
    <phoneticPr fontId="2"/>
  </si>
  <si>
    <t>その他の雇用管理の改善</t>
    <rPh sb="2" eb="3">
      <t>タ</t>
    </rPh>
    <rPh sb="4" eb="6">
      <t>コヨウ</t>
    </rPh>
    <rPh sb="6" eb="8">
      <t>カンリ</t>
    </rPh>
    <rPh sb="9" eb="11">
      <t>カイゼン</t>
    </rPh>
    <phoneticPr fontId="2"/>
  </si>
  <si>
    <t>己</t>
    <rPh sb="0" eb="1">
      <t>コ</t>
    </rPh>
    <phoneticPr fontId="2"/>
  </si>
  <si>
    <t>市</t>
    <rPh sb="0" eb="1">
      <t>シ</t>
    </rPh>
    <phoneticPr fontId="2"/>
  </si>
  <si>
    <t>補</t>
    <rPh sb="0" eb="1">
      <t>ホ</t>
    </rPh>
    <phoneticPr fontId="2"/>
  </si>
  <si>
    <t>助</t>
    <rPh sb="0" eb="1">
      <t>ジョ</t>
    </rPh>
    <phoneticPr fontId="2"/>
  </si>
  <si>
    <t>相</t>
    <rPh sb="0" eb="1">
      <t>ソウ</t>
    </rPh>
    <phoneticPr fontId="2"/>
  </si>
  <si>
    <t>摘</t>
    <rPh sb="0" eb="1">
      <t>テキ</t>
    </rPh>
    <phoneticPr fontId="2"/>
  </si>
  <si>
    <t>制度資金</t>
  </si>
  <si>
    <t>償還期間10年</t>
    <rPh sb="0" eb="2">
      <t>ショウカン</t>
    </rPh>
    <rPh sb="2" eb="4">
      <t>キカン</t>
    </rPh>
    <rPh sb="6" eb="7">
      <t>ネン</t>
    </rPh>
    <phoneticPr fontId="2"/>
  </si>
  <si>
    <t>5年次</t>
    <rPh sb="1" eb="3">
      <t>ネンジ</t>
    </rPh>
    <phoneticPr fontId="2"/>
  </si>
  <si>
    <t>林業・木材産業改善資金</t>
    <rPh sb="0" eb="2">
      <t>リンギョウ</t>
    </rPh>
    <rPh sb="3" eb="5">
      <t>モクザイ</t>
    </rPh>
    <rPh sb="5" eb="7">
      <t>サンギョウ</t>
    </rPh>
    <rPh sb="7" eb="9">
      <t>カイゼン</t>
    </rPh>
    <rPh sb="9" eb="11">
      <t>シキン</t>
    </rPh>
    <phoneticPr fontId="2"/>
  </si>
  <si>
    <t>その他</t>
    <phoneticPr fontId="2"/>
  </si>
  <si>
    <t>その他の事業の合理化</t>
    <rPh sb="2" eb="3">
      <t>タ</t>
    </rPh>
    <rPh sb="4" eb="6">
      <t>ジギョウ</t>
    </rPh>
    <rPh sb="7" eb="10">
      <t>ゴウリカ</t>
    </rPh>
    <phoneticPr fontId="2"/>
  </si>
  <si>
    <t>の</t>
    <phoneticPr fontId="1"/>
  </si>
  <si>
    <t>改</t>
    <rPh sb="0" eb="1">
      <t>カイ</t>
    </rPh>
    <phoneticPr fontId="1"/>
  </si>
  <si>
    <t>善</t>
    <rPh sb="0" eb="1">
      <t>ゼン</t>
    </rPh>
    <phoneticPr fontId="1"/>
  </si>
  <si>
    <t>化</t>
    <rPh sb="0" eb="1">
      <t>カ</t>
    </rPh>
    <phoneticPr fontId="1"/>
  </si>
  <si>
    <t>会社の情報提供体制の強化</t>
    <rPh sb="0" eb="2">
      <t>カイシャ</t>
    </rPh>
    <rPh sb="3" eb="5">
      <t>ジョウホウ</t>
    </rPh>
    <rPh sb="5" eb="7">
      <t>テイキョウ</t>
    </rPh>
    <rPh sb="7" eb="9">
      <t>タイセイ</t>
    </rPh>
    <rPh sb="10" eb="12">
      <t>キョウカ</t>
    </rPh>
    <phoneticPr fontId="1"/>
  </si>
  <si>
    <t>継続雇用制度の導入</t>
    <rPh sb="0" eb="2">
      <t>ケイゾク</t>
    </rPh>
    <rPh sb="2" eb="4">
      <t>コヨウ</t>
    </rPh>
    <rPh sb="4" eb="6">
      <t>セイド</t>
    </rPh>
    <rPh sb="7" eb="9">
      <t>ドウニュウ</t>
    </rPh>
    <phoneticPr fontId="1"/>
  </si>
  <si>
    <t>雇用条件や就業規則を見直し、高齢者が安心して継続的に働ける環境の整備</t>
    <rPh sb="0" eb="2">
      <t>コヨウ</t>
    </rPh>
    <rPh sb="2" eb="4">
      <t>ジョウケン</t>
    </rPh>
    <rPh sb="5" eb="7">
      <t>シュウギョウ</t>
    </rPh>
    <rPh sb="7" eb="9">
      <t>キソク</t>
    </rPh>
    <rPh sb="10" eb="12">
      <t>ミナオ</t>
    </rPh>
    <rPh sb="14" eb="17">
      <t>コウレイシャ</t>
    </rPh>
    <rPh sb="18" eb="20">
      <t>アンシン</t>
    </rPh>
    <rPh sb="22" eb="25">
      <t>ケイゾクテキ</t>
    </rPh>
    <rPh sb="26" eb="27">
      <t>ハタラ</t>
    </rPh>
    <rPh sb="29" eb="31">
      <t>カンキョウ</t>
    </rPh>
    <rPh sb="32" eb="34">
      <t>セイビ</t>
    </rPh>
    <phoneticPr fontId="1"/>
  </si>
  <si>
    <t>伐木技術の指導研修開催</t>
    <rPh sb="0" eb="2">
      <t>バツボク</t>
    </rPh>
    <rPh sb="2" eb="4">
      <t>ギジュツ</t>
    </rPh>
    <rPh sb="5" eb="7">
      <t>シドウ</t>
    </rPh>
    <rPh sb="7" eb="9">
      <t>ケンシュウ</t>
    </rPh>
    <rPh sb="9" eb="11">
      <t>カイサイ</t>
    </rPh>
    <phoneticPr fontId="1"/>
  </si>
  <si>
    <t>ベテラン作業員による若手作業員対象の研修会を実施し、技術の継承を図る。</t>
    <rPh sb="4" eb="7">
      <t>サギョウイン</t>
    </rPh>
    <rPh sb="10" eb="12">
      <t>ワカテ</t>
    </rPh>
    <rPh sb="12" eb="15">
      <t>サギョウイン</t>
    </rPh>
    <rPh sb="15" eb="17">
      <t>タイショウ</t>
    </rPh>
    <rPh sb="18" eb="20">
      <t>ケンシュウ</t>
    </rPh>
    <rPh sb="20" eb="21">
      <t>カイ</t>
    </rPh>
    <rPh sb="22" eb="24">
      <t>ジッシ</t>
    </rPh>
    <rPh sb="26" eb="28">
      <t>ギジュツ</t>
    </rPh>
    <rPh sb="29" eb="31">
      <t>ケイショウ</t>
    </rPh>
    <rPh sb="32" eb="33">
      <t>ハカ</t>
    </rPh>
    <phoneticPr fontId="1"/>
  </si>
  <si>
    <t>弊社独自のヒヤリハット集を作成し、それを基にリスクアセスメントを行う。</t>
    <rPh sb="0" eb="2">
      <t>ヘイシャ</t>
    </rPh>
    <rPh sb="2" eb="4">
      <t>ドクジ</t>
    </rPh>
    <rPh sb="11" eb="12">
      <t>シュウ</t>
    </rPh>
    <rPh sb="13" eb="15">
      <t>サクセイ</t>
    </rPh>
    <rPh sb="20" eb="21">
      <t>モト</t>
    </rPh>
    <rPh sb="32" eb="33">
      <t>オコナ</t>
    </rPh>
    <phoneticPr fontId="2"/>
  </si>
  <si>
    <t>ガイドラインに即した伐木作業ができているか従業員同士で確認する研修会を実施する。</t>
    <rPh sb="7" eb="8">
      <t>ソク</t>
    </rPh>
    <rPh sb="10" eb="12">
      <t>バツボク</t>
    </rPh>
    <rPh sb="12" eb="14">
      <t>サギョウ</t>
    </rPh>
    <rPh sb="21" eb="24">
      <t>ジュウギョウイン</t>
    </rPh>
    <rPh sb="24" eb="26">
      <t>ドウシ</t>
    </rPh>
    <rPh sb="27" eb="29">
      <t>カクニン</t>
    </rPh>
    <rPh sb="31" eb="34">
      <t>ケンシュウカイ</t>
    </rPh>
    <rPh sb="35" eb="37">
      <t>ジッシ</t>
    </rPh>
    <phoneticPr fontId="2"/>
  </si>
  <si>
    <t>労働安全衛生に関する研修等を行い、作業員のゼロ災への意識を向上させる。</t>
    <rPh sb="0" eb="2">
      <t>ロウドウ</t>
    </rPh>
    <rPh sb="2" eb="4">
      <t>アンゼン</t>
    </rPh>
    <rPh sb="4" eb="6">
      <t>エイセイ</t>
    </rPh>
    <rPh sb="7" eb="8">
      <t>カン</t>
    </rPh>
    <rPh sb="10" eb="13">
      <t>ケンシュウトウ</t>
    </rPh>
    <rPh sb="14" eb="15">
      <t>オコナ</t>
    </rPh>
    <rPh sb="17" eb="20">
      <t>サギョウイン</t>
    </rPh>
    <rPh sb="23" eb="24">
      <t>サイ</t>
    </rPh>
    <rPh sb="26" eb="28">
      <t>イシキ</t>
    </rPh>
    <rPh sb="29" eb="31">
      <t>コウジョウ</t>
    </rPh>
    <phoneticPr fontId="2"/>
  </si>
  <si>
    <t>毎月1回１時間のリスクアセスメント研修を実施し、全作業員の活発な議論を促す。</t>
    <rPh sb="0" eb="2">
      <t>マイツキ</t>
    </rPh>
    <rPh sb="3" eb="4">
      <t>カイ</t>
    </rPh>
    <rPh sb="5" eb="7">
      <t>ジカン</t>
    </rPh>
    <rPh sb="17" eb="19">
      <t>ケンシュウ</t>
    </rPh>
    <rPh sb="20" eb="22">
      <t>ジッシ</t>
    </rPh>
    <rPh sb="24" eb="25">
      <t>ゼン</t>
    </rPh>
    <rPh sb="25" eb="27">
      <t>サギョウ</t>
    </rPh>
    <rPh sb="27" eb="28">
      <t>イン</t>
    </rPh>
    <rPh sb="29" eb="31">
      <t>カッパツ</t>
    </rPh>
    <rPh sb="32" eb="34">
      <t>ギロン</t>
    </rPh>
    <rPh sb="35" eb="36">
      <t>ウナガ</t>
    </rPh>
    <phoneticPr fontId="2"/>
  </si>
  <si>
    <t>県等が行う労働安全衛生等に関する研修会等に参加し、その成果（KYT等）を毎月のリスクアセスメントで実践する。</t>
    <rPh sb="0" eb="1">
      <t>ケン</t>
    </rPh>
    <rPh sb="1" eb="2">
      <t>トウ</t>
    </rPh>
    <rPh sb="3" eb="4">
      <t>オコナ</t>
    </rPh>
    <rPh sb="5" eb="7">
      <t>ロウドウ</t>
    </rPh>
    <rPh sb="7" eb="9">
      <t>アンゼン</t>
    </rPh>
    <rPh sb="9" eb="11">
      <t>エイセイ</t>
    </rPh>
    <rPh sb="11" eb="12">
      <t>トウ</t>
    </rPh>
    <rPh sb="13" eb="14">
      <t>カン</t>
    </rPh>
    <rPh sb="16" eb="19">
      <t>ケンシュウカイ</t>
    </rPh>
    <rPh sb="19" eb="20">
      <t>トウ</t>
    </rPh>
    <rPh sb="21" eb="23">
      <t>サンカ</t>
    </rPh>
    <rPh sb="27" eb="29">
      <t>セイカ</t>
    </rPh>
    <rPh sb="33" eb="34">
      <t>トウ</t>
    </rPh>
    <rPh sb="36" eb="38">
      <t>マイツキ</t>
    </rPh>
    <rPh sb="49" eb="51">
      <t>ジッセン</t>
    </rPh>
    <phoneticPr fontId="2"/>
  </si>
  <si>
    <t>・通年の事業量を確保し、現場従業員の通年雇用化に取り組む。
・社会保険についても対象者の100％加入に取り組む。
・月給制への移行、週休２日制の導入に取り組む。</t>
    <rPh sb="1" eb="3">
      <t>ツウネン</t>
    </rPh>
    <rPh sb="4" eb="7">
      <t>ジギョウリョウ</t>
    </rPh>
    <rPh sb="8" eb="10">
      <t>カクホ</t>
    </rPh>
    <rPh sb="12" eb="14">
      <t>ゲンバ</t>
    </rPh>
    <rPh sb="14" eb="17">
      <t>ジュウギョウイン</t>
    </rPh>
    <rPh sb="18" eb="20">
      <t>ツウネン</t>
    </rPh>
    <rPh sb="20" eb="22">
      <t>コヨウ</t>
    </rPh>
    <rPh sb="22" eb="23">
      <t>カ</t>
    </rPh>
    <rPh sb="24" eb="25">
      <t>ト</t>
    </rPh>
    <rPh sb="26" eb="27">
      <t>ク</t>
    </rPh>
    <rPh sb="31" eb="33">
      <t>シャカイ</t>
    </rPh>
    <rPh sb="33" eb="35">
      <t>ホケン</t>
    </rPh>
    <rPh sb="40" eb="43">
      <t>タイショウシャ</t>
    </rPh>
    <rPh sb="48" eb="50">
      <t>カニュウ</t>
    </rPh>
    <rPh sb="51" eb="52">
      <t>ト</t>
    </rPh>
    <rPh sb="53" eb="54">
      <t>ク</t>
    </rPh>
    <rPh sb="58" eb="60">
      <t>ゲッキュウ</t>
    </rPh>
    <rPh sb="60" eb="61">
      <t>セイ</t>
    </rPh>
    <rPh sb="63" eb="65">
      <t>イコウ</t>
    </rPh>
    <rPh sb="66" eb="68">
      <t>シュウキュウ</t>
    </rPh>
    <rPh sb="69" eb="70">
      <t>ニチ</t>
    </rPh>
    <rPh sb="70" eb="71">
      <t>セイ</t>
    </rPh>
    <rPh sb="72" eb="74">
      <t>ドウニュウ</t>
    </rPh>
    <rPh sb="75" eb="76">
      <t>ト</t>
    </rPh>
    <rPh sb="77" eb="78">
      <t>ク</t>
    </rPh>
    <phoneticPr fontId="2"/>
  </si>
  <si>
    <t>フォレストリーダー１名育成</t>
    <rPh sb="10" eb="11">
      <t>メイ</t>
    </rPh>
    <rPh sb="11" eb="13">
      <t>イクセイ</t>
    </rPh>
    <phoneticPr fontId="2"/>
  </si>
  <si>
    <t>「緑の雇用」を活用し研修を終える</t>
    <rPh sb="1" eb="2">
      <t>ミドリ</t>
    </rPh>
    <rPh sb="3" eb="5">
      <t>コヨウ</t>
    </rPh>
    <rPh sb="7" eb="9">
      <t>カツヨウ</t>
    </rPh>
    <rPh sb="10" eb="12">
      <t>ケンシュウ</t>
    </rPh>
    <rPh sb="13" eb="14">
      <t>オ</t>
    </rPh>
    <phoneticPr fontId="2"/>
  </si>
  <si>
    <t>自己資金</t>
  </si>
  <si>
    <t>近隣の事業体も含めた地域全体でのリスクアセスメント研修を主催し、他事業体との交流を通して従業員のゼロ災意識を向上させる。</t>
    <rPh sb="0" eb="2">
      <t>キンリン</t>
    </rPh>
    <rPh sb="3" eb="6">
      <t>ジギョウタイ</t>
    </rPh>
    <rPh sb="7" eb="8">
      <t>フク</t>
    </rPh>
    <rPh sb="10" eb="12">
      <t>チイキ</t>
    </rPh>
    <rPh sb="12" eb="14">
      <t>ゼンタイ</t>
    </rPh>
    <rPh sb="25" eb="27">
      <t>ケンシュウ</t>
    </rPh>
    <rPh sb="28" eb="30">
      <t>シュサイ</t>
    </rPh>
    <rPh sb="32" eb="33">
      <t>タ</t>
    </rPh>
    <rPh sb="33" eb="36">
      <t>ジギョウタイ</t>
    </rPh>
    <rPh sb="38" eb="40">
      <t>コウリュウ</t>
    </rPh>
    <rPh sb="41" eb="42">
      <t>トオ</t>
    </rPh>
    <rPh sb="44" eb="47">
      <t>ジュウギョウイン</t>
    </rPh>
    <rPh sb="50" eb="51">
      <t>サイ</t>
    </rPh>
    <rPh sb="51" eb="53">
      <t>イシキ</t>
    </rPh>
    <rPh sb="54" eb="56">
      <t>コウジョウ</t>
    </rPh>
    <phoneticPr fontId="2"/>
  </si>
  <si>
    <t>SNS等を利用し会社のPRを積極的に行い、集団面接会等の機会を利用して若年者を採用する。</t>
    <rPh sb="3" eb="4">
      <t>トウ</t>
    </rPh>
    <rPh sb="5" eb="7">
      <t>リヨウ</t>
    </rPh>
    <rPh sb="8" eb="10">
      <t>カイシャ</t>
    </rPh>
    <rPh sb="14" eb="17">
      <t>セッキョクテキ</t>
    </rPh>
    <rPh sb="18" eb="19">
      <t>オコナ</t>
    </rPh>
    <rPh sb="21" eb="23">
      <t>シュウダン</t>
    </rPh>
    <rPh sb="23" eb="25">
      <t>メンセツ</t>
    </rPh>
    <rPh sb="25" eb="26">
      <t>カイ</t>
    </rPh>
    <rPh sb="26" eb="27">
      <t>トウ</t>
    </rPh>
    <rPh sb="28" eb="30">
      <t>キカイ</t>
    </rPh>
    <rPh sb="31" eb="33">
      <t>リヨウ</t>
    </rPh>
    <rPh sb="35" eb="37">
      <t>ジャクネン</t>
    </rPh>
    <rPh sb="37" eb="38">
      <t>シャ</t>
    </rPh>
    <rPh sb="39" eb="41">
      <t>サイヨウ</t>
    </rPh>
    <phoneticPr fontId="2"/>
  </si>
  <si>
    <t>外部に委託して会社のホームページを作成し、求職者への情報提供体制を整える。</t>
    <rPh sb="0" eb="2">
      <t>ガイブ</t>
    </rPh>
    <rPh sb="3" eb="5">
      <t>イタク</t>
    </rPh>
    <rPh sb="7" eb="9">
      <t>カイシャ</t>
    </rPh>
    <rPh sb="17" eb="19">
      <t>サクセイ</t>
    </rPh>
    <rPh sb="21" eb="23">
      <t>キュウショク</t>
    </rPh>
    <rPh sb="23" eb="24">
      <t>シャ</t>
    </rPh>
    <rPh sb="26" eb="28">
      <t>ジョウホウ</t>
    </rPh>
    <rPh sb="28" eb="30">
      <t>テイキョウ</t>
    </rPh>
    <rPh sb="30" eb="32">
      <t>タイセイ</t>
    </rPh>
    <rPh sb="33" eb="34">
      <t>トトノ</t>
    </rPh>
    <phoneticPr fontId="1"/>
  </si>
  <si>
    <t>月給制の導入</t>
    <rPh sb="0" eb="2">
      <t>ゲッキュウ</t>
    </rPh>
    <rPh sb="2" eb="3">
      <t>セイ</t>
    </rPh>
    <rPh sb="4" eb="6">
      <t>ドウニュウ</t>
    </rPh>
    <phoneticPr fontId="2"/>
  </si>
  <si>
    <t>全ての季節雇用者を通年雇用化</t>
    <rPh sb="0" eb="1">
      <t>スベ</t>
    </rPh>
    <rPh sb="3" eb="5">
      <t>キセツ</t>
    </rPh>
    <rPh sb="5" eb="8">
      <t>コヨウシャ</t>
    </rPh>
    <rPh sb="9" eb="11">
      <t>ツウネン</t>
    </rPh>
    <rPh sb="11" eb="13">
      <t>コヨウ</t>
    </rPh>
    <rPh sb="13" eb="14">
      <t>カ</t>
    </rPh>
    <phoneticPr fontId="1"/>
  </si>
  <si>
    <t>季節雇用者のうち１名を通年雇用</t>
    <rPh sb="0" eb="2">
      <t>キセツ</t>
    </rPh>
    <rPh sb="2" eb="5">
      <t>コヨウシャ</t>
    </rPh>
    <rPh sb="9" eb="10">
      <t>メイ</t>
    </rPh>
    <rPh sb="11" eb="13">
      <t>ツウネン</t>
    </rPh>
    <rPh sb="13" eb="15">
      <t>コヨウ</t>
    </rPh>
    <phoneticPr fontId="2"/>
  </si>
  <si>
    <t>週休２日制の導入</t>
    <rPh sb="0" eb="2">
      <t>シュウキュウ</t>
    </rPh>
    <rPh sb="3" eb="4">
      <t>ニチ</t>
    </rPh>
    <rPh sb="4" eb="5">
      <t>セイ</t>
    </rPh>
    <rPh sb="6" eb="8">
      <t>ドウニュウ</t>
    </rPh>
    <phoneticPr fontId="2"/>
  </si>
  <si>
    <t>就業規則を改正し、天候や季節等に関わらず週休2日制とする。</t>
    <rPh sb="0" eb="2">
      <t>シュウギョウ</t>
    </rPh>
    <rPh sb="2" eb="4">
      <t>キソク</t>
    </rPh>
    <rPh sb="5" eb="7">
      <t>カイセイ</t>
    </rPh>
    <rPh sb="9" eb="11">
      <t>テンコウ</t>
    </rPh>
    <rPh sb="12" eb="14">
      <t>キセツ</t>
    </rPh>
    <rPh sb="14" eb="15">
      <t>トウ</t>
    </rPh>
    <rPh sb="16" eb="17">
      <t>カカ</t>
    </rPh>
    <rPh sb="20" eb="22">
      <t>シュウキュウ</t>
    </rPh>
    <rPh sb="23" eb="24">
      <t>ニチ</t>
    </rPh>
    <rPh sb="24" eb="25">
      <t>セイ</t>
    </rPh>
    <phoneticPr fontId="2"/>
  </si>
  <si>
    <t>新規雇用者の社会保険制度への加入</t>
    <rPh sb="0" eb="2">
      <t>シンキ</t>
    </rPh>
    <rPh sb="2" eb="5">
      <t>コヨウシャ</t>
    </rPh>
    <rPh sb="6" eb="8">
      <t>シャカイ</t>
    </rPh>
    <rPh sb="8" eb="10">
      <t>ホケン</t>
    </rPh>
    <rPh sb="10" eb="12">
      <t>セイド</t>
    </rPh>
    <rPh sb="14" eb="16">
      <t>カニュウ</t>
    </rPh>
    <phoneticPr fontId="2"/>
  </si>
  <si>
    <t>通年の事業量確保に向けた事業展開をするほか、対象者と保険加入について面談し理解を得る。</t>
    <rPh sb="0" eb="2">
      <t>ツウネン</t>
    </rPh>
    <rPh sb="3" eb="6">
      <t>ジギョウリョウ</t>
    </rPh>
    <rPh sb="6" eb="8">
      <t>カクホ</t>
    </rPh>
    <rPh sb="9" eb="10">
      <t>ム</t>
    </rPh>
    <rPh sb="12" eb="14">
      <t>ジギョウ</t>
    </rPh>
    <rPh sb="14" eb="16">
      <t>テンカイ</t>
    </rPh>
    <rPh sb="22" eb="25">
      <t>タイショウシャ</t>
    </rPh>
    <rPh sb="26" eb="28">
      <t>ホケン</t>
    </rPh>
    <rPh sb="28" eb="30">
      <t>カニュウ</t>
    </rPh>
    <rPh sb="34" eb="36">
      <t>メンダン</t>
    </rPh>
    <rPh sb="37" eb="39">
      <t>リカイ</t>
    </rPh>
    <rPh sb="40" eb="41">
      <t>エ</t>
    </rPh>
    <phoneticPr fontId="2"/>
  </si>
  <si>
    <t>季節雇用者の通年雇用化及び月給制の導入を図る</t>
    <rPh sb="0" eb="2">
      <t>キセツ</t>
    </rPh>
    <rPh sb="2" eb="5">
      <t>コヨウシャ</t>
    </rPh>
    <rPh sb="6" eb="8">
      <t>ツウネン</t>
    </rPh>
    <rPh sb="8" eb="10">
      <t>コヨウ</t>
    </rPh>
    <rPh sb="10" eb="11">
      <t>カ</t>
    </rPh>
    <rPh sb="11" eb="12">
      <t>オヨ</t>
    </rPh>
    <rPh sb="13" eb="15">
      <t>ゲッキュウ</t>
    </rPh>
    <rPh sb="15" eb="16">
      <t>セイ</t>
    </rPh>
    <rPh sb="17" eb="19">
      <t>ドウニュウ</t>
    </rPh>
    <rPh sb="20" eb="21">
      <t>ハカ</t>
    </rPh>
    <phoneticPr fontId="2"/>
  </si>
  <si>
    <t>株式会社化に伴い増資を行い、就業規則の改正によって月給制を導入する。</t>
    <rPh sb="0" eb="5">
      <t>カブシキガイシャカ</t>
    </rPh>
    <rPh sb="6" eb="7">
      <t>トモナ</t>
    </rPh>
    <rPh sb="8" eb="10">
      <t>ゾウシ</t>
    </rPh>
    <rPh sb="11" eb="12">
      <t>オコナ</t>
    </rPh>
    <rPh sb="14" eb="16">
      <t>シュウギョウ</t>
    </rPh>
    <rPh sb="16" eb="18">
      <t>キソク</t>
    </rPh>
    <rPh sb="19" eb="21">
      <t>カイセイ</t>
    </rPh>
    <rPh sb="25" eb="27">
      <t>ゲッキュウ</t>
    </rPh>
    <rPh sb="27" eb="28">
      <t>セイ</t>
    </rPh>
    <rPh sb="29" eb="31">
      <t>ドウニュウ</t>
    </rPh>
    <phoneticPr fontId="2"/>
  </si>
  <si>
    <t>雇入通知書の見直し</t>
    <rPh sb="0" eb="1">
      <t>ヤトイ</t>
    </rPh>
    <rPh sb="1" eb="2">
      <t>ハイ</t>
    </rPh>
    <rPh sb="2" eb="5">
      <t>ツウチショ</t>
    </rPh>
    <rPh sb="6" eb="8">
      <t>ミナオ</t>
    </rPh>
    <phoneticPr fontId="1"/>
  </si>
  <si>
    <t>雇入通知書を見直し、労使関係を明確化させる。</t>
    <rPh sb="0" eb="1">
      <t>ヤトイ</t>
    </rPh>
    <rPh sb="1" eb="2">
      <t>ハイ</t>
    </rPh>
    <rPh sb="2" eb="5">
      <t>ツウチショ</t>
    </rPh>
    <rPh sb="6" eb="8">
      <t>ミナオ</t>
    </rPh>
    <rPh sb="10" eb="12">
      <t>ロウシ</t>
    </rPh>
    <rPh sb="12" eb="14">
      <t>カンケイ</t>
    </rPh>
    <rPh sb="15" eb="18">
      <t>メイカクカ</t>
    </rPh>
    <phoneticPr fontId="1"/>
  </si>
  <si>
    <t>株式会社化に伴い、増資（1千万増）を行う。</t>
    <rPh sb="0" eb="5">
      <t>カブシキガイシャカ</t>
    </rPh>
    <rPh sb="6" eb="7">
      <t>トモナ</t>
    </rPh>
    <rPh sb="9" eb="11">
      <t>ゾウシ</t>
    </rPh>
    <rPh sb="13" eb="15">
      <t>センマン</t>
    </rPh>
    <rPh sb="15" eb="16">
      <t>ゾウ</t>
    </rPh>
    <rPh sb="18" eb="19">
      <t>オコナ</t>
    </rPh>
    <phoneticPr fontId="2"/>
  </si>
  <si>
    <t>雇入通知書の見直し</t>
    <rPh sb="0" eb="2">
      <t>ヤトイイ</t>
    </rPh>
    <rPh sb="2" eb="4">
      <t>ツウチ</t>
    </rPh>
    <rPh sb="4" eb="5">
      <t>ショ</t>
    </rPh>
    <rPh sb="6" eb="8">
      <t>ミナオ</t>
    </rPh>
    <phoneticPr fontId="1"/>
  </si>
  <si>
    <t>社会保険労務士に相談し、改善点を洗い出す。</t>
    <rPh sb="0" eb="2">
      <t>シャカイ</t>
    </rPh>
    <rPh sb="2" eb="4">
      <t>ホケン</t>
    </rPh>
    <rPh sb="4" eb="7">
      <t>ロウムシ</t>
    </rPh>
    <rPh sb="8" eb="10">
      <t>ソウダン</t>
    </rPh>
    <rPh sb="12" eb="15">
      <t>カイゼンテン</t>
    </rPh>
    <rPh sb="16" eb="17">
      <t>アラ</t>
    </rPh>
    <rPh sb="18" eb="19">
      <t>ダ</t>
    </rPh>
    <phoneticPr fontId="1"/>
  </si>
  <si>
    <t>雇入通知書の修正</t>
    <rPh sb="0" eb="2">
      <t>ヤトイイ</t>
    </rPh>
    <rPh sb="2" eb="4">
      <t>ツウチ</t>
    </rPh>
    <rPh sb="4" eb="5">
      <t>ショ</t>
    </rPh>
    <rPh sb="6" eb="8">
      <t>シュウセイ</t>
    </rPh>
    <phoneticPr fontId="1"/>
  </si>
  <si>
    <t>社会保険労務士及び従業員と面談を重ね、労使関係が明確化されるよう修正する。</t>
    <rPh sb="0" eb="2">
      <t>シャカイ</t>
    </rPh>
    <rPh sb="2" eb="4">
      <t>ホケン</t>
    </rPh>
    <rPh sb="4" eb="7">
      <t>ロウムシ</t>
    </rPh>
    <rPh sb="7" eb="8">
      <t>オヨ</t>
    </rPh>
    <rPh sb="9" eb="12">
      <t>ジュウギョウイン</t>
    </rPh>
    <rPh sb="13" eb="15">
      <t>メンダン</t>
    </rPh>
    <rPh sb="16" eb="17">
      <t>カサ</t>
    </rPh>
    <rPh sb="19" eb="21">
      <t>ロウシ</t>
    </rPh>
    <rPh sb="21" eb="23">
      <t>カンケイ</t>
    </rPh>
    <rPh sb="24" eb="27">
      <t>メイカクカ</t>
    </rPh>
    <rPh sb="32" eb="34">
      <t>シュウセイ</t>
    </rPh>
    <phoneticPr fontId="1"/>
  </si>
  <si>
    <t>森林境界の明確化に取り組み、森林所有者に働きかけ集約化し、森林経営計画を作成する。</t>
    <rPh sb="0" eb="2">
      <t>シンリン</t>
    </rPh>
    <rPh sb="2" eb="4">
      <t>キョウカイ</t>
    </rPh>
    <rPh sb="5" eb="8">
      <t>メイカクカ</t>
    </rPh>
    <rPh sb="9" eb="10">
      <t>ト</t>
    </rPh>
    <rPh sb="11" eb="12">
      <t>ク</t>
    </rPh>
    <rPh sb="14" eb="16">
      <t>シンリン</t>
    </rPh>
    <rPh sb="16" eb="19">
      <t>ショユウシャ</t>
    </rPh>
    <rPh sb="20" eb="21">
      <t>ハタラ</t>
    </rPh>
    <rPh sb="24" eb="27">
      <t>シュウヤクカ</t>
    </rPh>
    <rPh sb="29" eb="31">
      <t>シンリン</t>
    </rPh>
    <rPh sb="31" eb="33">
      <t>ケイエイ</t>
    </rPh>
    <rPh sb="33" eb="35">
      <t>ケイカク</t>
    </rPh>
    <rPh sb="36" eb="38">
      <t>サクセイ</t>
    </rPh>
    <phoneticPr fontId="2"/>
  </si>
  <si>
    <t>計画対象森林内の作業路網密度を上昇させ、機械の導入を進める。</t>
    <rPh sb="0" eb="2">
      <t>ケイカク</t>
    </rPh>
    <rPh sb="2" eb="4">
      <t>タイショウ</t>
    </rPh>
    <rPh sb="4" eb="6">
      <t>シンリン</t>
    </rPh>
    <rPh sb="6" eb="7">
      <t>ナイ</t>
    </rPh>
    <rPh sb="8" eb="10">
      <t>サギョウ</t>
    </rPh>
    <rPh sb="10" eb="11">
      <t>ロ</t>
    </rPh>
    <rPh sb="11" eb="12">
      <t>モウ</t>
    </rPh>
    <rPh sb="12" eb="14">
      <t>ミツド</t>
    </rPh>
    <rPh sb="15" eb="17">
      <t>ジョウショウ</t>
    </rPh>
    <rPh sb="20" eb="22">
      <t>キカイ</t>
    </rPh>
    <rPh sb="23" eb="25">
      <t>ドウニュウ</t>
    </rPh>
    <rPh sb="26" eb="27">
      <t>スス</t>
    </rPh>
    <phoneticPr fontId="1"/>
  </si>
  <si>
    <t>公共事業の他に、森林所有者への更なる働きかけを行い施業の集約化を図る</t>
    <rPh sb="0" eb="2">
      <t>コウキョウ</t>
    </rPh>
    <rPh sb="2" eb="4">
      <t>ジギョウ</t>
    </rPh>
    <rPh sb="5" eb="6">
      <t>ホカ</t>
    </rPh>
    <rPh sb="8" eb="10">
      <t>シンリン</t>
    </rPh>
    <rPh sb="10" eb="13">
      <t>ショユウシャ</t>
    </rPh>
    <rPh sb="15" eb="16">
      <t>サラ</t>
    </rPh>
    <rPh sb="18" eb="19">
      <t>ハタラ</t>
    </rPh>
    <rPh sb="23" eb="24">
      <t>オコナ</t>
    </rPh>
    <rPh sb="25" eb="27">
      <t>セギョウ</t>
    </rPh>
    <rPh sb="28" eb="31">
      <t>シュウヤクカ</t>
    </rPh>
    <rPh sb="32" eb="33">
      <t>ハカ</t>
    </rPh>
    <phoneticPr fontId="2"/>
  </si>
  <si>
    <t>流域森林管理士１名育成
森林施業プランナー１名育成</t>
    <rPh sb="0" eb="2">
      <t>リュウイキ</t>
    </rPh>
    <rPh sb="2" eb="4">
      <t>シンリン</t>
    </rPh>
    <rPh sb="4" eb="7">
      <t>カンリシ</t>
    </rPh>
    <rPh sb="8" eb="9">
      <t>メイ</t>
    </rPh>
    <rPh sb="9" eb="11">
      <t>イクセイ</t>
    </rPh>
    <rPh sb="12" eb="14">
      <t>シンリン</t>
    </rPh>
    <rPh sb="14" eb="16">
      <t>セギョウ</t>
    </rPh>
    <rPh sb="22" eb="23">
      <t>メイ</t>
    </rPh>
    <rPh sb="23" eb="25">
      <t>イクセイ</t>
    </rPh>
    <phoneticPr fontId="2"/>
  </si>
  <si>
    <t>県の「かながわ森林塾」の研修を受講
国の実施するプランナー育成研修への積極的な参加を従業員に促す。</t>
    <rPh sb="0" eb="1">
      <t>ケン</t>
    </rPh>
    <rPh sb="7" eb="9">
      <t>シンリン</t>
    </rPh>
    <rPh sb="9" eb="10">
      <t>ジュク</t>
    </rPh>
    <rPh sb="12" eb="14">
      <t>ケンシュウ</t>
    </rPh>
    <rPh sb="15" eb="17">
      <t>ジュコウ</t>
    </rPh>
    <rPh sb="18" eb="19">
      <t>クニ</t>
    </rPh>
    <rPh sb="20" eb="22">
      <t>ジッシ</t>
    </rPh>
    <rPh sb="29" eb="31">
      <t>イクセイ</t>
    </rPh>
    <rPh sb="31" eb="33">
      <t>ケンシュウ</t>
    </rPh>
    <rPh sb="35" eb="38">
      <t>セッキョクテキ</t>
    </rPh>
    <rPh sb="39" eb="41">
      <t>サンカ</t>
    </rPh>
    <rPh sb="42" eb="45">
      <t>ジュウギョウイン</t>
    </rPh>
    <rPh sb="46" eb="47">
      <t>ウナガ</t>
    </rPh>
    <phoneticPr fontId="2"/>
  </si>
  <si>
    <t>近隣の森林組合と連携して当該組合員所有森林分の事業量を確保する。</t>
    <rPh sb="0" eb="2">
      <t>キンリン</t>
    </rPh>
    <rPh sb="3" eb="5">
      <t>シンリン</t>
    </rPh>
    <rPh sb="5" eb="7">
      <t>クミアイ</t>
    </rPh>
    <rPh sb="8" eb="10">
      <t>レンケイ</t>
    </rPh>
    <rPh sb="12" eb="14">
      <t>トウガイ</t>
    </rPh>
    <rPh sb="14" eb="16">
      <t>クミアイ</t>
    </rPh>
    <rPh sb="16" eb="17">
      <t>イン</t>
    </rPh>
    <rPh sb="17" eb="19">
      <t>ショユウ</t>
    </rPh>
    <rPh sb="19" eb="21">
      <t>シンリン</t>
    </rPh>
    <rPh sb="21" eb="22">
      <t>ブン</t>
    </rPh>
    <rPh sb="23" eb="25">
      <t>ジギョウ</t>
    </rPh>
    <rPh sb="25" eb="26">
      <t>リョウ</t>
    </rPh>
    <rPh sb="27" eb="29">
      <t>カクホ</t>
    </rPh>
    <phoneticPr fontId="2"/>
  </si>
  <si>
    <t>F</t>
    <phoneticPr fontId="1"/>
  </si>
  <si>
    <t>A</t>
    <phoneticPr fontId="1"/>
  </si>
  <si>
    <t>X</t>
    <phoneticPr fontId="1"/>
  </si>
  <si>
    <t>番</t>
    <rPh sb="0" eb="1">
      <t>バン</t>
    </rPh>
    <phoneticPr fontId="1"/>
  </si>
  <si>
    <t>号</t>
    <rPh sb="0" eb="1">
      <t>ゴウ</t>
    </rPh>
    <phoneticPr fontId="1"/>
  </si>
  <si>
    <t>ア</t>
    <phoneticPr fontId="1"/>
  </si>
  <si>
    <t>ド</t>
    <phoneticPr fontId="1"/>
  </si>
  <si>
    <t>レ</t>
    <phoneticPr fontId="1"/>
  </si>
  <si>
    <t>ス</t>
    <phoneticPr fontId="1"/>
  </si>
  <si>
    <t>E-mail</t>
    <phoneticPr fontId="1"/>
  </si>
  <si>
    <t>045-210-8849</t>
    <phoneticPr fontId="1"/>
  </si>
  <si>
    <t>５</t>
    <phoneticPr fontId="1"/>
  </si>
  <si>
    <t>コ</t>
    <phoneticPr fontId="1"/>
  </si>
  <si>
    <t>ン</t>
    <phoneticPr fontId="1"/>
  </si>
  <si>
    <t>プ</t>
    <phoneticPr fontId="1"/>
  </si>
  <si>
    <t>ラ</t>
    <phoneticPr fontId="1"/>
  </si>
  <si>
    <t>イ</t>
    <phoneticPr fontId="1"/>
  </si>
  <si>
    <t>確</t>
    <rPh sb="0" eb="1">
      <t>カク</t>
    </rPh>
    <phoneticPr fontId="1"/>
  </si>
  <si>
    <t>保</t>
    <rPh sb="0" eb="1">
      <t>ホ</t>
    </rPh>
    <phoneticPr fontId="1"/>
  </si>
  <si>
    <t>に</t>
    <phoneticPr fontId="1"/>
  </si>
  <si>
    <t>関</t>
    <rPh sb="0" eb="1">
      <t>カン</t>
    </rPh>
    <phoneticPr fontId="1"/>
  </si>
  <si>
    <t>す</t>
    <phoneticPr fontId="1"/>
  </si>
  <si>
    <t>る</t>
    <phoneticPr fontId="1"/>
  </si>
  <si>
    <t>誓</t>
    <rPh sb="0" eb="1">
      <t>チカ</t>
    </rPh>
    <phoneticPr fontId="1"/>
  </si>
  <si>
    <t>約</t>
    <rPh sb="0" eb="1">
      <t>ヤク</t>
    </rPh>
    <phoneticPr fontId="1"/>
  </si>
  <si>
    <t>書</t>
    <rPh sb="0" eb="1">
      <t>ショ</t>
    </rPh>
    <phoneticPr fontId="1"/>
  </si>
  <si>
    <t>（</t>
    <phoneticPr fontId="1"/>
  </si>
  <si>
    <t>別</t>
    <rPh sb="0" eb="1">
      <t>ベツ</t>
    </rPh>
    <phoneticPr fontId="1"/>
  </si>
  <si>
    <t>と</t>
    <phoneticPr fontId="1"/>
  </si>
  <si>
    <t>お</t>
    <phoneticPr fontId="1"/>
  </si>
  <si>
    <t>り</t>
    <phoneticPr fontId="1"/>
  </si>
  <si>
    <t>）</t>
    <phoneticPr fontId="1"/>
  </si>
  <si>
    <t>７</t>
    <phoneticPr fontId="2"/>
  </si>
  <si>
    <t>８</t>
    <phoneticPr fontId="2"/>
  </si>
  <si>
    <t>様</t>
    <rPh sb="0" eb="1">
      <t>サマ</t>
    </rPh>
    <phoneticPr fontId="1"/>
  </si>
  <si>
    <t>式</t>
    <rPh sb="0" eb="1">
      <t>シキ</t>
    </rPh>
    <phoneticPr fontId="1"/>
  </si>
  <si>
    <t>、</t>
    <phoneticPr fontId="1"/>
  </si>
  <si>
    <t>19</t>
    <phoneticPr fontId="1"/>
  </si>
  <si>
    <t>作業道開設</t>
    <rPh sb="0" eb="2">
      <t>サギョウ</t>
    </rPh>
    <rPh sb="2" eb="3">
      <t>ドウ</t>
    </rPh>
    <rPh sb="3" eb="5">
      <t>カイセツ</t>
    </rPh>
    <phoneticPr fontId="1"/>
  </si>
  <si>
    <t>神奈川県○○市</t>
    <rPh sb="0" eb="4">
      <t>カナガワケン</t>
    </rPh>
    <rPh sb="6" eb="7">
      <t>シ</t>
    </rPh>
    <phoneticPr fontId="2"/>
  </si>
  <si>
    <t>神奈川県△△市</t>
    <rPh sb="0" eb="4">
      <t>カナガワケン</t>
    </rPh>
    <rPh sb="6" eb="7">
      <t>シ</t>
    </rPh>
    <phoneticPr fontId="2"/>
  </si>
  <si>
    <t>神奈川県□□市</t>
    <rPh sb="0" eb="4">
      <t>カナガワケン</t>
    </rPh>
    <rPh sb="6" eb="7">
      <t>シ</t>
    </rPh>
    <phoneticPr fontId="2"/>
  </si>
  <si>
    <t>上記以外の林業(作業道の開設)</t>
    <rPh sb="0" eb="2">
      <t>ジョウキ</t>
    </rPh>
    <rPh sb="2" eb="4">
      <t>イガイ</t>
    </rPh>
    <rPh sb="5" eb="7">
      <t>リンギョウ</t>
    </rPh>
    <rPh sb="8" eb="10">
      <t>サギョウ</t>
    </rPh>
    <rPh sb="10" eb="11">
      <t>ドウ</t>
    </rPh>
    <rPh sb="12" eb="14">
      <t>カイセツ</t>
    </rPh>
    <phoneticPr fontId="2"/>
  </si>
  <si>
    <t>施業集約化の取組の実施</t>
    <rPh sb="0" eb="2">
      <t>セギョウ</t>
    </rPh>
    <rPh sb="2" eb="5">
      <t>シュウヤクカ</t>
    </rPh>
    <rPh sb="6" eb="8">
      <t>トリクミ</t>
    </rPh>
    <rPh sb="9" eb="11">
      <t>ジッシ</t>
    </rPh>
    <phoneticPr fontId="2"/>
  </si>
  <si>
    <t>振動障害特殊検診、蜂アレルギー検査の全従業員受診</t>
    <rPh sb="0" eb="2">
      <t>シンドウ</t>
    </rPh>
    <rPh sb="2" eb="4">
      <t>ショウガイ</t>
    </rPh>
    <rPh sb="4" eb="6">
      <t>トクシュ</t>
    </rPh>
    <rPh sb="6" eb="8">
      <t>ケンシン</t>
    </rPh>
    <rPh sb="9" eb="10">
      <t>ハチ</t>
    </rPh>
    <rPh sb="15" eb="17">
      <t>ケンサ</t>
    </rPh>
    <rPh sb="18" eb="19">
      <t>ゼン</t>
    </rPh>
    <rPh sb="19" eb="22">
      <t>ジュウギョウイン</t>
    </rPh>
    <rPh sb="22" eb="24">
      <t>ジュシン</t>
    </rPh>
    <phoneticPr fontId="2"/>
  </si>
  <si>
    <t>受診について林災防神奈川県支部からの補助の他、エピペンの処方も含め全額会社が負担する。</t>
    <rPh sb="0" eb="2">
      <t>ジュシン</t>
    </rPh>
    <rPh sb="6" eb="7">
      <t>リン</t>
    </rPh>
    <rPh sb="7" eb="8">
      <t>サイ</t>
    </rPh>
    <rPh sb="8" eb="9">
      <t>ボウ</t>
    </rPh>
    <rPh sb="9" eb="13">
      <t>カナガワケン</t>
    </rPh>
    <rPh sb="13" eb="15">
      <t>シブ</t>
    </rPh>
    <rPh sb="18" eb="20">
      <t>ホジョ</t>
    </rPh>
    <rPh sb="21" eb="22">
      <t>ホカ</t>
    </rPh>
    <rPh sb="28" eb="30">
      <t>ショホウ</t>
    </rPh>
    <rPh sb="31" eb="32">
      <t>フク</t>
    </rPh>
    <rPh sb="33" eb="35">
      <t>ゼンガク</t>
    </rPh>
    <rPh sb="35" eb="37">
      <t>カイシャ</t>
    </rPh>
    <rPh sb="38" eb="40">
      <t>フタン</t>
    </rPh>
    <phoneticPr fontId="2"/>
  </si>
  <si>
    <t>資本金の増資</t>
    <rPh sb="0" eb="3">
      <t>シホンキン</t>
    </rPh>
    <rPh sb="4" eb="6">
      <t>ゾウシ</t>
    </rPh>
    <phoneticPr fontId="1"/>
  </si>
  <si>
    <t>△△△@×××.jp</t>
    <phoneticPr fontId="1"/>
  </si>
  <si>
    <t>一部、山梨県で実施</t>
    <rPh sb="0" eb="2">
      <t>イチブ</t>
    </rPh>
    <rPh sb="3" eb="5">
      <t>ヤマナシ</t>
    </rPh>
    <rPh sb="5" eb="6">
      <t>ケン</t>
    </rPh>
    <rPh sb="6" eb="7">
      <t>ヤマガタ</t>
    </rPh>
    <rPh sb="7" eb="9">
      <t>ジッシ</t>
    </rPh>
    <phoneticPr fontId="2"/>
  </si>
  <si>
    <t>かながわ森林塾卒業生等を集団面接会等の機会を利用して採用する。</t>
    <rPh sb="4" eb="6">
      <t>シンリン</t>
    </rPh>
    <rPh sb="6" eb="7">
      <t>ジュク</t>
    </rPh>
    <rPh sb="7" eb="10">
      <t>ソツギョウセイ</t>
    </rPh>
    <rPh sb="10" eb="11">
      <t>トウ</t>
    </rPh>
    <rPh sb="12" eb="14">
      <t>シュウダン</t>
    </rPh>
    <rPh sb="14" eb="16">
      <t>メンセツ</t>
    </rPh>
    <rPh sb="16" eb="17">
      <t>カイ</t>
    </rPh>
    <rPh sb="17" eb="18">
      <t>トウ</t>
    </rPh>
    <rPh sb="19" eb="21">
      <t>キカイ</t>
    </rPh>
    <rPh sb="22" eb="24">
      <t>リヨウ</t>
    </rPh>
    <rPh sb="26" eb="28">
      <t>サイヨウ</t>
    </rPh>
    <phoneticPr fontId="2"/>
  </si>
  <si>
    <t>2,3,5年次</t>
    <rPh sb="5" eb="6">
      <t>ネン</t>
    </rPh>
    <rPh sb="6" eb="7">
      <t>ジ</t>
    </rPh>
    <phoneticPr fontId="1"/>
  </si>
  <si>
    <t>1,3,5年次</t>
    <rPh sb="5" eb="7">
      <t>ネンジ</t>
    </rPh>
    <phoneticPr fontId="1"/>
  </si>
  <si>
    <t>令和５</t>
    <rPh sb="0" eb="2">
      <t>レイワ</t>
    </rPh>
    <phoneticPr fontId="2"/>
  </si>
  <si>
    <t>森林経営プランナー</t>
    <rPh sb="2" eb="4">
      <t>ケイエイ</t>
    </rPh>
    <phoneticPr fontId="2"/>
  </si>
  <si>
    <t>た</t>
    <phoneticPr fontId="1"/>
  </si>
  <si>
    <t>だ</t>
    <phoneticPr fontId="1"/>
  </si>
  <si>
    <t>し</t>
    <phoneticPr fontId="1"/>
  </si>
  <si>
    <t>３</t>
    <phoneticPr fontId="1"/>
  </si>
  <si>
    <t>年</t>
    <rPh sb="0" eb="1">
      <t>ネン</t>
    </rPh>
    <phoneticPr fontId="1"/>
  </si>
  <si>
    <t>が</t>
    <phoneticPr fontId="1"/>
  </si>
  <si>
    <t>な</t>
    <phoneticPr fontId="1"/>
  </si>
  <si>
    <t>い</t>
    <phoneticPr fontId="1"/>
  </si>
  <si>
    <t>場</t>
    <rPh sb="0" eb="1">
      <t>バ</t>
    </rPh>
    <phoneticPr fontId="1"/>
  </si>
  <si>
    <t>合</t>
    <rPh sb="0" eb="1">
      <t>ア</t>
    </rPh>
    <phoneticPr fontId="1"/>
  </si>
  <si>
    <t>は</t>
    <phoneticPr fontId="1"/>
  </si>
  <si>
    <t>添</t>
    <rPh sb="0" eb="1">
      <t>ソ</t>
    </rPh>
    <phoneticPr fontId="1"/>
  </si>
  <si>
    <t>付</t>
    <rPh sb="0" eb="1">
      <t>ツ</t>
    </rPh>
    <phoneticPr fontId="1"/>
  </si>
  <si>
    <t>可</t>
    <rPh sb="0" eb="1">
      <t>カ</t>
    </rPh>
    <phoneticPr fontId="1"/>
  </si>
  <si>
    <t>能</t>
    <rPh sb="0" eb="1">
      <t>ノウ</t>
    </rPh>
    <phoneticPr fontId="1"/>
  </si>
  <si>
    <t>分</t>
    <rPh sb="0" eb="1">
      <t>フン</t>
    </rPh>
    <phoneticPr fontId="1"/>
  </si>
  <si>
    <t>を</t>
    <phoneticPr fontId="1"/>
  </si>
  <si>
    <t>も</t>
    <phoneticPr fontId="1"/>
  </si>
  <si>
    <t>。</t>
    <phoneticPr fontId="1"/>
  </si>
  <si>
    <t>雇用管理の改善の取組の方針</t>
    <rPh sb="0" eb="2">
      <t>コヨウ</t>
    </rPh>
    <rPh sb="2" eb="4">
      <t>カンリ</t>
    </rPh>
    <rPh sb="5" eb="7">
      <t>カイゼン</t>
    </rPh>
    <rPh sb="8" eb="10">
      <t>トリクミ</t>
    </rPh>
    <rPh sb="11" eb="13">
      <t>ホウシン</t>
    </rPh>
    <phoneticPr fontId="2"/>
  </si>
  <si>
    <t>事業の合理化の取組の方針</t>
    <rPh sb="0" eb="2">
      <t>ジギョウ</t>
    </rPh>
    <rPh sb="3" eb="6">
      <t>ゴウリカ</t>
    </rPh>
    <rPh sb="7" eb="9">
      <t>トリクミ</t>
    </rPh>
    <rPh sb="10" eb="12">
      <t>ホウシン</t>
    </rPh>
    <phoneticPr fontId="2"/>
  </si>
  <si>
    <t>・現場作業職員の高齢化に伴い定年制を導入したことにより平均年齢は若くなった。
・退職者補充のため平成22年から「緑の雇用」を活用し、地元から２名を常用雇用している。
・現状では臨時・季節雇用労働者がいるが、今後はこれらの常用雇用化が課題。
・そのため、安定的な事業量の確保に努めるとともに、週休2日制導入など福利厚生の充実を図る必要がある。
・近頃はこれまでの募集条件での採用が難しくなっている。</t>
    <rPh sb="1" eb="3">
      <t>ゲンバ</t>
    </rPh>
    <rPh sb="3" eb="5">
      <t>サギョウ</t>
    </rPh>
    <rPh sb="5" eb="7">
      <t>ショクイン</t>
    </rPh>
    <rPh sb="8" eb="11">
      <t>コウレイカ</t>
    </rPh>
    <rPh sb="12" eb="13">
      <t>トモナ</t>
    </rPh>
    <rPh sb="14" eb="17">
      <t>テイネンセイ</t>
    </rPh>
    <rPh sb="18" eb="20">
      <t>ドウニュウ</t>
    </rPh>
    <rPh sb="27" eb="29">
      <t>ヘイキン</t>
    </rPh>
    <rPh sb="29" eb="31">
      <t>ネンレイ</t>
    </rPh>
    <rPh sb="32" eb="33">
      <t>ワカ</t>
    </rPh>
    <rPh sb="40" eb="43">
      <t>タイショクシャ</t>
    </rPh>
    <rPh sb="43" eb="45">
      <t>ホジュウ</t>
    </rPh>
    <rPh sb="48" eb="50">
      <t>ヘイセイ</t>
    </rPh>
    <rPh sb="56" eb="57">
      <t>ミドリ</t>
    </rPh>
    <rPh sb="58" eb="60">
      <t>コヨウ</t>
    </rPh>
    <rPh sb="62" eb="64">
      <t>カツヨウ</t>
    </rPh>
    <rPh sb="66" eb="68">
      <t>ジモト</t>
    </rPh>
    <rPh sb="71" eb="72">
      <t>メイ</t>
    </rPh>
    <rPh sb="73" eb="75">
      <t>ジョウヨウ</t>
    </rPh>
    <rPh sb="75" eb="77">
      <t>コヨウ</t>
    </rPh>
    <rPh sb="84" eb="86">
      <t>ゲンジョウ</t>
    </rPh>
    <rPh sb="88" eb="90">
      <t>リンジ</t>
    </rPh>
    <rPh sb="91" eb="93">
      <t>キセツ</t>
    </rPh>
    <rPh sb="93" eb="95">
      <t>コヨウ</t>
    </rPh>
    <rPh sb="95" eb="98">
      <t>ロウドウシャ</t>
    </rPh>
    <rPh sb="103" eb="105">
      <t>コンゴ</t>
    </rPh>
    <rPh sb="110" eb="112">
      <t>ジョウヨウ</t>
    </rPh>
    <rPh sb="112" eb="114">
      <t>コヨウ</t>
    </rPh>
    <rPh sb="114" eb="115">
      <t>カ</t>
    </rPh>
    <rPh sb="116" eb="118">
      <t>カダイ</t>
    </rPh>
    <rPh sb="126" eb="129">
      <t>アンテイテキ</t>
    </rPh>
    <rPh sb="130" eb="133">
      <t>ジギョウリョウ</t>
    </rPh>
    <rPh sb="134" eb="136">
      <t>カクホ</t>
    </rPh>
    <rPh sb="137" eb="138">
      <t>ツト</t>
    </rPh>
    <rPh sb="145" eb="147">
      <t>シュウキュウ</t>
    </rPh>
    <rPh sb="148" eb="149">
      <t>ニチ</t>
    </rPh>
    <rPh sb="149" eb="150">
      <t>セイ</t>
    </rPh>
    <rPh sb="150" eb="152">
      <t>ドウニュウ</t>
    </rPh>
    <rPh sb="154" eb="156">
      <t>フクリ</t>
    </rPh>
    <rPh sb="156" eb="158">
      <t>コウセイ</t>
    </rPh>
    <rPh sb="159" eb="161">
      <t>ジュウジツ</t>
    </rPh>
    <rPh sb="162" eb="163">
      <t>ハカ</t>
    </rPh>
    <rPh sb="164" eb="166">
      <t>ヒツヨウ</t>
    </rPh>
    <rPh sb="172" eb="174">
      <t>チカゴロ</t>
    </rPh>
    <rPh sb="180" eb="182">
      <t>ボシュウ</t>
    </rPh>
    <rPh sb="182" eb="184">
      <t>ジョウケン</t>
    </rPh>
    <rPh sb="186" eb="188">
      <t>サイヨウ</t>
    </rPh>
    <rPh sb="189" eb="190">
      <t>ムズカ</t>
    </rPh>
    <phoneticPr fontId="2"/>
  </si>
  <si>
    <t>基</t>
    <rPh sb="0" eb="1">
      <t>モト</t>
    </rPh>
    <phoneticPr fontId="2"/>
  </si>
  <si>
    <t>・随時募集を行い現場作業職員の確保に努めているが、公共発注の少ない春期から夏期にかけては就労が不安定となるため、一部季節雇用としている。
・労働時間は８h（７～16時：うち休憩時間１h）で、週40時間としている。
・賃金体系は日給月給制としている。
・常時雇用者は全員社会・労働保険に加入しているが、季節雇用者は社会保険に未加入である。
・就業規則を制定しており、季節雇用者についても賃金規定、労働者名簿、賃金台帳を整備している。
・一般健康診断は毎年全員が受けており、振動障害特殊健康診断も対象者は毎年受診している。
・現場作業職員は、蜂アレルギー検査を受診済みであり、アレルギー反応のある者にはエピペンを携行させている。
・雇入通知書を交付しているが、労使関係等が不明確な部分がある。</t>
    <rPh sb="1" eb="3">
      <t>ズイジ</t>
    </rPh>
    <rPh sb="3" eb="5">
      <t>ボシュウ</t>
    </rPh>
    <rPh sb="6" eb="7">
      <t>オコナ</t>
    </rPh>
    <rPh sb="8" eb="10">
      <t>ゲンバ</t>
    </rPh>
    <rPh sb="10" eb="12">
      <t>サギョウ</t>
    </rPh>
    <rPh sb="12" eb="14">
      <t>ショクイン</t>
    </rPh>
    <rPh sb="15" eb="17">
      <t>カクホ</t>
    </rPh>
    <rPh sb="18" eb="19">
      <t>ツト</t>
    </rPh>
    <rPh sb="25" eb="27">
      <t>コウキョウ</t>
    </rPh>
    <rPh sb="27" eb="29">
      <t>ハッチュウ</t>
    </rPh>
    <rPh sb="30" eb="31">
      <t>スク</t>
    </rPh>
    <rPh sb="37" eb="39">
      <t>カキ</t>
    </rPh>
    <rPh sb="44" eb="46">
      <t>シュウロウ</t>
    </rPh>
    <rPh sb="47" eb="50">
      <t>フアンテイ</t>
    </rPh>
    <rPh sb="56" eb="58">
      <t>イチブ</t>
    </rPh>
    <rPh sb="58" eb="60">
      <t>キセツ</t>
    </rPh>
    <rPh sb="60" eb="62">
      <t>コヨウ</t>
    </rPh>
    <rPh sb="70" eb="72">
      <t>ロウドウ</t>
    </rPh>
    <rPh sb="72" eb="74">
      <t>ジカン</t>
    </rPh>
    <rPh sb="82" eb="83">
      <t>ジ</t>
    </rPh>
    <rPh sb="86" eb="88">
      <t>キュウケイ</t>
    </rPh>
    <rPh sb="88" eb="90">
      <t>ジカン</t>
    </rPh>
    <rPh sb="95" eb="96">
      <t>シュウ</t>
    </rPh>
    <rPh sb="98" eb="100">
      <t>ジカン</t>
    </rPh>
    <rPh sb="108" eb="110">
      <t>チンギン</t>
    </rPh>
    <rPh sb="110" eb="112">
      <t>タイケイ</t>
    </rPh>
    <rPh sb="113" eb="115">
      <t>ニッキュウ</t>
    </rPh>
    <rPh sb="115" eb="117">
      <t>ゲッキュウ</t>
    </rPh>
    <rPh sb="117" eb="118">
      <t>セイ</t>
    </rPh>
    <rPh sb="126" eb="128">
      <t>ジョウジ</t>
    </rPh>
    <rPh sb="128" eb="131">
      <t>コヨウシャ</t>
    </rPh>
    <rPh sb="132" eb="134">
      <t>ゼンイン</t>
    </rPh>
    <rPh sb="134" eb="136">
      <t>シャカイ</t>
    </rPh>
    <rPh sb="137" eb="139">
      <t>ロウドウ</t>
    </rPh>
    <rPh sb="139" eb="141">
      <t>ホケン</t>
    </rPh>
    <rPh sb="142" eb="144">
      <t>カニュウ</t>
    </rPh>
    <rPh sb="150" eb="152">
      <t>キセツ</t>
    </rPh>
    <rPh sb="152" eb="155">
      <t>コヨウシャ</t>
    </rPh>
    <rPh sb="156" eb="158">
      <t>シャカイ</t>
    </rPh>
    <rPh sb="158" eb="160">
      <t>ホケン</t>
    </rPh>
    <rPh sb="161" eb="164">
      <t>ミカニュウ</t>
    </rPh>
    <rPh sb="170" eb="172">
      <t>シュウギョウ</t>
    </rPh>
    <rPh sb="172" eb="174">
      <t>キソク</t>
    </rPh>
    <rPh sb="175" eb="177">
      <t>セイテイ</t>
    </rPh>
    <rPh sb="182" eb="184">
      <t>キセツ</t>
    </rPh>
    <rPh sb="184" eb="187">
      <t>コヨウシャ</t>
    </rPh>
    <rPh sb="192" eb="194">
      <t>チンギン</t>
    </rPh>
    <rPh sb="194" eb="196">
      <t>キテイ</t>
    </rPh>
    <rPh sb="197" eb="200">
      <t>ロウドウシャ</t>
    </rPh>
    <rPh sb="200" eb="202">
      <t>メイボ</t>
    </rPh>
    <rPh sb="203" eb="205">
      <t>チンギン</t>
    </rPh>
    <rPh sb="205" eb="207">
      <t>ダイチョウ</t>
    </rPh>
    <rPh sb="208" eb="210">
      <t>セイビ</t>
    </rPh>
    <rPh sb="217" eb="219">
      <t>イッパン</t>
    </rPh>
    <rPh sb="219" eb="221">
      <t>ケンコウ</t>
    </rPh>
    <rPh sb="221" eb="223">
      <t>シンダン</t>
    </rPh>
    <rPh sb="224" eb="226">
      <t>マイトシ</t>
    </rPh>
    <rPh sb="226" eb="228">
      <t>ゼンイン</t>
    </rPh>
    <rPh sb="229" eb="230">
      <t>ウ</t>
    </rPh>
    <rPh sb="235" eb="237">
      <t>シンドウ</t>
    </rPh>
    <rPh sb="237" eb="239">
      <t>ショウガイ</t>
    </rPh>
    <rPh sb="239" eb="241">
      <t>トクシュ</t>
    </rPh>
    <rPh sb="241" eb="243">
      <t>ケンコウ</t>
    </rPh>
    <rPh sb="243" eb="245">
      <t>シンダン</t>
    </rPh>
    <rPh sb="246" eb="249">
      <t>タイショウシャ</t>
    </rPh>
    <rPh sb="250" eb="252">
      <t>マイトシ</t>
    </rPh>
    <rPh sb="252" eb="254">
      <t>ジュシン</t>
    </rPh>
    <rPh sb="261" eb="263">
      <t>ゲンバ</t>
    </rPh>
    <rPh sb="263" eb="265">
      <t>サギョウ</t>
    </rPh>
    <rPh sb="265" eb="267">
      <t>ショクイン</t>
    </rPh>
    <rPh sb="269" eb="270">
      <t>ハチ</t>
    </rPh>
    <rPh sb="275" eb="277">
      <t>ケンサ</t>
    </rPh>
    <rPh sb="278" eb="280">
      <t>ジュシン</t>
    </rPh>
    <rPh sb="280" eb="281">
      <t>ス</t>
    </rPh>
    <rPh sb="291" eb="293">
      <t>ハンノウ</t>
    </rPh>
    <rPh sb="296" eb="297">
      <t>モノ</t>
    </rPh>
    <rPh sb="304" eb="306">
      <t>ケイコウ</t>
    </rPh>
    <phoneticPr fontId="2"/>
  </si>
  <si>
    <t>将来的な世代交代を見据え、計画期間中に若年労働者４名を雇用する。</t>
    <rPh sb="0" eb="3">
      <t>ショウライテキ</t>
    </rPh>
    <rPh sb="4" eb="6">
      <t>セダイ</t>
    </rPh>
    <rPh sb="6" eb="8">
      <t>コウタイ</t>
    </rPh>
    <rPh sb="9" eb="11">
      <t>ミス</t>
    </rPh>
    <rPh sb="13" eb="15">
      <t>ケイカク</t>
    </rPh>
    <rPh sb="15" eb="18">
      <t>キカンチュウ</t>
    </rPh>
    <rPh sb="19" eb="21">
      <t>ジャクネン</t>
    </rPh>
    <rPh sb="21" eb="24">
      <t>ロウドウシャ</t>
    </rPh>
    <rPh sb="25" eb="26">
      <t>メイ</t>
    </rPh>
    <rPh sb="27" eb="29">
      <t>コヨウ</t>
    </rPh>
    <phoneticPr fontId="2"/>
  </si>
  <si>
    <t>経験のある現場作業員による若手作業員への技術伝承機会を増やす。</t>
    <rPh sb="0" eb="2">
      <t>ケイケン</t>
    </rPh>
    <rPh sb="5" eb="7">
      <t>ゲンバ</t>
    </rPh>
    <rPh sb="7" eb="10">
      <t>サギョウイン</t>
    </rPh>
    <rPh sb="13" eb="15">
      <t>ワカテ</t>
    </rPh>
    <rPh sb="15" eb="18">
      <t>サギョウイン</t>
    </rPh>
    <rPh sb="20" eb="22">
      <t>ギジュツ</t>
    </rPh>
    <rPh sb="22" eb="24">
      <t>デンショウ</t>
    </rPh>
    <rPh sb="24" eb="26">
      <t>キカイ</t>
    </rPh>
    <rPh sb="27" eb="28">
      <t>フ</t>
    </rPh>
    <phoneticPr fontId="1"/>
  </si>
  <si>
    <t>森林所有者への働きかけを行い、間伐地への造林に取り組む。（１haから３haへ）</t>
    <rPh sb="0" eb="2">
      <t>シンリン</t>
    </rPh>
    <rPh sb="2" eb="5">
      <t>ショユウシャ</t>
    </rPh>
    <rPh sb="7" eb="8">
      <t>ハタラ</t>
    </rPh>
    <rPh sb="12" eb="13">
      <t>オコナ</t>
    </rPh>
    <rPh sb="15" eb="17">
      <t>カンバツ</t>
    </rPh>
    <rPh sb="17" eb="18">
      <t>チ</t>
    </rPh>
    <rPh sb="20" eb="22">
      <t>ゾウリン</t>
    </rPh>
    <rPh sb="23" eb="24">
      <t>ト</t>
    </rPh>
    <rPh sb="25" eb="26">
      <t>ク</t>
    </rPh>
    <phoneticPr fontId="1"/>
  </si>
  <si>
    <t>森林経営プランナー</t>
    <rPh sb="0" eb="2">
      <t>シンリン</t>
    </rPh>
    <rPh sb="2" eb="4">
      <t>ケイエイ</t>
    </rPh>
    <phoneticPr fontId="1"/>
  </si>
  <si>
    <t>人</t>
    <rPh sb="0" eb="1">
      <t>ヒト</t>
    </rPh>
    <phoneticPr fontId="1"/>
  </si>
  <si>
    <t>1～5年次</t>
    <rPh sb="3" eb="5">
      <t>ネンジ</t>
    </rPh>
    <phoneticPr fontId="1"/>
  </si>
  <si>
    <t>市中資金</t>
  </si>
  <si>
    <t>1～2年次</t>
    <rPh sb="3" eb="5">
      <t>ネンジ</t>
    </rPh>
    <phoneticPr fontId="1"/>
  </si>
  <si>
    <t>改　善　計　画　変　更　認　定　申　請　書</t>
    <rPh sb="0" eb="1">
      <t>オサム</t>
    </rPh>
    <rPh sb="2" eb="3">
      <t>ゼン</t>
    </rPh>
    <rPh sb="4" eb="5">
      <t>ケイ</t>
    </rPh>
    <rPh sb="6" eb="7">
      <t>ガ</t>
    </rPh>
    <rPh sb="8" eb="9">
      <t>ヘン</t>
    </rPh>
    <rPh sb="10" eb="11">
      <t>サラ</t>
    </rPh>
    <rPh sb="12" eb="13">
      <t>ミトム</t>
    </rPh>
    <rPh sb="14" eb="15">
      <t>サダム</t>
    </rPh>
    <rPh sb="16" eb="17">
      <t>サル</t>
    </rPh>
    <rPh sb="18" eb="19">
      <t>ショウ</t>
    </rPh>
    <rPh sb="20" eb="21">
      <t>ショ</t>
    </rPh>
    <phoneticPr fontId="2"/>
  </si>
  <si>
    <t>主たる事務所の所在地</t>
    <rPh sb="0" eb="1">
      <t>シュ</t>
    </rPh>
    <rPh sb="3" eb="5">
      <t>ジム</t>
    </rPh>
    <rPh sb="5" eb="6">
      <t>ショ</t>
    </rPh>
    <rPh sb="7" eb="10">
      <t>ショザイチ</t>
    </rPh>
    <phoneticPr fontId="2"/>
  </si>
  <si>
    <t>神奈川県横浜市中区日本大通１</t>
    <phoneticPr fontId="2"/>
  </si>
  <si>
    <t>商号又は名称</t>
    <rPh sb="0" eb="2">
      <t>ショウゴウ</t>
    </rPh>
    <rPh sb="2" eb="3">
      <t>マタ</t>
    </rPh>
    <rPh sb="4" eb="6">
      <t>メイショウ</t>
    </rPh>
    <phoneticPr fontId="2"/>
  </si>
  <si>
    <t>代表者氏名</t>
    <rPh sb="0" eb="3">
      <t>ダイヒョウシャ</t>
    </rPh>
    <rPh sb="3" eb="5">
      <t>シメイ</t>
    </rPh>
    <phoneticPr fontId="2"/>
  </si>
  <si>
    <t>認定番号</t>
    <rPh sb="0" eb="2">
      <t>ニンテイ</t>
    </rPh>
    <rPh sb="2" eb="4">
      <t>バンゴウ</t>
    </rPh>
    <phoneticPr fontId="2"/>
  </si>
  <si>
    <t>令和３</t>
    <rPh sb="0" eb="2">
      <t>レイワ</t>
    </rPh>
    <phoneticPr fontId="2"/>
  </si>
  <si>
    <t>月</t>
    <rPh sb="0" eb="1">
      <t>ガツ</t>
    </rPh>
    <phoneticPr fontId="2"/>
  </si>
  <si>
    <t>律</t>
    <rPh sb="0" eb="1">
      <t>リツ</t>
    </rPh>
    <phoneticPr fontId="2"/>
  </si>
  <si>
    <t>申</t>
    <rPh sb="0" eb="1">
      <t>シン</t>
    </rPh>
    <phoneticPr fontId="2"/>
  </si>
  <si>
    <t>請</t>
    <rPh sb="0" eb="1">
      <t>セイ</t>
    </rPh>
    <phoneticPr fontId="2"/>
  </si>
  <si>
    <t>・改善計画の実施期間の変更のため
・認定要綱の改正により計画内容を変更するため</t>
    <rPh sb="1" eb="3">
      <t>カイゼン</t>
    </rPh>
    <rPh sb="3" eb="5">
      <t>ケイカク</t>
    </rPh>
    <rPh sb="6" eb="8">
      <t>ジッシ</t>
    </rPh>
    <rPh sb="8" eb="10">
      <t>キカン</t>
    </rPh>
    <rPh sb="11" eb="13">
      <t>ヘンコウ</t>
    </rPh>
    <rPh sb="18" eb="20">
      <t>ニンテイ</t>
    </rPh>
    <rPh sb="20" eb="22">
      <t>ヨウコウ</t>
    </rPh>
    <rPh sb="23" eb="25">
      <t>カイセイ</t>
    </rPh>
    <rPh sb="28" eb="30">
      <t>ケイカク</t>
    </rPh>
    <rPh sb="30" eb="32">
      <t>ナイヨウ</t>
    </rPh>
    <rPh sb="33" eb="35">
      <t>ヘンコウ</t>
    </rPh>
    <phoneticPr fontId="2"/>
  </si>
  <si>
    <t>後</t>
    <rPh sb="0" eb="1">
      <t>ゴ</t>
    </rPh>
    <phoneticPr fontId="2"/>
  </si>
  <si>
    <t>「</t>
    <phoneticPr fontId="2"/>
  </si>
  <si>
    <t>」（</t>
    <phoneticPr fontId="2"/>
  </si>
  <si>
    <t>」</t>
    <phoneticPr fontId="2"/>
  </si>
  <si>
    <t>」）</t>
    <phoneticPr fontId="2"/>
  </si>
  <si>
    <t>18</t>
    <phoneticPr fontId="2"/>
  </si>
  <si>
    <t>報</t>
    <rPh sb="0" eb="1">
      <t>ホウ</t>
    </rPh>
    <phoneticPr fontId="2"/>
  </si>
  <si>
    <t>告</t>
    <rPh sb="0" eb="1">
      <t>コク</t>
    </rPh>
    <phoneticPr fontId="2"/>
  </si>
  <si>
    <t>既</t>
    <rPh sb="0" eb="1">
      <t>スデ</t>
    </rPh>
    <phoneticPr fontId="2"/>
  </si>
  <si>
    <t>提</t>
    <rPh sb="0" eb="1">
      <t>テイ</t>
    </rPh>
    <phoneticPr fontId="2"/>
  </si>
  <si>
    <t>概</t>
    <rPh sb="0" eb="1">
      <t>ガイ</t>
    </rPh>
    <phoneticPr fontId="2"/>
  </si>
  <si>
    <t>営</t>
    <rPh sb="0" eb="1">
      <t>エイ</t>
    </rPh>
    <phoneticPr fontId="1"/>
  </si>
  <si>
    <t>業</t>
    <rPh sb="0" eb="1">
      <t>ギョウ</t>
    </rPh>
    <phoneticPr fontId="1"/>
  </si>
  <si>
    <t>数</t>
    <rPh sb="0" eb="1">
      <t>スウ</t>
    </rPh>
    <phoneticPr fontId="1"/>
  </si>
  <si>
    <t>満</t>
    <rPh sb="0" eb="1">
      <t>マン</t>
    </rPh>
    <phoneticPr fontId="1"/>
  </si>
  <si>
    <t>林業技能士</t>
    <rPh sb="0" eb="2">
      <t>リンギョウ</t>
    </rPh>
    <rPh sb="2" eb="5">
      <t>ギノウシ</t>
    </rPh>
    <phoneticPr fontId="2"/>
  </si>
  <si>
    <t>指定機関技能検定委員</t>
    <rPh sb="0" eb="2">
      <t>シテイ</t>
    </rPh>
    <rPh sb="2" eb="4">
      <t>キカン</t>
    </rPh>
    <rPh sb="4" eb="6">
      <t>ギノウ</t>
    </rPh>
    <rPh sb="6" eb="8">
      <t>ケンテイ</t>
    </rPh>
    <rPh sb="8" eb="10">
      <t>イイン</t>
    </rPh>
    <phoneticPr fontId="1"/>
  </si>
  <si>
    <t>FL、FM、１級及び２級林業技能士、指定機関技能検定委員の合計</t>
    <rPh sb="7" eb="8">
      <t>キュウ</t>
    </rPh>
    <rPh sb="8" eb="9">
      <t>オヨ</t>
    </rPh>
    <rPh sb="11" eb="12">
      <t>キュウ</t>
    </rPh>
    <rPh sb="12" eb="14">
      <t>リンギョウ</t>
    </rPh>
    <rPh sb="14" eb="17">
      <t>ギノウシ</t>
    </rPh>
    <rPh sb="18" eb="28">
      <t>シテイキカンギノウケンテイイイン</t>
    </rPh>
    <rPh sb="29" eb="31">
      <t>ゴウケイ</t>
    </rPh>
    <phoneticPr fontId="1"/>
  </si>
  <si>
    <t>人</t>
    <rPh sb="0" eb="1">
      <t>ニン</t>
    </rPh>
    <phoneticPr fontId="1"/>
  </si>
  <si>
    <t>ア</t>
    <phoneticPr fontId="1"/>
  </si>
  <si>
    <t>　資格等の区分には、流域森林管理士、林業作業士、フォレストワーカー（林業作業士）、フォレストリーダー（現場管理責任者）、フォレストマネージャー（統括現場管理責任者）、森林作業道作設オペレーター、森林施業プランナー、森林経営プランナー、技術士、林業技能士、その他の技能士、指定機関技能検定委員、林業技士、森林整備基本研修修了者（演習林実習コース修了者を含む）、その他の区分を記載すること。</t>
    <phoneticPr fontId="1"/>
  </si>
  <si>
    <t>　流域森林管理士とは、神奈川県が実施する流域森林管理士育成研修を修了し、流域森林管理士と認定された者とし、農林水産省が備える研修修了者名簿にフォレストワーカー（林業作業士）として登録された人数を備考欄に（  ）書き内数とする。</t>
    <phoneticPr fontId="1"/>
  </si>
  <si>
    <t>イ</t>
    <phoneticPr fontId="1"/>
  </si>
  <si>
    <t>　林業作業士とは、林業労働力確保支援センター（以下「センター」という。）が実施した林業作業士育成研修を修了した者とし、農林水産省が備える研修修了者名簿にフォレストワーカーとして登録された人数を備考欄に（  ）書き内数とする。</t>
  </si>
  <si>
    <t>ウ</t>
    <phoneticPr fontId="1"/>
  </si>
  <si>
    <t>　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</si>
  <si>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エ</t>
    <phoneticPr fontId="1"/>
  </si>
  <si>
    <t>　森林作業道作設オペレーターとは、森林作業道作設オペレーター養成のための研修を受講するなどして、丈夫で簡易な作業道を作設する能力を有する者とする。</t>
    <phoneticPr fontId="1"/>
  </si>
  <si>
    <t>オ</t>
    <phoneticPr fontId="1"/>
  </si>
  <si>
    <t>　森林施業プランナーとは、森林施業プランナー育成のための研修を受講するなどして、森林施業の方針や間伐等の施業に係る事業収支を示した施業プランを森林所有者に説明・提案し、合意形成を図る者とする。</t>
  </si>
  <si>
    <t>カ</t>
    <phoneticPr fontId="1"/>
  </si>
  <si>
    <t>　森林経営プランナーとは、森林経営プランナー育成のための研修を受講するなどして、木材の有利販売、事業体間の事業連携や再造林の推進など、これらの経営を企画・実践する者とする。</t>
  </si>
  <si>
    <t>キ</t>
    <phoneticPr fontId="1"/>
  </si>
  <si>
    <t>　技術士とは、技術士法に基づく技術士（技術士補を含む。）とする。</t>
  </si>
  <si>
    <t>ク</t>
    <phoneticPr fontId="1"/>
  </si>
  <si>
    <t>　技能士とは、職業能力開発促進法に基づく技能士（技能士補を含む｡)とする。</t>
  </si>
  <si>
    <t>ケ</t>
    <phoneticPr fontId="1"/>
  </si>
  <si>
    <t>　指定機関技能検定委員とは、職業能力開発促進法に基づく指定機関技能検定委員とする。</t>
  </si>
  <si>
    <t>コ</t>
    <phoneticPr fontId="1"/>
  </si>
  <si>
    <r>
      <t>その他の</t>
    </r>
    <r>
      <rPr>
        <sz val="11"/>
        <color theme="1"/>
        <rFont val="ＭＳ Ｐゴシック"/>
        <family val="3"/>
        <charset val="128"/>
        <scheme val="minor"/>
      </rPr>
      <t>技能士</t>
    </r>
    <rPh sb="2" eb="3">
      <t>ホカ</t>
    </rPh>
    <rPh sb="4" eb="7">
      <t>ギノウシ</t>
    </rPh>
    <phoneticPr fontId="1"/>
  </si>
  <si>
    <r>
      <t>森林整備基本研修修了者</t>
    </r>
    <r>
      <rPr>
        <sz val="11"/>
        <color theme="1"/>
        <rFont val="ＭＳ Ｐゴシック"/>
        <family val="3"/>
        <charset val="128"/>
        <scheme val="minor"/>
      </rPr>
      <t>（演習林実習コース修了者を含む）</t>
    </r>
    <rPh sb="12" eb="14">
      <t>エンシュウ</t>
    </rPh>
    <rPh sb="14" eb="15">
      <t>リン</t>
    </rPh>
    <rPh sb="15" eb="17">
      <t>ジッシュウ</t>
    </rPh>
    <rPh sb="20" eb="23">
      <t>シュウリョウシャ</t>
    </rPh>
    <rPh sb="24" eb="25">
      <t>フク</t>
    </rPh>
    <phoneticPr fontId="2"/>
  </si>
  <si>
    <t>　林業技士とは、（社）日本森林技術協会の認定する林業技士とする。</t>
    <phoneticPr fontId="1"/>
  </si>
  <si>
    <t>サ</t>
    <phoneticPr fontId="1"/>
  </si>
  <si>
    <t>　森林整備基本研修修了者とは、神奈川県が実施する森林整備基本研修を修了もしくは、修了とみなされた者とする。</t>
    <phoneticPr fontId="1"/>
  </si>
  <si>
    <t>シ</t>
    <phoneticPr fontId="1"/>
  </si>
  <si>
    <t>　演習林実習コース修了者とは、神奈川県が実施する演習林実習コースを修了もしくは、修了とみなされた者とする。</t>
    <phoneticPr fontId="1"/>
  </si>
  <si>
    <t>ス</t>
    <phoneticPr fontId="1"/>
  </si>
  <si>
    <t>　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</si>
  <si>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３</t>
    <phoneticPr fontId="1"/>
  </si>
  <si>
    <t>　FL、FM、１級及び２級林業技能士、指定機関技能検定委員の合計人数については、のべ人数ではなく、実人数を記載すること。</t>
    <phoneticPr fontId="1"/>
  </si>
  <si>
    <t>人</t>
    <rPh sb="0" eb="1">
      <t>ニン</t>
    </rPh>
    <phoneticPr fontId="1"/>
  </si>
  <si>
    <t>林業技能士</t>
    <rPh sb="0" eb="2">
      <t>リンギョウ</t>
    </rPh>
    <rPh sb="2" eb="5">
      <t>ギノウシ</t>
    </rPh>
    <phoneticPr fontId="1"/>
  </si>
  <si>
    <t>その他の技能士</t>
    <rPh sb="2" eb="3">
      <t>ホカ</t>
    </rPh>
    <rPh sb="4" eb="7">
      <t>ギノウシ</t>
    </rPh>
    <phoneticPr fontId="2"/>
  </si>
  <si>
    <t>森林整備基本研修修了者（演習林実習コース修了者を含む）</t>
    <rPh sb="0" eb="2">
      <t>シンリン</t>
    </rPh>
    <rPh sb="2" eb="4">
      <t>セイビ</t>
    </rPh>
    <rPh sb="4" eb="6">
      <t>キホン</t>
    </rPh>
    <rPh sb="6" eb="8">
      <t>ケンシュウ</t>
    </rPh>
    <rPh sb="8" eb="11">
      <t>シュウリョウシャ</t>
    </rPh>
    <rPh sb="12" eb="14">
      <t>エンシュウ</t>
    </rPh>
    <rPh sb="14" eb="15">
      <t>リン</t>
    </rPh>
    <rPh sb="15" eb="17">
      <t>ジッシュウ</t>
    </rPh>
    <rPh sb="20" eb="23">
      <t>シュウリョウシャ</t>
    </rPh>
    <rPh sb="24" eb="25">
      <t>フク</t>
    </rPh>
    <phoneticPr fontId="2"/>
  </si>
  <si>
    <t>指定機関技能検定委員</t>
    <rPh sb="0" eb="2">
      <t>シテイ</t>
    </rPh>
    <rPh sb="2" eb="4">
      <t>キカン</t>
    </rPh>
    <rPh sb="4" eb="6">
      <t>ギノウ</t>
    </rPh>
    <rPh sb="6" eb="8">
      <t>ケンテイ</t>
    </rPh>
    <rPh sb="8" eb="10">
      <t>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</si>
</sst>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_ "/>
    <numFmt numFmtId="178" formatCode="#,##0_);[Red]\(#,##0\)"/>
    <numFmt numFmtId="179" formatCode="0_);[Red]\(0\)"/>
    <numFmt numFmtId="180" formatCode="#,##0\ &quot;人　&quot;"/>
    <numFmt numFmtId="181" formatCode="#,##0.0_ "/>
    <numFmt numFmtId="182" formatCode="&quot;（&quot;yy/m/d\ &quot;）&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25">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55"/>
      <name val="ＭＳ Ｐゴシック"/>
      <family val="3"/>
      <charset val="128"/>
    </font>
    <font>
      <sz val="9"/>
      <color indexed="81"/>
      <name val="ＭＳ Ｐゴシック"/>
      <family val="3"/>
      <charset val="128"/>
    </font>
    <font>
      <sz val="10"/>
      <color indexed="8"/>
      <name val="ＭＳ Ｐゴシック"/>
      <family val="3"/>
      <charset val="128"/>
    </font>
    <font>
      <sz val="11"/>
      <color indexed="8"/>
      <name val="ＭＳ Ｐ明朝"/>
      <family val="1"/>
      <charset val="128"/>
    </font>
    <font>
      <sz val="9"/>
      <color indexed="8"/>
      <name val="ＭＳ Ｐゴシック"/>
      <family val="3"/>
      <charset val="128"/>
    </font>
    <font>
      <sz val="11"/>
      <color theme="1"/>
      <name val="ＭＳ Ｐゴシック"/>
      <family val="3"/>
      <charset val="128"/>
    </font>
    <font>
      <sz val="11"/>
      <color indexed="8"/>
      <name val="ＭＳ Ｐゴシック"/>
      <family val="3"/>
      <charset val="128"/>
    </font>
    <font>
      <sz val="8"/>
      <color indexed="8"/>
      <name val="ＭＳ Ｐゴシック"/>
      <family val="3"/>
      <charset val="128"/>
    </font>
    <font>
      <sz val="10"/>
      <color theme="1"/>
      <name val="ＭＳ Ｐゴシック"/>
      <family val="3"/>
      <charset val="128"/>
      <scheme val="minor"/>
    </font>
    <font>
      <sz val="10"/>
      <color indexed="81"/>
      <name val="ＭＳ Ｐゴシック"/>
      <family val="3"/>
      <charset val="128"/>
    </font>
    <font>
      <u/>
      <sz val="10"/>
      <color indexed="81"/>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0"/>
      <name val="ＭＳ Ｐゴシック"/>
      <family val="3"/>
      <charset val="128"/>
      <scheme val="minor"/>
    </font>
    <font>
      <sz val="6"/>
      <color theme="1"/>
      <name val="ＭＳ Ｐゴシック"/>
      <family val="3"/>
      <charset val="128"/>
      <scheme val="minor"/>
    </font>
    <font>
      <b/>
      <sz val="10"/>
      <color indexed="10"/>
      <name val="ＭＳ Ｐゴシック"/>
      <family val="3"/>
      <charset val="128"/>
    </font>
    <font>
      <b/>
      <u/>
      <sz val="10"/>
      <color indexed="10"/>
      <name val="ＭＳ Ｐゴシック"/>
      <family val="3"/>
      <charset val="128"/>
    </font>
    <font>
      <sz val="9"/>
      <color indexed="81"/>
      <name val="MS P ゴシック"/>
      <family val="3"/>
      <charset val="128"/>
    </font>
    <font>
      <sz val="10"/>
      <color indexed="81"/>
      <name val="ＭＳ Ｐゴシック"/>
      <family val="3"/>
      <charset val="128"/>
      <scheme val="minor"/>
    </font>
    <font>
      <sz val="10"/>
      <color indexed="81"/>
      <name val="MS P ゴシック"/>
      <family val="3"/>
      <charset val="128"/>
    </font>
    <font>
      <sz val="11"/>
      <color indexed="8"/>
      <name val="ＭＳ Ｐゴシック"/>
      <family val="3"/>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indexed="27"/>
        <bgColor indexed="64"/>
      </patternFill>
    </fill>
    <fill>
      <patternFill patternType="solid">
        <fgColor theme="2" tint="-9.9978637043366805E-2"/>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Down="1">
      <left style="medium">
        <color rgb="FFFF0000"/>
      </left>
      <right style="thin">
        <color indexed="64"/>
      </right>
      <top style="medium">
        <color rgb="FFFF0000"/>
      </top>
      <bottom style="thin">
        <color indexed="64"/>
      </bottom>
      <diagonal style="thin">
        <color indexed="64"/>
      </diagonal>
    </border>
    <border diagonalDown="1">
      <left style="thin">
        <color indexed="64"/>
      </left>
      <right style="thin">
        <color indexed="64"/>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diagonalDown="1">
      <left style="medium">
        <color rgb="FFFF0000"/>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FF0000"/>
      </right>
      <top style="thin">
        <color indexed="64"/>
      </top>
      <bottom/>
      <diagonal/>
    </border>
    <border>
      <left style="medium">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thin">
        <color indexed="64"/>
      </right>
      <top/>
      <bottom/>
      <diagonal/>
    </border>
    <border>
      <left style="medium">
        <color rgb="FFFF0000"/>
      </left>
      <right/>
      <top style="medium">
        <color rgb="FFFF0000"/>
      </top>
      <bottom style="thin">
        <color indexed="64"/>
      </bottom>
      <diagonal/>
    </border>
    <border>
      <left style="thin">
        <color indexed="64"/>
      </left>
      <right/>
      <top/>
      <bottom/>
      <diagonal/>
    </border>
    <border>
      <left/>
      <right style="thin">
        <color indexed="64"/>
      </right>
      <top/>
      <bottom/>
      <diagonal/>
    </border>
    <border>
      <left style="medium">
        <color rgb="FFFF0000"/>
      </left>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rgb="FFFF0000"/>
      </top>
      <bottom/>
      <diagonal/>
    </border>
    <border>
      <left/>
      <right style="thin">
        <color indexed="64"/>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thin">
        <color indexed="64"/>
      </top>
      <bottom/>
      <diagonal/>
    </border>
    <border>
      <left style="medium">
        <color rgb="FFFF0000"/>
      </left>
      <right/>
      <top/>
      <bottom style="thin">
        <color indexed="64"/>
      </bottom>
      <diagonal/>
    </border>
    <border>
      <left style="thin">
        <color indexed="64"/>
      </left>
      <right/>
      <top/>
      <bottom style="medium">
        <color rgb="FFFF0000"/>
      </bottom>
      <diagonal/>
    </border>
    <border>
      <left/>
      <right style="thin">
        <color indexed="64"/>
      </right>
      <top style="medium">
        <color rgb="FFFF0000"/>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diagonalDown="1">
      <left style="thin">
        <color indexed="64"/>
      </left>
      <right style="thin">
        <color indexed="64"/>
      </right>
      <top/>
      <bottom style="thin">
        <color indexed="64"/>
      </bottom>
      <diagonal style="thin">
        <color indexed="64"/>
      </diagonal>
    </border>
    <border>
      <left style="medium">
        <color rgb="FFFF0000"/>
      </left>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s>
  <cellStyleXfs count="3">
    <xf numFmtId="0" fontId="0" fillId="0" borderId="0">
      <alignment vertical="center"/>
    </xf>
    <xf numFmtId="38" fontId="9"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636">
    <xf numFmtId="0" fontId="0" fillId="0" borderId="0" xfId="0">
      <alignment vertical="center"/>
    </xf>
    <xf numFmtId="49"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horizontal="left" vertical="center"/>
    </xf>
    <xf numFmtId="49" fontId="0" fillId="0" borderId="0" xfId="0" applyNumberFormat="1" applyFill="1" applyBorder="1" applyAlignment="1" applyProtection="1">
      <alignment horizontal="left" vertical="center" wrapText="1"/>
    </xf>
    <xf numFmtId="49" fontId="0"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protection locked="0"/>
    </xf>
    <xf numFmtId="49" fontId="0" fillId="0" borderId="0" xfId="0" applyNumberFormat="1" applyFill="1" applyBorder="1" applyAlignment="1" applyProtection="1">
      <alignment horizontal="left" vertical="center"/>
    </xf>
    <xf numFmtId="0" fontId="0" fillId="0" borderId="0" xfId="0" applyFill="1" applyBorder="1" applyAlignment="1" applyProtection="1">
      <alignment vertical="center"/>
    </xf>
    <xf numFmtId="49" fontId="6" fillId="0" borderId="0" xfId="0" applyNumberFormat="1" applyFont="1" applyBorder="1" applyAlignment="1" applyProtection="1">
      <alignment horizontal="center" vertical="center"/>
    </xf>
    <xf numFmtId="49" fontId="0" fillId="0" borderId="0" xfId="0" applyNumberFormat="1" applyBorder="1" applyAlignment="1" applyProtection="1">
      <alignment horizontal="left" vertical="center"/>
    </xf>
    <xf numFmtId="49" fontId="0" fillId="0" borderId="5"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0" fillId="0" borderId="7" xfId="0" applyNumberFormat="1" applyFont="1" applyBorder="1" applyAlignment="1" applyProtection="1">
      <alignment horizontal="center" vertical="center"/>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9" xfId="0" applyNumberFormat="1" applyFont="1" applyBorder="1" applyAlignment="1" applyProtection="1">
      <alignment horizontal="center" vertical="center"/>
    </xf>
    <xf numFmtId="49" fontId="0" fillId="0" borderId="13" xfId="0" applyNumberFormat="1" applyFont="1" applyBorder="1" applyAlignment="1" applyProtection="1">
      <alignment horizontal="center" vertical="center"/>
    </xf>
    <xf numFmtId="49" fontId="0" fillId="0" borderId="14"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xf>
    <xf numFmtId="179" fontId="0" fillId="0" borderId="21" xfId="0" applyNumberFormat="1" applyFont="1" applyFill="1" applyBorder="1" applyAlignment="1" applyProtection="1">
      <alignment vertical="center"/>
    </xf>
    <xf numFmtId="12" fontId="0" fillId="0" borderId="22" xfId="0" applyNumberFormat="1" applyFill="1" applyBorder="1" applyAlignment="1" applyProtection="1">
      <alignment vertical="center"/>
    </xf>
    <xf numFmtId="12" fontId="0" fillId="0" borderId="23" xfId="0" applyNumberFormat="1" applyFont="1" applyFill="1" applyBorder="1" applyAlignment="1" applyProtection="1">
      <alignment vertical="center"/>
    </xf>
    <xf numFmtId="12" fontId="0" fillId="0" borderId="24" xfId="0" applyNumberFormat="1" applyFont="1" applyFill="1" applyBorder="1" applyAlignment="1" applyProtection="1">
      <alignment vertical="center"/>
    </xf>
    <xf numFmtId="176" fontId="0" fillId="0" borderId="27" xfId="0" applyNumberFormat="1" applyFill="1" applyBorder="1" applyAlignment="1" applyProtection="1">
      <alignment vertical="center"/>
    </xf>
    <xf numFmtId="176" fontId="0" fillId="0" borderId="28" xfId="0" applyNumberFormat="1" applyFill="1" applyBorder="1" applyAlignment="1" applyProtection="1">
      <alignment vertical="center"/>
    </xf>
    <xf numFmtId="176" fontId="0" fillId="0" borderId="29" xfId="0" applyNumberFormat="1" applyFill="1" applyBorder="1" applyAlignment="1" applyProtection="1">
      <alignment vertical="center"/>
    </xf>
    <xf numFmtId="176" fontId="0" fillId="0" borderId="30" xfId="0" applyNumberForma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18" xfId="0" applyNumberFormat="1" applyFont="1" applyFill="1" applyBorder="1" applyAlignment="1" applyProtection="1">
      <alignment vertical="center"/>
    </xf>
    <xf numFmtId="176" fontId="0" fillId="0" borderId="35" xfId="0" applyNumberFormat="1" applyFill="1" applyBorder="1" applyAlignment="1" applyProtection="1">
      <alignment vertical="center"/>
    </xf>
    <xf numFmtId="176" fontId="0" fillId="0" borderId="34" xfId="0" applyNumberFormat="1" applyFont="1" applyFill="1" applyBorder="1" applyAlignment="1" applyProtection="1">
      <alignment vertical="center"/>
    </xf>
    <xf numFmtId="176" fontId="0" fillId="0" borderId="36" xfId="0" applyNumberFormat="1" applyFont="1" applyFill="1" applyBorder="1" applyAlignment="1" applyProtection="1">
      <alignment vertical="center"/>
    </xf>
    <xf numFmtId="49" fontId="0" fillId="0" borderId="21" xfId="0" applyNumberFormat="1" applyFill="1" applyBorder="1" applyAlignment="1" applyProtection="1">
      <alignment vertical="center"/>
    </xf>
    <xf numFmtId="49" fontId="0" fillId="0" borderId="22" xfId="0" applyNumberFormat="1" applyFill="1" applyBorder="1" applyAlignment="1" applyProtection="1">
      <alignment vertical="center"/>
    </xf>
    <xf numFmtId="49" fontId="0" fillId="0" borderId="1" xfId="0" applyNumberFormat="1" applyFill="1" applyBorder="1" applyAlignment="1" applyProtection="1">
      <alignment vertical="center"/>
    </xf>
    <xf numFmtId="49" fontId="0" fillId="0" borderId="2" xfId="0" applyNumberFormat="1" applyFill="1" applyBorder="1" applyAlignment="1" applyProtection="1">
      <alignment vertical="center"/>
    </xf>
    <xf numFmtId="180" fontId="0" fillId="0" borderId="2" xfId="0" applyNumberFormat="1" applyFill="1" applyBorder="1" applyAlignment="1" applyProtection="1">
      <alignment vertical="center"/>
    </xf>
    <xf numFmtId="180" fontId="0" fillId="0" borderId="3" xfId="0" applyNumberFormat="1" applyFill="1" applyBorder="1" applyAlignment="1" applyProtection="1">
      <alignment vertical="center"/>
    </xf>
    <xf numFmtId="49" fontId="0" fillId="0" borderId="39" xfId="0" applyNumberFormat="1" applyBorder="1" applyAlignment="1" applyProtection="1">
      <alignment vertical="center"/>
    </xf>
    <xf numFmtId="49" fontId="0" fillId="0" borderId="40" xfId="0" applyNumberFormat="1" applyFont="1" applyBorder="1" applyAlignment="1" applyProtection="1">
      <alignment vertical="center"/>
    </xf>
    <xf numFmtId="180" fontId="0" fillId="0" borderId="3" xfId="0" applyNumberFormat="1" applyFont="1" applyFill="1" applyBorder="1" applyAlignment="1" applyProtection="1">
      <alignment vertical="center"/>
    </xf>
    <xf numFmtId="49" fontId="0" fillId="0" borderId="39" xfId="0" applyNumberFormat="1" applyFont="1" applyBorder="1" applyAlignment="1" applyProtection="1">
      <alignment vertical="center"/>
    </xf>
    <xf numFmtId="49" fontId="0" fillId="0" borderId="2" xfId="0" applyNumberFormat="1" applyFont="1" applyBorder="1" applyAlignment="1" applyProtection="1">
      <alignment vertical="center"/>
    </xf>
    <xf numFmtId="49" fontId="0" fillId="0" borderId="27" xfId="0" applyNumberFormat="1" applyFont="1" applyBorder="1" applyAlignment="1" applyProtection="1">
      <alignment vertical="center"/>
    </xf>
    <xf numFmtId="49" fontId="0" fillId="0" borderId="28" xfId="0" applyNumberFormat="1" applyFont="1" applyBorder="1" applyAlignment="1" applyProtection="1">
      <alignment vertical="center"/>
    </xf>
    <xf numFmtId="49" fontId="0" fillId="0" borderId="29" xfId="0" applyNumberFormat="1" applyFont="1" applyBorder="1" applyAlignment="1" applyProtection="1">
      <alignment vertical="center"/>
    </xf>
    <xf numFmtId="49" fontId="6" fillId="0" borderId="0" xfId="0" applyNumberFormat="1" applyFont="1" applyBorder="1" applyAlignment="1" applyProtection="1">
      <alignment vertical="center"/>
    </xf>
    <xf numFmtId="49" fontId="0" fillId="0" borderId="45" xfId="0" applyNumberFormat="1" applyBorder="1" applyAlignment="1" applyProtection="1">
      <alignment horizontal="center" vertical="center"/>
    </xf>
    <xf numFmtId="49" fontId="0" fillId="0" borderId="45" xfId="0" applyNumberFormat="1" applyBorder="1" applyAlignment="1" applyProtection="1">
      <alignment vertical="center"/>
    </xf>
    <xf numFmtId="183" fontId="7" fillId="0" borderId="2" xfId="0" applyNumberFormat="1" applyFont="1" applyFill="1" applyBorder="1" applyAlignment="1" applyProtection="1">
      <alignment vertical="center"/>
    </xf>
    <xf numFmtId="183" fontId="0" fillId="0" borderId="2" xfId="0" applyNumberFormat="1" applyFont="1" applyFill="1" applyBorder="1" applyAlignment="1" applyProtection="1">
      <alignment vertical="center"/>
    </xf>
    <xf numFmtId="183" fontId="0" fillId="0" borderId="3" xfId="0" applyNumberFormat="1" applyFont="1" applyFill="1" applyBorder="1" applyAlignment="1" applyProtection="1">
      <alignment vertical="center"/>
    </xf>
    <xf numFmtId="49" fontId="0" fillId="0" borderId="40" xfId="0" applyNumberFormat="1" applyFont="1" applyBorder="1" applyAlignment="1" applyProtection="1">
      <alignment horizontal="center" vertical="center"/>
    </xf>
    <xf numFmtId="49" fontId="0" fillId="0" borderId="27" xfId="0" applyNumberFormat="1" applyBorder="1" applyAlignment="1" applyProtection="1">
      <alignment vertical="center" textRotation="255"/>
    </xf>
    <xf numFmtId="49" fontId="0" fillId="0" borderId="28" xfId="0" applyNumberFormat="1" applyBorder="1" applyAlignment="1" applyProtection="1">
      <alignment vertical="center" textRotation="255"/>
    </xf>
    <xf numFmtId="49" fontId="0" fillId="0" borderId="28" xfId="0" applyNumberFormat="1" applyFont="1" applyFill="1" applyBorder="1" applyAlignment="1" applyProtection="1">
      <alignment vertical="center"/>
    </xf>
    <xf numFmtId="49" fontId="0" fillId="0" borderId="28" xfId="0" applyNumberFormat="1" applyFill="1" applyBorder="1" applyAlignment="1" applyProtection="1">
      <alignment vertical="center"/>
    </xf>
    <xf numFmtId="49" fontId="0" fillId="0" borderId="29" xfId="0" applyNumberFormat="1" applyFont="1" applyFill="1" applyBorder="1" applyAlignment="1" applyProtection="1">
      <alignment vertical="center"/>
    </xf>
    <xf numFmtId="49" fontId="0" fillId="0" borderId="22" xfId="0" applyNumberFormat="1" applyBorder="1" applyAlignment="1" applyProtection="1">
      <alignment horizontal="centerContinuous" vertical="center"/>
    </xf>
    <xf numFmtId="184" fontId="7" fillId="0" borderId="2" xfId="0" applyNumberFormat="1" applyFont="1" applyFill="1" applyBorder="1" applyAlignment="1" applyProtection="1">
      <alignment vertical="center"/>
    </xf>
    <xf numFmtId="184" fontId="0" fillId="0" borderId="2" xfId="0" applyNumberFormat="1" applyFill="1" applyBorder="1" applyAlignment="1" applyProtection="1">
      <alignment horizontal="right" vertical="center"/>
    </xf>
    <xf numFmtId="184" fontId="0" fillId="0" borderId="2" xfId="0" applyNumberFormat="1" applyFill="1" applyBorder="1" applyAlignment="1" applyProtection="1">
      <alignment vertical="center"/>
    </xf>
    <xf numFmtId="185" fontId="0" fillId="0" borderId="2" xfId="0" applyNumberFormat="1" applyFont="1" applyFill="1" applyBorder="1" applyAlignment="1" applyProtection="1">
      <alignment vertical="center"/>
    </xf>
    <xf numFmtId="49" fontId="0" fillId="0" borderId="2" xfId="0" applyNumberFormat="1" applyFont="1" applyFill="1" applyBorder="1" applyAlignment="1" applyProtection="1">
      <alignment vertical="center"/>
    </xf>
    <xf numFmtId="178" fontId="0" fillId="0" borderId="2" xfId="0" applyNumberFormat="1" applyFont="1" applyFill="1" applyBorder="1" applyAlignment="1" applyProtection="1">
      <alignment vertical="center"/>
    </xf>
    <xf numFmtId="176" fontId="0" fillId="0" borderId="2" xfId="0" applyNumberFormat="1" applyFill="1" applyBorder="1" applyAlignment="1" applyProtection="1">
      <alignment horizontal="left" vertical="center"/>
    </xf>
    <xf numFmtId="49" fontId="0" fillId="0" borderId="3" xfId="0" applyNumberFormat="1" applyFont="1" applyFill="1" applyBorder="1" applyAlignment="1" applyProtection="1">
      <alignment vertical="center"/>
    </xf>
    <xf numFmtId="49" fontId="0" fillId="0" borderId="3" xfId="0" applyNumberFormat="1" applyFont="1" applyBorder="1" applyAlignment="1" applyProtection="1">
      <alignment vertical="center"/>
    </xf>
    <xf numFmtId="49" fontId="0" fillId="0" borderId="23" xfId="0" applyNumberFormat="1" applyFont="1" applyBorder="1" applyAlignment="1" applyProtection="1">
      <alignment vertical="center"/>
    </xf>
    <xf numFmtId="49" fontId="0" fillId="0" borderId="15" xfId="0" applyNumberFormat="1" applyFont="1" applyBorder="1" applyAlignment="1" applyProtection="1">
      <alignment vertical="center"/>
    </xf>
    <xf numFmtId="49" fontId="0" fillId="0" borderId="36" xfId="0" applyNumberFormat="1" applyFont="1" applyBorder="1" applyAlignment="1" applyProtection="1">
      <alignment vertical="center"/>
    </xf>
    <xf numFmtId="49" fontId="0" fillId="0" borderId="28" xfId="0" applyNumberFormat="1" applyBorder="1" applyAlignment="1" applyProtection="1">
      <alignment vertical="center"/>
    </xf>
    <xf numFmtId="180" fontId="7" fillId="0" borderId="2" xfId="0" applyNumberFormat="1" applyFont="1" applyFill="1" applyBorder="1" applyAlignment="1" applyProtection="1">
      <alignment vertical="center"/>
    </xf>
    <xf numFmtId="49" fontId="0" fillId="0" borderId="0" xfId="0" applyNumberFormat="1" applyFont="1" applyBorder="1" applyAlignment="1" applyProtection="1">
      <alignment vertical="center" wrapText="1"/>
    </xf>
    <xf numFmtId="49" fontId="0" fillId="0" borderId="61" xfId="0" applyNumberFormat="1" applyBorder="1" applyAlignment="1" applyProtection="1">
      <alignment horizontal="center" vertical="center"/>
    </xf>
    <xf numFmtId="49" fontId="0" fillId="0" borderId="40" xfId="0" applyNumberFormat="1" applyBorder="1" applyAlignment="1" applyProtection="1">
      <alignment horizontal="center" vertical="center"/>
    </xf>
    <xf numFmtId="49" fontId="0" fillId="0" borderId="55" xfId="0" applyNumberFormat="1" applyBorder="1" applyAlignment="1" applyProtection="1">
      <alignment horizontal="center" vertical="center"/>
    </xf>
    <xf numFmtId="49" fontId="0" fillId="0" borderId="62" xfId="0" applyNumberFormat="1" applyBorder="1" applyAlignment="1" applyProtection="1">
      <alignment horizontal="center" vertical="center"/>
    </xf>
    <xf numFmtId="49" fontId="0" fillId="0" borderId="5" xfId="0" applyNumberFormat="1" applyBorder="1" applyAlignment="1" applyProtection="1">
      <alignment vertical="center"/>
    </xf>
    <xf numFmtId="49" fontId="0" fillId="0" borderId="42" xfId="0" applyNumberFormat="1" applyFill="1" applyBorder="1" applyAlignment="1" applyProtection="1">
      <alignment vertical="center"/>
    </xf>
    <xf numFmtId="49" fontId="0" fillId="0" borderId="0" xfId="0" applyNumberFormat="1" applyFont="1" applyFill="1" applyBorder="1" applyAlignment="1" applyProtection="1">
      <alignment horizontal="center" vertical="center"/>
    </xf>
    <xf numFmtId="176" fontId="0" fillId="0" borderId="0" xfId="0" applyNumberFormat="1" applyFont="1" applyFill="1" applyBorder="1" applyAlignment="1" applyProtection="1">
      <alignment vertical="center"/>
    </xf>
    <xf numFmtId="49" fontId="0" fillId="0" borderId="43" xfId="0" applyNumberFormat="1" applyFont="1" applyFill="1" applyBorder="1" applyAlignment="1" applyProtection="1">
      <alignment horizontal="center" vertical="center"/>
    </xf>
    <xf numFmtId="49" fontId="0" fillId="0" borderId="42" xfId="0" applyNumberFormat="1" applyBorder="1" applyAlignment="1" applyProtection="1">
      <alignment vertical="center"/>
    </xf>
    <xf numFmtId="49" fontId="0" fillId="0" borderId="43" xfId="0" applyNumberFormat="1" applyFont="1" applyBorder="1" applyAlignment="1" applyProtection="1">
      <alignment horizontal="center" vertical="center"/>
    </xf>
    <xf numFmtId="49" fontId="0" fillId="0" borderId="42" xfId="0" applyNumberFormat="1" applyFont="1" applyBorder="1" applyAlignment="1" applyProtection="1">
      <alignment horizontal="center" vertical="center"/>
    </xf>
    <xf numFmtId="12" fontId="0" fillId="0" borderId="22" xfId="0" applyNumberFormat="1" applyFont="1" applyFill="1" applyBorder="1" applyAlignment="1" applyProtection="1">
      <alignment vertical="center"/>
    </xf>
    <xf numFmtId="49" fontId="0" fillId="0" borderId="24" xfId="0" applyNumberFormat="1" applyFont="1" applyBorder="1" applyAlignment="1" applyProtection="1">
      <alignment horizontal="center" vertical="center"/>
    </xf>
    <xf numFmtId="49" fontId="0" fillId="0" borderId="28" xfId="0" applyNumberFormat="1" applyFill="1" applyBorder="1" applyAlignment="1" applyProtection="1">
      <alignment horizontal="center" vertical="center"/>
    </xf>
    <xf numFmtId="49" fontId="0" fillId="0" borderId="29" xfId="0" applyNumberFormat="1" applyFill="1" applyBorder="1" applyAlignment="1" applyProtection="1">
      <alignment horizontal="center" vertical="center"/>
    </xf>
    <xf numFmtId="188" fontId="0" fillId="0" borderId="28" xfId="0" applyNumberFormat="1" applyFill="1" applyBorder="1" applyAlignment="1" applyProtection="1">
      <alignment vertical="center"/>
    </xf>
    <xf numFmtId="188" fontId="0" fillId="0" borderId="29" xfId="0" applyNumberFormat="1" applyFill="1" applyBorder="1" applyAlignment="1" applyProtection="1">
      <alignment vertical="center"/>
    </xf>
    <xf numFmtId="188" fontId="0" fillId="0" borderId="30" xfId="0" applyNumberFormat="1" applyFill="1" applyBorder="1" applyAlignment="1" applyProtection="1">
      <alignment vertical="center"/>
    </xf>
    <xf numFmtId="49" fontId="0" fillId="0" borderId="8" xfId="0" applyNumberFormat="1" applyFont="1" applyBorder="1" applyAlignment="1" applyProtection="1">
      <alignment horizontal="center" vertical="center"/>
    </xf>
    <xf numFmtId="49" fontId="0" fillId="0" borderId="33" xfId="0" applyNumberFormat="1" applyFill="1" applyBorder="1" applyAlignment="1" applyProtection="1">
      <alignment horizontal="center" vertical="center"/>
    </xf>
    <xf numFmtId="49" fontId="0" fillId="0" borderId="33" xfId="0" applyNumberFormat="1" applyFont="1" applyFill="1" applyBorder="1" applyAlignment="1" applyProtection="1">
      <alignment horizontal="center" vertical="center"/>
    </xf>
    <xf numFmtId="49" fontId="0" fillId="0" borderId="36" xfId="0" applyNumberFormat="1" applyFont="1" applyFill="1" applyBorder="1" applyAlignment="1" applyProtection="1">
      <alignment horizontal="center" vertical="center"/>
    </xf>
    <xf numFmtId="49" fontId="6" fillId="0" borderId="0" xfId="0" applyNumberFormat="1" applyFont="1" applyBorder="1" applyAlignment="1" applyProtection="1">
      <alignment horizontal="left" vertical="center"/>
    </xf>
    <xf numFmtId="49" fontId="0" fillId="0" borderId="44" xfId="0" applyNumberFormat="1" applyBorder="1" applyAlignment="1" applyProtection="1">
      <alignment horizontal="center" vertical="center"/>
    </xf>
    <xf numFmtId="49" fontId="0" fillId="0" borderId="45" xfId="0" applyNumberFormat="1" applyFont="1" applyBorder="1" applyAlignment="1" applyProtection="1">
      <alignment horizontal="center" vertical="center"/>
    </xf>
    <xf numFmtId="38" fontId="9" fillId="0" borderId="3" xfId="1" applyFont="1" applyFill="1" applyBorder="1" applyAlignment="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vertical="center"/>
      <protection locked="0"/>
    </xf>
    <xf numFmtId="176" fontId="7" fillId="0" borderId="2" xfId="0" applyNumberFormat="1" applyFont="1" applyFill="1" applyBorder="1" applyAlignment="1" applyProtection="1">
      <alignment vertical="center"/>
    </xf>
    <xf numFmtId="49" fontId="10" fillId="0" borderId="2" xfId="0" applyNumberFormat="1" applyFont="1" applyFill="1" applyBorder="1" applyAlignment="1" applyProtection="1">
      <alignment vertical="center"/>
    </xf>
    <xf numFmtId="49" fontId="0" fillId="0" borderId="3" xfId="0" applyNumberFormat="1" applyFill="1" applyBorder="1" applyAlignment="1" applyProtection="1">
      <alignment vertical="center"/>
    </xf>
    <xf numFmtId="0" fontId="0" fillId="0" borderId="22" xfId="0" applyNumberFormat="1" applyBorder="1" applyAlignment="1" applyProtection="1">
      <alignment vertical="center"/>
    </xf>
    <xf numFmtId="0" fontId="0" fillId="0" borderId="23" xfId="0" applyNumberFormat="1" applyBorder="1" applyAlignment="1" applyProtection="1">
      <alignment vertical="center"/>
    </xf>
    <xf numFmtId="0" fontId="0" fillId="0" borderId="0" xfId="0" applyNumberFormat="1" applyFont="1" applyBorder="1" applyAlignment="1" applyProtection="1">
      <alignment horizontal="center" vertical="center"/>
    </xf>
    <xf numFmtId="0" fontId="0" fillId="0" borderId="23" xfId="0" applyNumberFormat="1" applyFill="1" applyBorder="1" applyAlignment="1" applyProtection="1">
      <alignment vertical="center"/>
    </xf>
    <xf numFmtId="187" fontId="0" fillId="0" borderId="28" xfId="0" applyNumberFormat="1" applyFont="1" applyFill="1" applyBorder="1" applyAlignment="1" applyProtection="1">
      <alignment vertical="center"/>
    </xf>
    <xf numFmtId="187" fontId="0" fillId="0" borderId="29" xfId="0" applyNumberFormat="1" applyFont="1" applyFill="1" applyBorder="1" applyAlignment="1" applyProtection="1">
      <alignment vertical="center"/>
    </xf>
    <xf numFmtId="0" fontId="0" fillId="0" borderId="2" xfId="0" applyNumberFormat="1" applyBorder="1" applyAlignment="1" applyProtection="1">
      <alignment vertical="center"/>
    </xf>
    <xf numFmtId="0" fontId="0" fillId="0" borderId="3" xfId="0" applyNumberFormat="1" applyBorder="1" applyAlignment="1" applyProtection="1">
      <alignment vertical="center"/>
    </xf>
    <xf numFmtId="0" fontId="0" fillId="0" borderId="3" xfId="0" applyNumberFormat="1" applyFill="1" applyBorder="1" applyAlignment="1" applyProtection="1">
      <alignment vertical="center"/>
    </xf>
    <xf numFmtId="189" fontId="7" fillId="0" borderId="2" xfId="0" applyNumberFormat="1" applyFont="1" applyFill="1" applyBorder="1" applyAlignment="1" applyProtection="1">
      <alignment vertical="center"/>
    </xf>
    <xf numFmtId="189" fontId="0" fillId="0" borderId="3" xfId="0" applyNumberFormat="1" applyFont="1" applyFill="1" applyBorder="1" applyAlignment="1" applyProtection="1">
      <alignment vertical="center"/>
    </xf>
    <xf numFmtId="189" fontId="7" fillId="0" borderId="33" xfId="0" applyNumberFormat="1" applyFont="1" applyFill="1" applyBorder="1" applyAlignment="1" applyProtection="1">
      <alignment vertical="center"/>
    </xf>
    <xf numFmtId="189" fontId="0" fillId="0" borderId="34" xfId="0" applyNumberFormat="1" applyFont="1" applyFill="1" applyBorder="1" applyAlignment="1" applyProtection="1">
      <alignment vertical="center"/>
    </xf>
    <xf numFmtId="49" fontId="0" fillId="0" borderId="46" xfId="0" applyNumberFormat="1" applyFont="1" applyBorder="1" applyAlignment="1" applyProtection="1">
      <alignment horizontal="center" vertical="center"/>
    </xf>
    <xf numFmtId="49" fontId="0" fillId="0" borderId="44" xfId="0" applyNumberFormat="1" applyBorder="1" applyAlignment="1" applyProtection="1">
      <alignment vertical="center"/>
    </xf>
    <xf numFmtId="0" fontId="0" fillId="4" borderId="2" xfId="0" applyNumberFormat="1" applyFill="1" applyBorder="1" applyAlignment="1" applyProtection="1">
      <alignment vertical="center"/>
    </xf>
    <xf numFmtId="176" fontId="0" fillId="0" borderId="0" xfId="0" applyNumberFormat="1" applyFill="1" applyBorder="1" applyAlignment="1" applyProtection="1">
      <alignment horizontal="left" vertical="center"/>
      <protection locked="0"/>
    </xf>
    <xf numFmtId="176" fontId="0" fillId="0" borderId="0" xfId="0" applyNumberFormat="1" applyFont="1" applyFill="1" applyBorder="1" applyAlignment="1" applyProtection="1">
      <alignment horizontal="left" vertical="center"/>
      <protection locked="0"/>
    </xf>
    <xf numFmtId="176" fontId="0" fillId="2" borderId="0" xfId="0" applyNumberFormat="1" applyFill="1" applyBorder="1" applyAlignment="1" applyProtection="1">
      <alignment vertical="center"/>
      <protection locked="0"/>
    </xf>
    <xf numFmtId="176" fontId="15" fillId="2" borderId="0" xfId="2" applyNumberFormat="1" applyFont="1" applyFill="1" applyBorder="1" applyAlignment="1" applyProtection="1">
      <alignment horizontal="left" vertical="center"/>
      <protection locked="0"/>
    </xf>
    <xf numFmtId="176" fontId="0" fillId="2" borderId="0" xfId="2" applyNumberFormat="1" applyFont="1" applyFill="1" applyBorder="1" applyAlignment="1" applyProtection="1">
      <alignment horizontal="left" vertical="center"/>
      <protection locked="0"/>
    </xf>
    <xf numFmtId="49" fontId="0" fillId="0" borderId="0" xfId="0" quotePrefix="1" applyNumberFormat="1" applyFont="1" applyBorder="1" applyAlignment="1" applyProtection="1">
      <alignment horizontal="center" vertical="center"/>
    </xf>
    <xf numFmtId="49" fontId="0" fillId="0" borderId="61"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1"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2" xfId="0" applyNumberFormat="1" applyFon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18" xfId="0" applyNumberFormat="1" applyFont="1" applyBorder="1" applyAlignment="1" applyProtection="1">
      <alignment horizontal="center" vertical="center"/>
    </xf>
    <xf numFmtId="176" fontId="0" fillId="0" borderId="33" xfId="0" applyNumberFormat="1" applyFill="1" applyBorder="1" applyAlignment="1" applyProtection="1">
      <alignment vertical="center"/>
    </xf>
    <xf numFmtId="49" fontId="0" fillId="0" borderId="2" xfId="0" applyNumberFormat="1" applyFill="1" applyBorder="1" applyAlignment="1" applyProtection="1">
      <alignment horizontal="center" vertical="center"/>
    </xf>
    <xf numFmtId="49" fontId="0" fillId="0" borderId="21" xfId="0" applyNumberFormat="1" applyBorder="1" applyAlignment="1" applyProtection="1">
      <alignment horizontal="center" vertical="center"/>
    </xf>
    <xf numFmtId="49" fontId="0" fillId="0" borderId="22" xfId="0" applyNumberFormat="1" applyFont="1" applyBorder="1" applyAlignment="1" applyProtection="1">
      <alignment horizontal="center" vertical="center"/>
    </xf>
    <xf numFmtId="49" fontId="0" fillId="0" borderId="23" xfId="0" applyNumberFormat="1" applyFont="1" applyBorder="1" applyAlignment="1" applyProtection="1">
      <alignment horizontal="center" vertical="center"/>
    </xf>
    <xf numFmtId="49" fontId="0" fillId="0" borderId="27" xfId="0" applyNumberFormat="1" applyFont="1" applyBorder="1" applyAlignment="1" applyProtection="1">
      <alignment horizontal="center" vertical="center"/>
    </xf>
    <xf numFmtId="49" fontId="0" fillId="0" borderId="28"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29" xfId="0" applyNumberFormat="1" applyFont="1" applyBorder="1" applyAlignment="1" applyProtection="1">
      <alignment horizontal="center" vertical="center"/>
    </xf>
    <xf numFmtId="49" fontId="0" fillId="0" borderId="0" xfId="0" applyNumberFormat="1" applyBorder="1" applyAlignment="1" applyProtection="1">
      <alignment vertical="center"/>
    </xf>
    <xf numFmtId="49" fontId="0" fillId="0" borderId="2" xfId="0" applyNumberFormat="1" applyBorder="1" applyAlignment="1" applyProtection="1">
      <alignment vertical="center"/>
    </xf>
    <xf numFmtId="49" fontId="0" fillId="0" borderId="39" xfId="0" applyNumberFormat="1" applyBorder="1" applyAlignment="1" applyProtection="1">
      <alignment horizontal="center" vertical="center"/>
    </xf>
    <xf numFmtId="49" fontId="0" fillId="0" borderId="27" xfId="0" applyNumberFormat="1" applyBorder="1" applyAlignment="1" applyProtection="1">
      <alignment horizontal="center" vertical="center"/>
    </xf>
    <xf numFmtId="176" fontId="0" fillId="0" borderId="2" xfId="0" applyNumberFormat="1" applyFill="1" applyBorder="1" applyAlignment="1" applyProtection="1">
      <alignment vertical="center"/>
    </xf>
    <xf numFmtId="49" fontId="0" fillId="0" borderId="0" xfId="0" applyNumberFormat="1" applyFont="1" applyBorder="1" applyAlignment="1" applyProtection="1">
      <alignment horizontal="left" vertical="center"/>
    </xf>
    <xf numFmtId="176" fontId="0" fillId="0" borderId="1" xfId="0" applyNumberFormat="1" applyFont="1" applyFill="1" applyBorder="1" applyAlignment="1" applyProtection="1">
      <alignment vertical="center"/>
    </xf>
    <xf numFmtId="49" fontId="0" fillId="0" borderId="22" xfId="0" applyNumberFormat="1" applyBorder="1" applyAlignment="1" applyProtection="1">
      <alignment horizontal="center" vertical="center"/>
    </xf>
    <xf numFmtId="49" fontId="0" fillId="0" borderId="23" xfId="0" applyNumberFormat="1" applyBorder="1" applyAlignment="1" applyProtection="1">
      <alignment horizontal="center" vertical="center"/>
    </xf>
    <xf numFmtId="49" fontId="0" fillId="0" borderId="1" xfId="0" applyNumberFormat="1" applyBorder="1" applyAlignment="1" applyProtection="1">
      <alignment vertical="center"/>
    </xf>
    <xf numFmtId="49" fontId="0" fillId="0" borderId="3" xfId="0" applyNumberFormat="1" applyBorder="1" applyAlignment="1" applyProtection="1">
      <alignment vertical="center"/>
    </xf>
    <xf numFmtId="49" fontId="0" fillId="0" borderId="1" xfId="0" applyNumberFormat="1" applyFont="1" applyBorder="1" applyAlignment="1" applyProtection="1">
      <alignment horizontal="center" vertical="center"/>
    </xf>
    <xf numFmtId="49" fontId="0" fillId="0" borderId="28" xfId="0" applyNumberFormat="1" applyBorder="1" applyAlignment="1" applyProtection="1">
      <alignment horizontal="center" vertical="center"/>
    </xf>
    <xf numFmtId="49" fontId="0" fillId="0" borderId="29" xfId="0" applyNumberFormat="1" applyBorder="1" applyAlignment="1" applyProtection="1">
      <alignment horizontal="center" vertical="center"/>
    </xf>
    <xf numFmtId="49" fontId="0" fillId="0" borderId="21" xfId="0" applyNumberFormat="1" applyBorder="1" applyAlignment="1" applyProtection="1">
      <alignment vertical="center"/>
    </xf>
    <xf numFmtId="38" fontId="9" fillId="0" borderId="2" xfId="1" applyFont="1" applyFill="1" applyBorder="1" applyAlignment="1" applyProtection="1">
      <alignment vertical="center"/>
    </xf>
    <xf numFmtId="0" fontId="0" fillId="0" borderId="22" xfId="0" applyNumberFormat="1" applyFill="1" applyBorder="1" applyAlignment="1" applyProtection="1">
      <alignment vertical="center"/>
    </xf>
    <xf numFmtId="187" fontId="0" fillId="0" borderId="28" xfId="0" applyNumberFormat="1" applyFill="1" applyBorder="1" applyAlignment="1" applyProtection="1">
      <alignment vertical="center"/>
    </xf>
    <xf numFmtId="0" fontId="0" fillId="3" borderId="1" xfId="0" applyNumberFormat="1" applyFill="1" applyBorder="1" applyAlignment="1" applyProtection="1">
      <alignment vertical="center"/>
      <protection locked="0"/>
    </xf>
    <xf numFmtId="0" fontId="0" fillId="3" borderId="2" xfId="0" applyNumberFormat="1" applyFill="1" applyBorder="1" applyAlignment="1" applyProtection="1">
      <alignment vertical="center"/>
      <protection locked="0"/>
    </xf>
    <xf numFmtId="0" fontId="0" fillId="0" borderId="2" xfId="0" applyNumberFormat="1" applyFill="1" applyBorder="1" applyAlignment="1" applyProtection="1">
      <alignment vertical="center"/>
    </xf>
    <xf numFmtId="49" fontId="0" fillId="0" borderId="0" xfId="0" applyNumberFormat="1" applyBorder="1" applyAlignment="1" applyProtection="1">
      <alignment horizontal="center" vertical="center"/>
    </xf>
    <xf numFmtId="49" fontId="0" fillId="0" borderId="0" xfId="0" applyNumberFormat="1" applyBorder="1" applyAlignment="1" applyProtection="1">
      <alignment horizontal="left" vertical="center"/>
    </xf>
    <xf numFmtId="49" fontId="0" fillId="0" borderId="0" xfId="0" applyNumberFormat="1" applyFill="1" applyBorder="1" applyAlignment="1" applyProtection="1">
      <alignment horizontal="left" vertical="center"/>
      <protection locked="0"/>
    </xf>
    <xf numFmtId="49" fontId="0" fillId="0" borderId="0" xfId="0" applyNumberFormat="1" applyFont="1" applyFill="1" applyBorder="1" applyAlignment="1" applyProtection="1">
      <alignment horizontal="left" vertical="center"/>
      <protection locked="0"/>
    </xf>
    <xf numFmtId="49" fontId="0" fillId="0" borderId="0" xfId="0" applyNumberFormat="1" applyBorder="1" applyAlignment="1" applyProtection="1">
      <alignment horizontal="centerContinuous" vertical="center"/>
    </xf>
    <xf numFmtId="49" fontId="0" fillId="0" borderId="0" xfId="0" applyNumberFormat="1" applyFont="1" applyBorder="1" applyAlignment="1" applyProtection="1">
      <alignment horizontal="centerContinuous" vertical="center"/>
    </xf>
    <xf numFmtId="49" fontId="6" fillId="0" borderId="0" xfId="0" applyNumberFormat="1" applyFont="1" applyFill="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0" fontId="0" fillId="0" borderId="2" xfId="0" applyNumberFormat="1" applyFill="1" applyBorder="1" applyAlignment="1" applyProtection="1">
      <alignment vertical="center"/>
    </xf>
    <xf numFmtId="49" fontId="0" fillId="0" borderId="0" xfId="0" applyNumberFormat="1" applyFont="1" applyBorder="1" applyAlignment="1" applyProtection="1">
      <alignment horizontal="center" vertical="center"/>
    </xf>
    <xf numFmtId="49" fontId="0" fillId="0" borderId="46" xfId="0" applyNumberFormat="1" applyFont="1" applyBorder="1" applyAlignment="1" applyProtection="1">
      <alignment vertical="center"/>
    </xf>
    <xf numFmtId="49" fontId="23" fillId="0" borderId="0" xfId="0" applyNumberFormat="1" applyFont="1" applyBorder="1" applyAlignment="1" applyProtection="1">
      <alignment vertical="top" wrapText="1"/>
    </xf>
    <xf numFmtId="49" fontId="23" fillId="0" borderId="0" xfId="0" applyNumberFormat="1" applyFont="1" applyBorder="1" applyAlignment="1" applyProtection="1">
      <alignment vertical="center" wrapText="1"/>
    </xf>
    <xf numFmtId="177" fontId="23" fillId="0" borderId="0" xfId="0" applyNumberFormat="1" applyFont="1" applyBorder="1" applyAlignment="1" applyProtection="1">
      <alignment vertical="top" wrapText="1"/>
    </xf>
    <xf numFmtId="49" fontId="0" fillId="0" borderId="1" xfId="0" applyNumberFormat="1" applyFont="1" applyBorder="1" applyAlignment="1" applyProtection="1">
      <alignment vertical="center"/>
    </xf>
    <xf numFmtId="49" fontId="0" fillId="0" borderId="22" xfId="0" applyNumberFormat="1" applyFont="1" applyBorder="1" applyAlignment="1" applyProtection="1">
      <alignment vertical="center"/>
    </xf>
    <xf numFmtId="49" fontId="0" fillId="0" borderId="14" xfId="0" applyNumberFormat="1" applyFont="1" applyBorder="1" applyAlignment="1" applyProtection="1">
      <alignment vertical="center"/>
    </xf>
    <xf numFmtId="49" fontId="0" fillId="0" borderId="33" xfId="0" applyNumberFormat="1" applyFont="1" applyBorder="1" applyAlignment="1" applyProtection="1">
      <alignment vertical="center"/>
    </xf>
    <xf numFmtId="49" fontId="0" fillId="0" borderId="45" xfId="0" applyNumberFormat="1" applyFont="1" applyBorder="1" applyAlignment="1" applyProtection="1">
      <alignment vertical="center"/>
    </xf>
    <xf numFmtId="49" fontId="23" fillId="0" borderId="0" xfId="0" applyNumberFormat="1" applyFont="1" applyBorder="1" applyAlignment="1" applyProtection="1">
      <alignment horizontal="left" vertical="top" wrapText="1"/>
    </xf>
    <xf numFmtId="49" fontId="0" fillId="3" borderId="0" xfId="0" applyNumberFormat="1" applyFill="1" applyBorder="1" applyAlignment="1" applyProtection="1">
      <alignment horizontal="center" vertical="center"/>
      <protection locked="0"/>
    </xf>
    <xf numFmtId="49" fontId="0" fillId="3" borderId="0" xfId="0" applyNumberFormat="1" applyFont="1" applyFill="1" applyBorder="1" applyAlignment="1" applyProtection="1">
      <alignment horizontal="center" vertical="center"/>
      <protection locked="0"/>
    </xf>
    <xf numFmtId="49" fontId="0" fillId="3" borderId="0" xfId="0" applyNumberFormat="1" applyFill="1" applyBorder="1" applyAlignment="1" applyProtection="1">
      <alignment horizontal="left" vertical="center" wrapText="1"/>
      <protection locked="0"/>
    </xf>
    <xf numFmtId="49" fontId="0" fillId="3" borderId="0" xfId="0" applyNumberFormat="1" applyFill="1" applyBorder="1" applyAlignment="1" applyProtection="1">
      <alignment horizontal="left" vertical="center"/>
      <protection locked="0"/>
    </xf>
    <xf numFmtId="49" fontId="0" fillId="3" borderId="0" xfId="0" applyNumberFormat="1" applyFont="1" applyFill="1" applyBorder="1" applyAlignment="1" applyProtection="1">
      <alignment horizontal="left" vertical="center"/>
      <protection locked="0"/>
    </xf>
    <xf numFmtId="176" fontId="0" fillId="3" borderId="0" xfId="0" applyNumberFormat="1" applyFont="1" applyFill="1" applyBorder="1" applyAlignment="1" applyProtection="1">
      <alignment horizontal="center" vertical="center"/>
      <protection locked="0"/>
    </xf>
    <xf numFmtId="177" fontId="0" fillId="3" borderId="0" xfId="0" applyNumberFormat="1" applyFont="1" applyFill="1" applyBorder="1" applyAlignment="1" applyProtection="1">
      <alignment horizontal="center" vertical="center"/>
      <protection locked="0"/>
    </xf>
    <xf numFmtId="176" fontId="0" fillId="2" borderId="0" xfId="0" applyNumberFormat="1" applyFont="1" applyFill="1" applyBorder="1" applyAlignment="1" applyProtection="1">
      <alignment horizontal="center" vertical="center"/>
      <protection locked="0"/>
    </xf>
    <xf numFmtId="176" fontId="0" fillId="2" borderId="0" xfId="0" applyNumberFormat="1" applyFill="1" applyBorder="1" applyAlignment="1" applyProtection="1">
      <alignment horizontal="left" vertical="center"/>
      <protection locked="0"/>
    </xf>
    <xf numFmtId="178" fontId="0" fillId="2" borderId="0" xfId="0" applyNumberFormat="1" applyFill="1" applyBorder="1" applyAlignment="1" applyProtection="1">
      <alignment horizontal="center" vertical="center"/>
      <protection locked="0"/>
    </xf>
    <xf numFmtId="178" fontId="0" fillId="3" borderId="0" xfId="0" applyNumberFormat="1" applyFont="1" applyFill="1" applyBorder="1" applyAlignment="1" applyProtection="1">
      <alignment horizontal="center" vertical="center"/>
      <protection locked="0"/>
    </xf>
    <xf numFmtId="176" fontId="0" fillId="3" borderId="0" xfId="0" applyNumberFormat="1" applyFont="1" applyFill="1" applyBorder="1" applyAlignment="1" applyProtection="1">
      <alignment vertical="center"/>
      <protection locked="0"/>
    </xf>
    <xf numFmtId="0" fontId="24" fillId="0" borderId="0" xfId="0" applyFont="1" applyAlignment="1">
      <alignment horizontal="left" vertical="top" wrapText="1"/>
    </xf>
    <xf numFmtId="49" fontId="23" fillId="0" borderId="0" xfId="0" applyNumberFormat="1" applyFont="1" applyBorder="1" applyAlignment="1" applyProtection="1">
      <alignment horizontal="left" vertical="top" wrapText="1"/>
    </xf>
    <xf numFmtId="49" fontId="5" fillId="3" borderId="4" xfId="0" applyNumberFormat="1" applyFont="1" applyFill="1" applyBorder="1" applyAlignment="1" applyProtection="1">
      <alignment vertical="center" wrapText="1"/>
      <protection locked="0"/>
    </xf>
    <xf numFmtId="178" fontId="0" fillId="3" borderId="9" xfId="0" applyNumberFormat="1" applyFont="1" applyFill="1" applyBorder="1" applyAlignment="1" applyProtection="1">
      <alignment vertical="center"/>
      <protection locked="0"/>
    </xf>
    <xf numFmtId="178" fontId="0" fillId="3" borderId="10" xfId="0" applyNumberFormat="1" applyFont="1" applyFill="1" applyBorder="1" applyAlignment="1" applyProtection="1">
      <alignment vertical="center"/>
      <protection locked="0"/>
    </xf>
    <xf numFmtId="49" fontId="0" fillId="0" borderId="11" xfId="0" applyNumberFormat="1" applyBorder="1" applyAlignment="1" applyProtection="1">
      <alignment horizontal="left"/>
    </xf>
    <xf numFmtId="49" fontId="0" fillId="0" borderId="12" xfId="0" applyNumberFormat="1" applyBorder="1" applyAlignment="1" applyProtection="1">
      <alignment horizontal="left"/>
    </xf>
    <xf numFmtId="49" fontId="0" fillId="0" borderId="16" xfId="0" applyNumberFormat="1" applyBorder="1" applyAlignment="1" applyProtection="1">
      <alignment horizontal="left"/>
    </xf>
    <xf numFmtId="49" fontId="0" fillId="0" borderId="17" xfId="0" applyNumberFormat="1" applyBorder="1" applyAlignment="1" applyProtection="1">
      <alignment horizontal="left"/>
    </xf>
    <xf numFmtId="49" fontId="0" fillId="0" borderId="14" xfId="0" applyNumberFormat="1" applyBorder="1" applyAlignment="1" applyProtection="1">
      <alignment horizontal="distributed" vertical="center"/>
    </xf>
    <xf numFmtId="49" fontId="0" fillId="0" borderId="14" xfId="0" applyNumberFormat="1" applyFont="1" applyBorder="1" applyAlignment="1" applyProtection="1">
      <alignment horizontal="distributed" vertical="center"/>
    </xf>
    <xf numFmtId="49" fontId="0" fillId="0" borderId="1"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2" xfId="0" applyNumberFormat="1" applyFont="1" applyBorder="1" applyAlignment="1" applyProtection="1">
      <alignment horizontal="center" vertical="center"/>
    </xf>
    <xf numFmtId="49" fontId="0" fillId="0" borderId="3" xfId="0" applyNumberFormat="1" applyFont="1" applyBorder="1" applyAlignment="1" applyProtection="1">
      <alignment horizontal="center" vertical="center"/>
    </xf>
    <xf numFmtId="49" fontId="0" fillId="0" borderId="18" xfId="0" applyNumberFormat="1" applyFont="1" applyBorder="1" applyAlignment="1" applyProtection="1">
      <alignment horizontal="center" vertical="center"/>
    </xf>
    <xf numFmtId="178" fontId="0" fillId="3" borderId="0" xfId="0" applyNumberFormat="1" applyFont="1" applyFill="1" applyBorder="1" applyAlignment="1" applyProtection="1">
      <alignment vertical="center"/>
      <protection locked="0"/>
    </xf>
    <xf numFmtId="179" fontId="0" fillId="0" borderId="28" xfId="0" applyNumberFormat="1" applyFont="1" applyFill="1" applyBorder="1" applyAlignment="1" applyProtection="1">
      <alignment vertical="center"/>
    </xf>
    <xf numFmtId="49" fontId="0" fillId="3" borderId="4" xfId="0" applyNumberFormat="1" applyFont="1" applyFill="1" applyBorder="1" applyAlignment="1" applyProtection="1">
      <alignment vertical="center"/>
      <protection locked="0"/>
    </xf>
    <xf numFmtId="49" fontId="0" fillId="3" borderId="1" xfId="0" applyNumberFormat="1" applyFont="1" applyFill="1" applyBorder="1" applyAlignment="1" applyProtection="1">
      <alignment horizontal="center" vertical="center"/>
      <protection locked="0"/>
    </xf>
    <xf numFmtId="49" fontId="0" fillId="3" borderId="2" xfId="0" applyNumberFormat="1" applyFont="1" applyFill="1" applyBorder="1" applyAlignment="1" applyProtection="1">
      <alignment horizontal="center" vertical="center"/>
      <protection locked="0"/>
    </xf>
    <xf numFmtId="49" fontId="0" fillId="3" borderId="3"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49" fontId="0" fillId="3" borderId="2" xfId="0" applyNumberFormat="1" applyFont="1" applyFill="1" applyBorder="1" applyAlignment="1" applyProtection="1">
      <alignment horizontal="left" vertical="center" indent="1"/>
      <protection locked="0"/>
    </xf>
    <xf numFmtId="49" fontId="0" fillId="3" borderId="3" xfId="0" applyNumberFormat="1" applyFont="1" applyFill="1" applyBorder="1" applyAlignment="1" applyProtection="1">
      <alignment horizontal="left" vertical="center" indent="1"/>
      <protection locked="0"/>
    </xf>
    <xf numFmtId="49" fontId="0" fillId="0" borderId="4" xfId="0" applyNumberFormat="1" applyBorder="1" applyAlignment="1" applyProtection="1">
      <alignment horizontal="center" vertical="center"/>
    </xf>
    <xf numFmtId="49" fontId="0" fillId="3" borderId="1" xfId="0" applyNumberFormat="1" applyFont="1" applyFill="1" applyBorder="1" applyAlignment="1" applyProtection="1">
      <alignment horizontal="left" vertical="center"/>
      <protection locked="0"/>
    </xf>
    <xf numFmtId="49" fontId="0" fillId="3" borderId="2" xfId="0" applyNumberFormat="1" applyFont="1" applyFill="1" applyBorder="1" applyAlignment="1" applyProtection="1">
      <alignment horizontal="left" vertical="center"/>
      <protection locked="0"/>
    </xf>
    <xf numFmtId="49" fontId="0" fillId="3" borderId="3" xfId="0" applyNumberFormat="1" applyFont="1" applyFill="1" applyBorder="1" applyAlignment="1" applyProtection="1">
      <alignment horizontal="left"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49" fontId="0" fillId="3" borderId="4" xfId="0" applyNumberFormat="1" applyFill="1" applyBorder="1" applyAlignment="1" applyProtection="1">
      <alignment vertical="center"/>
      <protection locked="0"/>
    </xf>
    <xf numFmtId="49" fontId="0" fillId="3" borderId="1" xfId="0" applyNumberFormat="1" applyFill="1" applyBorder="1" applyAlignment="1" applyProtection="1">
      <alignment horizontal="left" vertical="center"/>
      <protection locked="0"/>
    </xf>
    <xf numFmtId="49" fontId="0" fillId="0" borderId="32" xfId="0" applyNumberFormat="1" applyFill="1" applyBorder="1" applyAlignment="1" applyProtection="1">
      <alignment horizontal="distributed" vertical="center" indent="1"/>
    </xf>
    <xf numFmtId="49" fontId="0" fillId="0" borderId="33" xfId="0" applyNumberFormat="1" applyFill="1" applyBorder="1" applyAlignment="1" applyProtection="1">
      <alignment horizontal="distributed" vertical="center" indent="1"/>
    </xf>
    <xf numFmtId="49" fontId="0" fillId="0" borderId="34" xfId="0" applyNumberFormat="1" applyFill="1" applyBorder="1" applyAlignment="1" applyProtection="1">
      <alignment horizontal="distributed" vertical="center" indent="1"/>
    </xf>
    <xf numFmtId="176" fontId="0" fillId="0" borderId="33" xfId="0" applyNumberFormat="1" applyFill="1" applyBorder="1" applyAlignment="1" applyProtection="1">
      <alignment vertical="center"/>
    </xf>
    <xf numFmtId="179" fontId="0" fillId="0" borderId="33" xfId="0" applyNumberFormat="1" applyFont="1" applyFill="1" applyBorder="1" applyAlignment="1" applyProtection="1">
      <alignment vertical="center"/>
    </xf>
    <xf numFmtId="49" fontId="0" fillId="0" borderId="26" xfId="0" applyNumberFormat="1" applyBorder="1" applyAlignment="1" applyProtection="1">
      <alignment horizontal="center" vertical="center"/>
    </xf>
    <xf numFmtId="49" fontId="0" fillId="0" borderId="31" xfId="0" applyNumberFormat="1" applyFill="1" applyBorder="1" applyAlignment="1" applyProtection="1">
      <alignment horizontal="distributed" vertical="center" indent="1"/>
    </xf>
    <xf numFmtId="49" fontId="0" fillId="0" borderId="4" xfId="0" applyNumberFormat="1" applyFill="1" applyBorder="1" applyAlignment="1" applyProtection="1">
      <alignment horizontal="distributed" vertical="center" indent="1"/>
    </xf>
    <xf numFmtId="178" fontId="0" fillId="3" borderId="22" xfId="0" applyNumberFormat="1" applyFont="1" applyFill="1" applyBorder="1" applyAlignment="1" applyProtection="1">
      <alignment vertical="center"/>
      <protection locked="0"/>
    </xf>
    <xf numFmtId="178" fontId="0" fillId="3" borderId="22" xfId="0" applyNumberFormat="1" applyFill="1" applyBorder="1" applyAlignment="1" applyProtection="1">
      <alignment vertical="center"/>
      <protection locked="0"/>
    </xf>
    <xf numFmtId="179" fontId="0" fillId="0" borderId="22" xfId="0" applyNumberFormat="1" applyFont="1" applyFill="1" applyBorder="1" applyAlignment="1" applyProtection="1">
      <alignment vertical="center"/>
    </xf>
    <xf numFmtId="12" fontId="0" fillId="0" borderId="19" xfId="0" applyNumberFormat="1" applyFill="1" applyBorder="1" applyAlignment="1" applyProtection="1">
      <alignment horizontal="distributed" vertical="center" indent="1"/>
    </xf>
    <xf numFmtId="12" fontId="0" fillId="0" borderId="20" xfId="0" applyNumberFormat="1" applyFill="1" applyBorder="1" applyAlignment="1" applyProtection="1">
      <alignment horizontal="distributed" vertical="center" indent="1"/>
    </xf>
    <xf numFmtId="49" fontId="0" fillId="0" borderId="25" xfId="0" applyNumberFormat="1" applyFill="1" applyBorder="1" applyAlignment="1" applyProtection="1">
      <alignment horizontal="distributed" vertical="center" indent="1"/>
    </xf>
    <xf numFmtId="49" fontId="0" fillId="0" borderId="26" xfId="0" applyNumberFormat="1" applyFill="1" applyBorder="1" applyAlignment="1" applyProtection="1">
      <alignment horizontal="distributed" vertical="center" indent="1"/>
    </xf>
    <xf numFmtId="49" fontId="0" fillId="3" borderId="2" xfId="0" applyNumberFormat="1" applyFill="1" applyBorder="1" applyAlignment="1" applyProtection="1">
      <alignment horizontal="left" vertical="center" indent="1"/>
      <protection locked="0"/>
    </xf>
    <xf numFmtId="49" fontId="0" fillId="0" borderId="1" xfId="0" applyNumberFormat="1" applyFill="1" applyBorder="1" applyAlignment="1" applyProtection="1">
      <alignment horizontal="center" vertical="center"/>
    </xf>
    <xf numFmtId="49" fontId="0" fillId="0" borderId="2" xfId="0" applyNumberFormat="1" applyFill="1" applyBorder="1" applyAlignment="1" applyProtection="1">
      <alignment horizontal="center" vertical="center"/>
    </xf>
    <xf numFmtId="49" fontId="0" fillId="0" borderId="3" xfId="0" applyNumberFormat="1" applyFill="1" applyBorder="1" applyAlignment="1" applyProtection="1">
      <alignment horizontal="center" vertical="center"/>
    </xf>
    <xf numFmtId="49" fontId="0" fillId="0" borderId="4" xfId="0" applyNumberFormat="1" applyFill="1" applyBorder="1" applyAlignment="1" applyProtection="1">
      <alignment horizontal="center" vertical="center"/>
    </xf>
    <xf numFmtId="49" fontId="0" fillId="0" borderId="21" xfId="0" applyNumberFormat="1" applyFill="1" applyBorder="1" applyAlignment="1" applyProtection="1">
      <alignment horizontal="center" vertical="center"/>
    </xf>
    <xf numFmtId="49" fontId="0" fillId="0" borderId="22" xfId="0" applyNumberFormat="1" applyFont="1" applyFill="1" applyBorder="1" applyAlignment="1" applyProtection="1">
      <alignment horizontal="center" vertical="center"/>
    </xf>
    <xf numFmtId="49" fontId="0" fillId="0" borderId="23" xfId="0" applyNumberFormat="1" applyFont="1" applyFill="1" applyBorder="1" applyAlignment="1" applyProtection="1">
      <alignment horizontal="center" vertical="center"/>
    </xf>
    <xf numFmtId="49" fontId="0" fillId="0" borderId="21" xfId="0" applyNumberFormat="1" applyBorder="1" applyAlignment="1" applyProtection="1">
      <alignment horizontal="center" vertical="center"/>
    </xf>
    <xf numFmtId="49" fontId="0" fillId="0" borderId="22" xfId="0" applyNumberFormat="1" applyFont="1" applyBorder="1" applyAlignment="1" applyProtection="1">
      <alignment horizontal="center" vertical="center"/>
    </xf>
    <xf numFmtId="49" fontId="0" fillId="0" borderId="23" xfId="0" applyNumberFormat="1" applyFont="1" applyBorder="1" applyAlignment="1" applyProtection="1">
      <alignment horizontal="center" vertical="center"/>
    </xf>
    <xf numFmtId="49" fontId="0" fillId="0" borderId="27" xfId="0" applyNumberFormat="1" applyFont="1" applyBorder="1" applyAlignment="1" applyProtection="1">
      <alignment horizontal="center" vertical="center"/>
    </xf>
    <xf numFmtId="49" fontId="0" fillId="0" borderId="28"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29" xfId="0" applyNumberFormat="1" applyFont="1" applyBorder="1" applyAlignment="1" applyProtection="1">
      <alignment horizontal="center" vertical="center"/>
    </xf>
    <xf numFmtId="49" fontId="0" fillId="0" borderId="37" xfId="0" applyNumberFormat="1" applyFill="1" applyBorder="1" applyAlignment="1" applyProtection="1">
      <alignment horizontal="center" vertical="center"/>
    </xf>
    <xf numFmtId="49" fontId="0" fillId="0" borderId="37" xfId="0" applyNumberFormat="1" applyFont="1" applyFill="1" applyBorder="1" applyAlignment="1" applyProtection="1">
      <alignment horizontal="center" vertical="center"/>
    </xf>
    <xf numFmtId="49" fontId="0" fillId="0" borderId="26" xfId="0" applyNumberFormat="1" applyFont="1" applyFill="1" applyBorder="1" applyAlignment="1" applyProtection="1">
      <alignment horizontal="center" vertical="center"/>
    </xf>
    <xf numFmtId="49" fontId="0" fillId="3" borderId="21" xfId="0" applyNumberFormat="1" applyFont="1" applyFill="1" applyBorder="1" applyAlignment="1" applyProtection="1">
      <alignment horizontal="center" vertical="center"/>
      <protection locked="0"/>
    </xf>
    <xf numFmtId="49" fontId="0" fillId="3" borderId="22"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0" borderId="4" xfId="0" applyNumberFormat="1" applyBorder="1" applyAlignment="1" applyProtection="1">
      <alignment horizontal="distributed" vertical="center"/>
    </xf>
    <xf numFmtId="49" fontId="0" fillId="0" borderId="1" xfId="0" applyNumberFormat="1" applyBorder="1" applyAlignment="1" applyProtection="1">
      <alignment horizontal="distributed" vertical="center"/>
    </xf>
    <xf numFmtId="176" fontId="0" fillId="3" borderId="32" xfId="0" applyNumberFormat="1" applyFont="1" applyFill="1" applyBorder="1" applyAlignment="1" applyProtection="1">
      <alignment vertical="center"/>
      <protection locked="0"/>
    </xf>
    <xf numFmtId="176" fontId="0" fillId="3" borderId="33" xfId="0" applyNumberFormat="1" applyFont="1" applyFill="1" applyBorder="1" applyAlignment="1" applyProtection="1">
      <alignment vertical="center"/>
      <protection locked="0"/>
    </xf>
    <xf numFmtId="176" fontId="0" fillId="3" borderId="36" xfId="0" applyNumberFormat="1" applyFont="1" applyFill="1" applyBorder="1" applyAlignment="1" applyProtection="1">
      <alignment vertical="center"/>
      <protection locked="0"/>
    </xf>
    <xf numFmtId="49" fontId="0" fillId="0" borderId="4" xfId="0" applyNumberFormat="1" applyFont="1" applyBorder="1" applyAlignment="1" applyProtection="1">
      <alignment horizontal="center" vertical="center"/>
    </xf>
    <xf numFmtId="176" fontId="0" fillId="3" borderId="41" xfId="0" applyNumberFormat="1" applyFont="1" applyFill="1" applyBorder="1" applyAlignment="1" applyProtection="1">
      <alignment vertical="center"/>
      <protection locked="0"/>
    </xf>
    <xf numFmtId="176" fontId="0" fillId="3" borderId="2" xfId="0" applyNumberFormat="1" applyFont="1" applyFill="1" applyBorder="1" applyAlignment="1" applyProtection="1">
      <alignment vertical="center"/>
      <protection locked="0"/>
    </xf>
    <xf numFmtId="176" fontId="0" fillId="3" borderId="18" xfId="0" applyNumberFormat="1" applyFont="1" applyFill="1" applyBorder="1" applyAlignment="1" applyProtection="1">
      <alignment vertical="center"/>
      <protection locked="0"/>
    </xf>
    <xf numFmtId="49" fontId="0" fillId="0" borderId="0" xfId="0" applyNumberFormat="1" applyBorder="1" applyAlignment="1" applyProtection="1">
      <alignment vertical="center"/>
    </xf>
    <xf numFmtId="176" fontId="0" fillId="3" borderId="38" xfId="0" applyNumberFormat="1" applyFont="1" applyFill="1" applyBorder="1" applyAlignment="1" applyProtection="1">
      <alignment vertical="center"/>
      <protection locked="0"/>
    </xf>
    <xf numFmtId="176" fontId="0" fillId="3" borderId="14" xfId="0" applyNumberFormat="1" applyFont="1" applyFill="1" applyBorder="1" applyAlignment="1" applyProtection="1">
      <alignment vertical="center"/>
      <protection locked="0"/>
    </xf>
    <xf numFmtId="176" fontId="0" fillId="3" borderId="15" xfId="0" applyNumberFormat="1" applyFont="1" applyFill="1" applyBorder="1" applyAlignment="1" applyProtection="1">
      <alignment vertical="center"/>
      <protection locked="0"/>
    </xf>
    <xf numFmtId="49" fontId="0" fillId="0" borderId="22" xfId="0" applyNumberFormat="1" applyBorder="1" applyAlignment="1" applyProtection="1">
      <alignment vertical="center"/>
    </xf>
    <xf numFmtId="181" fontId="0" fillId="3" borderId="68" xfId="0" applyNumberFormat="1" applyFill="1" applyBorder="1" applyAlignment="1" applyProtection="1">
      <alignment horizontal="center" vertical="center"/>
      <protection locked="0"/>
    </xf>
    <xf numFmtId="181" fontId="0" fillId="3" borderId="69" xfId="0" applyNumberFormat="1" applyFill="1" applyBorder="1" applyAlignment="1" applyProtection="1">
      <alignment horizontal="center" vertical="center"/>
      <protection locked="0"/>
    </xf>
    <xf numFmtId="181" fontId="0" fillId="3" borderId="70" xfId="0" applyNumberFormat="1" applyFill="1" applyBorder="1" applyAlignment="1" applyProtection="1">
      <alignment horizontal="center" vertical="center"/>
      <protection locked="0"/>
    </xf>
    <xf numFmtId="49" fontId="0" fillId="0" borderId="2" xfId="0" applyNumberFormat="1" applyBorder="1" applyAlignment="1" applyProtection="1">
      <alignment vertical="center"/>
    </xf>
    <xf numFmtId="49" fontId="0" fillId="3" borderId="8" xfId="0" applyNumberFormat="1" applyFill="1" applyBorder="1" applyAlignment="1" applyProtection="1">
      <alignment horizontal="center" vertical="center"/>
      <protection locked="0"/>
    </xf>
    <xf numFmtId="49" fontId="0" fillId="3" borderId="9" xfId="0" applyNumberFormat="1" applyFont="1" applyFill="1" applyBorder="1" applyAlignment="1" applyProtection="1">
      <alignment horizontal="center" vertical="center"/>
      <protection locked="0"/>
    </xf>
    <xf numFmtId="49" fontId="0" fillId="3" borderId="10" xfId="0" applyNumberFormat="1" applyFont="1" applyFill="1" applyBorder="1" applyAlignment="1" applyProtection="1">
      <alignment horizontal="center" vertical="center"/>
      <protection locked="0"/>
    </xf>
    <xf numFmtId="49" fontId="0" fillId="0" borderId="47" xfId="0" applyNumberFormat="1" applyBorder="1" applyAlignment="1" applyProtection="1">
      <alignment horizontal="left" indent="1"/>
    </xf>
    <xf numFmtId="49" fontId="0" fillId="0" borderId="48" xfId="0" applyNumberFormat="1" applyFont="1" applyBorder="1" applyAlignment="1" applyProtection="1">
      <alignment horizontal="left" indent="1"/>
    </xf>
    <xf numFmtId="49" fontId="0" fillId="0" borderId="49" xfId="0" applyNumberFormat="1" applyFont="1" applyBorder="1" applyAlignment="1" applyProtection="1">
      <alignment horizontal="left" indent="1"/>
    </xf>
    <xf numFmtId="49" fontId="0" fillId="0" borderId="50" xfId="0" applyNumberFormat="1" applyFont="1" applyBorder="1" applyAlignment="1" applyProtection="1">
      <alignment horizontal="left" indent="1"/>
    </xf>
    <xf numFmtId="49" fontId="0" fillId="0" borderId="51" xfId="0" applyNumberFormat="1" applyFont="1" applyBorder="1" applyAlignment="1" applyProtection="1">
      <alignment horizontal="left" indent="1"/>
    </xf>
    <xf numFmtId="49" fontId="0" fillId="0" borderId="52" xfId="0" applyNumberFormat="1" applyFont="1" applyBorder="1" applyAlignment="1" applyProtection="1">
      <alignment horizontal="left" indent="1"/>
    </xf>
    <xf numFmtId="49" fontId="0" fillId="0" borderId="53" xfId="0" applyNumberFormat="1" applyFont="1" applyBorder="1" applyAlignment="1" applyProtection="1">
      <alignment horizontal="left" indent="1"/>
    </xf>
    <xf numFmtId="49" fontId="0" fillId="0" borderId="39" xfId="0" applyNumberFormat="1" applyBorder="1" applyAlignment="1" applyProtection="1">
      <alignment horizontal="center" vertical="center"/>
    </xf>
    <xf numFmtId="49" fontId="0" fillId="0" borderId="27" xfId="0" applyNumberFormat="1" applyBorder="1" applyAlignment="1" applyProtection="1">
      <alignment horizontal="center" vertical="center"/>
    </xf>
    <xf numFmtId="49" fontId="0" fillId="0" borderId="39" xfId="0" applyNumberFormat="1" applyBorder="1" applyAlignment="1" applyProtection="1">
      <alignment horizontal="center" vertical="center" textRotation="255"/>
    </xf>
    <xf numFmtId="49" fontId="0" fillId="0" borderId="40" xfId="0" applyNumberFormat="1" applyBorder="1" applyAlignment="1" applyProtection="1">
      <alignment horizontal="center" vertical="center" textRotation="255"/>
    </xf>
    <xf numFmtId="49" fontId="0" fillId="0" borderId="27" xfId="0" applyNumberFormat="1" applyBorder="1" applyAlignment="1" applyProtection="1">
      <alignment horizontal="center" vertical="center" textRotation="255"/>
    </xf>
    <xf numFmtId="49" fontId="0" fillId="0" borderId="29" xfId="0" applyNumberFormat="1" applyBorder="1" applyAlignment="1" applyProtection="1">
      <alignment horizontal="center" vertical="center" textRotation="255"/>
    </xf>
    <xf numFmtId="49" fontId="0" fillId="0" borderId="21" xfId="0" applyNumberFormat="1" applyBorder="1" applyAlignment="1" applyProtection="1">
      <alignment horizontal="left" vertical="center" wrapText="1"/>
    </xf>
    <xf numFmtId="49" fontId="0" fillId="0" borderId="22" xfId="0" applyNumberFormat="1" applyBorder="1" applyAlignment="1" applyProtection="1">
      <alignment horizontal="left" vertical="center" wrapText="1"/>
    </xf>
    <xf numFmtId="49" fontId="0" fillId="0" borderId="23" xfId="0" applyNumberFormat="1" applyBorder="1" applyAlignment="1" applyProtection="1">
      <alignment horizontal="left" vertical="center" wrapText="1"/>
    </xf>
    <xf numFmtId="49" fontId="0" fillId="0" borderId="39"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40" xfId="0" applyNumberFormat="1" applyBorder="1" applyAlignment="1" applyProtection="1">
      <alignment horizontal="left" vertical="center" wrapText="1"/>
    </xf>
    <xf numFmtId="49" fontId="0" fillId="0" borderId="27" xfId="0" applyNumberFormat="1" applyBorder="1" applyAlignment="1" applyProtection="1">
      <alignment horizontal="left" vertical="center" wrapText="1"/>
    </xf>
    <xf numFmtId="49" fontId="0" fillId="0" borderId="28" xfId="0" applyNumberFormat="1" applyBorder="1" applyAlignment="1" applyProtection="1">
      <alignment horizontal="left" vertical="center" wrapText="1"/>
    </xf>
    <xf numFmtId="49" fontId="0" fillId="0" borderId="29" xfId="0" applyNumberFormat="1" applyBorder="1" applyAlignment="1" applyProtection="1">
      <alignment horizontal="left" vertical="center" wrapText="1"/>
    </xf>
    <xf numFmtId="176" fontId="0" fillId="3" borderId="1" xfId="0" applyNumberFormat="1" applyFill="1" applyBorder="1" applyAlignment="1" applyProtection="1">
      <alignment vertical="center"/>
      <protection locked="0"/>
    </xf>
    <xf numFmtId="176" fontId="0" fillId="3" borderId="2" xfId="0" applyNumberFormat="1" applyFill="1" applyBorder="1" applyAlignment="1" applyProtection="1">
      <alignment vertical="center"/>
      <protection locked="0"/>
    </xf>
    <xf numFmtId="176" fontId="0" fillId="0" borderId="2" xfId="0" applyNumberFormat="1" applyFill="1" applyBorder="1" applyAlignment="1" applyProtection="1">
      <alignment horizontal="right" vertical="center"/>
    </xf>
    <xf numFmtId="49" fontId="0" fillId="0" borderId="2" xfId="0" applyNumberFormat="1" applyBorder="1" applyAlignment="1" applyProtection="1">
      <alignment horizontal="right" vertical="center"/>
    </xf>
    <xf numFmtId="49" fontId="0" fillId="0" borderId="3" xfId="0" applyNumberFormat="1" applyBorder="1" applyAlignment="1" applyProtection="1">
      <alignment horizontal="right" vertical="center"/>
    </xf>
    <xf numFmtId="182" fontId="7" fillId="3" borderId="27" xfId="0" applyNumberFormat="1" applyFont="1" applyFill="1" applyBorder="1" applyAlignment="1" applyProtection="1">
      <alignment horizontal="center" vertical="center"/>
      <protection locked="0"/>
    </xf>
    <xf numFmtId="182" fontId="7" fillId="3" borderId="28" xfId="0" applyNumberFormat="1" applyFont="1" applyFill="1" applyBorder="1" applyAlignment="1" applyProtection="1">
      <alignment horizontal="center" vertical="center"/>
      <protection locked="0"/>
    </xf>
    <xf numFmtId="182" fontId="7" fillId="3" borderId="29" xfId="0" applyNumberFormat="1" applyFont="1" applyFill="1" applyBorder="1" applyAlignment="1" applyProtection="1">
      <alignment horizontal="center" vertical="center"/>
      <protection locked="0"/>
    </xf>
    <xf numFmtId="0" fontId="5" fillId="3" borderId="5" xfId="0" applyNumberFormat="1" applyFont="1" applyFill="1" applyBorder="1" applyAlignment="1" applyProtection="1">
      <alignment horizontal="left" vertical="top" wrapText="1"/>
      <protection locked="0"/>
    </xf>
    <xf numFmtId="0" fontId="5" fillId="3" borderId="6" xfId="0" applyNumberFormat="1" applyFont="1" applyFill="1" applyBorder="1" applyAlignment="1" applyProtection="1">
      <alignment horizontal="left" vertical="top" wrapText="1"/>
      <protection locked="0"/>
    </xf>
    <xf numFmtId="0" fontId="5" fillId="3" borderId="7" xfId="0" applyNumberFormat="1" applyFont="1" applyFill="1" applyBorder="1" applyAlignment="1" applyProtection="1">
      <alignment horizontal="left" vertical="top" wrapText="1"/>
      <protection locked="0"/>
    </xf>
    <xf numFmtId="0" fontId="5" fillId="3" borderId="42" xfId="0" applyNumberFormat="1" applyFont="1" applyFill="1" applyBorder="1" applyAlignment="1" applyProtection="1">
      <alignment horizontal="left" vertical="top" wrapText="1"/>
      <protection locked="0"/>
    </xf>
    <xf numFmtId="0" fontId="5" fillId="3" borderId="0" xfId="0" applyNumberFormat="1" applyFont="1" applyFill="1" applyBorder="1" applyAlignment="1" applyProtection="1">
      <alignment horizontal="left" vertical="top" wrapText="1"/>
      <protection locked="0"/>
    </xf>
    <xf numFmtId="0" fontId="5" fillId="3" borderId="43" xfId="0" applyNumberFormat="1" applyFont="1" applyFill="1" applyBorder="1" applyAlignment="1" applyProtection="1">
      <alignment horizontal="left" vertical="top" wrapText="1"/>
      <protection locked="0"/>
    </xf>
    <xf numFmtId="0" fontId="5" fillId="3" borderId="8" xfId="0" applyNumberFormat="1" applyFont="1" applyFill="1" applyBorder="1" applyAlignment="1" applyProtection="1">
      <alignment horizontal="left" vertical="top" wrapText="1"/>
      <protection locked="0"/>
    </xf>
    <xf numFmtId="0" fontId="5" fillId="3" borderId="9" xfId="0" applyNumberFormat="1" applyFont="1" applyFill="1" applyBorder="1" applyAlignment="1" applyProtection="1">
      <alignment horizontal="left" vertical="top" wrapText="1"/>
      <protection locked="0"/>
    </xf>
    <xf numFmtId="0" fontId="5" fillId="3" borderId="10" xfId="0" applyNumberFormat="1" applyFont="1" applyFill="1" applyBorder="1" applyAlignment="1" applyProtection="1">
      <alignment horizontal="left" vertical="top" wrapText="1"/>
      <protection locked="0"/>
    </xf>
    <xf numFmtId="31" fontId="0" fillId="3" borderId="44" xfId="0" applyNumberFormat="1" applyFont="1" applyFill="1" applyBorder="1" applyAlignment="1" applyProtection="1">
      <alignment horizontal="right" vertical="center"/>
      <protection locked="0"/>
    </xf>
    <xf numFmtId="31" fontId="0" fillId="3" borderId="45" xfId="0" applyNumberFormat="1" applyFont="1" applyFill="1" applyBorder="1" applyAlignment="1" applyProtection="1">
      <alignment horizontal="right" vertical="center"/>
      <protection locked="0"/>
    </xf>
    <xf numFmtId="31" fontId="0" fillId="3" borderId="46" xfId="0" applyNumberFormat="1" applyFont="1" applyFill="1" applyBorder="1" applyAlignment="1" applyProtection="1">
      <alignment horizontal="right" vertical="center"/>
      <protection locked="0"/>
    </xf>
    <xf numFmtId="49" fontId="0" fillId="0" borderId="4" xfId="0" applyNumberFormat="1" applyBorder="1" applyAlignment="1" applyProtection="1">
      <alignment horizontal="left" vertical="center" wrapText="1"/>
    </xf>
    <xf numFmtId="176" fontId="0" fillId="3" borderId="1" xfId="0" applyNumberFormat="1" applyFont="1" applyFill="1" applyBorder="1" applyAlignment="1" applyProtection="1">
      <alignment vertical="center"/>
      <protection locked="0"/>
    </xf>
    <xf numFmtId="176" fontId="0" fillId="3" borderId="2" xfId="0" applyNumberFormat="1" applyFill="1" applyBorder="1" applyAlignment="1" applyProtection="1">
      <alignment horizontal="center" vertical="center"/>
      <protection locked="0"/>
    </xf>
    <xf numFmtId="176" fontId="0" fillId="0" borderId="1" xfId="0" applyNumberFormat="1" applyFill="1" applyBorder="1" applyAlignment="1" applyProtection="1">
      <alignment vertical="center"/>
    </xf>
    <xf numFmtId="176" fontId="0" fillId="0" borderId="2" xfId="0" applyNumberFormat="1" applyFill="1" applyBorder="1" applyAlignment="1" applyProtection="1">
      <alignment vertical="center"/>
    </xf>
    <xf numFmtId="49" fontId="0" fillId="0" borderId="21" xfId="0" applyNumberFormat="1" applyBorder="1" applyAlignment="1" applyProtection="1">
      <alignment horizontal="left" vertical="center"/>
    </xf>
    <xf numFmtId="49" fontId="0" fillId="0" borderId="22" xfId="0" applyNumberFormat="1" applyFont="1" applyBorder="1" applyAlignment="1" applyProtection="1">
      <alignment horizontal="left" vertical="center"/>
    </xf>
    <xf numFmtId="49" fontId="0" fillId="0" borderId="23" xfId="0" applyNumberFormat="1" applyFont="1" applyBorder="1" applyAlignment="1" applyProtection="1">
      <alignment horizontal="left" vertical="center"/>
    </xf>
    <xf numFmtId="49" fontId="0" fillId="0" borderId="39"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40" xfId="0" applyNumberFormat="1" applyFont="1" applyBorder="1" applyAlignment="1" applyProtection="1">
      <alignment horizontal="left" vertical="center"/>
    </xf>
    <xf numFmtId="49" fontId="0" fillId="0" borderId="27" xfId="0" applyNumberFormat="1" applyFont="1" applyBorder="1" applyAlignment="1" applyProtection="1">
      <alignment horizontal="left" vertical="center"/>
    </xf>
    <xf numFmtId="49" fontId="0" fillId="0" borderId="28" xfId="0" applyNumberFormat="1" applyFont="1" applyBorder="1" applyAlignment="1" applyProtection="1">
      <alignment horizontal="left" vertical="center"/>
    </xf>
    <xf numFmtId="49" fontId="0" fillId="0" borderId="29" xfId="0" applyNumberFormat="1" applyFont="1" applyBorder="1" applyAlignment="1" applyProtection="1">
      <alignment horizontal="left" vertical="center"/>
    </xf>
    <xf numFmtId="49" fontId="0" fillId="3" borderId="18" xfId="0" applyNumberFormat="1" applyFont="1" applyFill="1" applyBorder="1" applyAlignment="1" applyProtection="1">
      <alignment horizontal="left" vertical="center"/>
      <protection locked="0"/>
    </xf>
    <xf numFmtId="49" fontId="0" fillId="0" borderId="2" xfId="0" applyNumberFormat="1" applyFill="1" applyBorder="1" applyAlignment="1" applyProtection="1">
      <alignment horizontal="right" vertical="center"/>
      <protection locked="0"/>
    </xf>
    <xf numFmtId="0" fontId="0" fillId="0" borderId="2" xfId="0" applyNumberFormat="1" applyBorder="1" applyAlignment="1" applyProtection="1">
      <alignment horizontal="right" vertical="center"/>
    </xf>
    <xf numFmtId="0" fontId="0" fillId="0" borderId="3" xfId="0" applyNumberFormat="1" applyBorder="1" applyAlignment="1" applyProtection="1">
      <alignment horizontal="right" vertical="center"/>
    </xf>
    <xf numFmtId="49" fontId="0" fillId="0" borderId="5" xfId="0" applyNumberFormat="1" applyBorder="1" applyAlignment="1" applyProtection="1">
      <alignment horizontal="center" vertical="center" textRotation="255"/>
    </xf>
    <xf numFmtId="49" fontId="0" fillId="0" borderId="54" xfId="0" applyNumberFormat="1" applyBorder="1" applyAlignment="1" applyProtection="1">
      <alignment horizontal="center" vertical="center" textRotation="255"/>
    </xf>
    <xf numFmtId="49" fontId="0" fillId="0" borderId="42" xfId="0" applyNumberFormat="1" applyBorder="1" applyAlignment="1" applyProtection="1">
      <alignment horizontal="center" vertical="center" textRotation="255"/>
    </xf>
    <xf numFmtId="49" fontId="0" fillId="0" borderId="8" xfId="0" applyNumberFormat="1" applyBorder="1" applyAlignment="1" applyProtection="1">
      <alignment horizontal="center" vertical="center" textRotation="255"/>
    </xf>
    <xf numFmtId="49" fontId="0" fillId="0" borderId="55" xfId="0" applyNumberFormat="1" applyBorder="1" applyAlignment="1" applyProtection="1">
      <alignment horizontal="center" vertical="center" textRotation="255"/>
    </xf>
    <xf numFmtId="49" fontId="0" fillId="3" borderId="13" xfId="0" applyNumberFormat="1" applyFill="1" applyBorder="1" applyAlignment="1" applyProtection="1">
      <alignment horizontal="left" vertical="center"/>
      <protection locked="0"/>
    </xf>
    <xf numFmtId="49" fontId="0" fillId="3" borderId="14" xfId="0" applyNumberFormat="1" applyFont="1" applyFill="1" applyBorder="1" applyAlignment="1" applyProtection="1">
      <alignment horizontal="left" vertical="center"/>
      <protection locked="0"/>
    </xf>
    <xf numFmtId="49" fontId="0" fillId="3" borderId="15" xfId="0" applyNumberFormat="1" applyFont="1" applyFill="1" applyBorder="1" applyAlignment="1" applyProtection="1">
      <alignment horizontal="left" vertical="center"/>
      <protection locked="0"/>
    </xf>
    <xf numFmtId="49" fontId="0" fillId="3" borderId="35" xfId="0" applyNumberFormat="1" applyFill="1" applyBorder="1" applyAlignment="1" applyProtection="1">
      <alignment horizontal="left" vertical="center"/>
      <protection locked="0"/>
    </xf>
    <xf numFmtId="49" fontId="0" fillId="3" borderId="33" xfId="0" applyNumberFormat="1" applyFont="1" applyFill="1" applyBorder="1" applyAlignment="1" applyProtection="1">
      <alignment horizontal="left" vertical="center"/>
      <protection locked="0"/>
    </xf>
    <xf numFmtId="49" fontId="0" fillId="3" borderId="36" xfId="0" applyNumberFormat="1" applyFont="1" applyFill="1" applyBorder="1" applyAlignment="1" applyProtection="1">
      <alignment horizontal="left" vertical="center"/>
      <protection locked="0"/>
    </xf>
    <xf numFmtId="176" fontId="0" fillId="0" borderId="1" xfId="0" applyNumberFormat="1" applyFont="1" applyFill="1" applyBorder="1" applyAlignment="1" applyProtection="1">
      <alignment vertical="center"/>
    </xf>
    <xf numFmtId="176" fontId="0" fillId="0" borderId="2" xfId="0" applyNumberFormat="1" applyFont="1" applyFill="1" applyBorder="1" applyAlignment="1" applyProtection="1">
      <alignment vertical="center"/>
    </xf>
    <xf numFmtId="49" fontId="17" fillId="0" borderId="2" xfId="0" applyNumberFormat="1" applyFont="1" applyBorder="1" applyAlignment="1" applyProtection="1">
      <alignment horizontal="center" vertical="center" wrapText="1"/>
    </xf>
    <xf numFmtId="49" fontId="0" fillId="0" borderId="2" xfId="0" applyNumberFormat="1" applyFill="1" applyBorder="1" applyAlignment="1" applyProtection="1">
      <alignment horizontal="right" vertical="center"/>
    </xf>
    <xf numFmtId="49" fontId="0" fillId="3" borderId="1" xfId="0" applyNumberFormat="1" applyFill="1" applyBorder="1" applyAlignment="1" applyProtection="1">
      <alignment horizontal="left" vertical="center" indent="1"/>
      <protection locked="0"/>
    </xf>
    <xf numFmtId="0" fontId="0" fillId="0" borderId="0" xfId="0" applyBorder="1" applyProtection="1">
      <alignment vertical="center"/>
    </xf>
    <xf numFmtId="0" fontId="0" fillId="0" borderId="23" xfId="0" applyBorder="1" applyProtection="1">
      <alignment vertical="center"/>
    </xf>
    <xf numFmtId="49" fontId="0" fillId="0" borderId="22" xfId="0" applyNumberFormat="1" applyBorder="1" applyAlignment="1" applyProtection="1">
      <alignment horizontal="center" vertical="center"/>
    </xf>
    <xf numFmtId="49" fontId="0" fillId="0" borderId="23" xfId="0" applyNumberFormat="1" applyBorder="1" applyAlignment="1" applyProtection="1">
      <alignment horizontal="center" vertical="center"/>
    </xf>
    <xf numFmtId="49" fontId="0" fillId="0" borderId="27" xfId="0" applyNumberFormat="1" applyBorder="1" applyAlignment="1" applyProtection="1">
      <alignment horizontal="center" vertical="center" shrinkToFit="1"/>
    </xf>
    <xf numFmtId="49" fontId="0" fillId="0" borderId="28" xfId="0" applyNumberFormat="1" applyBorder="1" applyAlignment="1" applyProtection="1">
      <alignment horizontal="center" vertical="center" shrinkToFit="1"/>
    </xf>
    <xf numFmtId="49" fontId="0" fillId="0" borderId="29" xfId="0" applyNumberFormat="1" applyBorder="1" applyAlignment="1" applyProtection="1">
      <alignment horizontal="center" vertical="center" shrinkToFit="1"/>
    </xf>
    <xf numFmtId="49" fontId="0" fillId="0" borderId="21" xfId="0" applyNumberFormat="1" applyBorder="1" applyAlignment="1" applyProtection="1">
      <alignment horizontal="center" vertical="center" textRotation="255"/>
    </xf>
    <xf numFmtId="49" fontId="0" fillId="0" borderId="23" xfId="0" applyNumberFormat="1" applyFont="1" applyBorder="1" applyAlignment="1" applyProtection="1">
      <alignment horizontal="center" vertical="center" textRotation="255"/>
    </xf>
    <xf numFmtId="49" fontId="0" fillId="0" borderId="39" xfId="0" applyNumberFormat="1" applyFont="1" applyBorder="1" applyAlignment="1" applyProtection="1">
      <alignment horizontal="center" vertical="center" textRotation="255"/>
    </xf>
    <xf numFmtId="49" fontId="0" fillId="0" borderId="40" xfId="0" applyNumberFormat="1" applyFont="1" applyBorder="1" applyAlignment="1" applyProtection="1">
      <alignment horizontal="center" vertical="center" textRotation="255"/>
    </xf>
    <xf numFmtId="49" fontId="0" fillId="0" borderId="27" xfId="0" applyNumberFormat="1" applyFont="1" applyBorder="1" applyAlignment="1" applyProtection="1">
      <alignment horizontal="center" vertical="center" textRotation="255"/>
    </xf>
    <xf numFmtId="49" fontId="0" fillId="0" borderId="29" xfId="0" applyNumberFormat="1" applyFont="1" applyBorder="1" applyAlignment="1" applyProtection="1">
      <alignment horizontal="center" vertical="center" textRotation="255"/>
    </xf>
    <xf numFmtId="183" fontId="0" fillId="0" borderId="2" xfId="0" applyNumberFormat="1" applyFill="1" applyBorder="1" applyAlignment="1" applyProtection="1">
      <alignment horizontal="right" vertical="center"/>
    </xf>
    <xf numFmtId="181" fontId="0" fillId="0" borderId="1" xfId="0" applyNumberFormat="1" applyFill="1" applyBorder="1" applyAlignment="1" applyProtection="1">
      <alignment vertical="center"/>
    </xf>
    <xf numFmtId="181" fontId="0" fillId="0" borderId="2" xfId="0" applyNumberFormat="1" applyFill="1" applyBorder="1" applyAlignment="1" applyProtection="1">
      <alignment vertical="center"/>
    </xf>
    <xf numFmtId="49" fontId="0" fillId="0" borderId="4" xfId="0" applyNumberFormat="1" applyBorder="1" applyAlignment="1" applyProtection="1">
      <alignment horizontal="center" vertical="center" textRotation="255"/>
    </xf>
    <xf numFmtId="0" fontId="0" fillId="0" borderId="4" xfId="0" applyNumberFormat="1" applyFill="1" applyBorder="1" applyAlignment="1" applyProtection="1">
      <alignment vertical="center"/>
    </xf>
    <xf numFmtId="49" fontId="0" fillId="0" borderId="22" xfId="0" applyNumberFormat="1" applyBorder="1" applyAlignment="1" applyProtection="1">
      <alignment horizontal="left" vertical="center"/>
    </xf>
    <xf numFmtId="49" fontId="0" fillId="0" borderId="23" xfId="0" applyNumberFormat="1" applyBorder="1" applyAlignment="1" applyProtection="1">
      <alignment horizontal="left" vertical="center"/>
    </xf>
    <xf numFmtId="178" fontId="0" fillId="3" borderId="1" xfId="0" applyNumberFormat="1" applyFill="1" applyBorder="1" applyAlignment="1" applyProtection="1">
      <alignment vertical="center"/>
      <protection locked="0"/>
    </xf>
    <xf numFmtId="178" fontId="0" fillId="3" borderId="2" xfId="0" applyNumberFormat="1" applyFill="1" applyBorder="1" applyAlignment="1" applyProtection="1">
      <alignment vertical="center"/>
      <protection locked="0"/>
    </xf>
    <xf numFmtId="178" fontId="0" fillId="3" borderId="2" xfId="0" applyNumberFormat="1" applyFont="1" applyFill="1" applyBorder="1" applyAlignment="1" applyProtection="1">
      <alignment vertical="center"/>
      <protection locked="0"/>
    </xf>
    <xf numFmtId="49" fontId="0" fillId="0" borderId="1" xfId="0" applyNumberFormat="1" applyBorder="1" applyAlignment="1" applyProtection="1">
      <alignment vertical="center"/>
    </xf>
    <xf numFmtId="49" fontId="0" fillId="0" borderId="3" xfId="0" applyNumberFormat="1" applyBorder="1" applyAlignment="1" applyProtection="1">
      <alignment vertical="center"/>
    </xf>
    <xf numFmtId="49" fontId="0" fillId="0" borderId="2" xfId="0" applyNumberFormat="1" applyFont="1" applyFill="1" applyBorder="1" applyAlignment="1" applyProtection="1">
      <alignment horizontal="center" vertical="center"/>
    </xf>
    <xf numFmtId="49" fontId="0" fillId="0" borderId="3" xfId="0" applyNumberFormat="1" applyFont="1" applyFill="1" applyBorder="1" applyAlignment="1" applyProtection="1">
      <alignment horizontal="center" vertical="center"/>
    </xf>
    <xf numFmtId="49" fontId="0" fillId="3" borderId="1" xfId="0" applyNumberFormat="1" applyFill="1" applyBorder="1" applyAlignment="1" applyProtection="1">
      <alignment vertical="center"/>
      <protection locked="0"/>
    </xf>
    <xf numFmtId="49" fontId="0" fillId="3" borderId="2" xfId="0" applyNumberFormat="1" applyFill="1" applyBorder="1" applyAlignment="1" applyProtection="1">
      <alignment vertical="center"/>
      <protection locked="0"/>
    </xf>
    <xf numFmtId="49" fontId="0" fillId="3" borderId="3" xfId="0" applyNumberFormat="1" applyFill="1" applyBorder="1" applyAlignment="1" applyProtection="1">
      <alignment vertical="center"/>
      <protection locked="0"/>
    </xf>
    <xf numFmtId="49" fontId="0" fillId="0" borderId="4" xfId="0" applyNumberFormat="1" applyBorder="1" applyAlignment="1" applyProtection="1">
      <alignment vertical="center"/>
    </xf>
    <xf numFmtId="49" fontId="0" fillId="0" borderId="4" xfId="0" applyNumberFormat="1" applyFont="1" applyBorder="1" applyAlignment="1" applyProtection="1">
      <alignment vertical="center"/>
    </xf>
    <xf numFmtId="178" fontId="0" fillId="3" borderId="1" xfId="0" applyNumberFormat="1" applyFont="1" applyFill="1" applyBorder="1" applyAlignment="1" applyProtection="1">
      <alignment vertical="center"/>
      <protection locked="0"/>
    </xf>
    <xf numFmtId="49" fontId="0" fillId="3" borderId="32" xfId="0" applyNumberFormat="1" applyFill="1" applyBorder="1" applyAlignment="1" applyProtection="1">
      <alignment vertical="center"/>
      <protection locked="0"/>
    </xf>
    <xf numFmtId="49" fontId="0" fillId="3" borderId="33" xfId="0" applyNumberFormat="1" applyFont="1" applyFill="1" applyBorder="1" applyAlignment="1" applyProtection="1">
      <alignment vertical="center"/>
      <protection locked="0"/>
    </xf>
    <xf numFmtId="49" fontId="0" fillId="3" borderId="36" xfId="0" applyNumberFormat="1" applyFont="1" applyFill="1" applyBorder="1" applyAlignment="1" applyProtection="1">
      <alignment vertical="center"/>
      <protection locked="0"/>
    </xf>
    <xf numFmtId="49" fontId="0" fillId="3" borderId="27" xfId="0" applyNumberFormat="1" applyFont="1" applyFill="1" applyBorder="1" applyAlignment="1" applyProtection="1">
      <alignment vertical="center"/>
      <protection locked="0"/>
    </xf>
    <xf numFmtId="49" fontId="0" fillId="3" borderId="28" xfId="0" applyNumberFormat="1" applyFont="1" applyFill="1" applyBorder="1" applyAlignment="1" applyProtection="1">
      <alignment vertical="center"/>
      <protection locked="0"/>
    </xf>
    <xf numFmtId="49" fontId="0" fillId="3" borderId="29" xfId="0" applyNumberFormat="1" applyFont="1" applyFill="1" applyBorder="1" applyAlignment="1" applyProtection="1">
      <alignment vertical="center"/>
      <protection locked="0"/>
    </xf>
    <xf numFmtId="0" fontId="0" fillId="0" borderId="2" xfId="0" applyBorder="1" applyProtection="1">
      <alignment vertical="center"/>
    </xf>
    <xf numFmtId="0" fontId="0" fillId="0" borderId="3" xfId="0" applyBorder="1" applyProtection="1">
      <alignment vertical="center"/>
    </xf>
    <xf numFmtId="0" fontId="0" fillId="0" borderId="22" xfId="0" applyBorder="1" applyProtection="1">
      <alignment vertical="center"/>
    </xf>
    <xf numFmtId="49" fontId="0" fillId="3" borderId="38" xfId="0" applyNumberFormat="1" applyFill="1" applyBorder="1" applyAlignment="1" applyProtection="1">
      <alignment vertical="center"/>
      <protection locked="0"/>
    </xf>
    <xf numFmtId="49" fontId="0" fillId="3" borderId="14" xfId="0" applyNumberFormat="1" applyFont="1" applyFill="1" applyBorder="1" applyAlignment="1" applyProtection="1">
      <alignment vertical="center"/>
      <protection locked="0"/>
    </xf>
    <xf numFmtId="49" fontId="0" fillId="3" borderId="15" xfId="0" applyNumberFormat="1" applyFont="1" applyFill="1" applyBorder="1" applyAlignment="1" applyProtection="1">
      <alignment vertical="center"/>
      <protection locked="0"/>
    </xf>
    <xf numFmtId="178" fontId="0" fillId="0" borderId="1" xfId="0" applyNumberFormat="1" applyFill="1" applyBorder="1" applyAlignment="1" applyProtection="1">
      <alignment vertical="center"/>
    </xf>
    <xf numFmtId="178" fontId="0" fillId="0" borderId="2" xfId="0" applyNumberFormat="1" applyFill="1" applyBorder="1" applyAlignment="1" applyProtection="1">
      <alignment vertical="center"/>
    </xf>
    <xf numFmtId="49" fontId="0" fillId="3" borderId="1" xfId="0" applyNumberFormat="1" applyFont="1" applyFill="1" applyBorder="1" applyAlignment="1" applyProtection="1">
      <alignment vertical="center"/>
      <protection locked="0"/>
    </xf>
    <xf numFmtId="49" fontId="0" fillId="3" borderId="2" xfId="0" applyNumberFormat="1" applyFont="1" applyFill="1" applyBorder="1" applyAlignment="1" applyProtection="1">
      <alignment vertical="center"/>
      <protection locked="0"/>
    </xf>
    <xf numFmtId="49" fontId="0" fillId="3" borderId="3" xfId="0" applyNumberFormat="1" applyFont="1" applyFill="1" applyBorder="1" applyAlignment="1" applyProtection="1">
      <alignment vertical="center"/>
      <protection locked="0"/>
    </xf>
    <xf numFmtId="49" fontId="0" fillId="0" borderId="35" xfId="0" applyNumberFormat="1" applyFont="1" applyBorder="1" applyAlignment="1" applyProtection="1">
      <alignment horizontal="left" vertical="center" wrapText="1"/>
    </xf>
    <xf numFmtId="49" fontId="0" fillId="0" borderId="33" xfId="0" applyNumberFormat="1" applyFont="1" applyBorder="1" applyAlignment="1" applyProtection="1">
      <alignment horizontal="left" vertical="center" wrapText="1"/>
    </xf>
    <xf numFmtId="49" fontId="0" fillId="0" borderId="34" xfId="0" applyNumberFormat="1" applyFont="1" applyBorder="1" applyAlignment="1" applyProtection="1">
      <alignment horizontal="left" vertical="center" wrapText="1"/>
    </xf>
    <xf numFmtId="178" fontId="0" fillId="3" borderId="21" xfId="0" applyNumberFormat="1" applyFont="1" applyFill="1" applyBorder="1" applyAlignment="1" applyProtection="1">
      <alignment vertical="center"/>
      <protection locked="0"/>
    </xf>
    <xf numFmtId="49" fontId="0" fillId="3" borderId="56" xfId="0" applyNumberFormat="1" applyFont="1" applyFill="1" applyBorder="1" applyAlignment="1" applyProtection="1">
      <alignment vertical="center"/>
      <protection locked="0"/>
    </xf>
    <xf numFmtId="49" fontId="0" fillId="3" borderId="57" xfId="0" applyNumberFormat="1" applyFont="1" applyFill="1" applyBorder="1" applyAlignment="1" applyProtection="1">
      <alignment vertical="center"/>
      <protection locked="0"/>
    </xf>
    <xf numFmtId="178" fontId="0" fillId="3" borderId="13" xfId="0" applyNumberFormat="1" applyFont="1" applyFill="1" applyBorder="1" applyAlignment="1" applyProtection="1">
      <alignment vertical="center"/>
      <protection locked="0"/>
    </xf>
    <xf numFmtId="178" fontId="0" fillId="3" borderId="14" xfId="0" applyNumberFormat="1" applyFont="1" applyFill="1" applyBorder="1" applyAlignment="1" applyProtection="1">
      <alignment vertical="center"/>
      <protection locked="0"/>
    </xf>
    <xf numFmtId="178" fontId="0" fillId="3" borderId="1" xfId="0" applyNumberFormat="1" applyFont="1" applyFill="1" applyBorder="1" applyAlignment="1" applyProtection="1">
      <alignment horizontal="center" vertical="center"/>
      <protection locked="0"/>
    </xf>
    <xf numFmtId="178" fontId="0" fillId="3" borderId="2" xfId="0" applyNumberFormat="1" applyFont="1" applyFill="1" applyBorder="1" applyAlignment="1" applyProtection="1">
      <alignment horizontal="center" vertical="center"/>
      <protection locked="0"/>
    </xf>
    <xf numFmtId="186" fontId="0" fillId="3" borderId="4" xfId="0" applyNumberFormat="1" applyFont="1" applyFill="1" applyBorder="1" applyAlignment="1" applyProtection="1">
      <alignment horizontal="left" vertical="center"/>
      <protection locked="0"/>
    </xf>
    <xf numFmtId="49" fontId="0" fillId="3" borderId="4" xfId="0" applyNumberFormat="1" applyFill="1" applyBorder="1" applyAlignment="1" applyProtection="1">
      <alignment horizontal="left" vertical="center"/>
      <protection locked="0"/>
    </xf>
    <xf numFmtId="49" fontId="0" fillId="3" borderId="4" xfId="0" applyNumberFormat="1" applyFont="1" applyFill="1" applyBorder="1" applyAlignment="1" applyProtection="1">
      <alignment horizontal="left" vertical="center"/>
      <protection locked="0"/>
    </xf>
    <xf numFmtId="49" fontId="0" fillId="3" borderId="58" xfId="0" applyNumberFormat="1" applyFont="1" applyFill="1" applyBorder="1" applyAlignment="1" applyProtection="1">
      <alignment vertical="center"/>
      <protection locked="0"/>
    </xf>
    <xf numFmtId="49" fontId="0" fillId="3" borderId="59" xfId="0" applyNumberFormat="1" applyFont="1" applyFill="1" applyBorder="1" applyAlignment="1" applyProtection="1">
      <alignment vertical="center"/>
      <protection locked="0"/>
    </xf>
    <xf numFmtId="178" fontId="0" fillId="3" borderId="35" xfId="0" applyNumberFormat="1" applyFont="1" applyFill="1" applyBorder="1" applyAlignment="1" applyProtection="1">
      <alignment vertical="center"/>
      <protection locked="0"/>
    </xf>
    <xf numFmtId="178" fontId="0" fillId="3" borderId="33" xfId="0" applyNumberFormat="1" applyFont="1" applyFill="1" applyBorder="1" applyAlignment="1" applyProtection="1">
      <alignment vertical="center"/>
      <protection locked="0"/>
    </xf>
    <xf numFmtId="49" fontId="0" fillId="0" borderId="39" xfId="0" applyNumberFormat="1" applyFont="1" applyBorder="1" applyAlignment="1" applyProtection="1">
      <alignment horizontal="center" vertical="center"/>
    </xf>
    <xf numFmtId="49" fontId="0" fillId="0" borderId="40" xfId="0" applyNumberFormat="1" applyFont="1" applyBorder="1" applyAlignment="1" applyProtection="1">
      <alignment horizontal="center" vertical="center"/>
    </xf>
    <xf numFmtId="178" fontId="0" fillId="0" borderId="39" xfId="0" applyNumberFormat="1" applyFont="1" applyBorder="1" applyAlignment="1" applyProtection="1">
      <alignment vertical="center"/>
    </xf>
    <xf numFmtId="178" fontId="0" fillId="0" borderId="0" xfId="0" applyNumberFormat="1" applyFont="1" applyBorder="1" applyAlignment="1" applyProtection="1">
      <alignment vertical="center"/>
    </xf>
    <xf numFmtId="49" fontId="0" fillId="0" borderId="1" xfId="0" applyNumberFormat="1" applyFont="1" applyBorder="1" applyAlignment="1" applyProtection="1">
      <alignment horizontal="center" vertical="center"/>
    </xf>
    <xf numFmtId="49" fontId="0" fillId="0" borderId="64" xfId="0" applyNumberFormat="1" applyFont="1" applyBorder="1" applyAlignment="1" applyProtection="1">
      <alignment horizontal="left" vertical="center" wrapText="1"/>
    </xf>
    <xf numFmtId="49" fontId="0" fillId="0" borderId="65" xfId="0" applyNumberFormat="1" applyFont="1" applyBorder="1" applyAlignment="1" applyProtection="1">
      <alignment horizontal="left" vertical="center" wrapText="1"/>
    </xf>
    <xf numFmtId="49" fontId="0" fillId="0" borderId="66" xfId="0" applyNumberFormat="1" applyFont="1" applyBorder="1" applyAlignment="1" applyProtection="1">
      <alignment horizontal="left" vertical="center" wrapText="1"/>
    </xf>
    <xf numFmtId="178" fontId="0" fillId="2" borderId="66" xfId="0" applyNumberFormat="1" applyFont="1" applyFill="1" applyBorder="1" applyAlignment="1" applyProtection="1">
      <alignment horizontal="center" vertical="center"/>
    </xf>
    <xf numFmtId="178" fontId="0" fillId="2" borderId="45"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xf>
    <xf numFmtId="49" fontId="0" fillId="2" borderId="4" xfId="0" applyNumberFormat="1" applyFont="1" applyFill="1" applyBorder="1" applyAlignment="1" applyProtection="1">
      <alignment horizontal="center" vertical="center"/>
    </xf>
    <xf numFmtId="177" fontId="23" fillId="0" borderId="0" xfId="0" applyNumberFormat="1" applyFont="1" applyBorder="1" applyAlignment="1" applyProtection="1">
      <alignment horizontal="left" vertical="top" wrapText="1"/>
    </xf>
    <xf numFmtId="0" fontId="24" fillId="0" borderId="0" xfId="0" applyFont="1" applyAlignment="1">
      <alignment horizontal="left" vertical="top"/>
    </xf>
    <xf numFmtId="49" fontId="0" fillId="0" borderId="4" xfId="0" applyNumberFormat="1" applyBorder="1" applyAlignment="1" applyProtection="1">
      <alignment horizontal="left" vertical="center"/>
    </xf>
    <xf numFmtId="49" fontId="0" fillId="3" borderId="4" xfId="0" applyNumberFormat="1" applyFont="1" applyFill="1" applyBorder="1" applyAlignment="1" applyProtection="1">
      <alignment horizontal="left" vertical="center" indent="1"/>
      <protection locked="0"/>
    </xf>
    <xf numFmtId="31" fontId="0" fillId="3" borderId="45" xfId="0" applyNumberFormat="1" applyFont="1" applyFill="1" applyBorder="1" applyAlignment="1" applyProtection="1">
      <alignment vertical="center"/>
      <protection locked="0"/>
    </xf>
    <xf numFmtId="31" fontId="8" fillId="3" borderId="45" xfId="0" applyNumberFormat="1" applyFont="1" applyFill="1" applyBorder="1" applyAlignment="1" applyProtection="1">
      <alignment vertical="center"/>
      <protection locked="0"/>
    </xf>
    <xf numFmtId="49" fontId="0" fillId="0" borderId="64" xfId="0" applyNumberFormat="1" applyBorder="1" applyAlignment="1" applyProtection="1">
      <alignment horizontal="left" vertical="center" wrapText="1"/>
    </xf>
    <xf numFmtId="49" fontId="0" fillId="0" borderId="65" xfId="0" applyNumberFormat="1" applyBorder="1" applyAlignment="1" applyProtection="1">
      <alignment horizontal="left" vertical="center" wrapText="1"/>
    </xf>
    <xf numFmtId="49" fontId="5" fillId="3" borderId="66" xfId="0" applyNumberFormat="1" applyFont="1" applyFill="1" applyBorder="1" applyAlignment="1" applyProtection="1">
      <alignment horizontal="left" vertical="center" wrapText="1"/>
      <protection locked="0"/>
    </xf>
    <xf numFmtId="49" fontId="5" fillId="3" borderId="45" xfId="0" applyNumberFormat="1" applyFont="1" applyFill="1" applyBorder="1" applyAlignment="1" applyProtection="1">
      <alignment horizontal="left" vertical="center" wrapText="1"/>
      <protection locked="0"/>
    </xf>
    <xf numFmtId="49" fontId="5" fillId="3" borderId="46" xfId="0" applyNumberFormat="1" applyFont="1" applyFill="1" applyBorder="1" applyAlignment="1" applyProtection="1">
      <alignment horizontal="left" vertical="center" wrapText="1"/>
      <protection locked="0"/>
    </xf>
    <xf numFmtId="176" fontId="0" fillId="3" borderId="27" xfId="0" applyNumberFormat="1" applyFont="1" applyFill="1" applyBorder="1" applyAlignment="1" applyProtection="1">
      <alignment vertical="center"/>
      <protection locked="0"/>
    </xf>
    <xf numFmtId="176" fontId="0" fillId="3" borderId="28" xfId="0" applyNumberFormat="1" applyFont="1" applyFill="1" applyBorder="1" applyAlignment="1" applyProtection="1">
      <alignment vertical="center"/>
      <protection locked="0"/>
    </xf>
    <xf numFmtId="49" fontId="0" fillId="3" borderId="4" xfId="0" applyNumberFormat="1" applyFill="1" applyBorder="1" applyAlignment="1" applyProtection="1">
      <alignment horizontal="left" vertical="center" indent="1"/>
      <protection locked="0"/>
    </xf>
    <xf numFmtId="49" fontId="0" fillId="0" borderId="1" xfId="0" applyNumberFormat="1" applyBorder="1" applyAlignment="1" applyProtection="1">
      <alignment horizontal="left" vertical="center"/>
    </xf>
    <xf numFmtId="176" fontId="0" fillId="3" borderId="44" xfId="0" applyNumberFormat="1" applyFont="1" applyFill="1" applyBorder="1" applyAlignment="1" applyProtection="1">
      <alignment vertical="center"/>
      <protection locked="0"/>
    </xf>
    <xf numFmtId="176" fontId="0" fillId="3" borderId="45" xfId="0" applyNumberFormat="1" applyFont="1" applyFill="1" applyBorder="1" applyAlignment="1" applyProtection="1">
      <alignment vertical="center"/>
      <protection locked="0"/>
    </xf>
    <xf numFmtId="176" fontId="0" fillId="3" borderId="46" xfId="0" applyNumberFormat="1" applyFont="1" applyFill="1" applyBorder="1" applyAlignment="1" applyProtection="1">
      <alignment vertical="center"/>
      <protection locked="0"/>
    </xf>
    <xf numFmtId="49" fontId="0" fillId="0" borderId="31" xfId="0" applyNumberFormat="1" applyBorder="1" applyAlignment="1" applyProtection="1">
      <alignment vertical="center"/>
    </xf>
    <xf numFmtId="49" fontId="0" fillId="0" borderId="1" xfId="0" applyNumberFormat="1" applyFont="1" applyFill="1" applyBorder="1" applyAlignment="1" applyProtection="1">
      <alignment horizontal="center" vertical="center"/>
    </xf>
    <xf numFmtId="49" fontId="0" fillId="0" borderId="18" xfId="0" applyNumberFormat="1" applyFont="1" applyFill="1" applyBorder="1" applyAlignment="1" applyProtection="1">
      <alignment horizontal="center" vertical="center"/>
    </xf>
    <xf numFmtId="49" fontId="0" fillId="3" borderId="18" xfId="0" applyNumberFormat="1" applyFont="1" applyFill="1" applyBorder="1" applyAlignment="1" applyProtection="1">
      <alignment horizontal="center" vertical="center"/>
      <protection locked="0"/>
    </xf>
    <xf numFmtId="49" fontId="0" fillId="0" borderId="26" xfId="0" applyNumberFormat="1" applyBorder="1" applyAlignment="1" applyProtection="1">
      <alignment horizontal="left" vertical="center" wrapText="1"/>
    </xf>
    <xf numFmtId="49" fontId="5" fillId="3" borderId="27" xfId="0" applyNumberFormat="1" applyFont="1" applyFill="1" applyBorder="1" applyAlignment="1" applyProtection="1">
      <alignment horizontal="left" vertical="center" wrapText="1"/>
      <protection locked="0"/>
    </xf>
    <xf numFmtId="49" fontId="5" fillId="3" borderId="28" xfId="0" applyNumberFormat="1" applyFont="1" applyFill="1" applyBorder="1" applyAlignment="1" applyProtection="1">
      <alignment horizontal="left" vertical="center" wrapText="1"/>
      <protection locked="0"/>
    </xf>
    <xf numFmtId="49" fontId="5" fillId="3" borderId="29" xfId="0" applyNumberFormat="1" applyFont="1" applyFill="1" applyBorder="1" applyAlignment="1" applyProtection="1">
      <alignment horizontal="left" vertical="center" wrapText="1"/>
      <protection locked="0"/>
    </xf>
    <xf numFmtId="49" fontId="0" fillId="0" borderId="56" xfId="0" applyNumberFormat="1" applyBorder="1" applyAlignment="1" applyProtection="1">
      <alignment horizontal="center" vertical="center"/>
    </xf>
    <xf numFmtId="49" fontId="0" fillId="0" borderId="57"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49" fontId="0" fillId="0" borderId="14" xfId="0" applyNumberFormat="1" applyBorder="1" applyAlignment="1" applyProtection="1">
      <alignment horizontal="center" vertical="center"/>
    </xf>
    <xf numFmtId="49" fontId="0" fillId="0" borderId="15" xfId="0" applyNumberFormat="1" applyBorder="1" applyAlignment="1" applyProtection="1">
      <alignment horizontal="center" vertical="center"/>
    </xf>
    <xf numFmtId="178" fontId="0" fillId="3" borderId="6" xfId="0" applyNumberFormat="1" applyFont="1" applyFill="1" applyBorder="1" applyAlignment="1" applyProtection="1">
      <alignment vertical="center"/>
      <protection locked="0"/>
    </xf>
    <xf numFmtId="49" fontId="0" fillId="0" borderId="28" xfId="0" applyNumberFormat="1" applyBorder="1" applyAlignment="1" applyProtection="1">
      <alignment horizontal="center" vertical="center"/>
    </xf>
    <xf numFmtId="49" fontId="0" fillId="0" borderId="29" xfId="0" applyNumberFormat="1" applyBorder="1" applyAlignment="1" applyProtection="1">
      <alignment horizontal="center" vertical="center"/>
    </xf>
    <xf numFmtId="49" fontId="0" fillId="0" borderId="21" xfId="0" applyNumberFormat="1" applyBorder="1" applyAlignment="1" applyProtection="1">
      <alignment horizontal="center" vertical="center" wrapText="1"/>
    </xf>
    <xf numFmtId="49" fontId="0" fillId="0" borderId="22" xfId="0" applyNumberFormat="1" applyFont="1" applyBorder="1" applyAlignment="1" applyProtection="1">
      <alignment horizontal="center" vertical="center" wrapText="1"/>
    </xf>
    <xf numFmtId="49" fontId="0" fillId="0" borderId="24" xfId="0" applyNumberFormat="1" applyFont="1" applyBorder="1" applyAlignment="1" applyProtection="1">
      <alignment horizontal="center" vertical="center" wrapText="1"/>
    </xf>
    <xf numFmtId="49" fontId="0" fillId="0" borderId="27" xfId="0" applyNumberFormat="1" applyFont="1" applyBorder="1" applyAlignment="1" applyProtection="1">
      <alignment horizontal="center" vertical="center" wrapText="1"/>
    </xf>
    <xf numFmtId="49" fontId="0" fillId="0" borderId="28" xfId="0" applyNumberFormat="1" applyFont="1" applyBorder="1" applyAlignment="1" applyProtection="1">
      <alignment horizontal="center" vertical="center" wrapText="1"/>
    </xf>
    <xf numFmtId="49" fontId="0" fillId="0" borderId="30" xfId="0" applyNumberFormat="1" applyFont="1" applyBorder="1" applyAlignment="1" applyProtection="1">
      <alignment horizontal="center" vertical="center" wrapText="1"/>
    </xf>
    <xf numFmtId="49" fontId="0" fillId="0" borderId="60" xfId="0" applyNumberFormat="1" applyBorder="1" applyAlignment="1" applyProtection="1">
      <alignment vertical="center"/>
    </xf>
    <xf numFmtId="49" fontId="0" fillId="0" borderId="23" xfId="0" applyNumberFormat="1" applyBorder="1" applyAlignment="1" applyProtection="1">
      <alignment vertical="center"/>
    </xf>
    <xf numFmtId="49" fontId="0" fillId="3" borderId="62" xfId="0" applyNumberFormat="1" applyFont="1" applyFill="1" applyBorder="1" applyAlignment="1" applyProtection="1">
      <alignment horizontal="center" vertical="center"/>
      <protection locked="0"/>
    </xf>
    <xf numFmtId="49" fontId="0" fillId="3" borderId="55" xfId="0" applyNumberFormat="1" applyFont="1" applyFill="1" applyBorder="1" applyAlignment="1" applyProtection="1">
      <alignment horizontal="center" vertical="center"/>
      <protection locked="0"/>
    </xf>
    <xf numFmtId="49" fontId="0" fillId="0" borderId="21" xfId="0" applyNumberFormat="1" applyBorder="1" applyAlignment="1" applyProtection="1">
      <alignment vertical="center"/>
    </xf>
    <xf numFmtId="49" fontId="0" fillId="3" borderId="24" xfId="0" applyNumberFormat="1" applyFont="1" applyFill="1" applyBorder="1" applyAlignment="1" applyProtection="1">
      <alignment horizontal="center" vertical="center"/>
      <protection locked="0"/>
    </xf>
    <xf numFmtId="49" fontId="0" fillId="3" borderId="9" xfId="0" applyNumberFormat="1" applyFont="1" applyFill="1" applyBorder="1" applyAlignment="1" applyProtection="1">
      <alignment vertical="center"/>
      <protection locked="0"/>
    </xf>
    <xf numFmtId="49" fontId="0" fillId="3" borderId="9" xfId="0" applyNumberFormat="1" applyFill="1" applyBorder="1" applyAlignment="1" applyProtection="1">
      <alignment vertical="center"/>
      <protection locked="0"/>
    </xf>
    <xf numFmtId="49" fontId="0" fillId="3" borderId="27" xfId="0" applyNumberFormat="1" applyFont="1" applyFill="1" applyBorder="1" applyAlignment="1" applyProtection="1">
      <alignment horizontal="center" vertical="center"/>
      <protection locked="0"/>
    </xf>
    <xf numFmtId="49" fontId="0" fillId="3" borderId="28" xfId="0" applyNumberFormat="1" applyFont="1" applyFill="1" applyBorder="1" applyAlignment="1" applyProtection="1">
      <alignment horizontal="center" vertical="center"/>
      <protection locked="0"/>
    </xf>
    <xf numFmtId="49" fontId="0" fillId="3" borderId="29" xfId="0" applyNumberFormat="1" applyFont="1" applyFill="1" applyBorder="1" applyAlignment="1" applyProtection="1">
      <alignment horizontal="center" vertical="center"/>
      <protection locked="0"/>
    </xf>
    <xf numFmtId="49" fontId="0" fillId="3" borderId="30" xfId="0" applyNumberFormat="1" applyFont="1" applyFill="1" applyBorder="1" applyAlignment="1" applyProtection="1">
      <alignment horizontal="center" vertical="center"/>
      <protection locked="0"/>
    </xf>
    <xf numFmtId="49" fontId="0" fillId="3" borderId="28" xfId="0" applyNumberForma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187" fontId="0" fillId="3" borderId="27" xfId="0" applyNumberFormat="1" applyFill="1" applyBorder="1" applyAlignment="1" applyProtection="1">
      <alignment vertical="center"/>
      <protection locked="0"/>
    </xf>
    <xf numFmtId="187" fontId="0" fillId="3" borderId="28" xfId="0" applyNumberFormat="1" applyFill="1" applyBorder="1" applyAlignment="1" applyProtection="1">
      <alignment vertical="center"/>
      <protection locked="0"/>
    </xf>
    <xf numFmtId="49" fontId="11" fillId="0" borderId="21" xfId="0" applyNumberFormat="1" applyFont="1" applyBorder="1" applyAlignment="1" applyProtection="1">
      <alignment horizontal="center" vertical="center" wrapText="1"/>
    </xf>
    <xf numFmtId="49" fontId="11" fillId="0" borderId="23" xfId="0" applyNumberFormat="1" applyFont="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49" fontId="11" fillId="0" borderId="40" xfId="0" applyNumberFormat="1" applyFont="1" applyBorder="1" applyAlignment="1" applyProtection="1">
      <alignment horizontal="center" vertical="center" wrapText="1"/>
    </xf>
    <xf numFmtId="49" fontId="11" fillId="0" borderId="27" xfId="0" applyNumberFormat="1" applyFont="1" applyBorder="1" applyAlignment="1" applyProtection="1">
      <alignment horizontal="center" vertical="center" wrapText="1"/>
    </xf>
    <xf numFmtId="49" fontId="11" fillId="0" borderId="29" xfId="0" applyNumberFormat="1" applyFont="1" applyBorder="1" applyAlignment="1" applyProtection="1">
      <alignment horizontal="center" vertical="center" wrapText="1"/>
    </xf>
    <xf numFmtId="49" fontId="0" fillId="3" borderId="1" xfId="0" applyNumberFormat="1" applyFill="1" applyBorder="1" applyAlignment="1" applyProtection="1">
      <alignment vertical="center" wrapText="1"/>
      <protection locked="0"/>
    </xf>
    <xf numFmtId="49" fontId="0" fillId="3" borderId="2" xfId="0" applyNumberFormat="1" applyFont="1" applyFill="1" applyBorder="1" applyAlignment="1" applyProtection="1">
      <alignment vertical="center" wrapText="1"/>
      <protection locked="0"/>
    </xf>
    <xf numFmtId="49" fontId="0" fillId="3" borderId="3" xfId="0" applyNumberFormat="1" applyFont="1" applyFill="1" applyBorder="1" applyAlignment="1" applyProtection="1">
      <alignment vertical="center" wrapText="1"/>
      <protection locked="0"/>
    </xf>
    <xf numFmtId="49" fontId="0" fillId="3" borderId="1" xfId="0" applyNumberFormat="1" applyFill="1" applyBorder="1" applyAlignment="1" applyProtection="1">
      <alignment horizontal="center" vertical="center"/>
      <protection locked="0"/>
    </xf>
    <xf numFmtId="0" fontId="0" fillId="0" borderId="35" xfId="0" applyNumberFormat="1" applyFill="1" applyBorder="1" applyAlignment="1" applyProtection="1">
      <alignment vertical="center"/>
    </xf>
    <xf numFmtId="0" fontId="0" fillId="0" borderId="33" xfId="0" applyNumberFormat="1" applyFill="1" applyBorder="1" applyAlignment="1" applyProtection="1">
      <alignment vertical="center"/>
    </xf>
    <xf numFmtId="49" fontId="0" fillId="0" borderId="59" xfId="0" applyNumberFormat="1" applyFill="1" applyBorder="1" applyAlignment="1" applyProtection="1">
      <alignment horizontal="center" vertical="center"/>
    </xf>
    <xf numFmtId="49" fontId="0" fillId="3" borderId="1" xfId="0" applyNumberFormat="1" applyFill="1" applyBorder="1" applyAlignment="1" applyProtection="1">
      <alignment horizontal="center" vertical="center" wrapText="1"/>
      <protection locked="0"/>
    </xf>
    <xf numFmtId="49" fontId="0" fillId="3" borderId="2" xfId="0" applyNumberFormat="1" applyFont="1" applyFill="1" applyBorder="1" applyAlignment="1" applyProtection="1">
      <alignment horizontal="center" vertical="center" wrapText="1"/>
      <protection locked="0"/>
    </xf>
    <xf numFmtId="49" fontId="0" fillId="3" borderId="3" xfId="0" applyNumberFormat="1" applyFont="1" applyFill="1" applyBorder="1" applyAlignment="1" applyProtection="1">
      <alignment horizontal="center" vertical="center" wrapText="1"/>
      <protection locked="0"/>
    </xf>
    <xf numFmtId="49" fontId="0" fillId="3" borderId="4" xfId="0" applyNumberFormat="1" applyFill="1" applyBorder="1" applyAlignment="1" applyProtection="1">
      <alignment horizontal="center" vertical="center" wrapText="1"/>
      <protection locked="0"/>
    </xf>
    <xf numFmtId="49" fontId="0" fillId="3" borderId="4" xfId="0" applyNumberFormat="1" applyFont="1" applyFill="1" applyBorder="1" applyAlignment="1" applyProtection="1">
      <alignment horizontal="center" vertical="center" wrapText="1"/>
      <protection locked="0"/>
    </xf>
    <xf numFmtId="49" fontId="0" fillId="3" borderId="4" xfId="0" applyNumberFormat="1" applyFill="1" applyBorder="1" applyAlignment="1" applyProtection="1">
      <alignment vertical="center" wrapText="1"/>
      <protection locked="0"/>
    </xf>
    <xf numFmtId="49" fontId="0" fillId="3" borderId="4" xfId="0" applyNumberFormat="1" applyFont="1" applyFill="1" applyBorder="1" applyAlignment="1" applyProtection="1">
      <alignment vertical="center" wrapText="1"/>
      <protection locked="0"/>
    </xf>
    <xf numFmtId="49" fontId="0" fillId="3" borderId="1" xfId="0" applyNumberFormat="1" applyFill="1" applyBorder="1" applyAlignment="1" applyProtection="1">
      <alignment horizontal="left" vertical="center" wrapText="1"/>
      <protection locked="0"/>
    </xf>
    <xf numFmtId="49" fontId="0" fillId="3" borderId="2" xfId="0" applyNumberFormat="1" applyFont="1" applyFill="1" applyBorder="1" applyAlignment="1" applyProtection="1">
      <alignment horizontal="left" vertical="center" wrapText="1"/>
      <protection locked="0"/>
    </xf>
    <xf numFmtId="49" fontId="0" fillId="3" borderId="3" xfId="0" applyNumberFormat="1" applyFont="1" applyFill="1" applyBorder="1" applyAlignment="1" applyProtection="1">
      <alignment horizontal="left" vertical="center" wrapText="1"/>
      <protection locked="0"/>
    </xf>
    <xf numFmtId="49" fontId="0" fillId="3" borderId="4" xfId="0" applyNumberFormat="1" applyFill="1" applyBorder="1" applyAlignment="1" applyProtection="1">
      <alignment horizontal="left" vertical="center" wrapText="1"/>
      <protection locked="0"/>
    </xf>
    <xf numFmtId="49" fontId="0" fillId="3" borderId="4" xfId="0" applyNumberFormat="1" applyFont="1" applyFill="1" applyBorder="1" applyAlignment="1" applyProtection="1">
      <alignment horizontal="left" vertical="center" wrapText="1"/>
      <protection locked="0"/>
    </xf>
    <xf numFmtId="49" fontId="0" fillId="0" borderId="23" xfId="0" applyNumberFormat="1" applyFont="1" applyBorder="1" applyAlignment="1" applyProtection="1">
      <alignment horizontal="center" vertical="center" wrapText="1"/>
    </xf>
    <xf numFmtId="49" fontId="0" fillId="3" borderId="1" xfId="0" applyNumberFormat="1" applyFont="1" applyFill="1" applyBorder="1" applyAlignment="1" applyProtection="1">
      <alignment vertical="center" wrapText="1"/>
      <protection locked="0"/>
    </xf>
    <xf numFmtId="49" fontId="14" fillId="3" borderId="4" xfId="0" applyNumberFormat="1" applyFont="1" applyFill="1" applyBorder="1" applyAlignment="1" applyProtection="1">
      <alignment vertical="center" wrapText="1"/>
      <protection locked="0"/>
    </xf>
    <xf numFmtId="49" fontId="11" fillId="3" borderId="4" xfId="0" applyNumberFormat="1" applyFont="1" applyFill="1" applyBorder="1" applyAlignment="1" applyProtection="1">
      <alignment vertical="center" wrapText="1"/>
      <protection locked="0"/>
    </xf>
    <xf numFmtId="49" fontId="0" fillId="0" borderId="39" xfId="0" applyNumberFormat="1" applyBorder="1" applyAlignment="1" applyProtection="1">
      <alignment horizontal="center" vertical="center" wrapText="1"/>
    </xf>
    <xf numFmtId="49" fontId="0" fillId="0" borderId="0" xfId="0" applyNumberFormat="1" applyFont="1" applyBorder="1" applyAlignment="1" applyProtection="1">
      <alignment horizontal="center" vertical="center" wrapText="1"/>
    </xf>
    <xf numFmtId="49" fontId="0" fillId="0" borderId="40" xfId="0" applyNumberFormat="1" applyFont="1" applyBorder="1" applyAlignment="1" applyProtection="1">
      <alignment horizontal="center" vertical="center" wrapText="1"/>
    </xf>
    <xf numFmtId="49" fontId="0" fillId="3" borderId="26" xfId="0" applyNumberFormat="1" applyFill="1" applyBorder="1" applyAlignment="1" applyProtection="1">
      <alignment horizontal="left" vertical="center" wrapText="1"/>
      <protection locked="0"/>
    </xf>
    <xf numFmtId="49" fontId="0" fillId="3" borderId="26" xfId="0" applyNumberFormat="1" applyFont="1" applyFill="1" applyBorder="1" applyAlignment="1" applyProtection="1">
      <alignment horizontal="left" vertical="center" wrapText="1"/>
      <protection locked="0"/>
    </xf>
    <xf numFmtId="49" fontId="0" fillId="0" borderId="67" xfId="0" applyNumberFormat="1" applyFill="1" applyBorder="1" applyAlignment="1" applyProtection="1">
      <alignment horizontal="left"/>
    </xf>
    <xf numFmtId="49" fontId="0" fillId="0" borderId="17" xfId="0" applyNumberFormat="1" applyFill="1" applyBorder="1" applyAlignment="1" applyProtection="1">
      <alignment horizontal="left"/>
    </xf>
    <xf numFmtId="49" fontId="0" fillId="0" borderId="4" xfId="0" applyNumberFormat="1" applyFill="1" applyBorder="1" applyAlignment="1" applyProtection="1">
      <alignment horizontal="center" vertical="center" wrapText="1"/>
    </xf>
    <xf numFmtId="49" fontId="14" fillId="3" borderId="1" xfId="0" applyNumberFormat="1" applyFont="1" applyFill="1" applyBorder="1" applyAlignment="1" applyProtection="1">
      <alignment horizontal="left" vertical="center" wrapText="1"/>
      <protection locked="0"/>
    </xf>
    <xf numFmtId="49" fontId="14" fillId="3" borderId="2" xfId="0" applyNumberFormat="1" applyFont="1" applyFill="1" applyBorder="1" applyAlignment="1" applyProtection="1">
      <alignment horizontal="left" vertical="center" wrapText="1"/>
      <protection locked="0"/>
    </xf>
    <xf numFmtId="49" fontId="14" fillId="3" borderId="3" xfId="0" applyNumberFormat="1" applyFont="1" applyFill="1" applyBorder="1" applyAlignment="1" applyProtection="1">
      <alignment horizontal="left" vertical="center" wrapText="1"/>
      <protection locked="0"/>
    </xf>
    <xf numFmtId="49" fontId="0" fillId="0" borderId="1" xfId="0" applyNumberFormat="1" applyBorder="1" applyAlignment="1" applyProtection="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49" fontId="0" fillId="3" borderId="2" xfId="0" applyNumberFormat="1" applyFill="1" applyBorder="1" applyAlignment="1" applyProtection="1">
      <alignment horizontal="left" vertical="center" wrapText="1"/>
      <protection locked="0"/>
    </xf>
    <xf numFmtId="49" fontId="0" fillId="3" borderId="3"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center" vertical="center" textRotation="255"/>
    </xf>
    <xf numFmtId="38" fontId="9" fillId="3" borderId="1" xfId="1" applyFont="1" applyFill="1" applyBorder="1" applyAlignment="1" applyProtection="1">
      <alignment vertical="center"/>
      <protection locked="0"/>
    </xf>
    <xf numFmtId="38" fontId="9" fillId="3" borderId="2" xfId="1" applyFont="1" applyFill="1" applyBorder="1" applyAlignment="1" applyProtection="1">
      <alignment vertical="center"/>
      <protection locked="0"/>
    </xf>
    <xf numFmtId="38" fontId="9" fillId="0" borderId="1" xfId="1" applyFont="1" applyFill="1" applyBorder="1" applyAlignment="1" applyProtection="1">
      <alignment vertical="center"/>
    </xf>
    <xf numFmtId="38" fontId="9" fillId="0" borderId="2" xfId="1" applyFont="1" applyFill="1" applyBorder="1" applyAlignment="1" applyProtection="1">
      <alignment vertical="center"/>
    </xf>
    <xf numFmtId="49" fontId="0" fillId="0" borderId="20" xfId="0" applyNumberFormat="1" applyFill="1" applyBorder="1" applyAlignment="1" applyProtection="1">
      <alignment horizontal="center" vertical="center" textRotation="255"/>
    </xf>
    <xf numFmtId="49" fontId="0" fillId="0" borderId="37" xfId="0" applyNumberFormat="1" applyFill="1" applyBorder="1" applyAlignment="1" applyProtection="1">
      <alignment horizontal="center" vertical="center" textRotation="255"/>
    </xf>
    <xf numFmtId="49" fontId="0" fillId="0" borderId="26" xfId="0" applyNumberFormat="1" applyFill="1" applyBorder="1" applyAlignment="1" applyProtection="1">
      <alignment horizontal="center" vertical="center" textRotation="255"/>
    </xf>
    <xf numFmtId="49" fontId="0" fillId="0" borderId="4" xfId="0" applyNumberFormat="1" applyFill="1" applyBorder="1" applyAlignment="1" applyProtection="1">
      <alignment horizontal="distributed" vertical="center" wrapText="1" indent="1"/>
    </xf>
    <xf numFmtId="49" fontId="17" fillId="0" borderId="4" xfId="0" applyNumberFormat="1" applyFont="1" applyFill="1" applyBorder="1" applyAlignment="1" applyProtection="1">
      <alignment horizontal="left" vertical="center"/>
    </xf>
    <xf numFmtId="0" fontId="0" fillId="0" borderId="4" xfId="0" applyNumberFormat="1" applyFill="1" applyBorder="1" applyAlignment="1" applyProtection="1">
      <alignment vertical="center" wrapText="1"/>
    </xf>
    <xf numFmtId="49" fontId="0" fillId="0" borderId="26" xfId="0" applyNumberFormat="1" applyFill="1" applyBorder="1" applyAlignment="1" applyProtection="1">
      <alignment horizontal="center" vertical="center" wrapText="1"/>
    </xf>
    <xf numFmtId="49" fontId="0" fillId="0" borderId="4" xfId="0" applyNumberFormat="1" applyFill="1" applyBorder="1" applyAlignment="1" applyProtection="1">
      <alignment horizontal="left" vertical="center"/>
    </xf>
    <xf numFmtId="0" fontId="0" fillId="3" borderId="21" xfId="0" applyNumberFormat="1" applyFill="1" applyBorder="1" applyAlignment="1" applyProtection="1">
      <alignment vertical="center"/>
      <protection locked="0"/>
    </xf>
    <xf numFmtId="0" fontId="0" fillId="3" borderId="22" xfId="0" applyNumberFormat="1" applyFill="1" applyBorder="1" applyAlignment="1" applyProtection="1">
      <alignment vertical="center"/>
      <protection locked="0"/>
    </xf>
    <xf numFmtId="187" fontId="0" fillId="3" borderId="27" xfId="0" applyNumberFormat="1" applyFont="1" applyFill="1" applyBorder="1" applyAlignment="1" applyProtection="1">
      <alignment vertical="center"/>
      <protection locked="0"/>
    </xf>
    <xf numFmtId="187" fontId="0" fillId="3" borderId="28" xfId="0" applyNumberFormat="1" applyFont="1" applyFill="1" applyBorder="1" applyAlignment="1" applyProtection="1">
      <alignment vertical="center"/>
      <protection locked="0"/>
    </xf>
    <xf numFmtId="49" fontId="0" fillId="0" borderId="27" xfId="0" applyNumberFormat="1" applyBorder="1" applyAlignment="1" applyProtection="1">
      <alignment horizontal="left" vertical="center"/>
    </xf>
    <xf numFmtId="49" fontId="0" fillId="0" borderId="28" xfId="0" applyNumberFormat="1" applyBorder="1" applyAlignment="1" applyProtection="1">
      <alignment horizontal="left" vertical="center"/>
    </xf>
    <xf numFmtId="49" fontId="0" fillId="0" borderId="29" xfId="0" applyNumberFormat="1" applyBorder="1" applyAlignment="1" applyProtection="1">
      <alignment horizontal="left" vertical="center"/>
    </xf>
    <xf numFmtId="49" fontId="7" fillId="0" borderId="21" xfId="0" applyNumberFormat="1" applyFont="1" applyBorder="1" applyAlignment="1" applyProtection="1">
      <alignment horizontal="center" vertical="center" wrapText="1"/>
    </xf>
    <xf numFmtId="49" fontId="7" fillId="0" borderId="22" xfId="0" applyNumberFormat="1" applyFont="1" applyBorder="1" applyAlignment="1" applyProtection="1">
      <alignment horizontal="center" vertical="center" wrapText="1"/>
    </xf>
    <xf numFmtId="49" fontId="7" fillId="0" borderId="23" xfId="0" applyNumberFormat="1" applyFont="1" applyBorder="1" applyAlignment="1" applyProtection="1">
      <alignment horizontal="center" vertical="center" wrapText="1"/>
    </xf>
    <xf numFmtId="49" fontId="7" fillId="0" borderId="27" xfId="0" applyNumberFormat="1" applyFont="1" applyBorder="1" applyAlignment="1" applyProtection="1">
      <alignment horizontal="center" vertical="center" wrapText="1"/>
    </xf>
    <xf numFmtId="49" fontId="7" fillId="0" borderId="28" xfId="0" applyNumberFormat="1" applyFont="1" applyBorder="1" applyAlignment="1" applyProtection="1">
      <alignment horizontal="center" vertical="center" wrapText="1"/>
    </xf>
    <xf numFmtId="49" fontId="7" fillId="0" borderId="29" xfId="0" applyNumberFormat="1" applyFont="1" applyBorder="1" applyAlignment="1" applyProtection="1">
      <alignment horizontal="center" vertical="center" wrapText="1"/>
    </xf>
    <xf numFmtId="0" fontId="0" fillId="0" borderId="21" xfId="0" applyNumberFormat="1" applyFill="1" applyBorder="1" applyAlignment="1" applyProtection="1">
      <alignment vertical="center"/>
    </xf>
    <xf numFmtId="0" fontId="0" fillId="0" borderId="22" xfId="0" applyNumberFormat="1" applyFill="1" applyBorder="1" applyAlignment="1" applyProtection="1">
      <alignment vertical="center"/>
    </xf>
    <xf numFmtId="187" fontId="0" fillId="0" borderId="27" xfId="0" applyNumberFormat="1" applyFill="1" applyBorder="1" applyAlignment="1" applyProtection="1">
      <alignment vertical="center"/>
    </xf>
    <xf numFmtId="187" fontId="0" fillId="0" borderId="28" xfId="0" applyNumberFormat="1" applyFill="1" applyBorder="1" applyAlignment="1" applyProtection="1">
      <alignment vertical="center"/>
    </xf>
    <xf numFmtId="49" fontId="0" fillId="0" borderId="21" xfId="0" applyNumberFormat="1" applyFont="1" applyBorder="1" applyAlignment="1" applyProtection="1">
      <alignment horizontal="center" vertical="center" wrapText="1"/>
    </xf>
    <xf numFmtId="49" fontId="0" fillId="0" borderId="29" xfId="0" applyNumberFormat="1" applyFont="1" applyBorder="1" applyAlignment="1" applyProtection="1">
      <alignment horizontal="center" vertical="center" wrapText="1"/>
    </xf>
    <xf numFmtId="0" fontId="0" fillId="3" borderId="1" xfId="0" applyNumberFormat="1" applyFill="1" applyBorder="1" applyAlignment="1" applyProtection="1">
      <alignment vertical="center"/>
      <protection locked="0"/>
    </xf>
    <xf numFmtId="0" fontId="0" fillId="3" borderId="2" xfId="0" applyNumberFormat="1" applyFill="1" applyBorder="1" applyAlignment="1" applyProtection="1">
      <alignment vertical="center"/>
      <protection locked="0"/>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0" fontId="0" fillId="4" borderId="1" xfId="0" applyNumberFormat="1" applyFill="1" applyBorder="1" applyAlignment="1" applyProtection="1">
      <alignment vertical="center"/>
      <protection locked="0"/>
    </xf>
    <xf numFmtId="0" fontId="0" fillId="4" borderId="2" xfId="0" applyNumberFormat="1" applyFill="1" applyBorder="1" applyAlignment="1" applyProtection="1">
      <alignment vertical="center"/>
      <protection locked="0"/>
    </xf>
    <xf numFmtId="49" fontId="0" fillId="0" borderId="2" xfId="0" applyNumberFormat="1" applyBorder="1" applyAlignment="1" applyProtection="1">
      <alignment horizontal="left" vertical="center"/>
    </xf>
    <xf numFmtId="49" fontId="0" fillId="0" borderId="3" xfId="0" applyNumberFormat="1" applyBorder="1" applyAlignment="1" applyProtection="1">
      <alignment horizontal="left" vertical="center"/>
    </xf>
    <xf numFmtId="49" fontId="11" fillId="0" borderId="1" xfId="0" applyNumberFormat="1" applyFont="1" applyBorder="1" applyAlignment="1" applyProtection="1">
      <alignment horizontal="left" vertical="center" wrapText="1"/>
    </xf>
    <xf numFmtId="49" fontId="11" fillId="0" borderId="2" xfId="0" applyNumberFormat="1" applyFont="1" applyBorder="1" applyAlignment="1" applyProtection="1">
      <alignment horizontal="left" vertical="center" wrapText="1"/>
    </xf>
    <xf numFmtId="49" fontId="11" fillId="0" borderId="3" xfId="0" applyNumberFormat="1" applyFont="1" applyBorder="1" applyAlignment="1" applyProtection="1">
      <alignment horizontal="left" vertical="center" wrapText="1"/>
    </xf>
    <xf numFmtId="0" fontId="0" fillId="2" borderId="1" xfId="0" applyNumberFormat="1" applyFill="1" applyBorder="1" applyAlignment="1" applyProtection="1">
      <alignment vertical="center"/>
      <protection locked="0"/>
    </xf>
    <xf numFmtId="0" fontId="0" fillId="2" borderId="2" xfId="0" applyNumberFormat="1" applyFill="1" applyBorder="1" applyAlignment="1" applyProtection="1">
      <alignment vertical="center"/>
      <protection locked="0"/>
    </xf>
    <xf numFmtId="0" fontId="0" fillId="0" borderId="1" xfId="0" applyNumberFormat="1" applyFill="1" applyBorder="1" applyAlignment="1" applyProtection="1">
      <alignment vertical="center"/>
    </xf>
    <xf numFmtId="0" fontId="0" fillId="0" borderId="2" xfId="0" applyNumberFormat="1" applyFill="1" applyBorder="1" applyAlignment="1" applyProtection="1">
      <alignment vertical="center"/>
    </xf>
    <xf numFmtId="49" fontId="0" fillId="0" borderId="31" xfId="0" applyNumberFormat="1" applyBorder="1" applyAlignment="1" applyProtection="1">
      <alignment vertical="center" wrapText="1"/>
    </xf>
    <xf numFmtId="49" fontId="0" fillId="0" borderId="4" xfId="0" applyNumberFormat="1" applyBorder="1" applyAlignment="1" applyProtection="1">
      <alignment vertical="center" wrapText="1"/>
    </xf>
    <xf numFmtId="49" fontId="5" fillId="3" borderId="1" xfId="0" applyNumberFormat="1" applyFont="1" applyFill="1" applyBorder="1" applyAlignment="1" applyProtection="1">
      <alignment vertical="center" wrapText="1"/>
      <protection locked="0"/>
    </xf>
    <xf numFmtId="49" fontId="5" fillId="3" borderId="2" xfId="0" applyNumberFormat="1" applyFont="1" applyFill="1" applyBorder="1" applyAlignment="1" applyProtection="1">
      <alignment vertical="center" wrapText="1"/>
      <protection locked="0"/>
    </xf>
    <xf numFmtId="49" fontId="5" fillId="3" borderId="3" xfId="0" applyNumberFormat="1" applyFont="1" applyFill="1" applyBorder="1" applyAlignment="1" applyProtection="1">
      <alignment vertical="center" wrapText="1"/>
      <protection locked="0"/>
    </xf>
    <xf numFmtId="49" fontId="5" fillId="3" borderId="18" xfId="0" applyNumberFormat="1" applyFont="1" applyFill="1" applyBorder="1" applyAlignment="1" applyProtection="1">
      <alignment vertical="center" wrapText="1"/>
      <protection locked="0"/>
    </xf>
    <xf numFmtId="49" fontId="0" fillId="0" borderId="56" xfId="0" applyNumberFormat="1" applyBorder="1" applyAlignment="1" applyProtection="1">
      <alignment horizontal="center" vertical="center" wrapText="1"/>
    </xf>
    <xf numFmtId="49" fontId="0" fillId="0" borderId="57" xfId="0" applyNumberFormat="1" applyBorder="1" applyAlignment="1" applyProtection="1">
      <alignment horizontal="center" vertical="center" wrapText="1"/>
    </xf>
    <xf numFmtId="49" fontId="0" fillId="0" borderId="63" xfId="0" applyNumberFormat="1" applyBorder="1" applyAlignment="1" applyProtection="1">
      <alignment horizontal="center" vertical="center"/>
    </xf>
    <xf numFmtId="49" fontId="0" fillId="0" borderId="58" xfId="0" applyNumberFormat="1" applyBorder="1" applyAlignment="1" applyProtection="1">
      <alignment horizontal="center" vertical="center" wrapText="1"/>
    </xf>
    <xf numFmtId="49" fontId="0" fillId="0" borderId="59" xfId="0" applyNumberFormat="1" applyBorder="1" applyAlignment="1" applyProtection="1">
      <alignment horizontal="center" vertical="center" wrapText="1"/>
    </xf>
    <xf numFmtId="49" fontId="0" fillId="0" borderId="35" xfId="0" applyNumberFormat="1" applyFont="1" applyFill="1" applyBorder="1" applyAlignment="1" applyProtection="1">
      <alignment vertical="center"/>
    </xf>
    <xf numFmtId="49" fontId="0" fillId="0" borderId="33" xfId="0" applyNumberFormat="1" applyFont="1" applyFill="1" applyBorder="1" applyAlignment="1" applyProtection="1">
      <alignment vertical="center"/>
    </xf>
    <xf numFmtId="49" fontId="0" fillId="0" borderId="34" xfId="0" applyNumberFormat="1" applyFont="1" applyFill="1" applyBorder="1" applyAlignment="1" applyProtection="1">
      <alignment vertical="center"/>
    </xf>
    <xf numFmtId="176" fontId="0" fillId="0" borderId="35" xfId="0" applyNumberFormat="1" applyFont="1" applyFill="1" applyBorder="1" applyAlignment="1" applyProtection="1">
      <alignment vertical="center"/>
    </xf>
    <xf numFmtId="176" fontId="0" fillId="0" borderId="33" xfId="0" applyNumberFormat="1" applyFont="1" applyFill="1" applyBorder="1" applyAlignment="1" applyProtection="1">
      <alignment vertical="center"/>
    </xf>
    <xf numFmtId="49" fontId="5" fillId="0" borderId="35" xfId="0" applyNumberFormat="1" applyFont="1" applyFill="1" applyBorder="1" applyAlignment="1" applyProtection="1">
      <alignment vertical="center" wrapText="1"/>
    </xf>
    <xf numFmtId="49" fontId="5" fillId="0" borderId="33" xfId="0" applyNumberFormat="1" applyFont="1" applyFill="1" applyBorder="1" applyAlignment="1" applyProtection="1">
      <alignment vertical="center" wrapText="1"/>
    </xf>
    <xf numFmtId="49" fontId="5" fillId="0" borderId="34" xfId="0" applyNumberFormat="1" applyFont="1" applyFill="1" applyBorder="1" applyAlignment="1" applyProtection="1">
      <alignment vertical="center" wrapText="1"/>
    </xf>
    <xf numFmtId="49" fontId="5" fillId="0" borderId="36" xfId="0" applyNumberFormat="1" applyFont="1" applyFill="1" applyBorder="1" applyAlignment="1" applyProtection="1">
      <alignment vertical="center" wrapText="1"/>
    </xf>
    <xf numFmtId="0" fontId="0" fillId="3" borderId="1" xfId="0" applyNumberFormat="1" applyFill="1" applyBorder="1" applyAlignment="1" applyProtection="1">
      <alignment horizontal="center" vertical="center"/>
      <protection locked="0"/>
    </xf>
    <xf numFmtId="0" fontId="0" fillId="3" borderId="2" xfId="0" applyNumberFormat="1" applyFill="1" applyBorder="1" applyAlignment="1" applyProtection="1">
      <alignment horizontal="center" vertical="center"/>
      <protection locked="0"/>
    </xf>
    <xf numFmtId="49" fontId="0" fillId="0" borderId="1" xfId="0" applyNumberFormat="1" applyFont="1" applyBorder="1" applyAlignment="1" applyProtection="1">
      <alignment horizontal="left" vertical="center" wrapText="1"/>
    </xf>
    <xf numFmtId="49" fontId="0" fillId="0" borderId="2" xfId="0" applyNumberFormat="1" applyFont="1" applyBorder="1" applyAlignment="1" applyProtection="1">
      <alignment horizontal="left" vertical="center" wrapText="1"/>
    </xf>
    <xf numFmtId="49" fontId="0" fillId="0" borderId="3" xfId="0" applyNumberFormat="1" applyFont="1" applyBorder="1" applyAlignment="1" applyProtection="1">
      <alignment horizontal="left" vertical="center" wrapText="1"/>
    </xf>
    <xf numFmtId="49" fontId="0" fillId="0" borderId="35" xfId="0" applyNumberFormat="1" applyFont="1" applyFill="1" applyBorder="1" applyAlignment="1" applyProtection="1">
      <alignment vertical="center" wrapText="1"/>
    </xf>
    <xf numFmtId="49" fontId="0" fillId="0" borderId="33" xfId="0" applyNumberFormat="1" applyFont="1" applyFill="1" applyBorder="1" applyAlignment="1" applyProtection="1">
      <alignment vertical="center" wrapText="1"/>
    </xf>
    <xf numFmtId="49" fontId="0" fillId="0" borderId="34" xfId="0" applyNumberFormat="1" applyFont="1" applyFill="1" applyBorder="1" applyAlignment="1" applyProtection="1">
      <alignment vertical="center" wrapText="1"/>
    </xf>
    <xf numFmtId="49" fontId="0" fillId="0" borderId="36" xfId="0" applyNumberFormat="1" applyFont="1" applyFill="1" applyBorder="1" applyAlignment="1" applyProtection="1">
      <alignment vertical="center" wrapText="1"/>
    </xf>
    <xf numFmtId="49" fontId="0" fillId="0" borderId="0" xfId="0" applyNumberFormat="1" applyBorder="1" applyAlignment="1" applyProtection="1">
      <alignment horizontal="left" vertical="center"/>
    </xf>
    <xf numFmtId="49" fontId="0" fillId="2" borderId="0" xfId="0" applyNumberFormat="1" applyFont="1" applyFill="1" applyBorder="1" applyAlignment="1" applyProtection="1">
      <alignment horizontal="left" vertical="center"/>
    </xf>
    <xf numFmtId="49" fontId="11" fillId="0" borderId="0" xfId="0" applyNumberFormat="1" applyFont="1" applyBorder="1" applyAlignment="1" applyProtection="1">
      <alignment horizontal="center" vertical="center"/>
    </xf>
    <xf numFmtId="49" fontId="0" fillId="0" borderId="0" xfId="0" applyNumberFormat="1" applyBorder="1" applyAlignment="1" applyProtection="1">
      <alignment horizontal="center" vertical="center"/>
    </xf>
    <xf numFmtId="49" fontId="0" fillId="3" borderId="0" xfId="0" applyNumberFormat="1" applyFill="1" applyBorder="1" applyAlignment="1" applyProtection="1">
      <alignment horizontal="distributed"/>
      <protection locked="0"/>
    </xf>
    <xf numFmtId="49" fontId="0" fillId="3" borderId="0" xfId="0" applyNumberFormat="1" applyFont="1" applyFill="1" applyBorder="1" applyAlignment="1" applyProtection="1">
      <alignment horizontal="distributed"/>
      <protection locked="0"/>
    </xf>
  </cellXfs>
  <cellStyles count="3">
    <cellStyle name="ハイパーリンク" xfId="2" builtinId="8"/>
    <cellStyle name="桁区切り 2" xfId="1"/>
    <cellStyle name="標準" xfId="0" builtinId="0"/>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ingyo-sinkou@pref.kanagaw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57"/>
  <sheetViews>
    <sheetView showGridLines="0" view="pageBreakPreview" zoomScale="90" zoomScaleNormal="100" zoomScaleSheetLayoutView="90" workbookViewId="0">
      <selection activeCell="F229" sqref="F229:T229"/>
    </sheetView>
  </sheetViews>
  <sheetFormatPr defaultColWidth="2.33203125" defaultRowHeight="15" customHeight="1"/>
  <cols>
    <col min="1" max="3" width="2.33203125" style="149"/>
    <col min="4" max="4" width="2.33203125" style="149" customWidth="1"/>
    <col min="5" max="16" width="2.33203125" style="149"/>
    <col min="17" max="17" width="2.6640625" style="149" customWidth="1"/>
    <col min="18" max="16384" width="2.33203125" style="149"/>
  </cols>
  <sheetData>
    <row r="1" spans="2:40" ht="15" customHeight="1">
      <c r="B1" s="172" t="s">
        <v>0</v>
      </c>
      <c r="C1" s="172" t="s">
        <v>1</v>
      </c>
      <c r="D1" s="172" t="s">
        <v>2</v>
      </c>
      <c r="E1" s="172" t="s">
        <v>3</v>
      </c>
      <c r="F1" s="172" t="s">
        <v>4</v>
      </c>
      <c r="G1" s="172" t="s">
        <v>5</v>
      </c>
      <c r="H1" s="172" t="s">
        <v>6</v>
      </c>
      <c r="I1" s="172" t="s">
        <v>7</v>
      </c>
    </row>
    <row r="3" spans="2:40" ht="15" customHeight="1">
      <c r="E3" s="172" t="s">
        <v>8</v>
      </c>
      <c r="F3" s="172" t="s">
        <v>9</v>
      </c>
      <c r="G3" s="172" t="s">
        <v>10</v>
      </c>
      <c r="H3" s="2" t="s">
        <v>11</v>
      </c>
      <c r="I3" s="2" t="s">
        <v>12</v>
      </c>
      <c r="J3" s="2" t="s">
        <v>13</v>
      </c>
      <c r="K3" s="2" t="s">
        <v>14</v>
      </c>
      <c r="L3" s="2" t="s">
        <v>15</v>
      </c>
      <c r="M3" s="2" t="s">
        <v>16</v>
      </c>
      <c r="N3" s="2" t="s">
        <v>17</v>
      </c>
      <c r="O3" s="172" t="s">
        <v>18</v>
      </c>
      <c r="P3" s="172" t="s">
        <v>19</v>
      </c>
      <c r="Q3" s="172" t="s">
        <v>12</v>
      </c>
      <c r="R3" s="172" t="s">
        <v>20</v>
      </c>
      <c r="S3" s="172" t="s">
        <v>14</v>
      </c>
      <c r="T3" s="172" t="s">
        <v>21</v>
      </c>
      <c r="U3" s="172" t="s">
        <v>12</v>
      </c>
      <c r="V3" s="172" t="s">
        <v>22</v>
      </c>
      <c r="W3" s="172" t="s">
        <v>12</v>
      </c>
      <c r="X3" s="172" t="s">
        <v>23</v>
      </c>
      <c r="Y3" s="172" t="s">
        <v>24</v>
      </c>
      <c r="Z3" s="172" t="s">
        <v>25</v>
      </c>
      <c r="AA3" s="172" t="s">
        <v>26</v>
      </c>
      <c r="AB3" s="172" t="s">
        <v>12</v>
      </c>
      <c r="AC3" s="172" t="s">
        <v>27</v>
      </c>
      <c r="AD3" s="172" t="s">
        <v>14</v>
      </c>
      <c r="AE3" s="172" t="s">
        <v>28</v>
      </c>
      <c r="AF3" s="172" t="s">
        <v>29</v>
      </c>
      <c r="AG3" s="172" t="s">
        <v>30</v>
      </c>
      <c r="AH3" s="172" t="s">
        <v>31</v>
      </c>
      <c r="AI3" s="172"/>
      <c r="AJ3" s="172"/>
      <c r="AK3" s="172"/>
      <c r="AL3" s="172"/>
      <c r="AM3" s="172"/>
      <c r="AN3" s="172"/>
    </row>
    <row r="4" spans="2:40" ht="15" customHeight="1">
      <c r="E4" s="172" t="s">
        <v>32</v>
      </c>
      <c r="F4" s="172" t="s">
        <v>33</v>
      </c>
      <c r="G4" s="172" t="s">
        <v>12</v>
      </c>
      <c r="H4" s="172" t="s">
        <v>34</v>
      </c>
      <c r="I4" s="172" t="s">
        <v>35</v>
      </c>
      <c r="J4" s="172" t="s">
        <v>36</v>
      </c>
      <c r="K4" s="172" t="s">
        <v>21</v>
      </c>
      <c r="L4" s="172" t="s">
        <v>12</v>
      </c>
      <c r="M4" s="172" t="s">
        <v>22</v>
      </c>
      <c r="N4" s="172" t="s">
        <v>12</v>
      </c>
      <c r="O4" s="172" t="s">
        <v>37</v>
      </c>
      <c r="P4" s="172" t="s">
        <v>33</v>
      </c>
      <c r="Q4" s="172" t="s">
        <v>12</v>
      </c>
      <c r="R4" s="172" t="s">
        <v>38</v>
      </c>
      <c r="S4" s="172" t="s">
        <v>26</v>
      </c>
      <c r="T4" s="172" t="s">
        <v>36</v>
      </c>
      <c r="U4" s="172" t="s">
        <v>39</v>
      </c>
      <c r="V4" s="172" t="s">
        <v>40</v>
      </c>
      <c r="W4" s="172" t="s">
        <v>41</v>
      </c>
      <c r="X4" s="172" t="s">
        <v>42</v>
      </c>
      <c r="Y4" s="172" t="s">
        <v>43</v>
      </c>
      <c r="Z4" s="172" t="s">
        <v>44</v>
      </c>
      <c r="AA4" s="172" t="s">
        <v>45</v>
      </c>
      <c r="AB4" s="172" t="s">
        <v>46</v>
      </c>
      <c r="AC4" s="172" t="s">
        <v>47</v>
      </c>
      <c r="AD4" s="172" t="s">
        <v>43</v>
      </c>
      <c r="AE4" s="172" t="s">
        <v>48</v>
      </c>
      <c r="AF4" s="172" t="s">
        <v>49</v>
      </c>
      <c r="AG4" s="172" t="s">
        <v>50</v>
      </c>
      <c r="AH4" s="172" t="s">
        <v>51</v>
      </c>
    </row>
    <row r="5" spans="2:40" ht="15" customHeight="1">
      <c r="E5" s="172" t="s">
        <v>52</v>
      </c>
      <c r="F5" s="172" t="s">
        <v>43</v>
      </c>
      <c r="G5" s="172" t="s">
        <v>53</v>
      </c>
      <c r="H5" s="172" t="s">
        <v>54</v>
      </c>
      <c r="I5" s="172" t="s">
        <v>55</v>
      </c>
      <c r="J5" s="172" t="s">
        <v>12</v>
      </c>
      <c r="K5" s="172" t="s">
        <v>56</v>
      </c>
      <c r="L5" s="172" t="s">
        <v>57</v>
      </c>
      <c r="M5" s="172" t="s">
        <v>58</v>
      </c>
      <c r="N5" s="172" t="s">
        <v>59</v>
      </c>
      <c r="O5" s="172" t="s">
        <v>60</v>
      </c>
      <c r="P5" s="172" t="s">
        <v>61</v>
      </c>
      <c r="Q5" s="172" t="s">
        <v>62</v>
      </c>
    </row>
    <row r="6" spans="2:40" ht="15" customHeight="1">
      <c r="E6" s="172"/>
      <c r="F6" s="172"/>
      <c r="G6" s="172"/>
      <c r="H6" s="172"/>
      <c r="I6" s="172"/>
      <c r="J6" s="172"/>
      <c r="K6" s="172"/>
      <c r="L6" s="172"/>
      <c r="M6" s="172"/>
      <c r="N6" s="172"/>
      <c r="O6" s="172"/>
      <c r="P6" s="172"/>
      <c r="Q6" s="172"/>
    </row>
    <row r="7" spans="2:40" ht="15" customHeight="1">
      <c r="E7" s="172"/>
      <c r="F7" s="172"/>
      <c r="G7" s="172"/>
      <c r="H7" s="172"/>
      <c r="I7" s="172"/>
      <c r="J7" s="172"/>
      <c r="K7" s="172"/>
      <c r="L7" s="172"/>
      <c r="M7" s="172"/>
      <c r="N7" s="172"/>
      <c r="O7" s="172"/>
      <c r="P7" s="172"/>
      <c r="Q7" s="172"/>
    </row>
    <row r="9" spans="2:40" ht="15" customHeight="1">
      <c r="AB9" s="200" t="s">
        <v>797</v>
      </c>
      <c r="AC9" s="200"/>
      <c r="AD9" s="200"/>
      <c r="AE9" s="172" t="s">
        <v>63</v>
      </c>
      <c r="AF9" s="200">
        <v>3</v>
      </c>
      <c r="AG9" s="200"/>
      <c r="AH9" s="172" t="s">
        <v>64</v>
      </c>
      <c r="AI9" s="198">
        <v>1</v>
      </c>
      <c r="AJ9" s="198"/>
      <c r="AK9" s="172" t="s">
        <v>65</v>
      </c>
    </row>
    <row r="10" spans="2:40" ht="15" customHeight="1">
      <c r="AA10" s="172"/>
      <c r="AC10" s="3"/>
      <c r="AD10" s="3"/>
      <c r="AE10" s="2"/>
      <c r="AF10" s="3"/>
      <c r="AG10" s="3"/>
      <c r="AH10" s="2"/>
      <c r="AI10" s="3"/>
      <c r="AJ10" s="3"/>
      <c r="AK10" s="2"/>
    </row>
    <row r="11" spans="2:40" ht="15" customHeight="1">
      <c r="C11" s="193" t="s">
        <v>66</v>
      </c>
      <c r="D11" s="194"/>
      <c r="E11" s="194"/>
      <c r="F11" s="194"/>
      <c r="G11" s="172" t="s">
        <v>67</v>
      </c>
      <c r="H11" s="172" t="s">
        <v>68</v>
      </c>
      <c r="J11" s="172" t="s">
        <v>0</v>
      </c>
    </row>
    <row r="12" spans="2:40" ht="15" customHeight="1">
      <c r="C12" s="4"/>
      <c r="D12" s="4"/>
      <c r="E12" s="4"/>
      <c r="F12" s="4"/>
      <c r="G12" s="172"/>
      <c r="H12" s="172"/>
      <c r="J12" s="172"/>
    </row>
    <row r="13" spans="2:40" ht="15" customHeight="1">
      <c r="C13" s="4"/>
      <c r="D13" s="4"/>
      <c r="E13" s="4"/>
      <c r="F13" s="4"/>
      <c r="G13" s="172"/>
      <c r="H13" s="172"/>
      <c r="J13" s="172"/>
    </row>
    <row r="14" spans="2:40" ht="15" customHeight="1">
      <c r="C14" s="4"/>
      <c r="D14" s="4"/>
      <c r="E14" s="4"/>
      <c r="F14" s="4"/>
      <c r="G14" s="172"/>
      <c r="H14" s="172"/>
      <c r="J14" s="172"/>
    </row>
    <row r="15" spans="2:40" ht="15" customHeight="1">
      <c r="C15" s="4"/>
      <c r="D15" s="4"/>
      <c r="E15" s="4"/>
      <c r="F15" s="4"/>
      <c r="G15" s="172"/>
      <c r="H15" s="172"/>
      <c r="J15" s="172"/>
    </row>
    <row r="16" spans="2:40" ht="15" customHeight="1">
      <c r="O16" s="172" t="s">
        <v>69</v>
      </c>
      <c r="P16" s="172" t="s">
        <v>46</v>
      </c>
      <c r="Q16" s="172" t="s">
        <v>45</v>
      </c>
      <c r="R16" s="172" t="s">
        <v>68</v>
      </c>
      <c r="S16" s="172" t="s">
        <v>70</v>
      </c>
      <c r="T16" s="172" t="s">
        <v>71</v>
      </c>
      <c r="U16" s="172"/>
      <c r="V16" s="195" t="s">
        <v>72</v>
      </c>
      <c r="W16" s="195"/>
      <c r="X16" s="195"/>
      <c r="Y16" s="195"/>
      <c r="Z16" s="195"/>
      <c r="AA16" s="195"/>
      <c r="AB16" s="195"/>
      <c r="AC16" s="195"/>
      <c r="AD16" s="195"/>
      <c r="AE16" s="195"/>
      <c r="AF16" s="195"/>
      <c r="AG16" s="195"/>
      <c r="AH16" s="195"/>
      <c r="AI16" s="195"/>
      <c r="AJ16" s="195"/>
      <c r="AK16" s="195"/>
    </row>
    <row r="17" spans="2:37" ht="15" customHeight="1">
      <c r="O17" s="172" t="s">
        <v>12</v>
      </c>
      <c r="P17" s="172" t="s">
        <v>71</v>
      </c>
      <c r="Q17" s="172" t="s">
        <v>73</v>
      </c>
      <c r="R17" s="172" t="s">
        <v>74</v>
      </c>
      <c r="S17" s="172"/>
      <c r="T17" s="172"/>
      <c r="U17" s="172"/>
      <c r="V17" s="195"/>
      <c r="W17" s="195"/>
      <c r="X17" s="195"/>
      <c r="Y17" s="195"/>
      <c r="Z17" s="195"/>
      <c r="AA17" s="195"/>
      <c r="AB17" s="195"/>
      <c r="AC17" s="195"/>
      <c r="AD17" s="195"/>
      <c r="AE17" s="195"/>
      <c r="AF17" s="195"/>
      <c r="AG17" s="195"/>
      <c r="AH17" s="195"/>
      <c r="AI17" s="195"/>
      <c r="AJ17" s="195"/>
      <c r="AK17" s="195"/>
    </row>
    <row r="18" spans="2:37" ht="6" customHeight="1">
      <c r="O18" s="172"/>
      <c r="P18" s="172"/>
      <c r="Q18" s="172"/>
      <c r="R18" s="172"/>
      <c r="S18" s="172"/>
      <c r="T18" s="172"/>
      <c r="U18" s="172"/>
      <c r="V18" s="5"/>
      <c r="W18" s="5"/>
      <c r="X18" s="5"/>
      <c r="Y18" s="5"/>
      <c r="Z18" s="5"/>
      <c r="AA18" s="5"/>
      <c r="AB18" s="5"/>
      <c r="AC18" s="5"/>
      <c r="AD18" s="5"/>
      <c r="AE18" s="5"/>
      <c r="AF18" s="5"/>
      <c r="AG18" s="5"/>
      <c r="AH18" s="5"/>
      <c r="AI18" s="5"/>
      <c r="AJ18" s="5"/>
      <c r="AK18" s="5"/>
    </row>
    <row r="19" spans="2:37" ht="15" customHeight="1">
      <c r="O19" s="172" t="s">
        <v>75</v>
      </c>
      <c r="P19" s="172" t="s">
        <v>76</v>
      </c>
      <c r="Q19" s="172" t="s">
        <v>77</v>
      </c>
      <c r="R19" s="172" t="s">
        <v>78</v>
      </c>
      <c r="S19" s="172" t="s">
        <v>79</v>
      </c>
      <c r="T19" s="172" t="s">
        <v>80</v>
      </c>
      <c r="V19" s="196" t="s">
        <v>81</v>
      </c>
      <c r="W19" s="197"/>
      <c r="X19" s="197"/>
      <c r="Y19" s="197"/>
      <c r="Z19" s="197"/>
      <c r="AA19" s="197"/>
      <c r="AB19" s="197"/>
      <c r="AC19" s="197"/>
      <c r="AD19" s="197"/>
      <c r="AE19" s="197"/>
      <c r="AF19" s="197"/>
      <c r="AG19" s="197"/>
      <c r="AH19" s="197"/>
      <c r="AI19" s="197"/>
      <c r="AJ19" s="197"/>
      <c r="AK19" s="197"/>
    </row>
    <row r="20" spans="2:37" ht="6" customHeight="1">
      <c r="O20" s="172"/>
      <c r="P20" s="172"/>
      <c r="Q20" s="172"/>
      <c r="R20" s="172"/>
      <c r="S20" s="172"/>
      <c r="T20" s="172"/>
      <c r="V20" s="4"/>
      <c r="W20" s="4"/>
      <c r="X20" s="4"/>
      <c r="Y20" s="4"/>
      <c r="Z20" s="4"/>
      <c r="AA20" s="4"/>
      <c r="AB20" s="4"/>
      <c r="AC20" s="4"/>
      <c r="AD20" s="4"/>
      <c r="AE20" s="4"/>
      <c r="AF20" s="4"/>
      <c r="AG20" s="4"/>
      <c r="AH20" s="4"/>
      <c r="AI20" s="4"/>
      <c r="AJ20" s="4"/>
      <c r="AK20" s="4"/>
    </row>
    <row r="21" spans="2:37" ht="15" customHeight="1">
      <c r="O21" s="172" t="s">
        <v>82</v>
      </c>
      <c r="P21" s="172" t="s">
        <v>83</v>
      </c>
      <c r="Q21" s="172" t="s">
        <v>84</v>
      </c>
      <c r="R21" s="172" t="s">
        <v>85</v>
      </c>
      <c r="S21" s="172" t="s">
        <v>79</v>
      </c>
      <c r="V21" s="196" t="s">
        <v>86</v>
      </c>
      <c r="W21" s="197"/>
      <c r="X21" s="197"/>
      <c r="Y21" s="197"/>
      <c r="Z21" s="197"/>
      <c r="AA21" s="197"/>
      <c r="AB21" s="197"/>
      <c r="AC21" s="197"/>
      <c r="AD21" s="197"/>
      <c r="AE21" s="197"/>
      <c r="AF21" s="197"/>
      <c r="AG21" s="197"/>
      <c r="AH21" s="197"/>
      <c r="AI21" s="6"/>
      <c r="AJ21" s="6"/>
      <c r="AK21" s="7"/>
    </row>
    <row r="26" spans="2:37" ht="15" customHeight="1">
      <c r="B26" s="172" t="s">
        <v>2</v>
      </c>
      <c r="D26" s="172" t="s">
        <v>87</v>
      </c>
      <c r="E26" s="172" t="s">
        <v>33</v>
      </c>
      <c r="F26" s="172" t="s">
        <v>88</v>
      </c>
      <c r="G26" s="172" t="s">
        <v>89</v>
      </c>
      <c r="O26" s="197" t="s">
        <v>90</v>
      </c>
      <c r="P26" s="197"/>
      <c r="Q26" s="197"/>
      <c r="R26" s="197"/>
      <c r="S26" s="197"/>
      <c r="T26" s="197"/>
      <c r="U26" s="172"/>
      <c r="V26" s="172" t="s">
        <v>3</v>
      </c>
      <c r="W26" s="196" t="s">
        <v>91</v>
      </c>
      <c r="X26" s="197"/>
      <c r="Y26" s="197"/>
      <c r="Z26" s="197"/>
      <c r="AA26" s="197"/>
      <c r="AB26" s="197"/>
      <c r="AC26" s="197"/>
      <c r="AD26" s="197"/>
      <c r="AE26" s="197"/>
      <c r="AF26" s="197"/>
      <c r="AG26" s="197"/>
      <c r="AH26" s="197"/>
      <c r="AI26" s="197"/>
      <c r="AJ26" s="197"/>
      <c r="AK26" s="172" t="s">
        <v>7</v>
      </c>
    </row>
    <row r="27" spans="2:37" ht="6" customHeight="1"/>
    <row r="28" spans="2:37" ht="15" customHeight="1">
      <c r="B28" s="172" t="s">
        <v>92</v>
      </c>
      <c r="D28" s="172" t="s">
        <v>87</v>
      </c>
      <c r="E28" s="172" t="s">
        <v>33</v>
      </c>
      <c r="F28" s="172" t="s">
        <v>93</v>
      </c>
      <c r="G28" s="172" t="s">
        <v>94</v>
      </c>
      <c r="O28" s="197" t="s">
        <v>95</v>
      </c>
      <c r="P28" s="197"/>
      <c r="Q28" s="197"/>
      <c r="R28" s="197"/>
      <c r="S28" s="197"/>
      <c r="T28" s="197"/>
      <c r="V28" s="172" t="s">
        <v>3</v>
      </c>
      <c r="W28" s="197"/>
      <c r="X28" s="197"/>
      <c r="Y28" s="197"/>
      <c r="Z28" s="197"/>
      <c r="AA28" s="197"/>
      <c r="AB28" s="197"/>
      <c r="AC28" s="197"/>
      <c r="AD28" s="197"/>
      <c r="AE28" s="197"/>
      <c r="AF28" s="197"/>
      <c r="AG28" s="197"/>
      <c r="AH28" s="197"/>
      <c r="AI28" s="197"/>
      <c r="AJ28" s="197"/>
      <c r="AK28" s="172" t="s">
        <v>7</v>
      </c>
    </row>
    <row r="30" spans="2:37" ht="15" customHeight="1">
      <c r="D30" s="172" t="s">
        <v>96</v>
      </c>
      <c r="E30" s="172" t="s">
        <v>97</v>
      </c>
      <c r="F30" s="172" t="s">
        <v>98</v>
      </c>
      <c r="G30" s="172" t="s">
        <v>76</v>
      </c>
      <c r="O30" s="8" t="s">
        <v>99</v>
      </c>
      <c r="P30" s="198">
        <v>231</v>
      </c>
      <c r="Q30" s="198"/>
      <c r="R30" s="8" t="s">
        <v>100</v>
      </c>
      <c r="S30" s="199">
        <v>8588</v>
      </c>
      <c r="T30" s="199"/>
      <c r="U30" s="199"/>
      <c r="V30" s="9"/>
      <c r="W30" s="9"/>
      <c r="X30" s="9"/>
    </row>
    <row r="31" spans="2:37" ht="6" customHeight="1">
      <c r="D31" s="172"/>
      <c r="E31" s="172"/>
      <c r="F31" s="172"/>
      <c r="G31" s="172"/>
      <c r="O31" s="4"/>
      <c r="P31" s="4"/>
      <c r="Q31" s="4"/>
      <c r="R31" s="4"/>
      <c r="S31" s="4"/>
      <c r="T31" s="4"/>
      <c r="U31" s="4"/>
      <c r="V31" s="4"/>
      <c r="W31" s="4"/>
      <c r="X31" s="4"/>
    </row>
    <row r="32" spans="2:37" ht="15" customHeight="1">
      <c r="D32" s="172" t="s">
        <v>101</v>
      </c>
      <c r="E32" s="172" t="s">
        <v>102</v>
      </c>
      <c r="F32" s="172" t="s">
        <v>98</v>
      </c>
      <c r="G32" s="172" t="s">
        <v>76</v>
      </c>
      <c r="O32" s="201" t="s">
        <v>103</v>
      </c>
      <c r="P32" s="201"/>
      <c r="Q32" s="201"/>
      <c r="R32" s="201"/>
      <c r="S32" s="201"/>
      <c r="T32" s="201"/>
      <c r="U32" s="201"/>
      <c r="V32" s="201"/>
      <c r="W32" s="201"/>
      <c r="X32" s="201"/>
      <c r="Y32" s="201"/>
      <c r="Z32" s="201"/>
      <c r="AA32" s="201"/>
    </row>
    <row r="33" spans="2:32" ht="6" customHeight="1">
      <c r="D33" s="172"/>
      <c r="E33" s="172"/>
      <c r="F33" s="172"/>
      <c r="G33" s="172"/>
      <c r="O33" s="128"/>
      <c r="P33" s="129"/>
      <c r="Q33" s="129"/>
      <c r="R33" s="129"/>
      <c r="S33" s="129"/>
      <c r="T33" s="129"/>
      <c r="U33" s="129"/>
      <c r="V33" s="129"/>
      <c r="W33" s="129"/>
      <c r="X33" s="129"/>
      <c r="Y33" s="86"/>
      <c r="Z33" s="86"/>
      <c r="AA33" s="86"/>
    </row>
    <row r="34" spans="2:32" ht="15" customHeight="1">
      <c r="D34" s="172" t="s">
        <v>745</v>
      </c>
      <c r="E34" s="172" t="s">
        <v>746</v>
      </c>
      <c r="F34" s="172" t="s">
        <v>747</v>
      </c>
      <c r="G34" s="172" t="s">
        <v>748</v>
      </c>
      <c r="H34" s="149" t="s">
        <v>749</v>
      </c>
      <c r="O34" s="130" t="s">
        <v>755</v>
      </c>
      <c r="P34" s="130"/>
      <c r="Q34" s="130"/>
      <c r="R34" s="130"/>
      <c r="S34" s="130"/>
      <c r="T34" s="130"/>
      <c r="U34" s="130"/>
      <c r="V34" s="130"/>
      <c r="W34" s="130"/>
      <c r="X34" s="130"/>
      <c r="Y34" s="130"/>
      <c r="Z34" s="130"/>
      <c r="AA34" s="130"/>
    </row>
    <row r="35" spans="2:32" ht="6" customHeight="1">
      <c r="D35" s="172"/>
      <c r="E35" s="172"/>
      <c r="F35" s="172"/>
      <c r="G35" s="172"/>
      <c r="O35" s="129"/>
      <c r="P35" s="129"/>
      <c r="Q35" s="129"/>
      <c r="R35" s="129"/>
      <c r="S35" s="129"/>
      <c r="T35" s="129"/>
      <c r="U35" s="129"/>
      <c r="V35" s="129"/>
      <c r="W35" s="129"/>
      <c r="X35" s="129"/>
      <c r="Y35" s="86"/>
      <c r="Z35" s="86"/>
      <c r="AA35" s="86"/>
    </row>
    <row r="36" spans="2:32" ht="15" customHeight="1">
      <c r="D36" s="173" t="s">
        <v>754</v>
      </c>
      <c r="E36" s="172"/>
      <c r="F36" s="172"/>
      <c r="G36" s="172" t="s">
        <v>750</v>
      </c>
      <c r="H36" s="149" t="s">
        <v>751</v>
      </c>
      <c r="I36" s="149" t="s">
        <v>752</v>
      </c>
      <c r="J36" s="149" t="s">
        <v>753</v>
      </c>
      <c r="O36" s="132" t="s">
        <v>792</v>
      </c>
      <c r="P36" s="131"/>
      <c r="Q36" s="131"/>
      <c r="R36" s="131"/>
      <c r="S36" s="131"/>
      <c r="T36" s="131"/>
      <c r="U36" s="131"/>
      <c r="V36" s="131"/>
      <c r="W36" s="131"/>
      <c r="X36" s="131"/>
      <c r="Y36" s="131"/>
      <c r="Z36" s="131"/>
      <c r="AA36" s="131"/>
    </row>
    <row r="37" spans="2:32" ht="6" customHeight="1"/>
    <row r="38" spans="2:32" ht="15" customHeight="1">
      <c r="D38" s="172" t="s">
        <v>104</v>
      </c>
      <c r="E38" s="172" t="s">
        <v>105</v>
      </c>
      <c r="F38" s="172" t="s">
        <v>63</v>
      </c>
      <c r="G38" s="172" t="s">
        <v>64</v>
      </c>
      <c r="H38" s="172" t="s">
        <v>106</v>
      </c>
      <c r="O38" s="10"/>
      <c r="Q38" s="202" t="s">
        <v>107</v>
      </c>
      <c r="R38" s="202"/>
      <c r="S38" s="202"/>
      <c r="T38" s="172" t="s">
        <v>63</v>
      </c>
      <c r="U38" s="203">
        <v>5</v>
      </c>
      <c r="V38" s="203"/>
      <c r="W38" s="172" t="s">
        <v>64</v>
      </c>
      <c r="X38" s="203">
        <v>24</v>
      </c>
      <c r="Y38" s="203"/>
      <c r="Z38" s="172" t="s">
        <v>65</v>
      </c>
      <c r="AB38" s="172" t="s">
        <v>104</v>
      </c>
      <c r="AC38" s="172" t="s">
        <v>105</v>
      </c>
    </row>
    <row r="39" spans="2:32" ht="6" customHeight="1"/>
    <row r="40" spans="2:32" ht="15" customHeight="1">
      <c r="D40" s="172" t="s">
        <v>87</v>
      </c>
      <c r="E40" s="172" t="s">
        <v>33</v>
      </c>
      <c r="F40" s="172" t="s">
        <v>63</v>
      </c>
      <c r="G40" s="172" t="s">
        <v>108</v>
      </c>
      <c r="O40" s="198">
        <v>26</v>
      </c>
      <c r="P40" s="198"/>
      <c r="Q40" s="172" t="s">
        <v>63</v>
      </c>
    </row>
    <row r="41" spans="2:32" ht="6" customHeight="1"/>
    <row r="42" spans="2:32" ht="15" customHeight="1">
      <c r="D42" s="172" t="s">
        <v>109</v>
      </c>
      <c r="E42" s="172" t="s">
        <v>110</v>
      </c>
      <c r="F42" s="172" t="s">
        <v>111</v>
      </c>
      <c r="G42" s="172" t="s">
        <v>3</v>
      </c>
      <c r="H42" s="172" t="s">
        <v>112</v>
      </c>
      <c r="I42" s="172" t="s">
        <v>109</v>
      </c>
      <c r="J42" s="172" t="s">
        <v>111</v>
      </c>
      <c r="K42" s="172" t="s">
        <v>7</v>
      </c>
      <c r="O42" s="204">
        <v>10000000</v>
      </c>
      <c r="P42" s="204"/>
      <c r="Q42" s="204"/>
      <c r="R42" s="204"/>
      <c r="S42" s="204"/>
      <c r="T42" s="204"/>
      <c r="U42" s="204"/>
      <c r="V42" s="172" t="s">
        <v>113</v>
      </c>
    </row>
    <row r="44" spans="2:32" ht="15" customHeight="1">
      <c r="B44" s="172" t="s">
        <v>114</v>
      </c>
      <c r="D44" s="172" t="s">
        <v>115</v>
      </c>
      <c r="E44" s="172" t="s">
        <v>4</v>
      </c>
      <c r="F44" s="172" t="s">
        <v>68</v>
      </c>
      <c r="G44" s="172" t="s">
        <v>116</v>
      </c>
      <c r="H44" s="172" t="s">
        <v>117</v>
      </c>
      <c r="I44" s="172" t="s">
        <v>118</v>
      </c>
      <c r="J44" s="172" t="s">
        <v>62</v>
      </c>
      <c r="K44" s="172" t="s">
        <v>77</v>
      </c>
      <c r="L44" s="172" t="s">
        <v>78</v>
      </c>
      <c r="M44" s="172" t="s">
        <v>119</v>
      </c>
      <c r="N44" s="172" t="s">
        <v>120</v>
      </c>
      <c r="O44" s="172" t="s">
        <v>121</v>
      </c>
      <c r="P44" s="172" t="s">
        <v>3</v>
      </c>
      <c r="Q44" s="172" t="s">
        <v>122</v>
      </c>
      <c r="R44" s="172" t="s">
        <v>123</v>
      </c>
      <c r="S44" s="172" t="s">
        <v>12</v>
      </c>
      <c r="T44" s="172" t="s">
        <v>124</v>
      </c>
      <c r="U44" s="172" t="s">
        <v>125</v>
      </c>
      <c r="V44" s="172" t="s">
        <v>126</v>
      </c>
      <c r="W44" s="172" t="s">
        <v>7</v>
      </c>
    </row>
    <row r="46" spans="2:32" ht="15" customHeight="1">
      <c r="B46" s="172" t="s">
        <v>127</v>
      </c>
      <c r="D46" s="172" t="s">
        <v>128</v>
      </c>
      <c r="E46" s="172" t="s">
        <v>129</v>
      </c>
      <c r="F46" s="172" t="s">
        <v>117</v>
      </c>
      <c r="G46" s="172" t="s">
        <v>118</v>
      </c>
      <c r="H46" s="172" t="s">
        <v>62</v>
      </c>
      <c r="P46" s="172" t="s">
        <v>3</v>
      </c>
      <c r="Q46" s="172" t="s">
        <v>122</v>
      </c>
      <c r="R46" s="172" t="s">
        <v>123</v>
      </c>
      <c r="S46" s="172" t="s">
        <v>12</v>
      </c>
      <c r="T46" s="172" t="s">
        <v>124</v>
      </c>
      <c r="U46" s="172" t="s">
        <v>125</v>
      </c>
      <c r="V46" s="172" t="s">
        <v>126</v>
      </c>
      <c r="W46" s="172" t="s">
        <v>7</v>
      </c>
    </row>
    <row r="47" spans="2:32" ht="15" customHeight="1">
      <c r="B47" s="172"/>
      <c r="D47" s="172"/>
      <c r="E47" s="172"/>
      <c r="F47" s="172"/>
      <c r="G47" s="172"/>
      <c r="H47" s="172"/>
      <c r="P47" s="172"/>
      <c r="Q47" s="172"/>
      <c r="R47" s="172"/>
      <c r="S47" s="172"/>
      <c r="T47" s="172"/>
      <c r="U47" s="172"/>
      <c r="V47" s="172"/>
      <c r="W47" s="172"/>
    </row>
    <row r="48" spans="2:32" ht="15" customHeight="1">
      <c r="B48" s="172" t="s">
        <v>756</v>
      </c>
      <c r="D48" s="172" t="s">
        <v>757</v>
      </c>
      <c r="E48" s="172" t="s">
        <v>758</v>
      </c>
      <c r="F48" s="172" t="s">
        <v>759</v>
      </c>
      <c r="G48" s="172" t="s">
        <v>760</v>
      </c>
      <c r="H48" s="172" t="s">
        <v>761</v>
      </c>
      <c r="I48" s="149" t="s">
        <v>750</v>
      </c>
      <c r="J48" s="149" t="s">
        <v>758</v>
      </c>
      <c r="K48" s="149" t="s">
        <v>753</v>
      </c>
      <c r="L48" s="149" t="s">
        <v>702</v>
      </c>
      <c r="M48" s="149" t="s">
        <v>762</v>
      </c>
      <c r="N48" s="149" t="s">
        <v>763</v>
      </c>
      <c r="O48" s="149" t="s">
        <v>764</v>
      </c>
      <c r="P48" s="172" t="s">
        <v>765</v>
      </c>
      <c r="Q48" s="172" t="s">
        <v>766</v>
      </c>
      <c r="R48" s="172" t="s">
        <v>767</v>
      </c>
      <c r="S48" s="172" t="s">
        <v>768</v>
      </c>
      <c r="T48" s="172" t="s">
        <v>769</v>
      </c>
      <c r="U48" s="172" t="s">
        <v>770</v>
      </c>
      <c r="V48" s="172" t="s">
        <v>771</v>
      </c>
      <c r="W48" s="149" t="s">
        <v>772</v>
      </c>
      <c r="X48" s="149" t="s">
        <v>810</v>
      </c>
      <c r="Y48" s="149" t="s">
        <v>779</v>
      </c>
      <c r="Z48" s="149" t="s">
        <v>780</v>
      </c>
      <c r="AA48" s="172" t="s">
        <v>782</v>
      </c>
      <c r="AB48" s="149" t="s">
        <v>702</v>
      </c>
      <c r="AC48" s="149" t="s">
        <v>773</v>
      </c>
      <c r="AD48" s="149" t="s">
        <v>774</v>
      </c>
      <c r="AE48" s="149" t="s">
        <v>775</v>
      </c>
      <c r="AF48" s="149" t="s">
        <v>776</v>
      </c>
    </row>
    <row r="50" spans="2:37" ht="15" customHeight="1">
      <c r="B50" s="172" t="s">
        <v>247</v>
      </c>
      <c r="D50" s="172" t="s">
        <v>27</v>
      </c>
      <c r="E50" s="172" t="s">
        <v>14</v>
      </c>
      <c r="F50" s="172" t="s">
        <v>56</v>
      </c>
      <c r="G50" s="172" t="s">
        <v>57</v>
      </c>
      <c r="P50" s="172" t="s">
        <v>3</v>
      </c>
      <c r="Q50" s="149" t="s">
        <v>772</v>
      </c>
      <c r="R50" s="149" t="s">
        <v>810</v>
      </c>
      <c r="S50" s="149" t="s">
        <v>779</v>
      </c>
      <c r="T50" s="149" t="s">
        <v>780</v>
      </c>
      <c r="U50" s="172" t="s">
        <v>92</v>
      </c>
      <c r="V50" s="172" t="s">
        <v>12</v>
      </c>
      <c r="W50" s="172" t="s">
        <v>124</v>
      </c>
      <c r="X50" s="172" t="s">
        <v>125</v>
      </c>
      <c r="Y50" s="172" t="s">
        <v>126</v>
      </c>
      <c r="Z50" s="172" t="s">
        <v>7</v>
      </c>
      <c r="AA50" s="172"/>
    </row>
    <row r="52" spans="2:37" ht="15" customHeight="1">
      <c r="B52" s="172" t="s">
        <v>777</v>
      </c>
      <c r="D52" s="172" t="s">
        <v>27</v>
      </c>
      <c r="E52" s="172" t="s">
        <v>14</v>
      </c>
      <c r="F52" s="172" t="s">
        <v>56</v>
      </c>
      <c r="G52" s="172" t="s">
        <v>57</v>
      </c>
      <c r="H52" s="172" t="s">
        <v>12</v>
      </c>
      <c r="I52" s="172" t="s">
        <v>130</v>
      </c>
      <c r="J52" s="172" t="s">
        <v>131</v>
      </c>
      <c r="K52" s="172" t="s">
        <v>124</v>
      </c>
      <c r="L52" s="172" t="s">
        <v>50</v>
      </c>
      <c r="M52" s="172" t="s">
        <v>45</v>
      </c>
      <c r="N52" s="172" t="s">
        <v>68</v>
      </c>
      <c r="O52" s="172" t="s">
        <v>33</v>
      </c>
      <c r="P52" s="172" t="s">
        <v>71</v>
      </c>
      <c r="Q52" s="172" t="s">
        <v>12</v>
      </c>
      <c r="R52" s="172" t="s">
        <v>79</v>
      </c>
      <c r="S52" s="172" t="s">
        <v>80</v>
      </c>
      <c r="T52" s="172"/>
      <c r="U52" s="172"/>
      <c r="V52" s="196" t="s">
        <v>132</v>
      </c>
      <c r="W52" s="196"/>
      <c r="X52" s="196"/>
      <c r="Y52" s="196"/>
      <c r="Z52" s="196"/>
      <c r="AA52" s="196"/>
      <c r="AB52" s="196"/>
      <c r="AC52" s="196"/>
      <c r="AD52" s="196"/>
      <c r="AE52" s="196"/>
      <c r="AF52" s="196"/>
      <c r="AG52" s="196"/>
      <c r="AH52" s="196"/>
      <c r="AI52" s="196"/>
      <c r="AJ52" s="196"/>
      <c r="AK52" s="196"/>
    </row>
    <row r="53" spans="2:37" ht="6" customHeight="1">
      <c r="B53" s="172"/>
      <c r="D53" s="172"/>
      <c r="E53" s="172"/>
      <c r="F53" s="172"/>
      <c r="G53" s="172"/>
      <c r="H53" s="172"/>
      <c r="I53" s="172"/>
      <c r="J53" s="172"/>
      <c r="K53" s="172"/>
      <c r="L53" s="172"/>
      <c r="M53" s="172"/>
      <c r="N53" s="172"/>
      <c r="O53" s="172"/>
      <c r="P53" s="172"/>
      <c r="Q53" s="172"/>
      <c r="R53" s="172"/>
      <c r="S53" s="172"/>
      <c r="T53" s="172"/>
      <c r="U53" s="172"/>
      <c r="V53" s="11"/>
      <c r="W53" s="11"/>
      <c r="X53" s="11"/>
      <c r="Y53" s="11"/>
      <c r="Z53" s="11"/>
      <c r="AA53" s="11"/>
      <c r="AB53" s="11"/>
      <c r="AC53" s="11"/>
      <c r="AD53" s="11"/>
      <c r="AE53" s="11"/>
      <c r="AF53" s="11"/>
      <c r="AG53" s="11"/>
      <c r="AH53" s="11"/>
      <c r="AI53" s="11"/>
      <c r="AJ53" s="11"/>
      <c r="AK53" s="11"/>
    </row>
    <row r="54" spans="2:37" ht="15" customHeight="1">
      <c r="B54" s="172"/>
      <c r="D54" s="172" t="s">
        <v>28</v>
      </c>
      <c r="E54" s="172" t="s">
        <v>29</v>
      </c>
      <c r="F54" s="172" t="s">
        <v>119</v>
      </c>
      <c r="G54" s="172" t="s">
        <v>71</v>
      </c>
      <c r="H54" s="172"/>
      <c r="I54" s="172"/>
      <c r="J54" s="172"/>
      <c r="K54" s="172"/>
      <c r="L54" s="172"/>
      <c r="M54" s="172"/>
      <c r="N54" s="172"/>
      <c r="O54" s="172"/>
      <c r="P54" s="172"/>
      <c r="Q54" s="172"/>
      <c r="R54" s="172"/>
      <c r="S54" s="172"/>
      <c r="T54" s="172"/>
      <c r="U54" s="172"/>
      <c r="V54" s="195" t="s">
        <v>72</v>
      </c>
      <c r="W54" s="195"/>
      <c r="X54" s="195"/>
      <c r="Y54" s="195"/>
      <c r="Z54" s="195"/>
      <c r="AA54" s="195"/>
      <c r="AB54" s="195"/>
      <c r="AC54" s="195"/>
      <c r="AD54" s="195"/>
      <c r="AE54" s="195"/>
      <c r="AF54" s="195"/>
      <c r="AG54" s="195"/>
      <c r="AH54" s="195"/>
      <c r="AI54" s="195"/>
      <c r="AJ54" s="195"/>
      <c r="AK54" s="195"/>
    </row>
    <row r="55" spans="2:37" ht="15" customHeight="1">
      <c r="B55" s="172"/>
      <c r="D55" s="172"/>
      <c r="E55" s="172"/>
      <c r="F55" s="172"/>
      <c r="G55" s="172"/>
      <c r="H55" s="172"/>
      <c r="I55" s="172"/>
      <c r="J55" s="172"/>
      <c r="K55" s="172"/>
      <c r="L55" s="172"/>
      <c r="M55" s="172"/>
      <c r="N55" s="172"/>
      <c r="O55" s="172"/>
      <c r="P55" s="172"/>
      <c r="Q55" s="172"/>
      <c r="R55" s="172"/>
      <c r="S55" s="172"/>
      <c r="T55" s="172"/>
      <c r="U55" s="172"/>
      <c r="V55" s="195"/>
      <c r="W55" s="195"/>
      <c r="X55" s="195"/>
      <c r="Y55" s="195"/>
      <c r="Z55" s="195"/>
      <c r="AA55" s="195"/>
      <c r="AB55" s="195"/>
      <c r="AC55" s="195"/>
      <c r="AD55" s="195"/>
      <c r="AE55" s="195"/>
      <c r="AF55" s="195"/>
      <c r="AG55" s="195"/>
      <c r="AH55" s="195"/>
      <c r="AI55" s="195"/>
      <c r="AJ55" s="195"/>
      <c r="AK55" s="195"/>
    </row>
    <row r="56" spans="2:37" ht="15" customHeight="1">
      <c r="B56" s="172"/>
      <c r="D56" s="172"/>
      <c r="E56" s="172"/>
      <c r="F56" s="172"/>
      <c r="G56" s="172"/>
      <c r="H56" s="172"/>
      <c r="I56" s="172"/>
      <c r="J56" s="172"/>
      <c r="K56" s="172"/>
      <c r="L56" s="172"/>
      <c r="M56" s="172"/>
      <c r="N56" s="172"/>
      <c r="O56" s="172"/>
      <c r="P56" s="172"/>
      <c r="Q56" s="172"/>
      <c r="R56" s="172"/>
      <c r="S56" s="172"/>
      <c r="T56" s="172"/>
      <c r="U56" s="172"/>
      <c r="V56" s="172"/>
      <c r="W56" s="172"/>
    </row>
    <row r="57" spans="2:37" ht="15" customHeight="1">
      <c r="B57" s="172" t="s">
        <v>778</v>
      </c>
      <c r="D57" s="172" t="s">
        <v>110</v>
      </c>
      <c r="E57" s="172" t="s">
        <v>133</v>
      </c>
      <c r="F57" s="172" t="s">
        <v>134</v>
      </c>
      <c r="G57" s="172" t="s">
        <v>135</v>
      </c>
      <c r="H57" s="172" t="s">
        <v>43</v>
      </c>
      <c r="I57" s="172" t="s">
        <v>87</v>
      </c>
      <c r="J57" s="172" t="s">
        <v>33</v>
      </c>
      <c r="K57" s="172" t="s">
        <v>136</v>
      </c>
      <c r="L57" s="172" t="s">
        <v>137</v>
      </c>
      <c r="M57" s="172" t="s">
        <v>43</v>
      </c>
      <c r="N57" s="172" t="s">
        <v>138</v>
      </c>
      <c r="O57" s="172" t="s">
        <v>139</v>
      </c>
      <c r="P57" s="172" t="s">
        <v>140</v>
      </c>
      <c r="Q57" s="172" t="s">
        <v>45</v>
      </c>
      <c r="R57" s="172" t="s">
        <v>141</v>
      </c>
      <c r="S57" s="172" t="s">
        <v>142</v>
      </c>
      <c r="T57" s="172" t="s">
        <v>143</v>
      </c>
      <c r="U57" s="172" t="s">
        <v>133</v>
      </c>
      <c r="Z57" s="196" t="s">
        <v>144</v>
      </c>
      <c r="AA57" s="197"/>
      <c r="AB57" s="197"/>
      <c r="AC57" s="197"/>
      <c r="AD57" s="197"/>
      <c r="AE57" s="197"/>
      <c r="AF57" s="197"/>
      <c r="AG57" s="197"/>
      <c r="AH57" s="197"/>
      <c r="AI57" s="197"/>
      <c r="AJ57" s="197"/>
      <c r="AK57" s="197"/>
    </row>
  </sheetData>
  <sheetProtection formatCells="0"/>
  <mergeCells count="22">
    <mergeCell ref="V52:AK52"/>
    <mergeCell ref="V54:AK55"/>
    <mergeCell ref="Z57:AK57"/>
    <mergeCell ref="O32:AA32"/>
    <mergeCell ref="Q38:S38"/>
    <mergeCell ref="U38:V38"/>
    <mergeCell ref="X38:Y38"/>
    <mergeCell ref="O40:P40"/>
    <mergeCell ref="O42:U42"/>
    <mergeCell ref="AB9:AD9"/>
    <mergeCell ref="AF9:AG9"/>
    <mergeCell ref="AI9:AJ9"/>
    <mergeCell ref="V21:AH21"/>
    <mergeCell ref="O26:T26"/>
    <mergeCell ref="W26:AJ26"/>
    <mergeCell ref="C11:F11"/>
    <mergeCell ref="V16:AK17"/>
    <mergeCell ref="V19:AK19"/>
    <mergeCell ref="P30:Q30"/>
    <mergeCell ref="S30:U30"/>
    <mergeCell ref="O28:T28"/>
    <mergeCell ref="W28:AJ28"/>
  </mergeCells>
  <phoneticPr fontId="1"/>
  <dataValidations count="2">
    <dataValidation type="list" allowBlank="1" showInputMessage="1" showErrorMessage="1" sqref="O26:T26">
      <formula1>"素材生産業,造林業,製材業,木材流通業,土木建築業,造園業,その他"</formula1>
    </dataValidation>
    <dataValidation type="list" allowBlank="1" showInputMessage="1" showErrorMessage="1" sqref="O28:T28">
      <formula1>"株式会社,有限会社,その他会社,森林組合,協同組合,その他法人,個人,その他"</formula1>
    </dataValidation>
  </dataValidations>
  <hyperlinks>
    <hyperlink ref="O36" r:id="rId1" display="ringyo-sinkou@pref.kanagawa.lg.jp"/>
  </hyperlinks>
  <pageMargins left="0.59055118110236227" right="0.59055118110236227" top="0.59055118110236227" bottom="0.59055118110236227" header="0.31496062992125984" footer="0.31496062992125984"/>
  <pageSetup paperSize="9" scale="80" firstPageNumber="28" orientation="portrait" cellComments="asDisplayed" useFirstPageNumber="1" r:id="rId2"/>
  <headerFooter>
    <oddFooter>&amp;C&amp;P</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592"/>
  <sheetViews>
    <sheetView showGridLines="0" tabSelected="1" view="pageBreakPreview" zoomScale="90" zoomScaleNormal="100" zoomScaleSheetLayoutView="90" zoomScalePageLayoutView="91" workbookViewId="0"/>
  </sheetViews>
  <sheetFormatPr defaultColWidth="2.33203125" defaultRowHeight="15" customHeight="1"/>
  <cols>
    <col min="1" max="3" width="2.33203125" style="149"/>
    <col min="4" max="4" width="2.33203125" style="149" customWidth="1"/>
    <col min="5" max="13" width="2.33203125" style="149"/>
    <col min="14" max="14" width="2.33203125" style="149" customWidth="1"/>
    <col min="15" max="16384" width="2.33203125" style="149"/>
  </cols>
  <sheetData>
    <row r="1" spans="2:37" ht="15" customHeight="1">
      <c r="B1" s="172" t="s">
        <v>0</v>
      </c>
      <c r="C1" s="172" t="s">
        <v>1</v>
      </c>
      <c r="D1" s="172" t="s">
        <v>92</v>
      </c>
      <c r="E1" s="172" t="s">
        <v>3</v>
      </c>
      <c r="F1" s="172" t="s">
        <v>4</v>
      </c>
      <c r="G1" s="172" t="s">
        <v>5</v>
      </c>
      <c r="H1" s="172" t="s">
        <v>6</v>
      </c>
      <c r="I1" s="172" t="s">
        <v>7</v>
      </c>
    </row>
    <row r="3" spans="2:37" ht="15" customHeight="1">
      <c r="E3" s="172" t="s">
        <v>8</v>
      </c>
      <c r="F3" s="172" t="s">
        <v>9</v>
      </c>
      <c r="G3" s="172" t="s">
        <v>10</v>
      </c>
      <c r="H3" s="2" t="s">
        <v>11</v>
      </c>
      <c r="I3" s="2" t="s">
        <v>12</v>
      </c>
      <c r="J3" s="2" t="s">
        <v>13</v>
      </c>
      <c r="K3" s="2" t="s">
        <v>14</v>
      </c>
      <c r="L3" s="2" t="s">
        <v>15</v>
      </c>
      <c r="M3" s="2" t="s">
        <v>16</v>
      </c>
      <c r="N3" s="2" t="s">
        <v>17</v>
      </c>
      <c r="O3" s="172" t="s">
        <v>18</v>
      </c>
      <c r="P3" s="172" t="s">
        <v>19</v>
      </c>
      <c r="Q3" s="172" t="s">
        <v>12</v>
      </c>
      <c r="R3" s="172" t="s">
        <v>20</v>
      </c>
      <c r="S3" s="172" t="s">
        <v>14</v>
      </c>
      <c r="T3" s="172" t="s">
        <v>21</v>
      </c>
      <c r="U3" s="172" t="s">
        <v>12</v>
      </c>
      <c r="V3" s="172" t="s">
        <v>22</v>
      </c>
      <c r="W3" s="172" t="s">
        <v>12</v>
      </c>
      <c r="X3" s="172" t="s">
        <v>23</v>
      </c>
      <c r="Y3" s="172" t="s">
        <v>24</v>
      </c>
      <c r="Z3" s="172" t="s">
        <v>25</v>
      </c>
      <c r="AA3" s="172" t="s">
        <v>26</v>
      </c>
      <c r="AB3" s="172" t="s">
        <v>12</v>
      </c>
      <c r="AC3" s="172" t="s">
        <v>27</v>
      </c>
      <c r="AD3" s="172" t="s">
        <v>14</v>
      </c>
      <c r="AE3" s="172" t="s">
        <v>28</v>
      </c>
      <c r="AF3" s="172" t="s">
        <v>29</v>
      </c>
      <c r="AG3" s="172" t="s">
        <v>30</v>
      </c>
      <c r="AH3" s="172" t="s">
        <v>31</v>
      </c>
    </row>
    <row r="4" spans="2:37" ht="15" customHeight="1">
      <c r="E4" s="172" t="s">
        <v>32</v>
      </c>
      <c r="F4" s="172" t="s">
        <v>33</v>
      </c>
      <c r="G4" s="172" t="s">
        <v>12</v>
      </c>
      <c r="H4" s="172" t="s">
        <v>34</v>
      </c>
      <c r="I4" s="172" t="s">
        <v>35</v>
      </c>
      <c r="J4" s="172" t="s">
        <v>36</v>
      </c>
      <c r="K4" s="172" t="s">
        <v>21</v>
      </c>
      <c r="L4" s="172" t="s">
        <v>12</v>
      </c>
      <c r="M4" s="172" t="s">
        <v>22</v>
      </c>
      <c r="N4" s="172" t="s">
        <v>12</v>
      </c>
      <c r="O4" s="172" t="s">
        <v>37</v>
      </c>
      <c r="P4" s="172" t="s">
        <v>33</v>
      </c>
      <c r="Q4" s="172" t="s">
        <v>12</v>
      </c>
      <c r="R4" s="172" t="s">
        <v>38</v>
      </c>
      <c r="S4" s="172" t="s">
        <v>26</v>
      </c>
      <c r="T4" s="172" t="s">
        <v>36</v>
      </c>
      <c r="U4" s="172" t="s">
        <v>39</v>
      </c>
      <c r="V4" s="172" t="s">
        <v>40</v>
      </c>
      <c r="W4" s="172" t="s">
        <v>41</v>
      </c>
      <c r="X4" s="172" t="s">
        <v>42</v>
      </c>
      <c r="Y4" s="172" t="s">
        <v>43</v>
      </c>
      <c r="Z4" s="172" t="s">
        <v>44</v>
      </c>
      <c r="AA4" s="172" t="s">
        <v>45</v>
      </c>
      <c r="AB4" s="172" t="s">
        <v>46</v>
      </c>
      <c r="AC4" s="172" t="s">
        <v>47</v>
      </c>
      <c r="AD4" s="172" t="s">
        <v>43</v>
      </c>
      <c r="AE4" s="172" t="s">
        <v>48</v>
      </c>
      <c r="AF4" s="172" t="s">
        <v>49</v>
      </c>
      <c r="AG4" s="172" t="s">
        <v>50</v>
      </c>
      <c r="AH4" s="172" t="s">
        <v>51</v>
      </c>
    </row>
    <row r="5" spans="2:37" ht="15" customHeight="1">
      <c r="E5" s="172" t="s">
        <v>52</v>
      </c>
      <c r="F5" s="172" t="s">
        <v>43</v>
      </c>
      <c r="G5" s="172" t="s">
        <v>53</v>
      </c>
      <c r="H5" s="172" t="s">
        <v>54</v>
      </c>
      <c r="I5" s="172" t="s">
        <v>55</v>
      </c>
      <c r="J5" s="172" t="s">
        <v>12</v>
      </c>
      <c r="K5" s="172" t="s">
        <v>56</v>
      </c>
      <c r="L5" s="172" t="s">
        <v>57</v>
      </c>
      <c r="M5" s="172" t="s">
        <v>62</v>
      </c>
      <c r="N5" s="172"/>
      <c r="O5" s="172"/>
      <c r="P5" s="172"/>
      <c r="Q5" s="172"/>
    </row>
    <row r="7" spans="2:37" ht="15" customHeight="1">
      <c r="B7" s="172" t="s">
        <v>2</v>
      </c>
      <c r="D7" s="2" t="s">
        <v>13</v>
      </c>
      <c r="E7" s="2" t="s">
        <v>14</v>
      </c>
      <c r="F7" s="172" t="s">
        <v>56</v>
      </c>
      <c r="G7" s="172" t="s">
        <v>57</v>
      </c>
      <c r="H7" s="172" t="s">
        <v>12</v>
      </c>
      <c r="I7" s="172" t="s">
        <v>130</v>
      </c>
      <c r="J7" s="172" t="s">
        <v>131</v>
      </c>
      <c r="K7" s="172" t="s">
        <v>124</v>
      </c>
      <c r="L7" s="172" t="s">
        <v>50</v>
      </c>
      <c r="M7" s="172" t="s">
        <v>45</v>
      </c>
      <c r="N7" s="172" t="s">
        <v>68</v>
      </c>
      <c r="O7" s="172" t="s">
        <v>33</v>
      </c>
      <c r="P7" s="172" t="s">
        <v>71</v>
      </c>
    </row>
    <row r="8" spans="2:37" ht="15" customHeight="1">
      <c r="D8" s="9"/>
      <c r="E8" s="12"/>
      <c r="F8" s="235" t="s">
        <v>145</v>
      </c>
      <c r="G8" s="236"/>
      <c r="H8" s="236"/>
      <c r="I8" s="236"/>
      <c r="J8" s="236"/>
      <c r="K8" s="236"/>
      <c r="L8" s="236"/>
      <c r="M8" s="236"/>
      <c r="N8" s="236"/>
      <c r="O8" s="237"/>
      <c r="P8" s="216" t="s">
        <v>146</v>
      </c>
      <c r="Q8" s="217"/>
      <c r="R8" s="217"/>
      <c r="S8" s="217"/>
      <c r="T8" s="217"/>
      <c r="U8" s="217"/>
      <c r="V8" s="217"/>
      <c r="W8" s="217"/>
      <c r="X8" s="217"/>
      <c r="Y8" s="217"/>
      <c r="Z8" s="217"/>
      <c r="AA8" s="217"/>
      <c r="AB8" s="217"/>
      <c r="AC8" s="217"/>
      <c r="AD8" s="217"/>
      <c r="AE8" s="217"/>
      <c r="AF8" s="217"/>
      <c r="AG8" s="217"/>
      <c r="AH8" s="217"/>
      <c r="AI8" s="217"/>
      <c r="AJ8" s="217"/>
      <c r="AK8" s="218"/>
    </row>
    <row r="9" spans="2:37" ht="15" customHeight="1">
      <c r="D9" s="9"/>
      <c r="E9" s="9"/>
      <c r="F9" s="238" t="s">
        <v>81</v>
      </c>
      <c r="G9" s="224"/>
      <c r="H9" s="224"/>
      <c r="I9" s="224"/>
      <c r="J9" s="224"/>
      <c r="K9" s="224"/>
      <c r="L9" s="224"/>
      <c r="M9" s="224"/>
      <c r="N9" s="224"/>
      <c r="O9" s="224"/>
      <c r="P9" s="239" t="s">
        <v>147</v>
      </c>
      <c r="Q9" s="233"/>
      <c r="R9" s="233"/>
      <c r="S9" s="233"/>
      <c r="T9" s="233"/>
      <c r="U9" s="233"/>
      <c r="V9" s="233"/>
      <c r="W9" s="233"/>
      <c r="X9" s="233"/>
      <c r="Y9" s="233"/>
      <c r="Z9" s="233"/>
      <c r="AA9" s="233"/>
      <c r="AB9" s="233"/>
      <c r="AC9" s="233"/>
      <c r="AD9" s="233"/>
      <c r="AE9" s="233"/>
      <c r="AF9" s="233"/>
      <c r="AG9" s="233"/>
      <c r="AH9" s="233"/>
      <c r="AI9" s="233"/>
      <c r="AJ9" s="233"/>
      <c r="AK9" s="234"/>
    </row>
    <row r="10" spans="2:37" ht="15" customHeight="1">
      <c r="D10" s="9"/>
      <c r="E10" s="9"/>
      <c r="F10" s="224"/>
      <c r="G10" s="224"/>
      <c r="H10" s="224"/>
      <c r="I10" s="224"/>
      <c r="J10" s="224"/>
      <c r="K10" s="224"/>
      <c r="L10" s="224"/>
      <c r="M10" s="224"/>
      <c r="N10" s="224"/>
      <c r="O10" s="224"/>
      <c r="P10" s="232"/>
      <c r="Q10" s="233"/>
      <c r="R10" s="233"/>
      <c r="S10" s="233"/>
      <c r="T10" s="233"/>
      <c r="U10" s="233"/>
      <c r="V10" s="233"/>
      <c r="W10" s="233"/>
      <c r="X10" s="233"/>
      <c r="Y10" s="233"/>
      <c r="Z10" s="233"/>
      <c r="AA10" s="233"/>
      <c r="AB10" s="233"/>
      <c r="AC10" s="233"/>
      <c r="AD10" s="233"/>
      <c r="AE10" s="233"/>
      <c r="AF10" s="233"/>
      <c r="AG10" s="233"/>
      <c r="AH10" s="233"/>
      <c r="AI10" s="233"/>
      <c r="AJ10" s="233"/>
      <c r="AK10" s="234"/>
    </row>
    <row r="11" spans="2:37" ht="15" customHeight="1">
      <c r="D11" s="9"/>
      <c r="E11" s="9"/>
      <c r="F11" s="224"/>
      <c r="G11" s="224"/>
      <c r="H11" s="224"/>
      <c r="I11" s="224"/>
      <c r="J11" s="224"/>
      <c r="K11" s="224"/>
      <c r="L11" s="224"/>
      <c r="M11" s="224"/>
      <c r="N11" s="224"/>
      <c r="O11" s="224"/>
      <c r="P11" s="232"/>
      <c r="Q11" s="233"/>
      <c r="R11" s="233"/>
      <c r="S11" s="233"/>
      <c r="T11" s="233"/>
      <c r="U11" s="233"/>
      <c r="V11" s="233"/>
      <c r="W11" s="233"/>
      <c r="X11" s="233"/>
      <c r="Y11" s="233"/>
      <c r="Z11" s="233"/>
      <c r="AA11" s="233"/>
      <c r="AB11" s="233"/>
      <c r="AC11" s="233"/>
      <c r="AD11" s="233"/>
      <c r="AE11" s="233"/>
      <c r="AF11" s="233"/>
      <c r="AG11" s="233"/>
      <c r="AH11" s="233"/>
      <c r="AI11" s="233"/>
      <c r="AJ11" s="233"/>
      <c r="AK11" s="234"/>
    </row>
    <row r="12" spans="2:37" ht="15" customHeight="1">
      <c r="D12" s="9"/>
      <c r="E12" s="9"/>
      <c r="F12" s="224"/>
      <c r="G12" s="224"/>
      <c r="H12" s="224"/>
      <c r="I12" s="224"/>
      <c r="J12" s="224"/>
      <c r="K12" s="224"/>
      <c r="L12" s="224"/>
      <c r="M12" s="224"/>
      <c r="N12" s="224"/>
      <c r="O12" s="224"/>
      <c r="P12" s="232"/>
      <c r="Q12" s="233"/>
      <c r="R12" s="233"/>
      <c r="S12" s="233"/>
      <c r="T12" s="233"/>
      <c r="U12" s="233"/>
      <c r="V12" s="233"/>
      <c r="W12" s="233"/>
      <c r="X12" s="233"/>
      <c r="Y12" s="233"/>
      <c r="Z12" s="233"/>
      <c r="AA12" s="233"/>
      <c r="AB12" s="233"/>
      <c r="AC12" s="233"/>
      <c r="AD12" s="233"/>
      <c r="AE12" s="233"/>
      <c r="AF12" s="233"/>
      <c r="AG12" s="233"/>
      <c r="AH12" s="233"/>
      <c r="AI12" s="233"/>
      <c r="AJ12" s="233"/>
      <c r="AK12" s="234"/>
    </row>
    <row r="13" spans="2:37" ht="15" customHeight="1">
      <c r="D13" s="9"/>
      <c r="E13" s="9"/>
      <c r="F13" s="224"/>
      <c r="G13" s="224"/>
      <c r="H13" s="224"/>
      <c r="I13" s="224"/>
      <c r="J13" s="224"/>
      <c r="K13" s="224"/>
      <c r="L13" s="224"/>
      <c r="M13" s="224"/>
      <c r="N13" s="224"/>
      <c r="O13" s="224"/>
      <c r="P13" s="232"/>
      <c r="Q13" s="233"/>
      <c r="R13" s="233"/>
      <c r="S13" s="233"/>
      <c r="T13" s="233"/>
      <c r="U13" s="233"/>
      <c r="V13" s="233"/>
      <c r="W13" s="233"/>
      <c r="X13" s="233"/>
      <c r="Y13" s="233"/>
      <c r="Z13" s="233"/>
      <c r="AA13" s="233"/>
      <c r="AB13" s="233"/>
      <c r="AC13" s="233"/>
      <c r="AD13" s="233"/>
      <c r="AE13" s="233"/>
      <c r="AF13" s="233"/>
      <c r="AG13" s="233"/>
      <c r="AH13" s="233"/>
      <c r="AI13" s="233"/>
      <c r="AJ13" s="233"/>
      <c r="AK13" s="234"/>
    </row>
    <row r="15" spans="2:37" ht="15" customHeight="1">
      <c r="B15" s="172" t="s">
        <v>92</v>
      </c>
      <c r="D15" s="172" t="s">
        <v>68</v>
      </c>
      <c r="E15" s="172" t="s">
        <v>33</v>
      </c>
      <c r="F15" s="172" t="s">
        <v>148</v>
      </c>
      <c r="G15" s="172" t="s">
        <v>12</v>
      </c>
      <c r="H15" s="172" t="s">
        <v>23</v>
      </c>
      <c r="I15" s="172" t="s">
        <v>24</v>
      </c>
      <c r="J15" s="172" t="s">
        <v>25</v>
      </c>
      <c r="K15" s="172" t="s">
        <v>26</v>
      </c>
      <c r="L15" s="172" t="s">
        <v>28</v>
      </c>
      <c r="M15" s="172" t="s">
        <v>29</v>
      </c>
      <c r="N15" s="172" t="s">
        <v>68</v>
      </c>
      <c r="O15" s="172" t="s">
        <v>33</v>
      </c>
      <c r="P15" s="172" t="s">
        <v>12</v>
      </c>
      <c r="Q15" s="172" t="s">
        <v>149</v>
      </c>
      <c r="R15" s="172" t="s">
        <v>150</v>
      </c>
    </row>
    <row r="16" spans="2:37" ht="15" customHeight="1">
      <c r="C16" s="151" t="s">
        <v>151</v>
      </c>
      <c r="E16" s="172" t="s">
        <v>68</v>
      </c>
      <c r="F16" s="172" t="s">
        <v>33</v>
      </c>
      <c r="G16" s="172" t="s">
        <v>148</v>
      </c>
      <c r="H16" s="172" t="s">
        <v>12</v>
      </c>
      <c r="I16" s="172" t="s">
        <v>8</v>
      </c>
      <c r="J16" s="172" t="s">
        <v>9</v>
      </c>
      <c r="K16" s="172" t="s">
        <v>152</v>
      </c>
      <c r="L16" s="172" t="s">
        <v>12</v>
      </c>
      <c r="M16" s="172" t="s">
        <v>153</v>
      </c>
      <c r="N16" s="172" t="s">
        <v>154</v>
      </c>
      <c r="O16" s="172" t="s">
        <v>12</v>
      </c>
      <c r="P16" s="172" t="s">
        <v>155</v>
      </c>
      <c r="Q16" s="172" t="s">
        <v>156</v>
      </c>
    </row>
    <row r="17" spans="3:37" ht="15" customHeight="1">
      <c r="D17" s="9"/>
      <c r="E17" s="9"/>
      <c r="F17" s="207" t="s">
        <v>820</v>
      </c>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row>
    <row r="18" spans="3:37" ht="15" customHeight="1">
      <c r="D18" s="9"/>
      <c r="E18" s="9"/>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row>
    <row r="19" spans="3:37" ht="15" customHeight="1">
      <c r="D19" s="9"/>
      <c r="E19" s="9"/>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row>
    <row r="20" spans="3:37" ht="15" customHeight="1">
      <c r="D20" s="9"/>
      <c r="E20" s="9"/>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row>
    <row r="21" spans="3:37" ht="15" customHeight="1">
      <c r="D21" s="9"/>
      <c r="E21" s="9"/>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row>
    <row r="22" spans="3:37" ht="15" customHeight="1">
      <c r="D22" s="9"/>
      <c r="E22" s="9"/>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row>
    <row r="23" spans="3:37" ht="15" customHeight="1">
      <c r="F23" s="172" t="s">
        <v>3</v>
      </c>
      <c r="G23" s="172" t="s">
        <v>4</v>
      </c>
      <c r="H23" s="172" t="s">
        <v>157</v>
      </c>
      <c r="I23" s="172" t="s">
        <v>49</v>
      </c>
      <c r="J23" s="172" t="s">
        <v>158</v>
      </c>
      <c r="K23" s="172" t="s">
        <v>7</v>
      </c>
    </row>
    <row r="24" spans="3:37" s="13" customFormat="1" ht="15" customHeight="1">
      <c r="G24" s="13" t="s">
        <v>68</v>
      </c>
      <c r="H24" s="13" t="s">
        <v>33</v>
      </c>
      <c r="I24" s="13" t="s">
        <v>148</v>
      </c>
      <c r="J24" s="13" t="s">
        <v>12</v>
      </c>
      <c r="K24" s="13" t="s">
        <v>159</v>
      </c>
      <c r="L24" s="13" t="s">
        <v>160</v>
      </c>
      <c r="M24" s="13" t="s">
        <v>12</v>
      </c>
      <c r="N24" s="13" t="s">
        <v>8</v>
      </c>
      <c r="O24" s="13" t="s">
        <v>9</v>
      </c>
      <c r="P24" s="13" t="s">
        <v>152</v>
      </c>
      <c r="Q24" s="13" t="s">
        <v>153</v>
      </c>
      <c r="R24" s="13" t="s">
        <v>154</v>
      </c>
      <c r="S24" s="13" t="s">
        <v>12</v>
      </c>
      <c r="T24" s="13" t="s">
        <v>150</v>
      </c>
      <c r="U24" s="13" t="s">
        <v>161</v>
      </c>
      <c r="V24" s="13" t="s">
        <v>43</v>
      </c>
      <c r="W24" s="13" t="s">
        <v>53</v>
      </c>
      <c r="X24" s="13" t="s">
        <v>54</v>
      </c>
      <c r="Y24" s="13" t="s">
        <v>55</v>
      </c>
      <c r="Z24" s="13" t="s">
        <v>4</v>
      </c>
      <c r="AA24" s="13" t="s">
        <v>157</v>
      </c>
      <c r="AB24" s="13" t="s">
        <v>162</v>
      </c>
      <c r="AC24" s="13" t="s">
        <v>45</v>
      </c>
      <c r="AD24" s="13" t="s">
        <v>163</v>
      </c>
      <c r="AE24" s="13" t="s">
        <v>124</v>
      </c>
      <c r="AF24" s="13" t="s">
        <v>164</v>
      </c>
    </row>
    <row r="26" spans="3:37" ht="15" customHeight="1">
      <c r="C26" s="173" t="s">
        <v>165</v>
      </c>
      <c r="E26" s="172" t="s">
        <v>93</v>
      </c>
      <c r="F26" s="172" t="s">
        <v>94</v>
      </c>
    </row>
    <row r="27" spans="3:37" ht="15" customHeight="1" thickBot="1">
      <c r="D27" s="172" t="s">
        <v>166</v>
      </c>
      <c r="F27" s="172" t="s">
        <v>167</v>
      </c>
      <c r="G27" s="172" t="s">
        <v>168</v>
      </c>
      <c r="H27" s="172" t="s">
        <v>169</v>
      </c>
      <c r="I27" s="172" t="s">
        <v>108</v>
      </c>
    </row>
    <row r="28" spans="3:37" ht="15" customHeight="1">
      <c r="E28" s="173" t="s">
        <v>170</v>
      </c>
      <c r="G28" s="15" t="s">
        <v>167</v>
      </c>
      <c r="H28" s="16" t="s">
        <v>169</v>
      </c>
      <c r="I28" s="16" t="s">
        <v>108</v>
      </c>
      <c r="J28" s="17"/>
      <c r="K28" s="17"/>
      <c r="L28" s="17"/>
      <c r="M28" s="17"/>
      <c r="N28" s="17"/>
      <c r="O28" s="17"/>
      <c r="P28" s="17"/>
      <c r="Q28" s="17"/>
      <c r="R28" s="17"/>
      <c r="S28" s="17"/>
      <c r="T28" s="17"/>
      <c r="U28" s="17"/>
      <c r="V28" s="17"/>
      <c r="W28" s="17"/>
      <c r="X28" s="17"/>
      <c r="Y28" s="18"/>
    </row>
    <row r="29" spans="3:37" ht="15" customHeight="1" thickBot="1">
      <c r="G29" s="19" t="s">
        <v>3</v>
      </c>
      <c r="H29" s="20" t="s">
        <v>171</v>
      </c>
      <c r="I29" s="20" t="s">
        <v>172</v>
      </c>
      <c r="J29" s="20" t="s">
        <v>7</v>
      </c>
      <c r="K29" s="208">
        <v>1</v>
      </c>
      <c r="L29" s="208"/>
      <c r="M29" s="208"/>
      <c r="N29" s="20" t="s">
        <v>79</v>
      </c>
      <c r="O29" s="21"/>
      <c r="P29" s="21"/>
      <c r="Q29" s="21"/>
      <c r="R29" s="20" t="s">
        <v>3</v>
      </c>
      <c r="S29" s="20" t="s">
        <v>173</v>
      </c>
      <c r="T29" s="20" t="s">
        <v>171</v>
      </c>
      <c r="U29" s="20" t="s">
        <v>172</v>
      </c>
      <c r="V29" s="20" t="s">
        <v>7</v>
      </c>
      <c r="W29" s="208">
        <v>1</v>
      </c>
      <c r="X29" s="208"/>
      <c r="Y29" s="209"/>
      <c r="Z29" s="172" t="s">
        <v>79</v>
      </c>
    </row>
    <row r="30" spans="3:37" ht="6" customHeight="1"/>
    <row r="31" spans="3:37" ht="15" customHeight="1" thickBot="1">
      <c r="E31" s="173" t="s">
        <v>174</v>
      </c>
      <c r="G31" s="172" t="s">
        <v>168</v>
      </c>
      <c r="H31" s="172" t="s">
        <v>169</v>
      </c>
      <c r="I31" s="172" t="s">
        <v>108</v>
      </c>
      <c r="J31" s="172" t="s">
        <v>3</v>
      </c>
      <c r="K31" s="172" t="s">
        <v>23</v>
      </c>
      <c r="L31" s="172" t="s">
        <v>24</v>
      </c>
      <c r="M31" s="172" t="s">
        <v>175</v>
      </c>
      <c r="N31" s="172" t="s">
        <v>176</v>
      </c>
      <c r="O31" s="172" t="s">
        <v>122</v>
      </c>
      <c r="P31" s="172" t="s">
        <v>7</v>
      </c>
    </row>
    <row r="32" spans="3:37" ht="15" customHeight="1">
      <c r="F32" s="210" t="s">
        <v>177</v>
      </c>
      <c r="G32" s="211"/>
      <c r="H32" s="211"/>
      <c r="I32" s="211"/>
      <c r="J32" s="211"/>
      <c r="K32" s="211"/>
      <c r="L32" s="211"/>
      <c r="M32" s="211"/>
      <c r="N32" s="22"/>
      <c r="O32" s="23"/>
      <c r="P32" s="23"/>
      <c r="Q32" s="23"/>
      <c r="R32" s="23"/>
      <c r="S32" s="23"/>
      <c r="T32" s="23"/>
      <c r="U32" s="23"/>
      <c r="V32" s="214" t="s">
        <v>178</v>
      </c>
      <c r="W32" s="215"/>
      <c r="X32" s="215"/>
      <c r="Y32" s="215"/>
      <c r="Z32" s="215"/>
      <c r="AA32" s="215"/>
      <c r="AB32" s="215"/>
      <c r="AC32" s="215"/>
      <c r="AD32" s="23"/>
      <c r="AE32" s="23"/>
      <c r="AF32" s="23"/>
      <c r="AG32" s="23"/>
      <c r="AH32" s="23"/>
      <c r="AI32" s="23"/>
      <c r="AJ32" s="23"/>
      <c r="AK32" s="24"/>
    </row>
    <row r="33" spans="6:37" ht="15" customHeight="1">
      <c r="F33" s="212"/>
      <c r="G33" s="213"/>
      <c r="H33" s="213"/>
      <c r="I33" s="213"/>
      <c r="J33" s="213"/>
      <c r="K33" s="213"/>
      <c r="L33" s="213"/>
      <c r="M33" s="213"/>
      <c r="N33" s="216" t="s">
        <v>179</v>
      </c>
      <c r="O33" s="217"/>
      <c r="P33" s="217"/>
      <c r="Q33" s="217"/>
      <c r="R33" s="217"/>
      <c r="S33" s="217"/>
      <c r="T33" s="217"/>
      <c r="U33" s="218"/>
      <c r="V33" s="216" t="s">
        <v>180</v>
      </c>
      <c r="W33" s="219"/>
      <c r="X33" s="219"/>
      <c r="Y33" s="219"/>
      <c r="Z33" s="219"/>
      <c r="AA33" s="219"/>
      <c r="AB33" s="219"/>
      <c r="AC33" s="220"/>
      <c r="AD33" s="216" t="s">
        <v>56</v>
      </c>
      <c r="AE33" s="219"/>
      <c r="AF33" s="219"/>
      <c r="AG33" s="219"/>
      <c r="AH33" s="219"/>
      <c r="AI33" s="219"/>
      <c r="AJ33" s="219"/>
      <c r="AK33" s="221"/>
    </row>
    <row r="34" spans="6:37" ht="15" customHeight="1">
      <c r="F34" s="251" t="s">
        <v>181</v>
      </c>
      <c r="G34" s="252"/>
      <c r="H34" s="252"/>
      <c r="I34" s="252"/>
      <c r="J34" s="252"/>
      <c r="K34" s="252"/>
      <c r="L34" s="252"/>
      <c r="M34" s="252"/>
      <c r="N34" s="25"/>
      <c r="O34" s="248">
        <v>6</v>
      </c>
      <c r="P34" s="248"/>
      <c r="Q34" s="248"/>
      <c r="R34" s="248"/>
      <c r="S34" s="248"/>
      <c r="T34" s="26" t="s">
        <v>182</v>
      </c>
      <c r="U34" s="27"/>
      <c r="V34" s="25"/>
      <c r="W34" s="248">
        <v>1</v>
      </c>
      <c r="X34" s="248"/>
      <c r="Y34" s="248"/>
      <c r="Z34" s="248"/>
      <c r="AA34" s="248"/>
      <c r="AB34" s="26" t="s">
        <v>182</v>
      </c>
      <c r="AC34" s="27"/>
      <c r="AD34" s="25"/>
      <c r="AE34" s="250">
        <f>+IF((O34+W34)=0,"",O34+W34)</f>
        <v>7</v>
      </c>
      <c r="AF34" s="250"/>
      <c r="AG34" s="250"/>
      <c r="AH34" s="250"/>
      <c r="AI34" s="250"/>
      <c r="AJ34" s="26" t="s">
        <v>182</v>
      </c>
      <c r="AK34" s="28"/>
    </row>
    <row r="35" spans="6:37" ht="15" customHeight="1">
      <c r="F35" s="253" t="s">
        <v>183</v>
      </c>
      <c r="G35" s="254"/>
      <c r="H35" s="254"/>
      <c r="I35" s="254"/>
      <c r="J35" s="254"/>
      <c r="K35" s="254"/>
      <c r="L35" s="254"/>
      <c r="M35" s="254"/>
      <c r="N35" s="29" t="s">
        <v>3</v>
      </c>
      <c r="O35" s="222">
        <v>6</v>
      </c>
      <c r="P35" s="222"/>
      <c r="Q35" s="222"/>
      <c r="R35" s="222"/>
      <c r="S35" s="222"/>
      <c r="T35" s="30" t="s">
        <v>182</v>
      </c>
      <c r="U35" s="31" t="s">
        <v>7</v>
      </c>
      <c r="V35" s="29" t="s">
        <v>3</v>
      </c>
      <c r="W35" s="222">
        <v>1</v>
      </c>
      <c r="X35" s="222"/>
      <c r="Y35" s="222"/>
      <c r="Z35" s="222"/>
      <c r="AA35" s="222"/>
      <c r="AB35" s="30" t="s">
        <v>182</v>
      </c>
      <c r="AC35" s="31" t="s">
        <v>7</v>
      </c>
      <c r="AD35" s="29" t="s">
        <v>3</v>
      </c>
      <c r="AE35" s="223">
        <f>+IF((O35+W35)=0,"",O35+W35)</f>
        <v>7</v>
      </c>
      <c r="AF35" s="223"/>
      <c r="AG35" s="223"/>
      <c r="AH35" s="223"/>
      <c r="AI35" s="223"/>
      <c r="AJ35" s="30" t="s">
        <v>182</v>
      </c>
      <c r="AK35" s="32" t="s">
        <v>7</v>
      </c>
    </row>
    <row r="36" spans="6:37" ht="15" customHeight="1">
      <c r="F36" s="246" t="s">
        <v>184</v>
      </c>
      <c r="G36" s="247"/>
      <c r="H36" s="247"/>
      <c r="I36" s="247"/>
      <c r="J36" s="247"/>
      <c r="K36" s="247"/>
      <c r="L36" s="247"/>
      <c r="M36" s="247"/>
      <c r="N36" s="157"/>
      <c r="O36" s="248">
        <v>3</v>
      </c>
      <c r="P36" s="248"/>
      <c r="Q36" s="248"/>
      <c r="R36" s="248"/>
      <c r="S36" s="248"/>
      <c r="T36" s="155" t="s">
        <v>182</v>
      </c>
      <c r="U36" s="33"/>
      <c r="V36" s="157"/>
      <c r="W36" s="249"/>
      <c r="X36" s="248"/>
      <c r="Y36" s="248"/>
      <c r="Z36" s="248"/>
      <c r="AA36" s="248"/>
      <c r="AB36" s="155" t="s">
        <v>182</v>
      </c>
      <c r="AC36" s="33"/>
      <c r="AD36" s="157"/>
      <c r="AE36" s="250">
        <f>+IF((O36+W36)=0,"",O36+W36)</f>
        <v>3</v>
      </c>
      <c r="AF36" s="250"/>
      <c r="AG36" s="250"/>
      <c r="AH36" s="250"/>
      <c r="AI36" s="250"/>
      <c r="AJ36" s="155" t="s">
        <v>182</v>
      </c>
      <c r="AK36" s="34"/>
    </row>
    <row r="37" spans="6:37" ht="15" customHeight="1">
      <c r="F37" s="246" t="s">
        <v>185</v>
      </c>
      <c r="G37" s="247"/>
      <c r="H37" s="247"/>
      <c r="I37" s="247"/>
      <c r="J37" s="247"/>
      <c r="K37" s="247"/>
      <c r="L37" s="247"/>
      <c r="M37" s="247"/>
      <c r="N37" s="157"/>
      <c r="O37" s="248"/>
      <c r="P37" s="248"/>
      <c r="Q37" s="248"/>
      <c r="R37" s="248"/>
      <c r="S37" s="248"/>
      <c r="T37" s="155" t="s">
        <v>182</v>
      </c>
      <c r="U37" s="33"/>
      <c r="V37" s="157"/>
      <c r="W37" s="249"/>
      <c r="X37" s="248"/>
      <c r="Y37" s="248"/>
      <c r="Z37" s="248"/>
      <c r="AA37" s="248"/>
      <c r="AB37" s="155" t="s">
        <v>182</v>
      </c>
      <c r="AC37" s="33"/>
      <c r="AD37" s="157"/>
      <c r="AE37" s="250" t="str">
        <f>+IF((O37+W37)=0,"",O37+W37)</f>
        <v/>
      </c>
      <c r="AF37" s="250"/>
      <c r="AG37" s="250"/>
      <c r="AH37" s="250"/>
      <c r="AI37" s="250"/>
      <c r="AJ37" s="155" t="s">
        <v>182</v>
      </c>
      <c r="AK37" s="34"/>
    </row>
    <row r="38" spans="6:37" ht="15" customHeight="1" thickBot="1">
      <c r="F38" s="240" t="s">
        <v>186</v>
      </c>
      <c r="G38" s="241"/>
      <c r="H38" s="241"/>
      <c r="I38" s="241"/>
      <c r="J38" s="241"/>
      <c r="K38" s="241"/>
      <c r="L38" s="241"/>
      <c r="M38" s="242"/>
      <c r="N38" s="35"/>
      <c r="O38" s="243">
        <f>+IF((O34+O36+O37)=0,"",O34+O36+O37)</f>
        <v>9</v>
      </c>
      <c r="P38" s="243"/>
      <c r="Q38" s="243"/>
      <c r="R38" s="243"/>
      <c r="S38" s="243"/>
      <c r="T38" s="142" t="s">
        <v>182</v>
      </c>
      <c r="U38" s="36"/>
      <c r="V38" s="35"/>
      <c r="W38" s="243">
        <f>+IF((W34+W36+W37)=0,"",W34+W36+W37)</f>
        <v>1</v>
      </c>
      <c r="X38" s="243"/>
      <c r="Y38" s="243"/>
      <c r="Z38" s="243"/>
      <c r="AA38" s="243"/>
      <c r="AB38" s="142" t="s">
        <v>182</v>
      </c>
      <c r="AC38" s="36"/>
      <c r="AD38" s="35"/>
      <c r="AE38" s="244">
        <f>+IF(SUM(O38,W38)=0,"",SUM(O38,W38))</f>
        <v>10</v>
      </c>
      <c r="AF38" s="244"/>
      <c r="AG38" s="244"/>
      <c r="AH38" s="244"/>
      <c r="AI38" s="244"/>
      <c r="AJ38" s="142" t="s">
        <v>182</v>
      </c>
      <c r="AK38" s="37"/>
    </row>
    <row r="39" spans="6:37" ht="15" customHeight="1">
      <c r="F39" s="172" t="s">
        <v>3</v>
      </c>
      <c r="G39" s="172" t="s">
        <v>4</v>
      </c>
      <c r="H39" s="172" t="s">
        <v>157</v>
      </c>
      <c r="I39" s="172" t="s">
        <v>49</v>
      </c>
      <c r="J39" s="172" t="s">
        <v>158</v>
      </c>
      <c r="K39" s="172" t="s">
        <v>7</v>
      </c>
    </row>
    <row r="40" spans="6:37" s="13" customFormat="1" ht="15" customHeight="1">
      <c r="G40" s="13" t="s">
        <v>2</v>
      </c>
      <c r="I40" s="13" t="s">
        <v>23</v>
      </c>
      <c r="J40" s="13" t="s">
        <v>24</v>
      </c>
      <c r="K40" s="13" t="s">
        <v>187</v>
      </c>
      <c r="L40" s="13" t="s">
        <v>188</v>
      </c>
      <c r="M40" s="13" t="s">
        <v>43</v>
      </c>
      <c r="N40" s="13" t="s">
        <v>78</v>
      </c>
      <c r="O40" s="13" t="s">
        <v>15</v>
      </c>
      <c r="P40" s="13" t="s">
        <v>56</v>
      </c>
      <c r="Q40" s="13" t="s">
        <v>57</v>
      </c>
      <c r="R40" s="13" t="s">
        <v>12</v>
      </c>
      <c r="S40" s="13" t="s">
        <v>58</v>
      </c>
      <c r="T40" s="13" t="s">
        <v>189</v>
      </c>
      <c r="U40" s="13" t="s">
        <v>39</v>
      </c>
      <c r="V40" s="13" t="s">
        <v>190</v>
      </c>
      <c r="W40" s="13" t="s">
        <v>191</v>
      </c>
      <c r="X40" s="13" t="s">
        <v>192</v>
      </c>
      <c r="Y40" s="13" t="s">
        <v>193</v>
      </c>
      <c r="Z40" s="13" t="s">
        <v>124</v>
      </c>
      <c r="AA40" s="13" t="s">
        <v>162</v>
      </c>
      <c r="AB40" s="13" t="s">
        <v>45</v>
      </c>
      <c r="AC40" s="13" t="s">
        <v>194</v>
      </c>
      <c r="AD40" s="13" t="s">
        <v>12</v>
      </c>
      <c r="AE40" s="13" t="s">
        <v>195</v>
      </c>
      <c r="AF40" s="13" t="s">
        <v>63</v>
      </c>
      <c r="AG40" s="13" t="s">
        <v>12</v>
      </c>
      <c r="AH40" s="13" t="s">
        <v>23</v>
      </c>
      <c r="AI40" s="13" t="s">
        <v>24</v>
      </c>
      <c r="AJ40" s="13" t="s">
        <v>187</v>
      </c>
      <c r="AK40" s="13" t="s">
        <v>188</v>
      </c>
    </row>
    <row r="41" spans="6:37" s="13" customFormat="1" ht="15" customHeight="1">
      <c r="H41" s="13" t="s">
        <v>39</v>
      </c>
      <c r="I41" s="13" t="s">
        <v>4</v>
      </c>
      <c r="J41" s="13" t="s">
        <v>157</v>
      </c>
      <c r="K41" s="13" t="s">
        <v>162</v>
      </c>
      <c r="L41" s="13" t="s">
        <v>45</v>
      </c>
      <c r="M41" s="13" t="s">
        <v>163</v>
      </c>
      <c r="N41" s="13" t="s">
        <v>124</v>
      </c>
      <c r="O41" s="13" t="s">
        <v>164</v>
      </c>
    </row>
    <row r="42" spans="6:37" s="13" customFormat="1" ht="15" customHeight="1">
      <c r="G42" s="13" t="s">
        <v>92</v>
      </c>
      <c r="I42" s="13" t="s">
        <v>31</v>
      </c>
      <c r="J42" s="13" t="s">
        <v>33</v>
      </c>
      <c r="K42" s="13" t="s">
        <v>149</v>
      </c>
      <c r="L42" s="13" t="s">
        <v>196</v>
      </c>
      <c r="M42" s="13" t="s">
        <v>197</v>
      </c>
      <c r="N42" s="13" t="s">
        <v>33</v>
      </c>
      <c r="O42" s="13" t="s">
        <v>168</v>
      </c>
      <c r="P42" s="13" t="s">
        <v>169</v>
      </c>
      <c r="Q42" s="13" t="s">
        <v>43</v>
      </c>
      <c r="R42" s="13" t="s">
        <v>78</v>
      </c>
      <c r="S42" s="13" t="s">
        <v>15</v>
      </c>
      <c r="T42" s="13" t="s">
        <v>198</v>
      </c>
      <c r="U42" s="13" t="s">
        <v>31</v>
      </c>
      <c r="V42" s="13" t="s">
        <v>15</v>
      </c>
      <c r="W42" s="13" t="s">
        <v>199</v>
      </c>
      <c r="X42" s="13" t="s">
        <v>200</v>
      </c>
      <c r="Y42" s="13" t="s">
        <v>15</v>
      </c>
      <c r="Z42" s="13" t="s">
        <v>201</v>
      </c>
      <c r="AA42" s="13" t="s">
        <v>202</v>
      </c>
      <c r="AB42" s="13" t="s">
        <v>21</v>
      </c>
      <c r="AC42" s="13" t="s">
        <v>12</v>
      </c>
      <c r="AD42" s="13" t="s">
        <v>203</v>
      </c>
      <c r="AE42" s="13" t="s">
        <v>12</v>
      </c>
      <c r="AF42" s="13" t="s">
        <v>204</v>
      </c>
      <c r="AG42" s="13" t="s">
        <v>31</v>
      </c>
      <c r="AH42" s="13" t="s">
        <v>12</v>
      </c>
      <c r="AI42" s="13" t="s">
        <v>205</v>
      </c>
      <c r="AJ42" s="13" t="s">
        <v>33</v>
      </c>
      <c r="AK42" s="13" t="s">
        <v>43</v>
      </c>
    </row>
    <row r="43" spans="6:37" s="13" customFormat="1" ht="15" customHeight="1">
      <c r="H43" s="13" t="s">
        <v>206</v>
      </c>
      <c r="I43" s="13" t="s">
        <v>68</v>
      </c>
      <c r="J43" s="13" t="s">
        <v>162</v>
      </c>
      <c r="K43" s="13" t="s">
        <v>45</v>
      </c>
      <c r="L43" s="13" t="s">
        <v>84</v>
      </c>
      <c r="M43" s="13" t="s">
        <v>3</v>
      </c>
      <c r="N43" s="13" t="s">
        <v>19</v>
      </c>
      <c r="O43" s="13" t="s">
        <v>207</v>
      </c>
      <c r="P43" s="13" t="s">
        <v>92</v>
      </c>
      <c r="Q43" s="13" t="s">
        <v>208</v>
      </c>
      <c r="R43" s="13" t="s">
        <v>207</v>
      </c>
      <c r="S43" s="13" t="s">
        <v>2</v>
      </c>
      <c r="T43" s="13" t="s">
        <v>116</v>
      </c>
      <c r="U43" s="13" t="s">
        <v>43</v>
      </c>
      <c r="V43" s="13" t="s">
        <v>209</v>
      </c>
      <c r="W43" s="13" t="s">
        <v>189</v>
      </c>
      <c r="X43" s="13" t="s">
        <v>162</v>
      </c>
      <c r="Y43" s="13" t="s">
        <v>45</v>
      </c>
      <c r="Z43" s="13" t="s">
        <v>31</v>
      </c>
      <c r="AA43" s="13" t="s">
        <v>33</v>
      </c>
      <c r="AB43" s="13" t="s">
        <v>8</v>
      </c>
      <c r="AC43" s="13" t="s">
        <v>9</v>
      </c>
      <c r="AD43" s="13" t="s">
        <v>84</v>
      </c>
      <c r="AE43" s="13" t="s">
        <v>39</v>
      </c>
      <c r="AF43" s="13" t="s">
        <v>54</v>
      </c>
      <c r="AG43" s="13" t="s">
        <v>193</v>
      </c>
      <c r="AH43" s="13" t="s">
        <v>210</v>
      </c>
      <c r="AI43" s="13" t="s">
        <v>12</v>
      </c>
      <c r="AJ43" s="13" t="s">
        <v>211</v>
      </c>
      <c r="AK43" s="13" t="s">
        <v>39</v>
      </c>
    </row>
    <row r="44" spans="6:37" s="13" customFormat="1" ht="15" customHeight="1">
      <c r="H44" s="13" t="s">
        <v>4</v>
      </c>
      <c r="I44" s="13" t="s">
        <v>157</v>
      </c>
      <c r="J44" s="13" t="s">
        <v>162</v>
      </c>
      <c r="K44" s="13" t="s">
        <v>45</v>
      </c>
      <c r="L44" s="13" t="s">
        <v>163</v>
      </c>
      <c r="M44" s="13" t="s">
        <v>124</v>
      </c>
      <c r="N44" s="13" t="s">
        <v>164</v>
      </c>
    </row>
    <row r="45" spans="6:37" s="13" customFormat="1" ht="15" customHeight="1">
      <c r="G45" s="13" t="s">
        <v>114</v>
      </c>
      <c r="I45" s="13" t="s">
        <v>68</v>
      </c>
      <c r="J45" s="13" t="s">
        <v>70</v>
      </c>
      <c r="K45" s="13" t="s">
        <v>212</v>
      </c>
      <c r="L45" s="13" t="s">
        <v>213</v>
      </c>
      <c r="M45" s="13" t="s">
        <v>168</v>
      </c>
      <c r="N45" s="13" t="s">
        <v>169</v>
      </c>
      <c r="O45" s="13" t="s">
        <v>43</v>
      </c>
      <c r="P45" s="13" t="s">
        <v>78</v>
      </c>
      <c r="Q45" s="13" t="s">
        <v>15</v>
      </c>
      <c r="R45" s="13" t="s">
        <v>37</v>
      </c>
      <c r="S45" s="13" t="s">
        <v>70</v>
      </c>
      <c r="T45" s="13" t="s">
        <v>212</v>
      </c>
      <c r="U45" s="13" t="s">
        <v>168</v>
      </c>
      <c r="V45" s="13" t="s">
        <v>169</v>
      </c>
      <c r="W45" s="13" t="s">
        <v>12</v>
      </c>
      <c r="X45" s="13" t="s">
        <v>214</v>
      </c>
      <c r="Y45" s="13" t="s">
        <v>215</v>
      </c>
      <c r="Z45" s="13" t="s">
        <v>31</v>
      </c>
      <c r="AA45" s="13" t="s">
        <v>33</v>
      </c>
      <c r="AB45" s="13" t="s">
        <v>149</v>
      </c>
      <c r="AC45" s="13" t="s">
        <v>196</v>
      </c>
      <c r="AD45" s="13" t="s">
        <v>216</v>
      </c>
      <c r="AE45" s="13" t="s">
        <v>33</v>
      </c>
      <c r="AF45" s="13" t="s">
        <v>168</v>
      </c>
      <c r="AG45" s="13" t="s">
        <v>169</v>
      </c>
      <c r="AH45" s="13" t="s">
        <v>217</v>
      </c>
      <c r="AI45" s="13" t="s">
        <v>50</v>
      </c>
      <c r="AJ45" s="13" t="s">
        <v>54</v>
      </c>
      <c r="AK45" s="13" t="s">
        <v>168</v>
      </c>
    </row>
    <row r="46" spans="6:37" s="13" customFormat="1" ht="15" customHeight="1">
      <c r="H46" s="13" t="s">
        <v>169</v>
      </c>
      <c r="I46" s="13" t="s">
        <v>12</v>
      </c>
      <c r="J46" s="13" t="s">
        <v>211</v>
      </c>
      <c r="K46" s="13" t="s">
        <v>39</v>
      </c>
      <c r="L46" s="13" t="s">
        <v>138</v>
      </c>
      <c r="M46" s="13" t="s">
        <v>47</v>
      </c>
      <c r="N46" s="13" t="s">
        <v>55</v>
      </c>
      <c r="O46" s="13" t="s">
        <v>4</v>
      </c>
      <c r="P46" s="13" t="s">
        <v>157</v>
      </c>
      <c r="Q46" s="13" t="s">
        <v>162</v>
      </c>
      <c r="R46" s="13" t="s">
        <v>45</v>
      </c>
      <c r="S46" s="13" t="s">
        <v>163</v>
      </c>
      <c r="T46" s="13" t="s">
        <v>124</v>
      </c>
      <c r="U46" s="13" t="s">
        <v>164</v>
      </c>
    </row>
    <row r="47" spans="6:37" s="13" customFormat="1" ht="15" customHeight="1">
      <c r="G47" s="13" t="s">
        <v>127</v>
      </c>
      <c r="I47" s="13" t="s">
        <v>171</v>
      </c>
      <c r="J47" s="13" t="s">
        <v>24</v>
      </c>
      <c r="K47" s="13" t="s">
        <v>124</v>
      </c>
      <c r="L47" s="13" t="s">
        <v>78</v>
      </c>
      <c r="M47" s="13" t="s">
        <v>15</v>
      </c>
      <c r="N47" s="13" t="s">
        <v>23</v>
      </c>
      <c r="O47" s="13" t="s">
        <v>24</v>
      </c>
      <c r="P47" s="13" t="s">
        <v>218</v>
      </c>
      <c r="Q47" s="13" t="s">
        <v>219</v>
      </c>
      <c r="R47" s="13" t="s">
        <v>43</v>
      </c>
      <c r="S47" s="13" t="s">
        <v>125</v>
      </c>
      <c r="T47" s="13" t="s">
        <v>54</v>
      </c>
      <c r="U47" s="13" t="s">
        <v>55</v>
      </c>
      <c r="V47" s="13" t="s">
        <v>23</v>
      </c>
      <c r="W47" s="13" t="s">
        <v>24</v>
      </c>
      <c r="X47" s="13" t="s">
        <v>220</v>
      </c>
      <c r="Y47" s="13" t="s">
        <v>221</v>
      </c>
      <c r="Z47" s="13" t="s">
        <v>12</v>
      </c>
      <c r="AA47" s="13" t="s">
        <v>59</v>
      </c>
      <c r="AB47" s="13" t="s">
        <v>47</v>
      </c>
      <c r="AC47" s="13" t="s">
        <v>222</v>
      </c>
      <c r="AD47" s="13" t="s">
        <v>50</v>
      </c>
      <c r="AE47" s="13" t="s">
        <v>54</v>
      </c>
      <c r="AF47" s="13" t="s">
        <v>215</v>
      </c>
      <c r="AG47" s="13" t="s">
        <v>77</v>
      </c>
      <c r="AH47" s="13" t="s">
        <v>78</v>
      </c>
      <c r="AI47" s="13" t="s">
        <v>127</v>
      </c>
      <c r="AJ47" s="13" t="s">
        <v>215</v>
      </c>
      <c r="AK47" s="13" t="s">
        <v>64</v>
      </c>
    </row>
    <row r="48" spans="6:37" s="13" customFormat="1" ht="15" customHeight="1">
      <c r="H48" s="13" t="s">
        <v>134</v>
      </c>
      <c r="I48" s="13" t="s">
        <v>223</v>
      </c>
      <c r="J48" s="13" t="s">
        <v>12</v>
      </c>
      <c r="K48" s="13" t="s">
        <v>23</v>
      </c>
      <c r="L48" s="13" t="s">
        <v>24</v>
      </c>
      <c r="M48" s="13" t="s">
        <v>220</v>
      </c>
      <c r="N48" s="13" t="s">
        <v>221</v>
      </c>
      <c r="O48" s="13" t="s">
        <v>222</v>
      </c>
      <c r="P48" s="13" t="s">
        <v>59</v>
      </c>
      <c r="Q48" s="13" t="s">
        <v>47</v>
      </c>
      <c r="R48" s="13" t="s">
        <v>224</v>
      </c>
      <c r="S48" s="13" t="s">
        <v>140</v>
      </c>
      <c r="T48" s="13" t="s">
        <v>55</v>
      </c>
      <c r="U48" s="13" t="s">
        <v>54</v>
      </c>
      <c r="V48" s="13" t="s">
        <v>45</v>
      </c>
      <c r="W48" s="13" t="s">
        <v>225</v>
      </c>
      <c r="X48" s="13" t="s">
        <v>12</v>
      </c>
      <c r="Y48" s="13" t="s">
        <v>3</v>
      </c>
      <c r="Z48" s="13" t="s">
        <v>226</v>
      </c>
      <c r="AA48" s="13" t="s">
        <v>227</v>
      </c>
      <c r="AB48" s="13" t="s">
        <v>8</v>
      </c>
      <c r="AC48" s="13" t="s">
        <v>9</v>
      </c>
      <c r="AD48" s="13" t="s">
        <v>39</v>
      </c>
      <c r="AE48" s="13" t="s">
        <v>228</v>
      </c>
      <c r="AF48" s="13" t="s">
        <v>229</v>
      </c>
      <c r="AG48" s="13" t="s">
        <v>210</v>
      </c>
      <c r="AH48" s="13" t="s">
        <v>39</v>
      </c>
      <c r="AI48" s="13" t="s">
        <v>54</v>
      </c>
      <c r="AJ48" s="13" t="s">
        <v>54</v>
      </c>
      <c r="AK48" s="13" t="s">
        <v>15</v>
      </c>
    </row>
    <row r="49" spans="3:38" s="13" customFormat="1" ht="15" customHeight="1">
      <c r="H49" s="13" t="s">
        <v>193</v>
      </c>
      <c r="I49" s="13" t="s">
        <v>230</v>
      </c>
      <c r="J49" s="13" t="s">
        <v>231</v>
      </c>
      <c r="K49" s="13" t="s">
        <v>63</v>
      </c>
      <c r="L49" s="13" t="s">
        <v>43</v>
      </c>
      <c r="M49" s="13" t="s">
        <v>78</v>
      </c>
      <c r="N49" s="13" t="s">
        <v>15</v>
      </c>
      <c r="O49" s="13" t="s">
        <v>232</v>
      </c>
      <c r="P49" s="13" t="s">
        <v>24</v>
      </c>
      <c r="Q49" s="13" t="s">
        <v>218</v>
      </c>
      <c r="R49" s="13" t="s">
        <v>219</v>
      </c>
      <c r="S49" s="13" t="s">
        <v>43</v>
      </c>
      <c r="T49" s="13" t="s">
        <v>125</v>
      </c>
      <c r="U49" s="13" t="s">
        <v>54</v>
      </c>
      <c r="V49" s="13" t="s">
        <v>55</v>
      </c>
      <c r="W49" s="13" t="s">
        <v>232</v>
      </c>
      <c r="X49" s="13" t="s">
        <v>24</v>
      </c>
      <c r="Y49" s="13" t="s">
        <v>220</v>
      </c>
      <c r="Z49" s="13" t="s">
        <v>221</v>
      </c>
      <c r="AA49" s="13" t="s">
        <v>12</v>
      </c>
      <c r="AB49" s="13" t="s">
        <v>59</v>
      </c>
      <c r="AC49" s="13" t="s">
        <v>47</v>
      </c>
      <c r="AD49" s="13" t="s">
        <v>222</v>
      </c>
      <c r="AE49" s="13" t="s">
        <v>50</v>
      </c>
      <c r="AF49" s="13" t="s">
        <v>54</v>
      </c>
      <c r="AG49" s="13" t="s">
        <v>8</v>
      </c>
      <c r="AH49" s="13" t="s">
        <v>9</v>
      </c>
      <c r="AI49" s="13" t="s">
        <v>84</v>
      </c>
      <c r="AJ49" s="13" t="s">
        <v>108</v>
      </c>
      <c r="AK49" s="13" t="s">
        <v>39</v>
      </c>
    </row>
    <row r="50" spans="3:38" s="13" customFormat="1" ht="15" customHeight="1">
      <c r="H50" s="13" t="s">
        <v>4</v>
      </c>
      <c r="I50" s="13" t="s">
        <v>157</v>
      </c>
      <c r="J50" s="13" t="s">
        <v>162</v>
      </c>
      <c r="K50" s="13" t="s">
        <v>45</v>
      </c>
      <c r="L50" s="13" t="s">
        <v>163</v>
      </c>
      <c r="M50" s="13" t="s">
        <v>124</v>
      </c>
      <c r="N50" s="13" t="s">
        <v>164</v>
      </c>
    </row>
    <row r="51" spans="3:38" s="13" customFormat="1" ht="15" customHeight="1">
      <c r="G51" s="13" t="s">
        <v>233</v>
      </c>
      <c r="I51" s="13" t="s">
        <v>234</v>
      </c>
      <c r="J51" s="13" t="s">
        <v>235</v>
      </c>
      <c r="K51" s="13" t="s">
        <v>124</v>
      </c>
      <c r="L51" s="13" t="s">
        <v>78</v>
      </c>
      <c r="M51" s="13" t="s">
        <v>15</v>
      </c>
      <c r="N51" s="13" t="s">
        <v>23</v>
      </c>
      <c r="O51" s="13" t="s">
        <v>24</v>
      </c>
      <c r="P51" s="13" t="s">
        <v>218</v>
      </c>
      <c r="Q51" s="13" t="s">
        <v>219</v>
      </c>
      <c r="R51" s="13" t="s">
        <v>43</v>
      </c>
      <c r="S51" s="13" t="s">
        <v>125</v>
      </c>
      <c r="T51" s="13" t="s">
        <v>54</v>
      </c>
      <c r="U51" s="13" t="s">
        <v>55</v>
      </c>
      <c r="V51" s="13" t="s">
        <v>2</v>
      </c>
      <c r="W51" s="13" t="s">
        <v>215</v>
      </c>
      <c r="X51" s="13" t="s">
        <v>64</v>
      </c>
      <c r="Y51" s="13" t="s">
        <v>134</v>
      </c>
      <c r="Z51" s="13" t="s">
        <v>223</v>
      </c>
      <c r="AA51" s="13" t="s">
        <v>127</v>
      </c>
      <c r="AB51" s="13" t="s">
        <v>215</v>
      </c>
      <c r="AC51" s="13" t="s">
        <v>64</v>
      </c>
      <c r="AD51" s="13" t="s">
        <v>236</v>
      </c>
      <c r="AE51" s="13" t="s">
        <v>237</v>
      </c>
      <c r="AF51" s="13" t="s">
        <v>12</v>
      </c>
      <c r="AG51" s="13" t="s">
        <v>23</v>
      </c>
      <c r="AH51" s="13" t="s">
        <v>24</v>
      </c>
      <c r="AI51" s="13" t="s">
        <v>218</v>
      </c>
      <c r="AJ51" s="13" t="s">
        <v>219</v>
      </c>
      <c r="AK51" s="13" t="s">
        <v>220</v>
      </c>
    </row>
    <row r="52" spans="3:38" s="13" customFormat="1" ht="15" customHeight="1">
      <c r="H52" s="13" t="s">
        <v>221</v>
      </c>
      <c r="I52" s="13" t="s">
        <v>222</v>
      </c>
      <c r="J52" s="13" t="s">
        <v>59</v>
      </c>
      <c r="K52" s="13" t="s">
        <v>47</v>
      </c>
      <c r="L52" s="13" t="s">
        <v>224</v>
      </c>
      <c r="M52" s="13" t="s">
        <v>140</v>
      </c>
      <c r="N52" s="13" t="s">
        <v>55</v>
      </c>
      <c r="O52" s="13" t="s">
        <v>54</v>
      </c>
      <c r="P52" s="13" t="s">
        <v>45</v>
      </c>
      <c r="Q52" s="13" t="s">
        <v>238</v>
      </c>
      <c r="R52" s="13" t="s">
        <v>37</v>
      </c>
      <c r="S52" s="13" t="s">
        <v>39</v>
      </c>
      <c r="T52" s="13" t="s">
        <v>54</v>
      </c>
      <c r="U52" s="13" t="s">
        <v>54</v>
      </c>
      <c r="V52" s="13" t="s">
        <v>15</v>
      </c>
      <c r="W52" s="13" t="s">
        <v>226</v>
      </c>
      <c r="X52" s="13" t="s">
        <v>227</v>
      </c>
      <c r="Y52" s="13" t="s">
        <v>124</v>
      </c>
      <c r="Z52" s="13" t="s">
        <v>78</v>
      </c>
      <c r="AA52" s="13" t="s">
        <v>15</v>
      </c>
      <c r="AB52" s="13" t="s">
        <v>226</v>
      </c>
      <c r="AC52" s="13" t="s">
        <v>227</v>
      </c>
      <c r="AD52" s="13" t="s">
        <v>42</v>
      </c>
      <c r="AE52" s="13" t="s">
        <v>50</v>
      </c>
      <c r="AF52" s="13" t="s">
        <v>8</v>
      </c>
      <c r="AG52" s="13" t="s">
        <v>9</v>
      </c>
      <c r="AH52" s="13" t="s">
        <v>153</v>
      </c>
      <c r="AI52" s="13" t="s">
        <v>49</v>
      </c>
      <c r="AJ52" s="13" t="s">
        <v>43</v>
      </c>
      <c r="AK52" s="13" t="s">
        <v>130</v>
      </c>
    </row>
    <row r="53" spans="3:38" s="13" customFormat="1" ht="15" customHeight="1">
      <c r="H53" s="13" t="s">
        <v>239</v>
      </c>
      <c r="I53" s="13" t="s">
        <v>15</v>
      </c>
      <c r="J53" s="13" t="s">
        <v>77</v>
      </c>
      <c r="K53" s="13" t="s">
        <v>78</v>
      </c>
      <c r="L53" s="13" t="s">
        <v>226</v>
      </c>
      <c r="M53" s="13" t="s">
        <v>227</v>
      </c>
      <c r="N53" s="13" t="s">
        <v>42</v>
      </c>
      <c r="O53" s="13" t="s">
        <v>50</v>
      </c>
      <c r="P53" s="13" t="s">
        <v>240</v>
      </c>
      <c r="Q53" s="13" t="s">
        <v>241</v>
      </c>
      <c r="R53" s="13" t="s">
        <v>39</v>
      </c>
      <c r="S53" s="13" t="s">
        <v>242</v>
      </c>
      <c r="T53" s="13" t="s">
        <v>24</v>
      </c>
      <c r="U53" s="13" t="s">
        <v>239</v>
      </c>
      <c r="V53" s="13" t="s">
        <v>55</v>
      </c>
      <c r="W53" s="13" t="s">
        <v>243</v>
      </c>
      <c r="X53" s="13" t="s">
        <v>189</v>
      </c>
      <c r="Y53" s="13" t="s">
        <v>12</v>
      </c>
      <c r="Z53" s="13" t="s">
        <v>220</v>
      </c>
      <c r="AA53" s="13" t="s">
        <v>221</v>
      </c>
      <c r="AB53" s="13" t="s">
        <v>3</v>
      </c>
      <c r="AC53" s="13" t="s">
        <v>127</v>
      </c>
      <c r="AD53" s="13" t="s">
        <v>215</v>
      </c>
      <c r="AE53" s="13" t="s">
        <v>64</v>
      </c>
      <c r="AF53" s="13" t="s">
        <v>236</v>
      </c>
      <c r="AG53" s="13" t="s">
        <v>237</v>
      </c>
      <c r="AH53" s="13" t="s">
        <v>15</v>
      </c>
      <c r="AI53" s="13" t="s">
        <v>127</v>
      </c>
      <c r="AJ53" s="13" t="s">
        <v>215</v>
      </c>
      <c r="AK53" s="13" t="s">
        <v>64</v>
      </c>
    </row>
    <row r="54" spans="3:38" s="13" customFormat="1" ht="15" customHeight="1">
      <c r="H54" s="13" t="s">
        <v>134</v>
      </c>
      <c r="I54" s="13" t="s">
        <v>223</v>
      </c>
      <c r="J54" s="13" t="s">
        <v>12</v>
      </c>
      <c r="K54" s="13" t="s">
        <v>122</v>
      </c>
      <c r="L54" s="13" t="s">
        <v>39</v>
      </c>
      <c r="M54" s="13" t="s">
        <v>244</v>
      </c>
      <c r="N54" s="13" t="s">
        <v>245</v>
      </c>
      <c r="O54" s="13" t="s">
        <v>50</v>
      </c>
      <c r="P54" s="13" t="s">
        <v>54</v>
      </c>
      <c r="Q54" s="13" t="s">
        <v>210</v>
      </c>
      <c r="R54" s="13" t="s">
        <v>39</v>
      </c>
      <c r="S54" s="13" t="s">
        <v>59</v>
      </c>
      <c r="T54" s="13" t="s">
        <v>47</v>
      </c>
      <c r="U54" s="13" t="s">
        <v>55</v>
      </c>
      <c r="V54" s="13" t="s">
        <v>246</v>
      </c>
      <c r="W54" s="13" t="s">
        <v>8</v>
      </c>
      <c r="X54" s="13" t="s">
        <v>162</v>
      </c>
      <c r="Y54" s="13" t="s">
        <v>45</v>
      </c>
      <c r="Z54" s="13" t="s">
        <v>225</v>
      </c>
      <c r="AA54" s="13" t="s">
        <v>12</v>
      </c>
      <c r="AB54" s="13" t="s">
        <v>39</v>
      </c>
      <c r="AC54" s="13" t="s">
        <v>54</v>
      </c>
      <c r="AD54" s="13" t="s">
        <v>193</v>
      </c>
      <c r="AE54" s="13" t="s">
        <v>164</v>
      </c>
    </row>
    <row r="55" spans="3:38" s="13" customFormat="1" ht="15" customHeight="1">
      <c r="G55" s="13" t="s">
        <v>247</v>
      </c>
      <c r="I55" s="13" t="s">
        <v>21</v>
      </c>
      <c r="J55" s="13" t="s">
        <v>12</v>
      </c>
      <c r="K55" s="13" t="s">
        <v>248</v>
      </c>
      <c r="L55" s="13" t="s">
        <v>124</v>
      </c>
      <c r="M55" s="13" t="s">
        <v>78</v>
      </c>
      <c r="N55" s="13" t="s">
        <v>15</v>
      </c>
      <c r="O55" s="13" t="s">
        <v>249</v>
      </c>
      <c r="P55" s="13" t="s">
        <v>250</v>
      </c>
      <c r="Q55" s="13" t="s">
        <v>15</v>
      </c>
      <c r="R55" s="13" t="s">
        <v>251</v>
      </c>
      <c r="S55" s="13" t="s">
        <v>252</v>
      </c>
      <c r="T55" s="13" t="s">
        <v>253</v>
      </c>
      <c r="U55" s="13" t="s">
        <v>254</v>
      </c>
      <c r="V55" s="13" t="s">
        <v>255</v>
      </c>
      <c r="W55" s="13" t="s">
        <v>43</v>
      </c>
      <c r="X55" s="13" t="s">
        <v>256</v>
      </c>
      <c r="Y55" s="13" t="s">
        <v>257</v>
      </c>
      <c r="Z55" s="13" t="s">
        <v>239</v>
      </c>
      <c r="AA55" s="13" t="s">
        <v>50</v>
      </c>
      <c r="AB55" s="13" t="s">
        <v>54</v>
      </c>
      <c r="AC55" s="13" t="s">
        <v>225</v>
      </c>
      <c r="AD55" s="13" t="s">
        <v>12</v>
      </c>
      <c r="AE55" s="13" t="s">
        <v>217</v>
      </c>
      <c r="AF55" s="13" t="s">
        <v>15</v>
      </c>
      <c r="AG55" s="13" t="s">
        <v>258</v>
      </c>
      <c r="AH55" s="13" t="s">
        <v>250</v>
      </c>
      <c r="AI55" s="13" t="s">
        <v>259</v>
      </c>
      <c r="AJ55" s="13" t="s">
        <v>260</v>
      </c>
      <c r="AK55" s="13" t="s">
        <v>43</v>
      </c>
    </row>
    <row r="56" spans="3:38" s="13" customFormat="1" ht="15" customHeight="1">
      <c r="H56" s="13" t="s">
        <v>125</v>
      </c>
      <c r="I56" s="13" t="s">
        <v>54</v>
      </c>
      <c r="J56" s="13" t="s">
        <v>55</v>
      </c>
      <c r="K56" s="13" t="s">
        <v>2</v>
      </c>
      <c r="L56" s="13" t="s">
        <v>261</v>
      </c>
      <c r="M56" s="13" t="s">
        <v>64</v>
      </c>
      <c r="N56" s="13" t="s">
        <v>236</v>
      </c>
      <c r="O56" s="13" t="s">
        <v>237</v>
      </c>
      <c r="P56" s="13" t="s">
        <v>12</v>
      </c>
      <c r="Q56" s="13" t="s">
        <v>23</v>
      </c>
      <c r="R56" s="13" t="s">
        <v>24</v>
      </c>
      <c r="S56" s="13" t="s">
        <v>218</v>
      </c>
      <c r="T56" s="13" t="s">
        <v>219</v>
      </c>
      <c r="U56" s="13" t="s">
        <v>220</v>
      </c>
      <c r="V56" s="13" t="s">
        <v>221</v>
      </c>
      <c r="W56" s="13" t="s">
        <v>39</v>
      </c>
      <c r="X56" s="13" t="s">
        <v>59</v>
      </c>
      <c r="Y56" s="13" t="s">
        <v>47</v>
      </c>
      <c r="Z56" s="13" t="s">
        <v>55</v>
      </c>
      <c r="AA56" s="13" t="s">
        <v>246</v>
      </c>
      <c r="AB56" s="13" t="s">
        <v>8</v>
      </c>
      <c r="AC56" s="13" t="s">
        <v>162</v>
      </c>
      <c r="AD56" s="13" t="s">
        <v>45</v>
      </c>
      <c r="AE56" s="13" t="s">
        <v>225</v>
      </c>
      <c r="AF56" s="13" t="s">
        <v>12</v>
      </c>
      <c r="AG56" s="13" t="s">
        <v>39</v>
      </c>
      <c r="AH56" s="13" t="s">
        <v>54</v>
      </c>
      <c r="AI56" s="13" t="s">
        <v>193</v>
      </c>
      <c r="AJ56" s="13" t="s">
        <v>164</v>
      </c>
    </row>
    <row r="57" spans="3:38" ht="15" customHeight="1">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row>
    <row r="58" spans="3:38" ht="15" customHeight="1">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row>
    <row r="59" spans="3:38" ht="15" customHeight="1">
      <c r="C59" s="173" t="s">
        <v>262</v>
      </c>
      <c r="E59" s="172" t="s">
        <v>23</v>
      </c>
      <c r="F59" s="172" t="s">
        <v>24</v>
      </c>
      <c r="G59" s="172" t="s">
        <v>25</v>
      </c>
      <c r="H59" s="172" t="s">
        <v>26</v>
      </c>
    </row>
    <row r="60" spans="3:38" ht="15" customHeight="1" thickBot="1">
      <c r="D60" s="172" t="s">
        <v>166</v>
      </c>
      <c r="F60" s="172" t="s">
        <v>23</v>
      </c>
      <c r="G60" s="172" t="s">
        <v>24</v>
      </c>
      <c r="H60" s="172" t="s">
        <v>25</v>
      </c>
      <c r="I60" s="172" t="s">
        <v>26</v>
      </c>
      <c r="J60" s="172" t="s">
        <v>41</v>
      </c>
      <c r="K60" s="172" t="s">
        <v>263</v>
      </c>
    </row>
    <row r="61" spans="3:38" ht="15" customHeight="1" thickBot="1">
      <c r="E61" s="126" t="s">
        <v>170</v>
      </c>
      <c r="F61" s="105"/>
      <c r="G61" s="53" t="s">
        <v>23</v>
      </c>
      <c r="H61" s="53" t="s">
        <v>24</v>
      </c>
      <c r="I61" s="53" t="s">
        <v>25</v>
      </c>
      <c r="J61" s="53" t="s">
        <v>26</v>
      </c>
      <c r="K61" s="53" t="s">
        <v>84</v>
      </c>
      <c r="L61" s="53" t="s">
        <v>12</v>
      </c>
      <c r="M61" s="53" t="s">
        <v>264</v>
      </c>
      <c r="N61" s="53" t="s">
        <v>265</v>
      </c>
      <c r="O61" s="125"/>
    </row>
    <row r="62" spans="3:38" ht="15" customHeight="1">
      <c r="F62" s="245" t="s">
        <v>266</v>
      </c>
      <c r="G62" s="245"/>
      <c r="H62" s="245"/>
      <c r="I62" s="245"/>
      <c r="J62" s="245"/>
      <c r="K62" s="245"/>
      <c r="L62" s="245"/>
      <c r="M62" s="245"/>
      <c r="N62" s="245"/>
      <c r="O62" s="245" t="s">
        <v>267</v>
      </c>
      <c r="P62" s="231"/>
      <c r="Q62" s="231"/>
      <c r="R62" s="231"/>
      <c r="S62" s="231"/>
      <c r="T62" s="231"/>
      <c r="U62" s="231"/>
      <c r="V62" s="231" t="s">
        <v>268</v>
      </c>
      <c r="W62" s="231"/>
      <c r="X62" s="231"/>
      <c r="Y62" s="231"/>
      <c r="Z62" s="231"/>
      <c r="AA62" s="231"/>
      <c r="AB62" s="231"/>
      <c r="AC62" s="231"/>
      <c r="AD62" s="231"/>
      <c r="AE62" s="231"/>
      <c r="AF62" s="231"/>
      <c r="AG62" s="231"/>
      <c r="AH62" s="231"/>
      <c r="AI62" s="231"/>
      <c r="AJ62" s="231"/>
      <c r="AK62" s="231"/>
    </row>
    <row r="63" spans="3:38" ht="15" customHeight="1">
      <c r="F63" s="238" t="s">
        <v>81</v>
      </c>
      <c r="G63" s="224"/>
      <c r="H63" s="224"/>
      <c r="I63" s="224"/>
      <c r="J63" s="224"/>
      <c r="K63" s="224"/>
      <c r="L63" s="224"/>
      <c r="M63" s="224"/>
      <c r="N63" s="224"/>
      <c r="O63" s="225" t="s">
        <v>269</v>
      </c>
      <c r="P63" s="226"/>
      <c r="Q63" s="226"/>
      <c r="R63" s="226"/>
      <c r="S63" s="226"/>
      <c r="T63" s="226"/>
      <c r="U63" s="227"/>
      <c r="V63" s="38" t="s">
        <v>167</v>
      </c>
      <c r="W63" s="39" t="s">
        <v>168</v>
      </c>
      <c r="X63" s="228" t="s">
        <v>270</v>
      </c>
      <c r="Y63" s="228"/>
      <c r="Z63" s="228"/>
      <c r="AA63" s="228"/>
      <c r="AB63" s="39" t="s">
        <v>85</v>
      </c>
      <c r="AC63" s="39" t="s">
        <v>79</v>
      </c>
      <c r="AD63" s="255" t="s">
        <v>271</v>
      </c>
      <c r="AE63" s="229"/>
      <c r="AF63" s="229"/>
      <c r="AG63" s="229"/>
      <c r="AH63" s="229"/>
      <c r="AI63" s="229"/>
      <c r="AJ63" s="229"/>
      <c r="AK63" s="230"/>
    </row>
    <row r="64" spans="3:38" ht="15" customHeight="1">
      <c r="F64" s="224"/>
      <c r="G64" s="224"/>
      <c r="H64" s="224"/>
      <c r="I64" s="224"/>
      <c r="J64" s="224"/>
      <c r="K64" s="224"/>
      <c r="L64" s="224"/>
      <c r="M64" s="224"/>
      <c r="N64" s="224"/>
      <c r="O64" s="225"/>
      <c r="P64" s="226"/>
      <c r="Q64" s="226"/>
      <c r="R64" s="226"/>
      <c r="S64" s="226"/>
      <c r="T64" s="226"/>
      <c r="U64" s="227"/>
      <c r="V64" s="38" t="s">
        <v>167</v>
      </c>
      <c r="W64" s="39" t="s">
        <v>168</v>
      </c>
      <c r="X64" s="228"/>
      <c r="Y64" s="228"/>
      <c r="Z64" s="228"/>
      <c r="AA64" s="228"/>
      <c r="AB64" s="39" t="s">
        <v>85</v>
      </c>
      <c r="AC64" s="39" t="s">
        <v>79</v>
      </c>
      <c r="AD64" s="229"/>
      <c r="AE64" s="229"/>
      <c r="AF64" s="229"/>
      <c r="AG64" s="229"/>
      <c r="AH64" s="229"/>
      <c r="AI64" s="229"/>
      <c r="AJ64" s="229"/>
      <c r="AK64" s="230"/>
    </row>
    <row r="65" spans="5:38" ht="15" customHeight="1">
      <c r="F65" s="224"/>
      <c r="G65" s="224"/>
      <c r="H65" s="224"/>
      <c r="I65" s="224"/>
      <c r="J65" s="224"/>
      <c r="K65" s="224"/>
      <c r="L65" s="224"/>
      <c r="M65" s="224"/>
      <c r="N65" s="224"/>
      <c r="O65" s="225"/>
      <c r="P65" s="226"/>
      <c r="Q65" s="226"/>
      <c r="R65" s="226"/>
      <c r="S65" s="226"/>
      <c r="T65" s="226"/>
      <c r="U65" s="227"/>
      <c r="V65" s="38" t="s">
        <v>167</v>
      </c>
      <c r="W65" s="39" t="s">
        <v>168</v>
      </c>
      <c r="X65" s="228"/>
      <c r="Y65" s="228"/>
      <c r="Z65" s="228"/>
      <c r="AA65" s="228"/>
      <c r="AB65" s="39" t="s">
        <v>85</v>
      </c>
      <c r="AC65" s="39" t="s">
        <v>79</v>
      </c>
      <c r="AD65" s="229"/>
      <c r="AE65" s="229"/>
      <c r="AF65" s="229"/>
      <c r="AG65" s="229"/>
      <c r="AH65" s="229"/>
      <c r="AI65" s="229"/>
      <c r="AJ65" s="229"/>
      <c r="AK65" s="230"/>
    </row>
    <row r="66" spans="5:38" ht="15" customHeight="1">
      <c r="F66" s="224"/>
      <c r="G66" s="224"/>
      <c r="H66" s="224"/>
      <c r="I66" s="224"/>
      <c r="J66" s="224"/>
      <c r="K66" s="224"/>
      <c r="L66" s="224"/>
      <c r="M66" s="224"/>
      <c r="N66" s="224"/>
      <c r="O66" s="225"/>
      <c r="P66" s="226"/>
      <c r="Q66" s="226"/>
      <c r="R66" s="226"/>
      <c r="S66" s="226"/>
      <c r="T66" s="226"/>
      <c r="U66" s="227"/>
      <c r="V66" s="38" t="s">
        <v>167</v>
      </c>
      <c r="W66" s="39" t="s">
        <v>168</v>
      </c>
      <c r="X66" s="228"/>
      <c r="Y66" s="228"/>
      <c r="Z66" s="228"/>
      <c r="AA66" s="228"/>
      <c r="AB66" s="39" t="s">
        <v>85</v>
      </c>
      <c r="AC66" s="39" t="s">
        <v>79</v>
      </c>
      <c r="AD66" s="229"/>
      <c r="AE66" s="229"/>
      <c r="AF66" s="229"/>
      <c r="AG66" s="229"/>
      <c r="AH66" s="229"/>
      <c r="AI66" s="229"/>
      <c r="AJ66" s="229"/>
      <c r="AK66" s="230"/>
    </row>
    <row r="67" spans="5:38" ht="15" customHeight="1">
      <c r="F67" s="224"/>
      <c r="G67" s="224"/>
      <c r="H67" s="224"/>
      <c r="I67" s="224"/>
      <c r="J67" s="224"/>
      <c r="K67" s="224"/>
      <c r="L67" s="224"/>
      <c r="M67" s="224"/>
      <c r="N67" s="224"/>
      <c r="O67" s="225"/>
      <c r="P67" s="226"/>
      <c r="Q67" s="226"/>
      <c r="R67" s="226"/>
      <c r="S67" s="226"/>
      <c r="T67" s="226"/>
      <c r="U67" s="227"/>
      <c r="V67" s="40" t="s">
        <v>167</v>
      </c>
      <c r="W67" s="41" t="s">
        <v>168</v>
      </c>
      <c r="X67" s="228"/>
      <c r="Y67" s="228"/>
      <c r="Z67" s="228"/>
      <c r="AA67" s="228"/>
      <c r="AB67" s="41" t="s">
        <v>85</v>
      </c>
      <c r="AC67" s="41" t="s">
        <v>79</v>
      </c>
      <c r="AD67" s="229"/>
      <c r="AE67" s="229"/>
      <c r="AF67" s="229"/>
      <c r="AG67" s="229"/>
      <c r="AH67" s="229"/>
      <c r="AI67" s="229"/>
      <c r="AJ67" s="229"/>
      <c r="AK67" s="230"/>
    </row>
    <row r="68" spans="5:38" ht="15" customHeight="1">
      <c r="F68" s="172" t="s">
        <v>3</v>
      </c>
      <c r="G68" s="172" t="s">
        <v>4</v>
      </c>
      <c r="H68" s="172" t="s">
        <v>157</v>
      </c>
      <c r="I68" s="172" t="s">
        <v>49</v>
      </c>
      <c r="J68" s="172" t="s">
        <v>158</v>
      </c>
      <c r="K68" s="172" t="s">
        <v>7</v>
      </c>
    </row>
    <row r="69" spans="5:38" s="13" customFormat="1" ht="15" customHeight="1">
      <c r="H69" s="13" t="s">
        <v>68</v>
      </c>
      <c r="I69" s="13" t="s">
        <v>33</v>
      </c>
      <c r="J69" s="13" t="s">
        <v>71</v>
      </c>
      <c r="K69" s="13" t="s">
        <v>124</v>
      </c>
      <c r="L69" s="13" t="s">
        <v>78</v>
      </c>
      <c r="M69" s="13" t="s">
        <v>15</v>
      </c>
      <c r="N69" s="13" t="s">
        <v>21</v>
      </c>
      <c r="O69" s="13" t="s">
        <v>140</v>
      </c>
      <c r="P69" s="13" t="s">
        <v>272</v>
      </c>
      <c r="Q69" s="13" t="s">
        <v>140</v>
      </c>
      <c r="R69" s="13" t="s">
        <v>273</v>
      </c>
      <c r="S69" s="13" t="s">
        <v>105</v>
      </c>
      <c r="T69" s="13" t="s">
        <v>239</v>
      </c>
      <c r="U69" s="13" t="s">
        <v>55</v>
      </c>
      <c r="V69" s="13" t="s">
        <v>23</v>
      </c>
      <c r="W69" s="13" t="s">
        <v>24</v>
      </c>
      <c r="X69" s="13" t="s">
        <v>25</v>
      </c>
      <c r="Y69" s="13" t="s">
        <v>26</v>
      </c>
      <c r="Z69" s="13" t="s">
        <v>39</v>
      </c>
      <c r="AA69" s="13" t="s">
        <v>187</v>
      </c>
      <c r="AB69" s="13" t="s">
        <v>32</v>
      </c>
      <c r="AC69" s="13" t="s">
        <v>239</v>
      </c>
      <c r="AD69" s="13" t="s">
        <v>274</v>
      </c>
      <c r="AE69" s="13" t="s">
        <v>45</v>
      </c>
      <c r="AF69" s="13" t="s">
        <v>136</v>
      </c>
      <c r="AG69" s="13" t="s">
        <v>275</v>
      </c>
      <c r="AH69" s="13" t="s">
        <v>39</v>
      </c>
      <c r="AI69" s="13" t="s">
        <v>276</v>
      </c>
      <c r="AJ69" s="13" t="s">
        <v>239</v>
      </c>
      <c r="AK69" s="13" t="s">
        <v>15</v>
      </c>
    </row>
    <row r="70" spans="5:38" s="13" customFormat="1" ht="15" customHeight="1">
      <c r="G70" s="13" t="s">
        <v>8</v>
      </c>
      <c r="H70" s="13" t="s">
        <v>9</v>
      </c>
      <c r="I70" s="13" t="s">
        <v>821</v>
      </c>
      <c r="J70" s="13" t="s">
        <v>278</v>
      </c>
      <c r="K70" s="13" t="s">
        <v>19</v>
      </c>
      <c r="L70" s="13" t="s">
        <v>12</v>
      </c>
      <c r="M70" s="13" t="s">
        <v>68</v>
      </c>
      <c r="N70" s="13" t="s">
        <v>33</v>
      </c>
      <c r="O70" s="13" t="s">
        <v>196</v>
      </c>
      <c r="P70" s="13" t="s">
        <v>39</v>
      </c>
      <c r="Q70" s="13" t="s">
        <v>54</v>
      </c>
      <c r="R70" s="13" t="s">
        <v>193</v>
      </c>
      <c r="S70" s="13" t="s">
        <v>817</v>
      </c>
    </row>
    <row r="71" spans="5:38" ht="6" customHeight="1"/>
    <row r="72" spans="5:38" ht="15" customHeight="1">
      <c r="E72" s="151" t="s">
        <v>174</v>
      </c>
      <c r="G72" s="172" t="s">
        <v>23</v>
      </c>
      <c r="H72" s="172" t="s">
        <v>24</v>
      </c>
      <c r="I72" s="172" t="s">
        <v>43</v>
      </c>
      <c r="J72" s="172" t="s">
        <v>280</v>
      </c>
      <c r="K72" s="172" t="s">
        <v>162</v>
      </c>
      <c r="L72" s="172" t="s">
        <v>45</v>
      </c>
      <c r="M72" s="172" t="s">
        <v>281</v>
      </c>
      <c r="N72" s="172" t="s">
        <v>62</v>
      </c>
      <c r="O72" s="172" t="s">
        <v>12</v>
      </c>
      <c r="P72" s="172" t="s">
        <v>282</v>
      </c>
      <c r="Q72" s="172" t="s">
        <v>283</v>
      </c>
    </row>
    <row r="73" spans="5:38" ht="15" customHeight="1">
      <c r="F73" s="231" t="s">
        <v>266</v>
      </c>
      <c r="G73" s="231"/>
      <c r="H73" s="231"/>
      <c r="I73" s="231"/>
      <c r="J73" s="231"/>
      <c r="K73" s="231"/>
      <c r="L73" s="231"/>
      <c r="M73" s="231"/>
      <c r="N73" s="231"/>
      <c r="O73" s="231" t="s">
        <v>284</v>
      </c>
      <c r="P73" s="231"/>
      <c r="Q73" s="231"/>
      <c r="R73" s="231"/>
      <c r="S73" s="231"/>
      <c r="T73" s="231"/>
      <c r="U73" s="231"/>
      <c r="V73" s="231" t="s">
        <v>285</v>
      </c>
      <c r="W73" s="231"/>
      <c r="X73" s="231"/>
      <c r="Y73" s="231"/>
      <c r="Z73" s="231"/>
      <c r="AA73" s="231"/>
      <c r="AB73" s="231"/>
      <c r="AC73" s="231"/>
      <c r="AD73" s="231"/>
      <c r="AE73" s="231"/>
      <c r="AF73" s="231"/>
      <c r="AG73" s="231"/>
      <c r="AH73" s="231"/>
      <c r="AI73" s="231"/>
      <c r="AJ73" s="231"/>
      <c r="AK73" s="231"/>
    </row>
    <row r="74" spans="5:38" ht="15" customHeight="1">
      <c r="F74" s="238" t="s">
        <v>81</v>
      </c>
      <c r="G74" s="224"/>
      <c r="H74" s="224"/>
      <c r="I74" s="224"/>
      <c r="J74" s="224"/>
      <c r="K74" s="224"/>
      <c r="L74" s="224"/>
      <c r="M74" s="224"/>
      <c r="N74" s="224"/>
      <c r="O74" s="273" t="s">
        <v>269</v>
      </c>
      <c r="P74" s="274"/>
      <c r="Q74" s="274"/>
      <c r="R74" s="274"/>
      <c r="S74" s="274"/>
      <c r="T74" s="274"/>
      <c r="U74" s="275"/>
      <c r="V74" s="256" t="s">
        <v>286</v>
      </c>
      <c r="W74" s="257"/>
      <c r="X74" s="257"/>
      <c r="Y74" s="257"/>
      <c r="Z74" s="257"/>
      <c r="AA74" s="257"/>
      <c r="AB74" s="257"/>
      <c r="AC74" s="257"/>
      <c r="AD74" s="257"/>
      <c r="AE74" s="257"/>
      <c r="AF74" s="257"/>
      <c r="AG74" s="257"/>
      <c r="AH74" s="257"/>
      <c r="AI74" s="257"/>
      <c r="AJ74" s="257"/>
      <c r="AK74" s="258"/>
    </row>
    <row r="75" spans="5:38" ht="15" customHeight="1">
      <c r="F75" s="238"/>
      <c r="G75" s="224"/>
      <c r="H75" s="224"/>
      <c r="I75" s="224"/>
      <c r="J75" s="224"/>
      <c r="K75" s="224"/>
      <c r="L75" s="224"/>
      <c r="M75" s="224"/>
      <c r="N75" s="224"/>
      <c r="O75" s="273"/>
      <c r="P75" s="274"/>
      <c r="Q75" s="274"/>
      <c r="R75" s="274"/>
      <c r="S75" s="274"/>
      <c r="T75" s="274"/>
      <c r="U75" s="275"/>
      <c r="V75" s="256" t="s">
        <v>286</v>
      </c>
      <c r="W75" s="257"/>
      <c r="X75" s="257"/>
      <c r="Y75" s="257"/>
      <c r="Z75" s="257"/>
      <c r="AA75" s="257"/>
      <c r="AB75" s="257"/>
      <c r="AC75" s="257"/>
      <c r="AD75" s="257"/>
      <c r="AE75" s="257"/>
      <c r="AF75" s="257"/>
      <c r="AG75" s="257"/>
      <c r="AH75" s="257"/>
      <c r="AI75" s="257"/>
      <c r="AJ75" s="257"/>
      <c r="AK75" s="258"/>
    </row>
    <row r="76" spans="5:38" ht="15" customHeight="1">
      <c r="F76" s="238"/>
      <c r="G76" s="224"/>
      <c r="H76" s="224"/>
      <c r="I76" s="224"/>
      <c r="J76" s="224"/>
      <c r="K76" s="224"/>
      <c r="L76" s="224"/>
      <c r="M76" s="224"/>
      <c r="N76" s="224"/>
      <c r="O76" s="225"/>
      <c r="P76" s="226"/>
      <c r="Q76" s="226"/>
      <c r="R76" s="226"/>
      <c r="S76" s="226"/>
      <c r="T76" s="226"/>
      <c r="U76" s="227"/>
      <c r="V76" s="256" t="s">
        <v>286</v>
      </c>
      <c r="W76" s="257"/>
      <c r="X76" s="257"/>
      <c r="Y76" s="257"/>
      <c r="Z76" s="257"/>
      <c r="AA76" s="257"/>
      <c r="AB76" s="257"/>
      <c r="AC76" s="257"/>
      <c r="AD76" s="257"/>
      <c r="AE76" s="257"/>
      <c r="AF76" s="257"/>
      <c r="AG76" s="257"/>
      <c r="AH76" s="257"/>
      <c r="AI76" s="257"/>
      <c r="AJ76" s="257"/>
      <c r="AK76" s="258"/>
    </row>
    <row r="77" spans="5:38" ht="15" customHeight="1">
      <c r="F77" s="238"/>
      <c r="G77" s="224"/>
      <c r="H77" s="224"/>
      <c r="I77" s="224"/>
      <c r="J77" s="224"/>
      <c r="K77" s="224"/>
      <c r="L77" s="224"/>
      <c r="M77" s="224"/>
      <c r="N77" s="224"/>
      <c r="O77" s="273"/>
      <c r="P77" s="274"/>
      <c r="Q77" s="274"/>
      <c r="R77" s="274"/>
      <c r="S77" s="274"/>
      <c r="T77" s="274"/>
      <c r="U77" s="275"/>
      <c r="V77" s="256" t="s">
        <v>286</v>
      </c>
      <c r="W77" s="257"/>
      <c r="X77" s="257"/>
      <c r="Y77" s="257"/>
      <c r="Z77" s="257"/>
      <c r="AA77" s="257"/>
      <c r="AB77" s="257"/>
      <c r="AC77" s="257"/>
      <c r="AD77" s="257"/>
      <c r="AE77" s="257"/>
      <c r="AF77" s="257"/>
      <c r="AG77" s="257"/>
      <c r="AH77" s="257"/>
      <c r="AI77" s="257"/>
      <c r="AJ77" s="257"/>
      <c r="AK77" s="258"/>
    </row>
    <row r="78" spans="5:38" ht="15" customHeight="1">
      <c r="F78" s="238"/>
      <c r="G78" s="224"/>
      <c r="H78" s="224"/>
      <c r="I78" s="224"/>
      <c r="J78" s="224"/>
      <c r="K78" s="224"/>
      <c r="L78" s="224"/>
      <c r="M78" s="224"/>
      <c r="N78" s="224"/>
      <c r="O78" s="225"/>
      <c r="P78" s="226"/>
      <c r="Q78" s="226"/>
      <c r="R78" s="226"/>
      <c r="S78" s="226"/>
      <c r="T78" s="226"/>
      <c r="U78" s="227"/>
      <c r="V78" s="256" t="s">
        <v>286</v>
      </c>
      <c r="W78" s="257"/>
      <c r="X78" s="257"/>
      <c r="Y78" s="257"/>
      <c r="Z78" s="257"/>
      <c r="AA78" s="257"/>
      <c r="AB78" s="257"/>
      <c r="AC78" s="257"/>
      <c r="AD78" s="257"/>
      <c r="AE78" s="257"/>
      <c r="AF78" s="257"/>
      <c r="AG78" s="257"/>
      <c r="AH78" s="257"/>
      <c r="AI78" s="257"/>
      <c r="AJ78" s="257"/>
      <c r="AK78" s="258"/>
    </row>
    <row r="79" spans="5:38" ht="15" customHeight="1">
      <c r="F79" s="172" t="s">
        <v>3</v>
      </c>
      <c r="G79" s="172" t="s">
        <v>4</v>
      </c>
      <c r="H79" s="172" t="s">
        <v>157</v>
      </c>
      <c r="I79" s="172" t="s">
        <v>49</v>
      </c>
      <c r="J79" s="172" t="s">
        <v>158</v>
      </c>
      <c r="K79" s="172" t="s">
        <v>7</v>
      </c>
    </row>
    <row r="80" spans="5:38" s="13" customFormat="1" ht="15" customHeight="1">
      <c r="G80" s="13" t="s">
        <v>2</v>
      </c>
      <c r="I80" s="13" t="s">
        <v>68</v>
      </c>
      <c r="J80" s="13" t="s">
        <v>33</v>
      </c>
      <c r="K80" s="13" t="s">
        <v>71</v>
      </c>
      <c r="L80" s="13" t="s">
        <v>124</v>
      </c>
      <c r="M80" s="13" t="s">
        <v>78</v>
      </c>
      <c r="N80" s="13" t="s">
        <v>15</v>
      </c>
      <c r="O80" s="13" t="s">
        <v>21</v>
      </c>
      <c r="P80" s="13" t="s">
        <v>140</v>
      </c>
      <c r="Q80" s="13" t="s">
        <v>272</v>
      </c>
      <c r="R80" s="13" t="s">
        <v>140</v>
      </c>
      <c r="S80" s="13" t="s">
        <v>273</v>
      </c>
      <c r="T80" s="13" t="s">
        <v>105</v>
      </c>
      <c r="U80" s="13" t="s">
        <v>239</v>
      </c>
      <c r="V80" s="13" t="s">
        <v>55</v>
      </c>
      <c r="W80" s="13" t="s">
        <v>23</v>
      </c>
      <c r="X80" s="13" t="s">
        <v>24</v>
      </c>
      <c r="Y80" s="13" t="s">
        <v>25</v>
      </c>
      <c r="Z80" s="13" t="s">
        <v>26</v>
      </c>
      <c r="AA80" s="13" t="s">
        <v>39</v>
      </c>
      <c r="AB80" s="13" t="s">
        <v>187</v>
      </c>
      <c r="AC80" s="13" t="s">
        <v>32</v>
      </c>
      <c r="AD80" s="13" t="s">
        <v>239</v>
      </c>
      <c r="AE80" s="13" t="s">
        <v>274</v>
      </c>
      <c r="AF80" s="13" t="s">
        <v>45</v>
      </c>
      <c r="AG80" s="13" t="s">
        <v>136</v>
      </c>
      <c r="AH80" s="13" t="s">
        <v>275</v>
      </c>
      <c r="AI80" s="13" t="s">
        <v>39</v>
      </c>
      <c r="AJ80" s="13" t="s">
        <v>276</v>
      </c>
      <c r="AK80" s="13" t="s">
        <v>239</v>
      </c>
      <c r="AL80" s="13" t="s">
        <v>15</v>
      </c>
    </row>
    <row r="81" spans="5:37" s="13" customFormat="1" ht="15" customHeight="1">
      <c r="H81" s="13" t="s">
        <v>8</v>
      </c>
      <c r="I81" s="13" t="s">
        <v>9</v>
      </c>
      <c r="J81" s="13" t="s">
        <v>277</v>
      </c>
      <c r="K81" s="13" t="s">
        <v>278</v>
      </c>
      <c r="L81" s="13" t="s">
        <v>19</v>
      </c>
      <c r="M81" s="13" t="s">
        <v>12</v>
      </c>
      <c r="N81" s="13" t="s">
        <v>68</v>
      </c>
      <c r="O81" s="13" t="s">
        <v>33</v>
      </c>
      <c r="P81" s="13" t="s">
        <v>279</v>
      </c>
      <c r="Q81" s="13" t="s">
        <v>39</v>
      </c>
      <c r="R81" s="13" t="s">
        <v>54</v>
      </c>
      <c r="S81" s="13" t="s">
        <v>193</v>
      </c>
      <c r="T81" s="13" t="s">
        <v>164</v>
      </c>
    </row>
    <row r="82" spans="5:37" s="13" customFormat="1" ht="15" customHeight="1">
      <c r="G82" s="13" t="s">
        <v>92</v>
      </c>
      <c r="I82" s="13" t="s">
        <v>282</v>
      </c>
      <c r="J82" s="13" t="s">
        <v>283</v>
      </c>
      <c r="K82" s="13" t="s">
        <v>239</v>
      </c>
      <c r="L82" s="13" t="s">
        <v>55</v>
      </c>
      <c r="M82" s="13" t="s">
        <v>54</v>
      </c>
      <c r="N82" s="13" t="s">
        <v>45</v>
      </c>
      <c r="O82" s="13" t="s">
        <v>281</v>
      </c>
      <c r="P82" s="13" t="s">
        <v>62</v>
      </c>
      <c r="Q82" s="13" t="s">
        <v>12</v>
      </c>
      <c r="R82" s="13" t="s">
        <v>287</v>
      </c>
      <c r="S82" s="13" t="s">
        <v>1</v>
      </c>
      <c r="T82" s="13" t="s">
        <v>39</v>
      </c>
      <c r="U82" s="13" t="s">
        <v>123</v>
      </c>
      <c r="V82" s="13" t="s">
        <v>283</v>
      </c>
      <c r="W82" s="13" t="s">
        <v>162</v>
      </c>
      <c r="X82" s="13" t="s">
        <v>45</v>
      </c>
      <c r="Y82" s="13" t="s">
        <v>163</v>
      </c>
      <c r="Z82" s="13" t="s">
        <v>124</v>
      </c>
      <c r="AA82" s="13" t="s">
        <v>164</v>
      </c>
    </row>
    <row r="83" spans="5:37" ht="6" customHeight="1"/>
    <row r="84" spans="5:37" ht="15" customHeight="1">
      <c r="E84" s="151" t="s">
        <v>288</v>
      </c>
      <c r="G84" s="172" t="s">
        <v>289</v>
      </c>
      <c r="H84" s="172" t="s">
        <v>290</v>
      </c>
      <c r="I84" s="172" t="s">
        <v>253</v>
      </c>
      <c r="J84" s="172" t="s">
        <v>291</v>
      </c>
      <c r="K84" s="172" t="s">
        <v>292</v>
      </c>
      <c r="L84" s="172" t="s">
        <v>293</v>
      </c>
      <c r="M84" s="172" t="s">
        <v>294</v>
      </c>
      <c r="N84" s="172" t="s">
        <v>295</v>
      </c>
      <c r="O84" s="172" t="s">
        <v>296</v>
      </c>
      <c r="P84" s="172" t="s">
        <v>12</v>
      </c>
      <c r="Q84" s="172" t="s">
        <v>297</v>
      </c>
      <c r="R84" s="172" t="s">
        <v>298</v>
      </c>
      <c r="S84" s="172" t="s">
        <v>150</v>
      </c>
      <c r="T84" s="172" t="s">
        <v>161</v>
      </c>
    </row>
    <row r="85" spans="5:37" ht="15" customHeight="1">
      <c r="F85" s="259" t="s">
        <v>299</v>
      </c>
      <c r="G85" s="259"/>
      <c r="H85" s="259"/>
      <c r="I85" s="259"/>
      <c r="J85" s="259"/>
      <c r="K85" s="259"/>
      <c r="L85" s="259"/>
      <c r="M85" s="259"/>
      <c r="N85" s="259"/>
      <c r="O85" s="260" t="s">
        <v>300</v>
      </c>
      <c r="P85" s="261"/>
      <c r="Q85" s="261"/>
      <c r="R85" s="261"/>
      <c r="S85" s="261"/>
      <c r="T85" s="261"/>
      <c r="U85" s="262"/>
      <c r="V85" s="263" t="s">
        <v>301</v>
      </c>
      <c r="W85" s="264"/>
      <c r="X85" s="264"/>
      <c r="Y85" s="264"/>
      <c r="Z85" s="264"/>
      <c r="AA85" s="264"/>
      <c r="AB85" s="264"/>
      <c r="AC85" s="264"/>
      <c r="AD85" s="264"/>
      <c r="AE85" s="264"/>
      <c r="AF85" s="264"/>
      <c r="AG85" s="264"/>
      <c r="AH85" s="264"/>
      <c r="AI85" s="264"/>
      <c r="AJ85" s="264"/>
      <c r="AK85" s="265"/>
    </row>
    <row r="86" spans="5:37" ht="15" customHeight="1" thickBot="1">
      <c r="F86" s="259"/>
      <c r="G86" s="259"/>
      <c r="H86" s="259"/>
      <c r="I86" s="259"/>
      <c r="J86" s="259"/>
      <c r="K86" s="259"/>
      <c r="L86" s="259"/>
      <c r="M86" s="259"/>
      <c r="N86" s="259"/>
      <c r="O86" s="270" t="s">
        <v>302</v>
      </c>
      <c r="P86" s="271"/>
      <c r="Q86" s="271"/>
      <c r="R86" s="271"/>
      <c r="S86" s="271"/>
      <c r="T86" s="272"/>
      <c r="U86" s="272"/>
      <c r="V86" s="266"/>
      <c r="W86" s="267"/>
      <c r="X86" s="267"/>
      <c r="Y86" s="267"/>
      <c r="Z86" s="267"/>
      <c r="AA86" s="267"/>
      <c r="AB86" s="267"/>
      <c r="AC86" s="267"/>
      <c r="AD86" s="267"/>
      <c r="AE86" s="268"/>
      <c r="AF86" s="268"/>
      <c r="AG86" s="268"/>
      <c r="AH86" s="268"/>
      <c r="AI86" s="268"/>
      <c r="AJ86" s="267"/>
      <c r="AK86" s="269"/>
    </row>
    <row r="87" spans="5:37" ht="15" customHeight="1">
      <c r="F87" s="276" t="s">
        <v>303</v>
      </c>
      <c r="G87" s="276"/>
      <c r="H87" s="276"/>
      <c r="I87" s="276"/>
      <c r="J87" s="276"/>
      <c r="K87" s="276"/>
      <c r="L87" s="276"/>
      <c r="M87" s="276"/>
      <c r="N87" s="277"/>
      <c r="O87" s="286">
        <v>10</v>
      </c>
      <c r="P87" s="287"/>
      <c r="Q87" s="287"/>
      <c r="R87" s="287"/>
      <c r="S87" s="288"/>
      <c r="T87" s="42" t="s">
        <v>182</v>
      </c>
      <c r="U87" s="43"/>
      <c r="V87" s="44"/>
      <c r="W87" s="289" t="s">
        <v>304</v>
      </c>
      <c r="X87" s="289"/>
      <c r="Y87" s="289"/>
      <c r="Z87" s="289"/>
      <c r="AA87" s="289"/>
      <c r="AB87" s="289"/>
      <c r="AC87" s="289"/>
      <c r="AD87" s="289"/>
      <c r="AE87" s="290">
        <v>6</v>
      </c>
      <c r="AF87" s="291"/>
      <c r="AG87" s="291"/>
      <c r="AH87" s="291"/>
      <c r="AI87" s="292"/>
      <c r="AJ87" s="151" t="s">
        <v>305</v>
      </c>
      <c r="AK87" s="45"/>
    </row>
    <row r="88" spans="5:37" ht="15" customHeight="1" thickBot="1">
      <c r="F88" s="276" t="s">
        <v>306</v>
      </c>
      <c r="G88" s="276"/>
      <c r="H88" s="276"/>
      <c r="I88" s="276"/>
      <c r="J88" s="276"/>
      <c r="K88" s="276"/>
      <c r="L88" s="276"/>
      <c r="M88" s="276"/>
      <c r="N88" s="277"/>
      <c r="O88" s="282">
        <v>8</v>
      </c>
      <c r="P88" s="283"/>
      <c r="Q88" s="283"/>
      <c r="R88" s="283"/>
      <c r="S88" s="284"/>
      <c r="T88" s="42" t="s">
        <v>182</v>
      </c>
      <c r="U88" s="46"/>
      <c r="V88" s="47"/>
      <c r="W88" s="293" t="s">
        <v>307</v>
      </c>
      <c r="X88" s="293"/>
      <c r="Y88" s="293"/>
      <c r="Z88" s="293"/>
      <c r="AA88" s="293"/>
      <c r="AB88" s="293"/>
      <c r="AC88" s="293"/>
      <c r="AD88" s="293"/>
      <c r="AE88" s="294" t="s">
        <v>308</v>
      </c>
      <c r="AF88" s="295"/>
      <c r="AG88" s="295"/>
      <c r="AH88" s="295"/>
      <c r="AI88" s="296"/>
      <c r="AJ88" s="48"/>
      <c r="AK88" s="45"/>
    </row>
    <row r="89" spans="5:37" ht="15" customHeight="1">
      <c r="F89" s="276" t="s">
        <v>309</v>
      </c>
      <c r="G89" s="276"/>
      <c r="H89" s="276"/>
      <c r="I89" s="276"/>
      <c r="J89" s="276"/>
      <c r="K89" s="276"/>
      <c r="L89" s="276"/>
      <c r="M89" s="276"/>
      <c r="N89" s="277"/>
      <c r="O89" s="282">
        <v>7</v>
      </c>
      <c r="P89" s="283"/>
      <c r="Q89" s="283"/>
      <c r="R89" s="283"/>
      <c r="S89" s="284"/>
      <c r="T89" s="42" t="s">
        <v>182</v>
      </c>
      <c r="U89" s="46"/>
      <c r="V89" s="47"/>
      <c r="W89" s="285" t="s">
        <v>310</v>
      </c>
      <c r="X89" s="285"/>
      <c r="Y89" s="285"/>
      <c r="Z89" s="285"/>
      <c r="AA89" s="285"/>
      <c r="AB89" s="285"/>
      <c r="AC89" s="285"/>
      <c r="AD89" s="285"/>
      <c r="AE89" s="194" t="s">
        <v>311</v>
      </c>
      <c r="AF89" s="194"/>
      <c r="AG89" s="194"/>
      <c r="AH89" s="194"/>
      <c r="AI89" s="194"/>
      <c r="AJ89" s="6"/>
      <c r="AK89" s="45"/>
    </row>
    <row r="90" spans="5:37" ht="15" customHeight="1">
      <c r="F90" s="276" t="s">
        <v>312</v>
      </c>
      <c r="G90" s="276"/>
      <c r="H90" s="276"/>
      <c r="I90" s="276"/>
      <c r="J90" s="276"/>
      <c r="K90" s="276"/>
      <c r="L90" s="276"/>
      <c r="M90" s="276"/>
      <c r="N90" s="277"/>
      <c r="O90" s="282">
        <v>7</v>
      </c>
      <c r="P90" s="283"/>
      <c r="Q90" s="283"/>
      <c r="R90" s="283"/>
      <c r="S90" s="284"/>
      <c r="T90" s="42" t="s">
        <v>182</v>
      </c>
      <c r="U90" s="46"/>
      <c r="V90" s="47"/>
      <c r="W90" s="6"/>
      <c r="X90" s="6"/>
      <c r="Y90" s="6"/>
      <c r="Z90" s="6"/>
      <c r="AA90" s="6"/>
      <c r="AB90" s="6"/>
      <c r="AC90" s="6"/>
      <c r="AD90" s="6"/>
      <c r="AE90" s="6"/>
      <c r="AF90" s="6"/>
      <c r="AG90" s="6"/>
      <c r="AH90" s="6"/>
      <c r="AI90" s="6"/>
      <c r="AJ90" s="6"/>
      <c r="AK90" s="45"/>
    </row>
    <row r="91" spans="5:37" ht="15" customHeight="1" thickBot="1">
      <c r="F91" s="276" t="s">
        <v>313</v>
      </c>
      <c r="G91" s="276"/>
      <c r="H91" s="276"/>
      <c r="I91" s="276"/>
      <c r="J91" s="276"/>
      <c r="K91" s="276"/>
      <c r="L91" s="276"/>
      <c r="M91" s="276"/>
      <c r="N91" s="277"/>
      <c r="O91" s="278">
        <v>10</v>
      </c>
      <c r="P91" s="279"/>
      <c r="Q91" s="279"/>
      <c r="R91" s="279"/>
      <c r="S91" s="280"/>
      <c r="T91" s="42" t="s">
        <v>182</v>
      </c>
      <c r="U91" s="46"/>
      <c r="V91" s="49"/>
      <c r="W91" s="50"/>
      <c r="X91" s="50"/>
      <c r="Y91" s="50"/>
      <c r="Z91" s="50"/>
      <c r="AA91" s="50"/>
      <c r="AB91" s="50"/>
      <c r="AC91" s="50"/>
      <c r="AD91" s="50"/>
      <c r="AE91" s="50"/>
      <c r="AF91" s="50"/>
      <c r="AG91" s="50"/>
      <c r="AH91" s="50"/>
      <c r="AI91" s="50"/>
      <c r="AJ91" s="50"/>
      <c r="AK91" s="51"/>
    </row>
    <row r="92" spans="5:37" ht="15" customHeight="1">
      <c r="F92" s="172" t="s">
        <v>3</v>
      </c>
      <c r="G92" s="172" t="s">
        <v>4</v>
      </c>
      <c r="H92" s="172" t="s">
        <v>157</v>
      </c>
      <c r="I92" s="172" t="s">
        <v>49</v>
      </c>
      <c r="J92" s="172" t="s">
        <v>158</v>
      </c>
      <c r="K92" s="172" t="s">
        <v>7</v>
      </c>
    </row>
    <row r="93" spans="5:37" s="13" customFormat="1" ht="15" customHeight="1">
      <c r="G93" s="13" t="s">
        <v>2</v>
      </c>
      <c r="I93" s="13" t="s">
        <v>8</v>
      </c>
      <c r="J93" s="13" t="s">
        <v>314</v>
      </c>
      <c r="K93" s="13" t="s">
        <v>293</v>
      </c>
      <c r="L93" s="13" t="s">
        <v>294</v>
      </c>
      <c r="M93" s="13" t="s">
        <v>315</v>
      </c>
      <c r="N93" s="13" t="s">
        <v>293</v>
      </c>
      <c r="O93" s="13" t="s">
        <v>294</v>
      </c>
      <c r="P93" s="13" t="s">
        <v>316</v>
      </c>
      <c r="Q93" s="13" t="s">
        <v>317</v>
      </c>
      <c r="R93" s="13" t="s">
        <v>43</v>
      </c>
      <c r="S93" s="13" t="s">
        <v>78</v>
      </c>
      <c r="T93" s="13" t="s">
        <v>8</v>
      </c>
      <c r="U93" s="13" t="s">
        <v>9</v>
      </c>
      <c r="V93" s="13" t="s">
        <v>316</v>
      </c>
      <c r="W93" s="13" t="s">
        <v>317</v>
      </c>
      <c r="X93" s="13" t="s">
        <v>39</v>
      </c>
      <c r="Y93" s="13" t="s">
        <v>318</v>
      </c>
      <c r="Z93" s="13" t="s">
        <v>319</v>
      </c>
      <c r="AA93" s="13" t="s">
        <v>162</v>
      </c>
      <c r="AB93" s="13" t="s">
        <v>45</v>
      </c>
      <c r="AC93" s="13" t="s">
        <v>163</v>
      </c>
      <c r="AD93" s="13" t="s">
        <v>124</v>
      </c>
      <c r="AE93" s="13" t="s">
        <v>164</v>
      </c>
      <c r="AI93" s="52"/>
      <c r="AJ93" s="52"/>
    </row>
    <row r="94" spans="5:37" s="13" customFormat="1" ht="15" customHeight="1">
      <c r="G94" s="13" t="s">
        <v>92</v>
      </c>
      <c r="I94" s="13" t="s">
        <v>258</v>
      </c>
      <c r="J94" s="13" t="s">
        <v>250</v>
      </c>
      <c r="K94" s="13" t="s">
        <v>293</v>
      </c>
      <c r="L94" s="13" t="s">
        <v>294</v>
      </c>
      <c r="M94" s="13" t="s">
        <v>315</v>
      </c>
      <c r="N94" s="13" t="s">
        <v>293</v>
      </c>
      <c r="O94" s="13" t="s">
        <v>294</v>
      </c>
      <c r="P94" s="13" t="s">
        <v>316</v>
      </c>
      <c r="Q94" s="13" t="s">
        <v>317</v>
      </c>
      <c r="R94" s="13" t="s">
        <v>43</v>
      </c>
      <c r="S94" s="13" t="s">
        <v>78</v>
      </c>
      <c r="T94" s="13" t="s">
        <v>320</v>
      </c>
      <c r="U94" s="13" t="s">
        <v>321</v>
      </c>
      <c r="V94" s="13" t="s">
        <v>315</v>
      </c>
      <c r="W94" s="13" t="s">
        <v>293</v>
      </c>
      <c r="X94" s="13" t="s">
        <v>294</v>
      </c>
      <c r="Y94" s="13" t="s">
        <v>316</v>
      </c>
      <c r="Z94" s="13" t="s">
        <v>317</v>
      </c>
      <c r="AA94" s="13" t="s">
        <v>39</v>
      </c>
      <c r="AB94" s="13" t="s">
        <v>318</v>
      </c>
      <c r="AC94" s="13" t="s">
        <v>319</v>
      </c>
      <c r="AD94" s="13" t="s">
        <v>162</v>
      </c>
      <c r="AE94" s="13" t="s">
        <v>45</v>
      </c>
      <c r="AF94" s="13" t="s">
        <v>163</v>
      </c>
      <c r="AG94" s="13" t="s">
        <v>124</v>
      </c>
      <c r="AH94" s="13" t="s">
        <v>164</v>
      </c>
      <c r="AI94" s="52"/>
      <c r="AJ94" s="52"/>
    </row>
    <row r="95" spans="5:37" s="13" customFormat="1" ht="15" customHeight="1">
      <c r="G95" s="13" t="s">
        <v>114</v>
      </c>
      <c r="I95" s="13" t="s">
        <v>31</v>
      </c>
      <c r="J95" s="13" t="s">
        <v>33</v>
      </c>
      <c r="K95" s="13" t="s">
        <v>322</v>
      </c>
      <c r="L95" s="13" t="s">
        <v>168</v>
      </c>
      <c r="M95" s="13" t="s">
        <v>111</v>
      </c>
      <c r="N95" s="13" t="s">
        <v>323</v>
      </c>
      <c r="O95" s="13" t="s">
        <v>324</v>
      </c>
      <c r="P95" s="13" t="s">
        <v>213</v>
      </c>
      <c r="Q95" s="13" t="s">
        <v>43</v>
      </c>
      <c r="R95" s="13" t="s">
        <v>78</v>
      </c>
      <c r="S95" s="13" t="s">
        <v>325</v>
      </c>
      <c r="T95" s="13" t="s">
        <v>326</v>
      </c>
      <c r="U95" s="13" t="s">
        <v>327</v>
      </c>
      <c r="V95" s="13" t="s">
        <v>33</v>
      </c>
      <c r="W95" s="13" t="s">
        <v>322</v>
      </c>
      <c r="X95" s="13" t="s">
        <v>168</v>
      </c>
      <c r="Y95" s="13" t="s">
        <v>111</v>
      </c>
      <c r="Z95" s="13" t="s">
        <v>323</v>
      </c>
      <c r="AA95" s="13" t="s">
        <v>324</v>
      </c>
      <c r="AB95" s="13" t="s">
        <v>12</v>
      </c>
      <c r="AC95" s="13" t="s">
        <v>214</v>
      </c>
      <c r="AD95" s="13" t="s">
        <v>215</v>
      </c>
      <c r="AE95" s="13" t="s">
        <v>328</v>
      </c>
      <c r="AF95" s="13" t="s">
        <v>329</v>
      </c>
      <c r="AG95" s="13" t="s">
        <v>12</v>
      </c>
      <c r="AH95" s="13" t="s">
        <v>322</v>
      </c>
      <c r="AI95" s="13" t="s">
        <v>168</v>
      </c>
      <c r="AJ95" s="13" t="s">
        <v>111</v>
      </c>
      <c r="AK95" s="13" t="s">
        <v>263</v>
      </c>
    </row>
    <row r="96" spans="5:37" s="13" customFormat="1" ht="15" customHeight="1">
      <c r="H96" s="13" t="s">
        <v>330</v>
      </c>
      <c r="I96" s="13" t="s">
        <v>39</v>
      </c>
      <c r="J96" s="13" t="s">
        <v>138</v>
      </c>
      <c r="K96" s="13" t="s">
        <v>47</v>
      </c>
      <c r="L96" s="13" t="s">
        <v>55</v>
      </c>
      <c r="M96" s="13" t="s">
        <v>4</v>
      </c>
      <c r="N96" s="13" t="s">
        <v>5</v>
      </c>
      <c r="O96" s="13" t="s">
        <v>162</v>
      </c>
      <c r="P96" s="13" t="s">
        <v>45</v>
      </c>
      <c r="Q96" s="13" t="s">
        <v>163</v>
      </c>
      <c r="R96" s="13" t="s">
        <v>124</v>
      </c>
      <c r="S96" s="13" t="s">
        <v>164</v>
      </c>
    </row>
    <row r="97" spans="4:38" s="13" customFormat="1" ht="15" customHeight="1">
      <c r="G97" s="13" t="s">
        <v>127</v>
      </c>
      <c r="I97" s="13" t="s">
        <v>331</v>
      </c>
      <c r="J97" s="13" t="s">
        <v>332</v>
      </c>
      <c r="K97" s="13" t="s">
        <v>43</v>
      </c>
      <c r="L97" s="13" t="s">
        <v>78</v>
      </c>
      <c r="M97" s="13" t="s">
        <v>15</v>
      </c>
      <c r="N97" s="13" t="s">
        <v>8</v>
      </c>
      <c r="O97" s="13" t="s">
        <v>314</v>
      </c>
      <c r="P97" s="13" t="s">
        <v>199</v>
      </c>
      <c r="Q97" s="13" t="s">
        <v>333</v>
      </c>
      <c r="R97" s="13" t="s">
        <v>12</v>
      </c>
      <c r="S97" s="13" t="s">
        <v>199</v>
      </c>
      <c r="T97" s="13" t="s">
        <v>333</v>
      </c>
      <c r="U97" s="13" t="s">
        <v>334</v>
      </c>
      <c r="V97" s="13" t="s">
        <v>335</v>
      </c>
      <c r="W97" s="13" t="s">
        <v>15</v>
      </c>
      <c r="X97" s="13" t="s">
        <v>68</v>
      </c>
      <c r="Y97" s="13" t="s">
        <v>33</v>
      </c>
      <c r="Z97" s="13" t="s">
        <v>12</v>
      </c>
      <c r="AA97" s="13" t="s">
        <v>336</v>
      </c>
      <c r="AB97" s="13" t="s">
        <v>337</v>
      </c>
      <c r="AC97" s="13" t="s">
        <v>15</v>
      </c>
      <c r="AD97" s="13" t="s">
        <v>338</v>
      </c>
      <c r="AE97" s="13" t="s">
        <v>339</v>
      </c>
      <c r="AF97" s="13" t="s">
        <v>340</v>
      </c>
      <c r="AG97" s="13" t="s">
        <v>341</v>
      </c>
      <c r="AH97" s="13" t="s">
        <v>263</v>
      </c>
      <c r="AI97" s="13" t="s">
        <v>342</v>
      </c>
      <c r="AJ97" s="13" t="s">
        <v>24</v>
      </c>
      <c r="AK97" s="13" t="s">
        <v>12</v>
      </c>
    </row>
    <row r="98" spans="4:38" s="13" customFormat="1" ht="15" customHeight="1">
      <c r="H98" s="13" t="s">
        <v>343</v>
      </c>
      <c r="I98" s="13" t="s">
        <v>344</v>
      </c>
      <c r="J98" s="13" t="s">
        <v>39</v>
      </c>
      <c r="K98" s="13" t="s">
        <v>4</v>
      </c>
      <c r="L98" s="13" t="s">
        <v>157</v>
      </c>
      <c r="M98" s="13" t="s">
        <v>162</v>
      </c>
      <c r="N98" s="13" t="s">
        <v>45</v>
      </c>
      <c r="O98" s="13" t="s">
        <v>163</v>
      </c>
      <c r="P98" s="13" t="s">
        <v>124</v>
      </c>
      <c r="Q98" s="13" t="s">
        <v>164</v>
      </c>
    </row>
    <row r="99" spans="4:38" s="13" customFormat="1" ht="15" customHeight="1">
      <c r="G99" s="13" t="s">
        <v>233</v>
      </c>
      <c r="I99" s="13" t="s">
        <v>289</v>
      </c>
      <c r="J99" s="13" t="s">
        <v>345</v>
      </c>
      <c r="K99" s="13" t="s">
        <v>253</v>
      </c>
      <c r="L99" s="13" t="s">
        <v>8</v>
      </c>
      <c r="M99" s="13" t="s">
        <v>9</v>
      </c>
      <c r="N99" s="13" t="s">
        <v>199</v>
      </c>
      <c r="O99" s="13" t="s">
        <v>333</v>
      </c>
      <c r="P99" s="13" t="s">
        <v>213</v>
      </c>
      <c r="Q99" s="13" t="s">
        <v>296</v>
      </c>
      <c r="R99" s="13" t="s">
        <v>12</v>
      </c>
      <c r="S99" s="13" t="s">
        <v>346</v>
      </c>
      <c r="T99" s="13" t="s">
        <v>347</v>
      </c>
      <c r="U99" s="13" t="s">
        <v>150</v>
      </c>
      <c r="V99" s="13" t="s">
        <v>161</v>
      </c>
      <c r="W99" s="13" t="s">
        <v>222</v>
      </c>
      <c r="X99" s="13" t="s">
        <v>348</v>
      </c>
      <c r="Y99" s="13" t="s">
        <v>58</v>
      </c>
      <c r="Z99" s="13" t="s">
        <v>217</v>
      </c>
      <c r="AA99" s="13" t="s">
        <v>349</v>
      </c>
      <c r="AB99" s="13" t="s">
        <v>45</v>
      </c>
      <c r="AC99" s="13" t="s">
        <v>62</v>
      </c>
      <c r="AD99" s="13" t="s">
        <v>337</v>
      </c>
      <c r="AE99" s="13" t="s">
        <v>39</v>
      </c>
      <c r="AF99" s="13" t="s">
        <v>123</v>
      </c>
      <c r="AG99" s="13" t="s">
        <v>283</v>
      </c>
      <c r="AH99" s="13" t="s">
        <v>162</v>
      </c>
      <c r="AI99" s="13" t="s">
        <v>45</v>
      </c>
      <c r="AJ99" s="13" t="s">
        <v>163</v>
      </c>
      <c r="AK99" s="13" t="s">
        <v>124</v>
      </c>
      <c r="AL99" s="13" t="s">
        <v>164</v>
      </c>
    </row>
    <row r="100" spans="4:38" ht="6" customHeight="1"/>
    <row r="101" spans="4:38" ht="15" customHeight="1">
      <c r="E101" s="151" t="s">
        <v>350</v>
      </c>
      <c r="G101" s="172" t="s">
        <v>344</v>
      </c>
      <c r="H101" s="172" t="s">
        <v>314</v>
      </c>
      <c r="I101" s="172" t="s">
        <v>351</v>
      </c>
      <c r="J101" s="172" t="s">
        <v>12</v>
      </c>
      <c r="K101" s="172" t="s">
        <v>352</v>
      </c>
      <c r="L101" s="172" t="s">
        <v>353</v>
      </c>
      <c r="M101" s="172" t="s">
        <v>150</v>
      </c>
      <c r="N101" s="172" t="s">
        <v>161</v>
      </c>
    </row>
    <row r="102" spans="4:38" ht="15" customHeight="1">
      <c r="F102" s="231" t="s">
        <v>354</v>
      </c>
      <c r="G102" s="281"/>
      <c r="H102" s="281"/>
      <c r="I102" s="281"/>
      <c r="J102" s="281"/>
      <c r="K102" s="281"/>
      <c r="L102" s="281"/>
      <c r="M102" s="281"/>
      <c r="N102" s="281"/>
      <c r="O102" s="281"/>
      <c r="P102" s="281"/>
      <c r="Q102" s="281"/>
      <c r="R102" s="216" t="s">
        <v>355</v>
      </c>
      <c r="S102" s="219"/>
      <c r="T102" s="219"/>
      <c r="U102" s="220"/>
      <c r="V102" s="216" t="s">
        <v>356</v>
      </c>
      <c r="W102" s="219"/>
      <c r="X102" s="219"/>
      <c r="Y102" s="220"/>
      <c r="Z102" s="216" t="s">
        <v>357</v>
      </c>
      <c r="AA102" s="219"/>
      <c r="AB102" s="219"/>
      <c r="AC102" s="220"/>
      <c r="AD102" s="216" t="s">
        <v>358</v>
      </c>
      <c r="AE102" s="219"/>
      <c r="AF102" s="219"/>
      <c r="AG102" s="220"/>
      <c r="AH102" s="216" t="s">
        <v>359</v>
      </c>
      <c r="AI102" s="219"/>
      <c r="AJ102" s="219"/>
      <c r="AK102" s="220"/>
    </row>
    <row r="103" spans="4:38" ht="15" customHeight="1">
      <c r="F103" s="339" t="s">
        <v>360</v>
      </c>
      <c r="G103" s="339"/>
      <c r="H103" s="339"/>
      <c r="I103" s="339"/>
      <c r="J103" s="339"/>
      <c r="K103" s="339"/>
      <c r="L103" s="339"/>
      <c r="M103" s="339"/>
      <c r="N103" s="339"/>
      <c r="O103" s="339"/>
      <c r="P103" s="339"/>
      <c r="Q103" s="339"/>
      <c r="R103" s="273" t="s">
        <v>361</v>
      </c>
      <c r="S103" s="274"/>
      <c r="T103" s="274"/>
      <c r="U103" s="275"/>
      <c r="V103" s="273"/>
      <c r="W103" s="274"/>
      <c r="X103" s="274"/>
      <c r="Y103" s="275"/>
      <c r="Z103" s="273"/>
      <c r="AA103" s="274"/>
      <c r="AB103" s="274"/>
      <c r="AC103" s="275"/>
      <c r="AD103" s="273"/>
      <c r="AE103" s="274"/>
      <c r="AF103" s="274"/>
      <c r="AG103" s="275"/>
      <c r="AH103" s="273"/>
      <c r="AI103" s="274"/>
      <c r="AJ103" s="274"/>
      <c r="AK103" s="275"/>
    </row>
    <row r="104" spans="4:38" ht="15" customHeight="1">
      <c r="F104" s="339"/>
      <c r="G104" s="339"/>
      <c r="H104" s="339"/>
      <c r="I104" s="339"/>
      <c r="J104" s="339"/>
      <c r="K104" s="339"/>
      <c r="L104" s="339"/>
      <c r="M104" s="339"/>
      <c r="N104" s="339"/>
      <c r="O104" s="339"/>
      <c r="P104" s="339"/>
      <c r="Q104" s="339"/>
      <c r="R104" s="324">
        <v>44287</v>
      </c>
      <c r="S104" s="325"/>
      <c r="T104" s="325"/>
      <c r="U104" s="326"/>
      <c r="V104" s="324"/>
      <c r="W104" s="325"/>
      <c r="X104" s="325"/>
      <c r="Y104" s="326"/>
      <c r="Z104" s="324"/>
      <c r="AA104" s="325"/>
      <c r="AB104" s="325"/>
      <c r="AC104" s="326"/>
      <c r="AD104" s="324"/>
      <c r="AE104" s="325"/>
      <c r="AF104" s="325"/>
      <c r="AG104" s="326"/>
      <c r="AH104" s="324"/>
      <c r="AI104" s="325"/>
      <c r="AJ104" s="325"/>
      <c r="AK104" s="326"/>
    </row>
    <row r="105" spans="4:38" ht="15" customHeight="1">
      <c r="F105" s="172" t="s">
        <v>3</v>
      </c>
      <c r="G105" s="172" t="s">
        <v>4</v>
      </c>
      <c r="H105" s="172" t="s">
        <v>157</v>
      </c>
      <c r="I105" s="172" t="s">
        <v>49</v>
      </c>
      <c r="J105" s="172" t="s">
        <v>158</v>
      </c>
      <c r="K105" s="172" t="s">
        <v>7</v>
      </c>
    </row>
    <row r="106" spans="4:38" s="13" customFormat="1" ht="15" customHeight="1">
      <c r="G106" s="13" t="s">
        <v>2</v>
      </c>
      <c r="I106" s="13" t="s">
        <v>362</v>
      </c>
      <c r="J106" s="13" t="s">
        <v>363</v>
      </c>
      <c r="K106" s="13" t="s">
        <v>162</v>
      </c>
      <c r="L106" s="13" t="s">
        <v>45</v>
      </c>
      <c r="M106" s="13" t="s">
        <v>364</v>
      </c>
      <c r="N106" s="13" t="s">
        <v>43</v>
      </c>
      <c r="O106" s="13" t="s">
        <v>365</v>
      </c>
      <c r="P106" s="13" t="s">
        <v>366</v>
      </c>
      <c r="Q106" s="13" t="s">
        <v>39</v>
      </c>
      <c r="R106" s="13" t="s">
        <v>4</v>
      </c>
      <c r="S106" s="13" t="s">
        <v>157</v>
      </c>
      <c r="T106" s="13" t="s">
        <v>239</v>
      </c>
      <c r="U106" s="13" t="s">
        <v>367</v>
      </c>
      <c r="W106" s="13" t="s">
        <v>7</v>
      </c>
      <c r="X106" s="13" t="s">
        <v>88</v>
      </c>
      <c r="Y106" s="13" t="s">
        <v>43</v>
      </c>
      <c r="Z106" s="13" t="s">
        <v>368</v>
      </c>
      <c r="AA106" s="13" t="s">
        <v>160</v>
      </c>
      <c r="AB106" s="13" t="s">
        <v>12</v>
      </c>
      <c r="AC106" s="13" t="s">
        <v>344</v>
      </c>
      <c r="AD106" s="13" t="s">
        <v>314</v>
      </c>
      <c r="AE106" s="13" t="s">
        <v>351</v>
      </c>
      <c r="AF106" s="13" t="s">
        <v>4</v>
      </c>
      <c r="AG106" s="13" t="s">
        <v>369</v>
      </c>
      <c r="AH106" s="13" t="s">
        <v>12</v>
      </c>
      <c r="AI106" s="13" t="s">
        <v>370</v>
      </c>
      <c r="AJ106" s="13" t="s">
        <v>371</v>
      </c>
      <c r="AK106" s="13" t="s">
        <v>106</v>
      </c>
    </row>
    <row r="107" spans="4:38" s="13" customFormat="1" ht="15" customHeight="1">
      <c r="H107" s="13" t="s">
        <v>39</v>
      </c>
      <c r="I107" s="13" t="s">
        <v>4</v>
      </c>
      <c r="J107" s="13" t="s">
        <v>157</v>
      </c>
      <c r="K107" s="13" t="s">
        <v>162</v>
      </c>
      <c r="L107" s="13" t="s">
        <v>45</v>
      </c>
      <c r="M107" s="13" t="s">
        <v>163</v>
      </c>
      <c r="N107" s="13" t="s">
        <v>124</v>
      </c>
      <c r="O107" s="13" t="s">
        <v>164</v>
      </c>
    </row>
    <row r="108" spans="4:38" s="13" customFormat="1" ht="15" customHeight="1">
      <c r="G108" s="13" t="s">
        <v>92</v>
      </c>
      <c r="I108" s="13" t="s">
        <v>344</v>
      </c>
      <c r="J108" s="13" t="s">
        <v>314</v>
      </c>
      <c r="K108" s="13" t="s">
        <v>351</v>
      </c>
      <c r="L108" s="13" t="s">
        <v>4</v>
      </c>
      <c r="M108" s="13" t="s">
        <v>369</v>
      </c>
      <c r="N108" s="13" t="s">
        <v>372</v>
      </c>
      <c r="O108" s="13" t="s">
        <v>12</v>
      </c>
      <c r="P108" s="13" t="s">
        <v>373</v>
      </c>
      <c r="Q108" s="13" t="s">
        <v>239</v>
      </c>
      <c r="R108" s="13" t="s">
        <v>39</v>
      </c>
      <c r="S108" s="13" t="s">
        <v>123</v>
      </c>
      <c r="T108" s="13" t="s">
        <v>283</v>
      </c>
      <c r="U108" s="13" t="s">
        <v>162</v>
      </c>
      <c r="V108" s="13" t="s">
        <v>45</v>
      </c>
      <c r="W108" s="13" t="s">
        <v>163</v>
      </c>
      <c r="X108" s="13" t="s">
        <v>124</v>
      </c>
      <c r="Y108" s="13" t="s">
        <v>164</v>
      </c>
    </row>
    <row r="109" spans="4:38" ht="15" customHeight="1">
      <c r="H109" s="173"/>
    </row>
    <row r="110" spans="4:38" ht="15" customHeight="1">
      <c r="H110" s="173"/>
    </row>
    <row r="111" spans="4:38" ht="15" customHeight="1" thickBot="1">
      <c r="D111" s="172" t="s">
        <v>374</v>
      </c>
      <c r="F111" s="172" t="s">
        <v>68</v>
      </c>
      <c r="G111" s="172" t="s">
        <v>33</v>
      </c>
      <c r="H111" s="173" t="s">
        <v>148</v>
      </c>
      <c r="I111" s="172" t="s">
        <v>12</v>
      </c>
      <c r="J111" s="172" t="s">
        <v>232</v>
      </c>
      <c r="K111" s="172" t="s">
        <v>24</v>
      </c>
      <c r="L111" s="172" t="s">
        <v>25</v>
      </c>
      <c r="M111" s="172" t="s">
        <v>26</v>
      </c>
      <c r="N111" s="172" t="s">
        <v>12</v>
      </c>
      <c r="O111" s="172" t="s">
        <v>149</v>
      </c>
      <c r="P111" s="172" t="s">
        <v>150</v>
      </c>
    </row>
    <row r="112" spans="4:38" ht="36" customHeight="1">
      <c r="F112" s="327" t="s">
        <v>822</v>
      </c>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9"/>
    </row>
    <row r="113" spans="3:37" ht="36" customHeight="1">
      <c r="F113" s="330"/>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2"/>
    </row>
    <row r="114" spans="3:37" ht="36" customHeight="1">
      <c r="F114" s="330"/>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2"/>
    </row>
    <row r="115" spans="3:37" ht="36" customHeight="1">
      <c r="F115" s="330"/>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2"/>
    </row>
    <row r="116" spans="3:37" ht="36" customHeight="1" thickBot="1">
      <c r="F116" s="333"/>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5"/>
    </row>
    <row r="117" spans="3:37" ht="15" customHeight="1">
      <c r="F117" s="172" t="s">
        <v>771</v>
      </c>
      <c r="G117" s="172" t="s">
        <v>4</v>
      </c>
      <c r="H117" s="172" t="s">
        <v>157</v>
      </c>
      <c r="I117" s="172" t="s">
        <v>49</v>
      </c>
      <c r="J117" s="172" t="s">
        <v>158</v>
      </c>
      <c r="K117" s="172" t="s">
        <v>7</v>
      </c>
    </row>
    <row r="118" spans="3:37" s="13" customFormat="1" ht="15" customHeight="1">
      <c r="G118" s="13" t="s">
        <v>2</v>
      </c>
      <c r="I118" s="13" t="s">
        <v>31</v>
      </c>
      <c r="J118" s="13" t="s">
        <v>33</v>
      </c>
      <c r="K118" s="13" t="s">
        <v>8</v>
      </c>
      <c r="L118" s="13" t="s">
        <v>9</v>
      </c>
      <c r="M118" s="13" t="s">
        <v>84</v>
      </c>
      <c r="N118" s="13" t="s">
        <v>12</v>
      </c>
      <c r="O118" s="13" t="s">
        <v>232</v>
      </c>
      <c r="P118" s="13" t="s">
        <v>24</v>
      </c>
      <c r="Q118" s="13" t="s">
        <v>12</v>
      </c>
      <c r="R118" s="13" t="s">
        <v>149</v>
      </c>
      <c r="S118" s="13" t="s">
        <v>150</v>
      </c>
      <c r="T118" s="13" t="s">
        <v>15</v>
      </c>
      <c r="U118" s="13" t="s">
        <v>8</v>
      </c>
      <c r="V118" s="13" t="s">
        <v>9</v>
      </c>
      <c r="W118" s="13" t="s">
        <v>235</v>
      </c>
      <c r="X118" s="13" t="s">
        <v>221</v>
      </c>
      <c r="Y118" s="13" t="s">
        <v>15</v>
      </c>
      <c r="Z118" s="13" t="s">
        <v>168</v>
      </c>
      <c r="AA118" s="13" t="s">
        <v>196</v>
      </c>
      <c r="AB118" s="13" t="s">
        <v>375</v>
      </c>
      <c r="AC118" s="13" t="s">
        <v>376</v>
      </c>
      <c r="AD118" s="13" t="s">
        <v>15</v>
      </c>
      <c r="AE118" s="13" t="s">
        <v>377</v>
      </c>
      <c r="AF118" s="13" t="s">
        <v>17</v>
      </c>
      <c r="AG118" s="13" t="s">
        <v>253</v>
      </c>
      <c r="AH118" s="13" t="s">
        <v>202</v>
      </c>
      <c r="AI118" s="13" t="s">
        <v>24</v>
      </c>
      <c r="AJ118" s="13" t="s">
        <v>21</v>
      </c>
      <c r="AK118" s="13" t="s">
        <v>12</v>
      </c>
    </row>
    <row r="119" spans="3:37" s="13" customFormat="1" ht="15" customHeight="1">
      <c r="H119" s="13" t="s">
        <v>203</v>
      </c>
      <c r="I119" s="13" t="s">
        <v>12</v>
      </c>
      <c r="J119" s="13" t="s">
        <v>232</v>
      </c>
      <c r="K119" s="13" t="s">
        <v>24</v>
      </c>
      <c r="L119" s="13" t="s">
        <v>25</v>
      </c>
      <c r="M119" s="13" t="s">
        <v>26</v>
      </c>
      <c r="N119" s="13" t="s">
        <v>12</v>
      </c>
      <c r="O119" s="13" t="s">
        <v>149</v>
      </c>
      <c r="P119" s="13" t="s">
        <v>150</v>
      </c>
      <c r="Q119" s="13" t="s">
        <v>43</v>
      </c>
      <c r="R119" s="13" t="s">
        <v>53</v>
      </c>
      <c r="S119" s="13" t="s">
        <v>54</v>
      </c>
      <c r="T119" s="13" t="s">
        <v>55</v>
      </c>
      <c r="U119" s="13" t="s">
        <v>15</v>
      </c>
      <c r="V119" s="13" t="s">
        <v>114</v>
      </c>
      <c r="W119" s="13" t="s">
        <v>12</v>
      </c>
      <c r="X119" s="13" t="s">
        <v>20</v>
      </c>
      <c r="Y119" s="13" t="s">
        <v>14</v>
      </c>
      <c r="Z119" s="13" t="s">
        <v>51</v>
      </c>
      <c r="AA119" s="13" t="s">
        <v>52</v>
      </c>
      <c r="AB119" s="13" t="s">
        <v>39</v>
      </c>
      <c r="AC119" s="13" t="s">
        <v>378</v>
      </c>
      <c r="AD119" s="13" t="s">
        <v>193</v>
      </c>
      <c r="AE119" s="13" t="s">
        <v>163</v>
      </c>
      <c r="AF119" s="13" t="s">
        <v>124</v>
      </c>
      <c r="AG119" s="13" t="s">
        <v>124</v>
      </c>
      <c r="AH119" s="13" t="s">
        <v>239</v>
      </c>
      <c r="AI119" s="13" t="s">
        <v>46</v>
      </c>
      <c r="AJ119" s="13" t="s">
        <v>26</v>
      </c>
      <c r="AK119" s="13" t="s">
        <v>379</v>
      </c>
    </row>
    <row r="120" spans="3:37" s="13" customFormat="1" ht="15" customHeight="1">
      <c r="H120" s="13" t="s">
        <v>222</v>
      </c>
      <c r="I120" s="13" t="s">
        <v>380</v>
      </c>
      <c r="J120" s="13" t="s">
        <v>215</v>
      </c>
      <c r="K120" s="13" t="s">
        <v>45</v>
      </c>
      <c r="L120" s="13" t="s">
        <v>192</v>
      </c>
      <c r="M120" s="13" t="s">
        <v>193</v>
      </c>
      <c r="N120" s="13" t="s">
        <v>43</v>
      </c>
      <c r="O120" s="13" t="s">
        <v>4</v>
      </c>
      <c r="P120" s="13" t="s">
        <v>157</v>
      </c>
      <c r="Q120" s="13" t="s">
        <v>162</v>
      </c>
      <c r="R120" s="13" t="s">
        <v>45</v>
      </c>
      <c r="S120" s="13" t="s">
        <v>163</v>
      </c>
      <c r="T120" s="13" t="s">
        <v>124</v>
      </c>
      <c r="U120" s="13" t="s">
        <v>164</v>
      </c>
    </row>
    <row r="121" spans="3:37" s="13" customFormat="1" ht="15" customHeight="1">
      <c r="G121" s="13" t="s">
        <v>92</v>
      </c>
      <c r="I121" s="13" t="s">
        <v>246</v>
      </c>
      <c r="J121" s="13" t="s">
        <v>33</v>
      </c>
      <c r="K121" s="13" t="s">
        <v>209</v>
      </c>
      <c r="L121" s="13" t="s">
        <v>381</v>
      </c>
      <c r="M121" s="13" t="s">
        <v>39</v>
      </c>
      <c r="N121" s="13" t="s">
        <v>263</v>
      </c>
      <c r="O121" s="13" t="s">
        <v>189</v>
      </c>
      <c r="P121" s="13" t="s">
        <v>239</v>
      </c>
      <c r="Q121" s="13" t="s">
        <v>55</v>
      </c>
      <c r="R121" s="13" t="s">
        <v>54</v>
      </c>
      <c r="S121" s="13" t="s">
        <v>45</v>
      </c>
      <c r="T121" s="13" t="s">
        <v>196</v>
      </c>
      <c r="U121" s="13" t="s">
        <v>382</v>
      </c>
      <c r="V121" s="13" t="s">
        <v>43</v>
      </c>
      <c r="W121" s="13" t="s">
        <v>78</v>
      </c>
      <c r="X121" s="13" t="s">
        <v>15</v>
      </c>
      <c r="Y121" s="13" t="s">
        <v>21</v>
      </c>
      <c r="Z121" s="13" t="s">
        <v>140</v>
      </c>
      <c r="AA121" s="13" t="s">
        <v>39</v>
      </c>
      <c r="AB121" s="13" t="s">
        <v>123</v>
      </c>
      <c r="AC121" s="13" t="s">
        <v>283</v>
      </c>
      <c r="AD121" s="13" t="s">
        <v>162</v>
      </c>
      <c r="AE121" s="13" t="s">
        <v>45</v>
      </c>
      <c r="AF121" s="13" t="s">
        <v>163</v>
      </c>
      <c r="AG121" s="13" t="s">
        <v>124</v>
      </c>
      <c r="AH121" s="13" t="s">
        <v>164</v>
      </c>
    </row>
    <row r="123" spans="3:37" ht="15" customHeight="1">
      <c r="C123" s="173" t="s">
        <v>383</v>
      </c>
      <c r="E123" s="172" t="s">
        <v>68</v>
      </c>
      <c r="F123" s="172" t="s">
        <v>33</v>
      </c>
      <c r="G123" s="172" t="s">
        <v>88</v>
      </c>
      <c r="H123" s="172" t="s">
        <v>89</v>
      </c>
    </row>
    <row r="124" spans="3:37" ht="15" customHeight="1" thickBot="1">
      <c r="D124" s="172" t="s">
        <v>166</v>
      </c>
      <c r="F124" s="172" t="s">
        <v>68</v>
      </c>
      <c r="G124" s="172" t="s">
        <v>33</v>
      </c>
      <c r="H124" s="172" t="s">
        <v>187</v>
      </c>
      <c r="I124" s="172" t="s">
        <v>188</v>
      </c>
    </row>
    <row r="125" spans="3:37" ht="15" customHeight="1" thickBot="1">
      <c r="F125" s="172" t="s">
        <v>68</v>
      </c>
      <c r="G125" s="172" t="s">
        <v>33</v>
      </c>
      <c r="H125" s="172" t="s">
        <v>220</v>
      </c>
      <c r="I125" s="172" t="s">
        <v>221</v>
      </c>
      <c r="J125" s="172" t="s">
        <v>3</v>
      </c>
      <c r="K125" s="336">
        <v>44652</v>
      </c>
      <c r="L125" s="337"/>
      <c r="M125" s="337"/>
      <c r="N125" s="337"/>
      <c r="O125" s="337"/>
      <c r="P125" s="337"/>
      <c r="Q125" s="337"/>
      <c r="R125" s="53" t="s">
        <v>215</v>
      </c>
      <c r="S125" s="54" t="s">
        <v>224</v>
      </c>
      <c r="T125" s="337">
        <v>45016</v>
      </c>
      <c r="U125" s="337"/>
      <c r="V125" s="337"/>
      <c r="W125" s="337"/>
      <c r="X125" s="337"/>
      <c r="Y125" s="337"/>
      <c r="Z125" s="338"/>
      <c r="AA125" s="172" t="s">
        <v>7</v>
      </c>
      <c r="AB125" s="156" t="s">
        <v>384</v>
      </c>
    </row>
    <row r="126" spans="3:37" ht="15" customHeight="1">
      <c r="F126" s="297" t="s">
        <v>354</v>
      </c>
      <c r="G126" s="298"/>
      <c r="H126" s="298"/>
      <c r="I126" s="298"/>
      <c r="J126" s="298"/>
      <c r="K126" s="299"/>
      <c r="L126" s="299"/>
      <c r="M126" s="299"/>
      <c r="N126" s="299"/>
      <c r="O126" s="299"/>
      <c r="P126" s="299"/>
      <c r="Q126" s="299"/>
      <c r="R126" s="300"/>
      <c r="S126" s="304" t="s">
        <v>385</v>
      </c>
      <c r="T126" s="268"/>
      <c r="U126" s="268"/>
      <c r="V126" s="268"/>
      <c r="W126" s="268"/>
      <c r="X126" s="268"/>
      <c r="Y126" s="268"/>
      <c r="Z126" s="268"/>
      <c r="AA126" s="264"/>
      <c r="AB126" s="264"/>
      <c r="AC126" s="264"/>
      <c r="AD126" s="265"/>
      <c r="AE126" s="263" t="s">
        <v>386</v>
      </c>
      <c r="AF126" s="264"/>
      <c r="AG126" s="264"/>
      <c r="AH126" s="264"/>
      <c r="AI126" s="264"/>
      <c r="AJ126" s="264"/>
      <c r="AK126" s="265"/>
    </row>
    <row r="127" spans="3:37" ht="15" customHeight="1">
      <c r="F127" s="301"/>
      <c r="G127" s="302"/>
      <c r="H127" s="302"/>
      <c r="I127" s="302"/>
      <c r="J127" s="302"/>
      <c r="K127" s="302"/>
      <c r="L127" s="302"/>
      <c r="M127" s="302"/>
      <c r="N127" s="302"/>
      <c r="O127" s="302"/>
      <c r="P127" s="302"/>
      <c r="Q127" s="302"/>
      <c r="R127" s="303"/>
      <c r="S127" s="266"/>
      <c r="T127" s="267"/>
      <c r="U127" s="267"/>
      <c r="V127" s="267"/>
      <c r="W127" s="267"/>
      <c r="X127" s="267"/>
      <c r="Y127" s="267"/>
      <c r="Z127" s="267"/>
      <c r="AA127" s="267"/>
      <c r="AB127" s="267"/>
      <c r="AC127" s="267"/>
      <c r="AD127" s="269"/>
      <c r="AE127" s="305" t="s">
        <v>387</v>
      </c>
      <c r="AF127" s="267"/>
      <c r="AG127" s="267"/>
      <c r="AH127" s="267"/>
      <c r="AI127" s="267"/>
      <c r="AJ127" s="267"/>
      <c r="AK127" s="269"/>
    </row>
    <row r="128" spans="3:37" ht="15" customHeight="1">
      <c r="F128" s="306" t="s">
        <v>308</v>
      </c>
      <c r="G128" s="307"/>
      <c r="H128" s="310" t="s">
        <v>388</v>
      </c>
      <c r="I128" s="311"/>
      <c r="J128" s="311"/>
      <c r="K128" s="312"/>
      <c r="L128" s="144"/>
      <c r="M128" s="158" t="s">
        <v>69</v>
      </c>
      <c r="N128" s="145"/>
      <c r="O128" s="145"/>
      <c r="P128" s="145"/>
      <c r="Q128" s="158" t="s">
        <v>201</v>
      </c>
      <c r="R128" s="146"/>
      <c r="S128" s="319"/>
      <c r="T128" s="320"/>
      <c r="U128" s="320"/>
      <c r="V128" s="320"/>
      <c r="W128" s="321" t="s">
        <v>389</v>
      </c>
      <c r="X128" s="321"/>
      <c r="Y128" s="320"/>
      <c r="Z128" s="320"/>
      <c r="AA128" s="320"/>
      <c r="AB128" s="320"/>
      <c r="AC128" s="322" t="s">
        <v>390</v>
      </c>
      <c r="AD128" s="323"/>
      <c r="AE128" s="340"/>
      <c r="AF128" s="283"/>
      <c r="AG128" s="283"/>
      <c r="AH128" s="283"/>
      <c r="AI128" s="55" t="s">
        <v>391</v>
      </c>
      <c r="AJ128" s="56"/>
      <c r="AK128" s="57"/>
    </row>
    <row r="129" spans="6:37" ht="15" customHeight="1">
      <c r="F129" s="306"/>
      <c r="G129" s="307"/>
      <c r="H129" s="313"/>
      <c r="I129" s="314"/>
      <c r="J129" s="314"/>
      <c r="K129" s="315"/>
      <c r="L129" s="162"/>
      <c r="M129" s="137" t="s">
        <v>221</v>
      </c>
      <c r="N129" s="139"/>
      <c r="O129" s="139"/>
      <c r="P129" s="139"/>
      <c r="Q129" s="137" t="s">
        <v>201</v>
      </c>
      <c r="R129" s="140"/>
      <c r="S129" s="319">
        <v>500</v>
      </c>
      <c r="T129" s="320"/>
      <c r="U129" s="320"/>
      <c r="V129" s="320"/>
      <c r="W129" s="321" t="s">
        <v>389</v>
      </c>
      <c r="X129" s="321"/>
      <c r="Y129" s="320">
        <v>200</v>
      </c>
      <c r="Z129" s="320"/>
      <c r="AA129" s="320"/>
      <c r="AB129" s="320"/>
      <c r="AC129" s="322" t="s">
        <v>390</v>
      </c>
      <c r="AD129" s="323"/>
      <c r="AE129" s="340">
        <v>5</v>
      </c>
      <c r="AF129" s="283"/>
      <c r="AG129" s="283"/>
      <c r="AH129" s="283"/>
      <c r="AI129" s="55" t="s">
        <v>391</v>
      </c>
      <c r="AJ129" s="56"/>
      <c r="AK129" s="57"/>
    </row>
    <row r="130" spans="6:37" ht="15" customHeight="1">
      <c r="F130" s="306"/>
      <c r="G130" s="307"/>
      <c r="H130" s="316"/>
      <c r="I130" s="317"/>
      <c r="J130" s="317"/>
      <c r="K130" s="318"/>
      <c r="L130" s="147"/>
      <c r="M130" s="148"/>
      <c r="N130" s="148"/>
      <c r="O130" s="163" t="s">
        <v>56</v>
      </c>
      <c r="P130" s="148"/>
      <c r="Q130" s="148"/>
      <c r="R130" s="150"/>
      <c r="S130" s="342">
        <f>IF(SUM(S128:V129)=0,"",SUM(S128:V129))</f>
        <v>500</v>
      </c>
      <c r="T130" s="343"/>
      <c r="U130" s="343"/>
      <c r="V130" s="343"/>
      <c r="W130" s="321" t="s">
        <v>389</v>
      </c>
      <c r="X130" s="321"/>
      <c r="Y130" s="343">
        <f>IF(SUM(Y128:AB129)=0,"",SUM(Y128:AB129))</f>
        <v>200</v>
      </c>
      <c r="Z130" s="343"/>
      <c r="AA130" s="343"/>
      <c r="AB130" s="343"/>
      <c r="AC130" s="322" t="s">
        <v>390</v>
      </c>
      <c r="AD130" s="323"/>
      <c r="AE130" s="342">
        <f>IF(SUM(AE128:AH129)=0,"",SUM(AE128:AH129))</f>
        <v>5</v>
      </c>
      <c r="AF130" s="343"/>
      <c r="AG130" s="343"/>
      <c r="AH130" s="343"/>
      <c r="AI130" s="55" t="s">
        <v>391</v>
      </c>
      <c r="AJ130" s="56"/>
      <c r="AK130" s="57"/>
    </row>
    <row r="131" spans="6:37" ht="15" customHeight="1">
      <c r="F131" s="306"/>
      <c r="G131" s="307"/>
      <c r="H131" s="344" t="s">
        <v>392</v>
      </c>
      <c r="I131" s="345"/>
      <c r="J131" s="345"/>
      <c r="K131" s="346"/>
      <c r="L131" s="44"/>
      <c r="M131" s="172" t="s">
        <v>393</v>
      </c>
      <c r="Q131" s="172" t="s">
        <v>394</v>
      </c>
      <c r="R131" s="58"/>
      <c r="S131" s="319">
        <v>1</v>
      </c>
      <c r="T131" s="320"/>
      <c r="U131" s="320"/>
      <c r="V131" s="320"/>
      <c r="W131" s="321" t="s">
        <v>395</v>
      </c>
      <c r="X131" s="321"/>
      <c r="Y131" s="320"/>
      <c r="Z131" s="320"/>
      <c r="AA131" s="320"/>
      <c r="AB131" s="320"/>
      <c r="AC131" s="322" t="s">
        <v>396</v>
      </c>
      <c r="AD131" s="323"/>
      <c r="AE131" s="340">
        <v>1</v>
      </c>
      <c r="AF131" s="283"/>
      <c r="AG131" s="283"/>
      <c r="AH131" s="283"/>
      <c r="AI131" s="55" t="s">
        <v>391</v>
      </c>
      <c r="AJ131" s="56"/>
      <c r="AK131" s="57"/>
    </row>
    <row r="132" spans="6:37" ht="15" customHeight="1" thickBot="1">
      <c r="F132" s="306"/>
      <c r="G132" s="307"/>
      <c r="H132" s="347"/>
      <c r="I132" s="348"/>
      <c r="J132" s="348"/>
      <c r="K132" s="349"/>
      <c r="L132" s="165"/>
      <c r="M132" s="158" t="s">
        <v>397</v>
      </c>
      <c r="N132" s="145"/>
      <c r="O132" s="158" t="s">
        <v>398</v>
      </c>
      <c r="P132" s="145"/>
      <c r="Q132" s="158" t="s">
        <v>126</v>
      </c>
      <c r="R132" s="146"/>
      <c r="S132" s="319">
        <v>2</v>
      </c>
      <c r="T132" s="320"/>
      <c r="U132" s="320"/>
      <c r="V132" s="320"/>
      <c r="W132" s="321" t="s">
        <v>395</v>
      </c>
      <c r="X132" s="321"/>
      <c r="Y132" s="341"/>
      <c r="Z132" s="341"/>
      <c r="AA132" s="341"/>
      <c r="AB132" s="341"/>
      <c r="AC132" s="322" t="s">
        <v>396</v>
      </c>
      <c r="AD132" s="323"/>
      <c r="AE132" s="340">
        <v>0.5</v>
      </c>
      <c r="AF132" s="283"/>
      <c r="AG132" s="283"/>
      <c r="AH132" s="283"/>
      <c r="AI132" s="55" t="s">
        <v>391</v>
      </c>
      <c r="AJ132" s="56"/>
      <c r="AK132" s="57"/>
    </row>
    <row r="133" spans="6:37" ht="15" customHeight="1">
      <c r="F133" s="306"/>
      <c r="G133" s="307"/>
      <c r="H133" s="347"/>
      <c r="I133" s="348"/>
      <c r="J133" s="348"/>
      <c r="K133" s="348"/>
      <c r="L133" s="357" t="s">
        <v>185</v>
      </c>
      <c r="M133" s="358"/>
      <c r="N133" s="362" t="s">
        <v>399</v>
      </c>
      <c r="O133" s="363"/>
      <c r="P133" s="363"/>
      <c r="Q133" s="363"/>
      <c r="R133" s="364"/>
      <c r="S133" s="320">
        <v>50</v>
      </c>
      <c r="T133" s="320"/>
      <c r="U133" s="320"/>
      <c r="V133" s="320"/>
      <c r="W133" s="354" t="s">
        <v>395</v>
      </c>
      <c r="X133" s="354"/>
      <c r="Y133" s="320"/>
      <c r="Z133" s="320"/>
      <c r="AA133" s="320"/>
      <c r="AB133" s="320"/>
      <c r="AC133" s="355" t="str">
        <f>SUBSTITUTE(W133,"（","）")</f>
        <v>ha）</v>
      </c>
      <c r="AD133" s="356"/>
      <c r="AE133" s="340">
        <v>20</v>
      </c>
      <c r="AF133" s="283"/>
      <c r="AG133" s="283"/>
      <c r="AH133" s="283"/>
      <c r="AI133" s="55" t="s">
        <v>391</v>
      </c>
      <c r="AJ133" s="56"/>
      <c r="AK133" s="57"/>
    </row>
    <row r="134" spans="6:37" ht="15" customHeight="1">
      <c r="F134" s="306"/>
      <c r="G134" s="307"/>
      <c r="H134" s="347"/>
      <c r="I134" s="348"/>
      <c r="J134" s="348"/>
      <c r="K134" s="348"/>
      <c r="L134" s="359"/>
      <c r="M134" s="307"/>
      <c r="N134" s="239" t="s">
        <v>400</v>
      </c>
      <c r="O134" s="233"/>
      <c r="P134" s="233"/>
      <c r="Q134" s="233"/>
      <c r="R134" s="353"/>
      <c r="S134" s="320">
        <v>20</v>
      </c>
      <c r="T134" s="320"/>
      <c r="U134" s="320"/>
      <c r="V134" s="320"/>
      <c r="W134" s="354" t="s">
        <v>395</v>
      </c>
      <c r="X134" s="354"/>
      <c r="Y134" s="320"/>
      <c r="Z134" s="320"/>
      <c r="AA134" s="320"/>
      <c r="AB134" s="320"/>
      <c r="AC134" s="355" t="str">
        <f>SUBSTITUTE(W134,"（","）")</f>
        <v>ha）</v>
      </c>
      <c r="AD134" s="356"/>
      <c r="AE134" s="340">
        <v>10</v>
      </c>
      <c r="AF134" s="283"/>
      <c r="AG134" s="283"/>
      <c r="AH134" s="283"/>
      <c r="AI134" s="55" t="s">
        <v>391</v>
      </c>
      <c r="AJ134" s="56"/>
      <c r="AK134" s="57"/>
    </row>
    <row r="135" spans="6:37" ht="15" customHeight="1" thickBot="1">
      <c r="F135" s="306"/>
      <c r="G135" s="307"/>
      <c r="H135" s="347"/>
      <c r="I135" s="348"/>
      <c r="J135" s="348"/>
      <c r="K135" s="348"/>
      <c r="L135" s="360"/>
      <c r="M135" s="361"/>
      <c r="N135" s="365"/>
      <c r="O135" s="366"/>
      <c r="P135" s="366"/>
      <c r="Q135" s="366"/>
      <c r="R135" s="367"/>
      <c r="S135" s="320"/>
      <c r="T135" s="320"/>
      <c r="U135" s="320"/>
      <c r="V135" s="320"/>
      <c r="W135" s="354" t="s">
        <v>401</v>
      </c>
      <c r="X135" s="354"/>
      <c r="Y135" s="320"/>
      <c r="Z135" s="320"/>
      <c r="AA135" s="320"/>
      <c r="AB135" s="320"/>
      <c r="AC135" s="355" t="str">
        <f>SUBSTITUTE(W135,"（","）")</f>
        <v>○）</v>
      </c>
      <c r="AD135" s="356"/>
      <c r="AE135" s="340"/>
      <c r="AF135" s="283"/>
      <c r="AG135" s="283"/>
      <c r="AH135" s="283"/>
      <c r="AI135" s="55" t="s">
        <v>391</v>
      </c>
      <c r="AJ135" s="56"/>
      <c r="AK135" s="57"/>
    </row>
    <row r="136" spans="6:37" ht="15" customHeight="1">
      <c r="F136" s="306"/>
      <c r="G136" s="307"/>
      <c r="H136" s="350"/>
      <c r="I136" s="351"/>
      <c r="J136" s="351"/>
      <c r="K136" s="352"/>
      <c r="L136" s="59"/>
      <c r="M136" s="60"/>
      <c r="N136" s="61"/>
      <c r="O136" s="62" t="s">
        <v>56</v>
      </c>
      <c r="P136" s="61"/>
      <c r="Q136" s="61"/>
      <c r="R136" s="63"/>
      <c r="S136" s="342"/>
      <c r="T136" s="343"/>
      <c r="U136" s="343"/>
      <c r="V136" s="343"/>
      <c r="W136" s="371"/>
      <c r="X136" s="371"/>
      <c r="Y136" s="343"/>
      <c r="Z136" s="343"/>
      <c r="AA136" s="343"/>
      <c r="AB136" s="343"/>
      <c r="AC136" s="322"/>
      <c r="AD136" s="323"/>
      <c r="AE136" s="342">
        <f>IF(SUM(AE131:AH135)=0,"",SUM(AE131:AH135))</f>
        <v>31.5</v>
      </c>
      <c r="AF136" s="343"/>
      <c r="AG136" s="343"/>
      <c r="AH136" s="343"/>
      <c r="AI136" s="55" t="s">
        <v>391</v>
      </c>
      <c r="AJ136" s="56"/>
      <c r="AK136" s="57"/>
    </row>
    <row r="137" spans="6:37" ht="15" customHeight="1">
      <c r="F137" s="308"/>
      <c r="G137" s="309"/>
      <c r="H137" s="160" t="s">
        <v>223</v>
      </c>
      <c r="I137" s="152" t="s">
        <v>4</v>
      </c>
      <c r="J137" s="152" t="s">
        <v>134</v>
      </c>
      <c r="K137" s="152" t="s">
        <v>402</v>
      </c>
      <c r="L137" s="152" t="s">
        <v>12</v>
      </c>
      <c r="M137" s="152" t="s">
        <v>31</v>
      </c>
      <c r="N137" s="152" t="s">
        <v>33</v>
      </c>
      <c r="O137" s="152" t="s">
        <v>3</v>
      </c>
      <c r="P137" s="370" t="s">
        <v>783</v>
      </c>
      <c r="Q137" s="370"/>
      <c r="R137" s="161" t="s">
        <v>7</v>
      </c>
      <c r="S137" s="319">
        <v>200</v>
      </c>
      <c r="T137" s="320"/>
      <c r="U137" s="320"/>
      <c r="V137" s="320"/>
      <c r="W137" s="354" t="s">
        <v>403</v>
      </c>
      <c r="X137" s="354"/>
      <c r="Y137" s="320"/>
      <c r="Z137" s="320"/>
      <c r="AA137" s="320"/>
      <c r="AB137" s="320"/>
      <c r="AC137" s="355" t="str">
        <f>SUBSTITUTE(W137,"（","）")</f>
        <v>ｍ）</v>
      </c>
      <c r="AD137" s="356"/>
      <c r="AE137" s="340">
        <v>1</v>
      </c>
      <c r="AF137" s="283"/>
      <c r="AG137" s="283"/>
      <c r="AH137" s="283"/>
      <c r="AI137" s="55" t="s">
        <v>391</v>
      </c>
      <c r="AJ137" s="56"/>
      <c r="AK137" s="57"/>
    </row>
    <row r="138" spans="6:37" ht="15" customHeight="1">
      <c r="F138" s="160" t="s">
        <v>404</v>
      </c>
      <c r="G138" s="152" t="s">
        <v>33</v>
      </c>
      <c r="H138" s="152" t="s">
        <v>280</v>
      </c>
      <c r="I138" s="152" t="s">
        <v>405</v>
      </c>
      <c r="J138" s="152" t="s">
        <v>21</v>
      </c>
      <c r="K138" s="152" t="s">
        <v>12</v>
      </c>
      <c r="L138" s="152" t="s">
        <v>203</v>
      </c>
      <c r="M138" s="152" t="s">
        <v>406</v>
      </c>
      <c r="N138" s="152"/>
      <c r="O138" s="152"/>
      <c r="P138" s="152"/>
      <c r="Q138" s="152" t="s">
        <v>407</v>
      </c>
      <c r="R138" s="161"/>
      <c r="S138" s="319"/>
      <c r="T138" s="320"/>
      <c r="U138" s="320"/>
      <c r="V138" s="320"/>
      <c r="W138" s="354" t="s">
        <v>401</v>
      </c>
      <c r="X138" s="354"/>
      <c r="Y138" s="320"/>
      <c r="Z138" s="320"/>
      <c r="AA138" s="320"/>
      <c r="AB138" s="320"/>
      <c r="AC138" s="355" t="str">
        <f>SUBSTITUTE(W138,"（","）")</f>
        <v>○）</v>
      </c>
      <c r="AD138" s="356"/>
      <c r="AE138" s="340"/>
      <c r="AF138" s="283"/>
      <c r="AG138" s="283"/>
      <c r="AH138" s="283"/>
      <c r="AI138" s="55" t="s">
        <v>391</v>
      </c>
      <c r="AJ138" s="56"/>
      <c r="AK138" s="57"/>
    </row>
    <row r="139" spans="6:37" ht="15" customHeight="1">
      <c r="F139" s="216" t="s">
        <v>408</v>
      </c>
      <c r="G139" s="217"/>
      <c r="H139" s="217"/>
      <c r="I139" s="217"/>
      <c r="J139" s="217"/>
      <c r="K139" s="217"/>
      <c r="L139" s="217"/>
      <c r="M139" s="217"/>
      <c r="N139" s="217"/>
      <c r="O139" s="217"/>
      <c r="P139" s="217"/>
      <c r="Q139" s="217"/>
      <c r="R139" s="218"/>
      <c r="S139" s="216" t="s">
        <v>409</v>
      </c>
      <c r="T139" s="219"/>
      <c r="U139" s="219"/>
      <c r="V139" s="219"/>
      <c r="W139" s="219"/>
      <c r="X139" s="219"/>
      <c r="Y139" s="219"/>
      <c r="Z139" s="219"/>
      <c r="AA139" s="219"/>
      <c r="AB139" s="219"/>
      <c r="AC139" s="219"/>
      <c r="AD139" s="220"/>
      <c r="AE139" s="368">
        <f>+IF((SUM(AE128:AH129)+SUM(AE131:AH135)+AE137+AE138)=0,"",SUM(AE128:AH129)+SUM(AE131:AH135)+AE137+AE138)</f>
        <v>37.5</v>
      </c>
      <c r="AF139" s="369"/>
      <c r="AG139" s="369"/>
      <c r="AH139" s="369"/>
      <c r="AI139" s="55" t="s">
        <v>391</v>
      </c>
      <c r="AJ139" s="56"/>
      <c r="AK139" s="57"/>
    </row>
    <row r="140" spans="6:37" ht="15" customHeight="1">
      <c r="F140" s="172" t="s">
        <v>3</v>
      </c>
      <c r="G140" s="172" t="s">
        <v>4</v>
      </c>
      <c r="H140" s="172" t="s">
        <v>157</v>
      </c>
      <c r="I140" s="172" t="s">
        <v>49</v>
      </c>
      <c r="J140" s="172" t="s">
        <v>158</v>
      </c>
      <c r="K140" s="172" t="s">
        <v>7</v>
      </c>
    </row>
    <row r="141" spans="6:37" s="13" customFormat="1" ht="15" customHeight="1">
      <c r="G141" s="13" t="s">
        <v>2</v>
      </c>
      <c r="I141" s="13" t="s">
        <v>68</v>
      </c>
      <c r="J141" s="13" t="s">
        <v>33</v>
      </c>
      <c r="K141" s="13" t="s">
        <v>220</v>
      </c>
      <c r="L141" s="13" t="s">
        <v>221</v>
      </c>
      <c r="M141" s="13" t="s">
        <v>78</v>
      </c>
      <c r="N141" s="13" t="s">
        <v>15</v>
      </c>
      <c r="O141" s="13" t="s">
        <v>56</v>
      </c>
      <c r="P141" s="13" t="s">
        <v>57</v>
      </c>
      <c r="Q141" s="13" t="s">
        <v>12</v>
      </c>
      <c r="R141" s="13" t="s">
        <v>58</v>
      </c>
      <c r="S141" s="13" t="s">
        <v>189</v>
      </c>
      <c r="T141" s="13" t="s">
        <v>39</v>
      </c>
      <c r="U141" s="13" t="s">
        <v>190</v>
      </c>
      <c r="V141" s="13" t="s">
        <v>191</v>
      </c>
      <c r="W141" s="13" t="s">
        <v>192</v>
      </c>
      <c r="X141" s="13" t="s">
        <v>193</v>
      </c>
      <c r="Y141" s="13" t="s">
        <v>124</v>
      </c>
      <c r="Z141" s="13" t="s">
        <v>162</v>
      </c>
      <c r="AA141" s="13" t="s">
        <v>45</v>
      </c>
      <c r="AB141" s="13" t="s">
        <v>194</v>
      </c>
      <c r="AC141" s="13" t="s">
        <v>12</v>
      </c>
      <c r="AD141" s="13" t="s">
        <v>195</v>
      </c>
      <c r="AE141" s="13" t="s">
        <v>63</v>
      </c>
      <c r="AF141" s="13" t="s">
        <v>124</v>
      </c>
      <c r="AG141" s="13" t="s">
        <v>162</v>
      </c>
      <c r="AH141" s="13" t="s">
        <v>45</v>
      </c>
      <c r="AI141" s="13" t="s">
        <v>163</v>
      </c>
      <c r="AJ141" s="13" t="s">
        <v>124</v>
      </c>
      <c r="AK141" s="13" t="s">
        <v>164</v>
      </c>
    </row>
    <row r="142" spans="6:37" s="13" customFormat="1" ht="15" customHeight="1">
      <c r="G142" s="13" t="s">
        <v>92</v>
      </c>
      <c r="I142" s="13" t="s">
        <v>68</v>
      </c>
      <c r="J142" s="13" t="s">
        <v>33</v>
      </c>
      <c r="K142" s="13" t="s">
        <v>410</v>
      </c>
      <c r="L142" s="13" t="s">
        <v>43</v>
      </c>
      <c r="M142" s="13" t="s">
        <v>78</v>
      </c>
      <c r="N142" s="13" t="s">
        <v>15</v>
      </c>
      <c r="O142" s="13" t="s">
        <v>328</v>
      </c>
      <c r="P142" s="13" t="s">
        <v>329</v>
      </c>
      <c r="Q142" s="13" t="s">
        <v>411</v>
      </c>
      <c r="R142" s="13" t="s">
        <v>31</v>
      </c>
      <c r="S142" s="13" t="s">
        <v>43</v>
      </c>
      <c r="T142" s="13" t="s">
        <v>412</v>
      </c>
      <c r="U142" s="13" t="s">
        <v>45</v>
      </c>
      <c r="V142" s="13" t="s">
        <v>225</v>
      </c>
      <c r="W142" s="13" t="s">
        <v>12</v>
      </c>
      <c r="X142" s="13" t="s">
        <v>12</v>
      </c>
      <c r="Y142" s="13" t="s">
        <v>214</v>
      </c>
      <c r="Z142" s="13" t="s">
        <v>215</v>
      </c>
      <c r="AA142" s="13" t="s">
        <v>15</v>
      </c>
      <c r="AB142" s="13" t="s">
        <v>413</v>
      </c>
      <c r="AC142" s="13" t="s">
        <v>414</v>
      </c>
      <c r="AD142" s="13" t="s">
        <v>15</v>
      </c>
      <c r="AE142" s="13" t="s">
        <v>415</v>
      </c>
      <c r="AF142" s="13" t="s">
        <v>416</v>
      </c>
      <c r="AG142" s="13" t="s">
        <v>417</v>
      </c>
      <c r="AH142" s="13" t="s">
        <v>347</v>
      </c>
      <c r="AI142" s="13" t="s">
        <v>39</v>
      </c>
      <c r="AJ142" s="13" t="s">
        <v>138</v>
      </c>
      <c r="AK142" s="13" t="s">
        <v>47</v>
      </c>
    </row>
    <row r="143" spans="6:37" s="13" customFormat="1" ht="15" customHeight="1">
      <c r="H143" s="13" t="s">
        <v>55</v>
      </c>
      <c r="I143" s="13" t="s">
        <v>4</v>
      </c>
      <c r="J143" s="13" t="s">
        <v>157</v>
      </c>
      <c r="K143" s="13" t="s">
        <v>162</v>
      </c>
      <c r="L143" s="13" t="s">
        <v>45</v>
      </c>
      <c r="M143" s="13" t="s">
        <v>163</v>
      </c>
      <c r="N143" s="13" t="s">
        <v>124</v>
      </c>
      <c r="O143" s="13" t="s">
        <v>124</v>
      </c>
      <c r="P143" s="13" t="s">
        <v>239</v>
      </c>
      <c r="Q143" s="13" t="s">
        <v>15</v>
      </c>
      <c r="R143" s="13" t="s">
        <v>193</v>
      </c>
      <c r="S143" s="13" t="s">
        <v>230</v>
      </c>
      <c r="T143" s="13" t="s">
        <v>418</v>
      </c>
      <c r="U143" s="13" t="s">
        <v>419</v>
      </c>
      <c r="V143" s="13" t="s">
        <v>31</v>
      </c>
      <c r="W143" s="13" t="s">
        <v>420</v>
      </c>
      <c r="X143" s="13" t="s">
        <v>68</v>
      </c>
      <c r="Y143" s="13" t="s">
        <v>33</v>
      </c>
      <c r="Z143" s="13" t="s">
        <v>43</v>
      </c>
      <c r="AA143" s="13" t="s">
        <v>412</v>
      </c>
      <c r="AB143" s="13" t="s">
        <v>45</v>
      </c>
      <c r="AC143" s="13" t="s">
        <v>225</v>
      </c>
      <c r="AD143" s="13" t="s">
        <v>12</v>
      </c>
      <c r="AE143" s="13" t="s">
        <v>43</v>
      </c>
      <c r="AF143" s="13" t="s">
        <v>53</v>
      </c>
      <c r="AG143" s="13" t="s">
        <v>54</v>
      </c>
      <c r="AH143" s="13" t="s">
        <v>55</v>
      </c>
      <c r="AI143" s="13" t="s">
        <v>78</v>
      </c>
      <c r="AJ143" s="13" t="s">
        <v>15</v>
      </c>
    </row>
    <row r="144" spans="6:37" s="13" customFormat="1" ht="15" customHeight="1">
      <c r="H144" s="13" t="s">
        <v>3</v>
      </c>
      <c r="J144" s="13" t="s">
        <v>7</v>
      </c>
      <c r="K144" s="13" t="s">
        <v>421</v>
      </c>
      <c r="L144" s="13" t="s">
        <v>422</v>
      </c>
      <c r="M144" s="13" t="s">
        <v>108</v>
      </c>
      <c r="N144" s="13" t="s">
        <v>124</v>
      </c>
      <c r="O144" s="13" t="s">
        <v>239</v>
      </c>
      <c r="P144" s="13" t="s">
        <v>55</v>
      </c>
      <c r="Q144" s="13" t="s">
        <v>118</v>
      </c>
      <c r="R144" s="13" t="s">
        <v>4</v>
      </c>
      <c r="S144" s="13" t="s">
        <v>162</v>
      </c>
      <c r="T144" s="13" t="s">
        <v>45</v>
      </c>
      <c r="U144" s="13" t="s">
        <v>163</v>
      </c>
      <c r="V144" s="13" t="s">
        <v>124</v>
      </c>
      <c r="W144" s="13" t="s">
        <v>164</v>
      </c>
    </row>
    <row r="145" spans="4:37" s="13" customFormat="1" ht="15" customHeight="1">
      <c r="G145" s="13" t="s">
        <v>114</v>
      </c>
      <c r="I145" s="13" t="s">
        <v>423</v>
      </c>
      <c r="J145" s="13" t="s">
        <v>424</v>
      </c>
      <c r="K145" s="13" t="s">
        <v>425</v>
      </c>
      <c r="L145" s="13" t="s">
        <v>426</v>
      </c>
      <c r="M145" s="13" t="s">
        <v>33</v>
      </c>
      <c r="N145" s="13" t="s">
        <v>12</v>
      </c>
      <c r="O145" s="13" t="s">
        <v>68</v>
      </c>
      <c r="P145" s="13" t="s">
        <v>33</v>
      </c>
      <c r="Q145" s="13" t="s">
        <v>410</v>
      </c>
      <c r="R145" s="13" t="s">
        <v>78</v>
      </c>
      <c r="S145" s="13" t="s">
        <v>423</v>
      </c>
      <c r="T145" s="13" t="s">
        <v>424</v>
      </c>
      <c r="U145" s="13" t="s">
        <v>424</v>
      </c>
      <c r="V145" s="13" t="s">
        <v>427</v>
      </c>
      <c r="W145" s="13" t="s">
        <v>428</v>
      </c>
      <c r="X145" s="13" t="s">
        <v>371</v>
      </c>
      <c r="Y145" s="13" t="s">
        <v>124</v>
      </c>
      <c r="Z145" s="13" t="s">
        <v>162</v>
      </c>
      <c r="AA145" s="13" t="s">
        <v>45</v>
      </c>
      <c r="AB145" s="13" t="s">
        <v>163</v>
      </c>
      <c r="AC145" s="13" t="s">
        <v>124</v>
      </c>
      <c r="AD145" s="13" t="s">
        <v>164</v>
      </c>
    </row>
    <row r="146" spans="4:37" s="13" customFormat="1" ht="15" customHeight="1">
      <c r="G146" s="13" t="s">
        <v>127</v>
      </c>
      <c r="I146" s="13" t="s">
        <v>198</v>
      </c>
      <c r="J146" s="13" t="s">
        <v>31</v>
      </c>
      <c r="K146" s="13" t="s">
        <v>33</v>
      </c>
      <c r="L146" s="13" t="s">
        <v>12</v>
      </c>
      <c r="M146" s="13" t="s">
        <v>193</v>
      </c>
      <c r="N146" s="13" t="s">
        <v>230</v>
      </c>
      <c r="O146" s="13" t="s">
        <v>21</v>
      </c>
      <c r="P146" s="13" t="s">
        <v>12</v>
      </c>
      <c r="Q146" s="13" t="s">
        <v>203</v>
      </c>
      <c r="R146" s="13" t="s">
        <v>43</v>
      </c>
      <c r="S146" s="13" t="s">
        <v>78</v>
      </c>
      <c r="T146" s="13" t="s">
        <v>15</v>
      </c>
      <c r="U146" s="13" t="s">
        <v>429</v>
      </c>
      <c r="V146" s="13" t="s">
        <v>201</v>
      </c>
      <c r="W146" s="13" t="s">
        <v>15</v>
      </c>
      <c r="X146" s="13" t="s">
        <v>430</v>
      </c>
      <c r="Y146" s="13" t="s">
        <v>431</v>
      </c>
      <c r="Z146" s="13" t="s">
        <v>230</v>
      </c>
      <c r="AA146" s="13" t="s">
        <v>213</v>
      </c>
      <c r="AB146" s="13" t="s">
        <v>12</v>
      </c>
      <c r="AC146" s="13" t="s">
        <v>199</v>
      </c>
      <c r="AD146" s="13" t="s">
        <v>200</v>
      </c>
      <c r="AE146" s="13" t="s">
        <v>216</v>
      </c>
      <c r="AF146" s="13" t="s">
        <v>33</v>
      </c>
      <c r="AG146" s="13" t="s">
        <v>43</v>
      </c>
      <c r="AH146" s="13" t="s">
        <v>53</v>
      </c>
      <c r="AI146" s="13" t="s">
        <v>54</v>
      </c>
      <c r="AJ146" s="13" t="s">
        <v>55</v>
      </c>
      <c r="AK146" s="13" t="s">
        <v>4</v>
      </c>
    </row>
    <row r="147" spans="4:37" s="13" customFormat="1" ht="15" customHeight="1">
      <c r="H147" s="13" t="s">
        <v>157</v>
      </c>
      <c r="I147" s="13" t="s">
        <v>162</v>
      </c>
      <c r="J147" s="13" t="s">
        <v>45</v>
      </c>
      <c r="K147" s="13" t="s">
        <v>163</v>
      </c>
      <c r="L147" s="13" t="s">
        <v>124</v>
      </c>
      <c r="M147" s="13" t="s">
        <v>164</v>
      </c>
    </row>
    <row r="148" spans="4:37" s="13" customFormat="1" ht="15" customHeight="1">
      <c r="G148" s="13" t="s">
        <v>233</v>
      </c>
      <c r="I148" s="13" t="s">
        <v>432</v>
      </c>
      <c r="J148" s="13" t="s">
        <v>4</v>
      </c>
      <c r="K148" s="13" t="s">
        <v>134</v>
      </c>
      <c r="L148" s="13" t="s">
        <v>402</v>
      </c>
      <c r="M148" s="13" t="s">
        <v>12</v>
      </c>
      <c r="N148" s="13" t="s">
        <v>31</v>
      </c>
      <c r="O148" s="13" t="s">
        <v>33</v>
      </c>
      <c r="P148" s="13" t="s">
        <v>43</v>
      </c>
      <c r="Q148" s="13" t="s">
        <v>78</v>
      </c>
      <c r="R148" s="13" t="s">
        <v>15</v>
      </c>
      <c r="S148" s="13" t="s">
        <v>30</v>
      </c>
      <c r="T148" s="13" t="s">
        <v>31</v>
      </c>
      <c r="U148" s="13" t="s">
        <v>216</v>
      </c>
      <c r="V148" s="13" t="s">
        <v>33</v>
      </c>
      <c r="W148" s="13" t="s">
        <v>142</v>
      </c>
      <c r="X148" s="13" t="s">
        <v>12</v>
      </c>
      <c r="Y148" s="13" t="s">
        <v>433</v>
      </c>
      <c r="Z148" s="13" t="s">
        <v>104</v>
      </c>
      <c r="AA148" s="13" t="s">
        <v>253</v>
      </c>
      <c r="AB148" s="13" t="s">
        <v>20</v>
      </c>
      <c r="AC148" s="13" t="s">
        <v>434</v>
      </c>
      <c r="AD148" s="13" t="s">
        <v>15</v>
      </c>
      <c r="AE148" s="13" t="s">
        <v>411</v>
      </c>
      <c r="AF148" s="13" t="s">
        <v>31</v>
      </c>
      <c r="AG148" s="13" t="s">
        <v>336</v>
      </c>
      <c r="AH148" s="13" t="s">
        <v>435</v>
      </c>
      <c r="AI148" s="13" t="s">
        <v>12</v>
      </c>
      <c r="AJ148" s="13" t="s">
        <v>425</v>
      </c>
      <c r="AK148" s="13" t="s">
        <v>426</v>
      </c>
    </row>
    <row r="149" spans="4:37" s="13" customFormat="1" ht="15" customHeight="1">
      <c r="H149" s="13" t="s">
        <v>213</v>
      </c>
      <c r="I149" s="13" t="s">
        <v>12</v>
      </c>
      <c r="J149" s="13" t="s">
        <v>31</v>
      </c>
      <c r="K149" s="13" t="s">
        <v>33</v>
      </c>
      <c r="L149" s="13" t="s">
        <v>43</v>
      </c>
      <c r="M149" s="13" t="s">
        <v>53</v>
      </c>
      <c r="N149" s="13" t="s">
        <v>54</v>
      </c>
      <c r="O149" s="13" t="s">
        <v>55</v>
      </c>
      <c r="P149" s="13" t="s">
        <v>4</v>
      </c>
      <c r="Q149" s="13" t="s">
        <v>157</v>
      </c>
      <c r="R149" s="13" t="s">
        <v>162</v>
      </c>
      <c r="S149" s="13" t="s">
        <v>45</v>
      </c>
      <c r="T149" s="13" t="s">
        <v>163</v>
      </c>
      <c r="U149" s="13" t="s">
        <v>124</v>
      </c>
      <c r="V149" s="13" t="s">
        <v>164</v>
      </c>
    </row>
    <row r="150" spans="4:37" s="13" customFormat="1" ht="15" customHeight="1">
      <c r="G150" s="13" t="s">
        <v>247</v>
      </c>
      <c r="I150" s="13" t="s">
        <v>31</v>
      </c>
      <c r="J150" s="13" t="s">
        <v>33</v>
      </c>
      <c r="K150" s="13" t="s">
        <v>280</v>
      </c>
      <c r="L150" s="13" t="s">
        <v>405</v>
      </c>
      <c r="M150" s="13" t="s">
        <v>21</v>
      </c>
      <c r="N150" s="13" t="s">
        <v>12</v>
      </c>
      <c r="O150" s="13" t="s">
        <v>203</v>
      </c>
      <c r="P150" s="13" t="s">
        <v>43</v>
      </c>
      <c r="Q150" s="13" t="s">
        <v>78</v>
      </c>
      <c r="R150" s="13" t="s">
        <v>15</v>
      </c>
      <c r="S150" s="13" t="s">
        <v>436</v>
      </c>
      <c r="T150" s="13" t="s">
        <v>24</v>
      </c>
      <c r="U150" s="13" t="s">
        <v>31</v>
      </c>
      <c r="V150" s="13" t="s">
        <v>426</v>
      </c>
      <c r="W150" s="13" t="s">
        <v>437</v>
      </c>
      <c r="X150" s="13" t="s">
        <v>12</v>
      </c>
      <c r="Y150" s="13" t="s">
        <v>425</v>
      </c>
      <c r="Z150" s="13" t="s">
        <v>426</v>
      </c>
      <c r="AA150" s="13" t="s">
        <v>15</v>
      </c>
      <c r="AB150" s="13" t="s">
        <v>438</v>
      </c>
      <c r="AC150" s="13" t="s">
        <v>424</v>
      </c>
      <c r="AD150" s="13" t="s">
        <v>438</v>
      </c>
      <c r="AE150" s="13" t="s">
        <v>439</v>
      </c>
      <c r="AF150" s="13" t="s">
        <v>440</v>
      </c>
      <c r="AG150" s="13" t="s">
        <v>439</v>
      </c>
      <c r="AH150" s="13" t="s">
        <v>198</v>
      </c>
      <c r="AI150" s="13" t="s">
        <v>33</v>
      </c>
      <c r="AJ150" s="13" t="s">
        <v>15</v>
      </c>
      <c r="AK150" s="13" t="s">
        <v>441</v>
      </c>
    </row>
    <row r="151" spans="4:37" s="13" customFormat="1" ht="15" customHeight="1">
      <c r="H151" s="13" t="s">
        <v>416</v>
      </c>
      <c r="I151" s="13" t="s">
        <v>33</v>
      </c>
      <c r="J151" s="13" t="s">
        <v>12</v>
      </c>
      <c r="K151" s="13" t="s">
        <v>193</v>
      </c>
      <c r="L151" s="13" t="s">
        <v>230</v>
      </c>
      <c r="M151" s="13" t="s">
        <v>442</v>
      </c>
      <c r="N151" s="13" t="s">
        <v>411</v>
      </c>
      <c r="O151" s="13" t="s">
        <v>15</v>
      </c>
      <c r="P151" s="13" t="s">
        <v>31</v>
      </c>
      <c r="Q151" s="13" t="s">
        <v>142</v>
      </c>
      <c r="R151" s="13" t="s">
        <v>12</v>
      </c>
      <c r="S151" s="13" t="s">
        <v>205</v>
      </c>
      <c r="T151" s="13" t="s">
        <v>443</v>
      </c>
      <c r="U151" s="13" t="s">
        <v>15</v>
      </c>
      <c r="V151" s="13" t="s">
        <v>444</v>
      </c>
      <c r="W151" s="13" t="s">
        <v>36</v>
      </c>
      <c r="X151" s="13" t="s">
        <v>253</v>
      </c>
      <c r="Y151" s="13" t="s">
        <v>198</v>
      </c>
      <c r="Z151" s="13" t="s">
        <v>445</v>
      </c>
      <c r="AA151" s="13" t="s">
        <v>33</v>
      </c>
      <c r="AB151" s="13" t="s">
        <v>15</v>
      </c>
      <c r="AC151" s="13" t="s">
        <v>30</v>
      </c>
      <c r="AD151" s="13" t="s">
        <v>31</v>
      </c>
      <c r="AE151" s="13" t="s">
        <v>446</v>
      </c>
      <c r="AF151" s="13" t="s">
        <v>447</v>
      </c>
      <c r="AG151" s="13" t="s">
        <v>339</v>
      </c>
      <c r="AH151" s="13" t="s">
        <v>448</v>
      </c>
      <c r="AI151" s="13" t="s">
        <v>449</v>
      </c>
      <c r="AJ151" s="13" t="s">
        <v>450</v>
      </c>
      <c r="AK151" s="13" t="s">
        <v>451</v>
      </c>
    </row>
    <row r="152" spans="4:37" s="13" customFormat="1" ht="15" customHeight="1">
      <c r="H152" s="13" t="s">
        <v>452</v>
      </c>
      <c r="I152" s="13" t="s">
        <v>21</v>
      </c>
      <c r="J152" s="13" t="s">
        <v>12</v>
      </c>
      <c r="K152" s="13" t="s">
        <v>203</v>
      </c>
      <c r="L152" s="13" t="s">
        <v>39</v>
      </c>
      <c r="M152" s="13" t="s">
        <v>4</v>
      </c>
      <c r="N152" s="13" t="s">
        <v>157</v>
      </c>
      <c r="O152" s="13" t="s">
        <v>162</v>
      </c>
      <c r="P152" s="13" t="s">
        <v>45</v>
      </c>
      <c r="Q152" s="13" t="s">
        <v>163</v>
      </c>
      <c r="R152" s="13" t="s">
        <v>124</v>
      </c>
      <c r="S152" s="13" t="s">
        <v>164</v>
      </c>
    </row>
    <row r="154" spans="4:37" ht="15" customHeight="1">
      <c r="D154" s="172" t="s">
        <v>374</v>
      </c>
      <c r="F154" s="172" t="s">
        <v>68</v>
      </c>
      <c r="G154" s="172" t="s">
        <v>33</v>
      </c>
      <c r="H154" s="172" t="s">
        <v>136</v>
      </c>
      <c r="I154" s="172" t="s">
        <v>137</v>
      </c>
    </row>
    <row r="155" spans="4:37" ht="15" customHeight="1">
      <c r="F155" s="216" t="s">
        <v>354</v>
      </c>
      <c r="G155" s="217"/>
      <c r="H155" s="217"/>
      <c r="I155" s="217"/>
      <c r="J155" s="217"/>
      <c r="K155" s="217"/>
      <c r="L155" s="217"/>
      <c r="M155" s="217"/>
      <c r="N155" s="218"/>
      <c r="O155" s="162"/>
      <c r="P155" s="137" t="s">
        <v>68</v>
      </c>
      <c r="Q155" s="139"/>
      <c r="R155" s="139"/>
      <c r="S155" s="137" t="s">
        <v>33</v>
      </c>
      <c r="T155" s="139"/>
      <c r="U155" s="139"/>
      <c r="V155" s="137" t="s">
        <v>136</v>
      </c>
      <c r="W155" s="139"/>
      <c r="X155" s="139"/>
      <c r="Y155" s="137" t="s">
        <v>137</v>
      </c>
      <c r="Z155" s="140"/>
      <c r="AA155" s="216" t="s">
        <v>453</v>
      </c>
      <c r="AB155" s="217"/>
      <c r="AC155" s="217"/>
      <c r="AD155" s="217"/>
      <c r="AE155" s="217"/>
      <c r="AF155" s="217"/>
      <c r="AG155" s="217"/>
      <c r="AH155" s="217"/>
      <c r="AI155" s="217"/>
      <c r="AJ155" s="217"/>
      <c r="AK155" s="218"/>
    </row>
    <row r="156" spans="4:37" ht="15" customHeight="1">
      <c r="F156" s="380" t="s">
        <v>308</v>
      </c>
      <c r="G156" s="381"/>
      <c r="H156" s="144" t="s">
        <v>423</v>
      </c>
      <c r="I156" s="64" t="s">
        <v>424</v>
      </c>
      <c r="J156" s="64"/>
      <c r="K156" s="158" t="s">
        <v>425</v>
      </c>
      <c r="L156" s="64" t="s">
        <v>426</v>
      </c>
      <c r="M156" s="64"/>
      <c r="N156" s="159" t="s">
        <v>33</v>
      </c>
      <c r="O156" s="372" t="s">
        <v>784</v>
      </c>
      <c r="P156" s="229"/>
      <c r="Q156" s="229"/>
      <c r="R156" s="229"/>
      <c r="S156" s="229"/>
      <c r="T156" s="229"/>
      <c r="U156" s="229"/>
      <c r="V156" s="229"/>
      <c r="W156" s="229"/>
      <c r="X156" s="229"/>
      <c r="Y156" s="229"/>
      <c r="Z156" s="230"/>
      <c r="AA156" s="239" t="s">
        <v>793</v>
      </c>
      <c r="AB156" s="233"/>
      <c r="AC156" s="233"/>
      <c r="AD156" s="233"/>
      <c r="AE156" s="233"/>
      <c r="AF156" s="233"/>
      <c r="AG156" s="233"/>
      <c r="AH156" s="233"/>
      <c r="AI156" s="233"/>
      <c r="AJ156" s="233"/>
      <c r="AK156" s="234"/>
    </row>
    <row r="157" spans="4:37" ht="15" customHeight="1">
      <c r="F157" s="382"/>
      <c r="G157" s="383"/>
      <c r="H157" s="136" t="s">
        <v>198</v>
      </c>
      <c r="I157" s="139"/>
      <c r="J157" s="137"/>
      <c r="K157" s="137" t="s">
        <v>31</v>
      </c>
      <c r="L157" s="137"/>
      <c r="M157" s="139"/>
      <c r="N157" s="138" t="s">
        <v>33</v>
      </c>
      <c r="O157" s="372" t="s">
        <v>785</v>
      </c>
      <c r="P157" s="229"/>
      <c r="Q157" s="229"/>
      <c r="R157" s="229"/>
      <c r="S157" s="229"/>
      <c r="T157" s="229"/>
      <c r="U157" s="229"/>
      <c r="V157" s="229"/>
      <c r="W157" s="229"/>
      <c r="X157" s="229"/>
      <c r="Y157" s="229"/>
      <c r="Z157" s="230"/>
      <c r="AA157" s="232"/>
      <c r="AB157" s="233"/>
      <c r="AC157" s="233"/>
      <c r="AD157" s="233"/>
      <c r="AE157" s="233"/>
      <c r="AF157" s="233"/>
      <c r="AG157" s="233"/>
      <c r="AH157" s="233"/>
      <c r="AI157" s="233"/>
      <c r="AJ157" s="233"/>
      <c r="AK157" s="234"/>
    </row>
    <row r="158" spans="4:37" ht="15" customHeight="1">
      <c r="E158" s="6"/>
      <c r="F158" s="384"/>
      <c r="G158" s="385"/>
      <c r="H158" s="154" t="s">
        <v>432</v>
      </c>
      <c r="I158" s="163" t="s">
        <v>4</v>
      </c>
      <c r="J158" s="163" t="s">
        <v>134</v>
      </c>
      <c r="K158" s="163" t="s">
        <v>402</v>
      </c>
      <c r="L158" s="163" t="s">
        <v>12</v>
      </c>
      <c r="M158" s="163" t="s">
        <v>31</v>
      </c>
      <c r="N158" s="164" t="s">
        <v>33</v>
      </c>
      <c r="O158" s="372" t="s">
        <v>786</v>
      </c>
      <c r="P158" s="229"/>
      <c r="Q158" s="229"/>
      <c r="R158" s="229"/>
      <c r="S158" s="229"/>
      <c r="T158" s="229"/>
      <c r="U158" s="229"/>
      <c r="V158" s="229"/>
      <c r="W158" s="229"/>
      <c r="X158" s="229"/>
      <c r="Y158" s="229"/>
      <c r="Z158" s="230"/>
      <c r="AA158" s="239" t="s">
        <v>454</v>
      </c>
      <c r="AB158" s="233"/>
      <c r="AC158" s="233"/>
      <c r="AD158" s="233"/>
      <c r="AE158" s="233"/>
      <c r="AF158" s="233"/>
      <c r="AG158" s="233"/>
      <c r="AH158" s="233"/>
      <c r="AI158" s="233"/>
      <c r="AJ158" s="233"/>
      <c r="AK158" s="234"/>
    </row>
    <row r="159" spans="4:37" ht="15" customHeight="1">
      <c r="E159" s="6"/>
      <c r="F159" s="154" t="s">
        <v>31</v>
      </c>
      <c r="G159" s="163" t="s">
        <v>33</v>
      </c>
      <c r="H159" s="163" t="s">
        <v>280</v>
      </c>
      <c r="I159" s="163" t="s">
        <v>405</v>
      </c>
      <c r="J159" s="163" t="s">
        <v>21</v>
      </c>
      <c r="K159" s="163" t="s">
        <v>12</v>
      </c>
      <c r="L159" s="163" t="s">
        <v>203</v>
      </c>
      <c r="M159" s="148"/>
      <c r="N159" s="150"/>
      <c r="O159" s="372"/>
      <c r="P159" s="229"/>
      <c r="Q159" s="229"/>
      <c r="R159" s="229"/>
      <c r="S159" s="229"/>
      <c r="T159" s="229"/>
      <c r="U159" s="229"/>
      <c r="V159" s="229"/>
      <c r="W159" s="229"/>
      <c r="X159" s="229"/>
      <c r="Y159" s="229"/>
      <c r="Z159" s="230"/>
      <c r="AA159" s="232"/>
      <c r="AB159" s="233"/>
      <c r="AC159" s="233"/>
      <c r="AD159" s="233"/>
      <c r="AE159" s="233"/>
      <c r="AF159" s="233"/>
      <c r="AG159" s="233"/>
      <c r="AH159" s="233"/>
      <c r="AI159" s="233"/>
      <c r="AJ159" s="233"/>
      <c r="AK159" s="234"/>
    </row>
    <row r="160" spans="4:37" ht="15" customHeight="1">
      <c r="E160" s="6"/>
      <c r="F160" s="172" t="s">
        <v>3</v>
      </c>
      <c r="G160" s="172" t="s">
        <v>4</v>
      </c>
      <c r="H160" s="172" t="s">
        <v>157</v>
      </c>
      <c r="I160" s="172" t="s">
        <v>49</v>
      </c>
      <c r="J160" s="172" t="s">
        <v>158</v>
      </c>
      <c r="K160" s="172" t="s">
        <v>7</v>
      </c>
    </row>
    <row r="161" spans="4:37" s="13" customFormat="1" ht="15" customHeight="1">
      <c r="E161" s="52"/>
      <c r="G161" s="13" t="s">
        <v>2</v>
      </c>
      <c r="I161" s="13" t="s">
        <v>136</v>
      </c>
      <c r="J161" s="13" t="s">
        <v>275</v>
      </c>
      <c r="K161" s="13" t="s">
        <v>78</v>
      </c>
      <c r="L161" s="13" t="s">
        <v>15</v>
      </c>
      <c r="M161" s="13" t="s">
        <v>166</v>
      </c>
      <c r="N161" s="13" t="s">
        <v>43</v>
      </c>
      <c r="O161" s="13" t="s">
        <v>455</v>
      </c>
      <c r="P161" s="13" t="s">
        <v>456</v>
      </c>
      <c r="Q161" s="13" t="s">
        <v>164</v>
      </c>
    </row>
    <row r="162" spans="4:37" s="13" customFormat="1" ht="15" customHeight="1">
      <c r="G162" s="13" t="s">
        <v>92</v>
      </c>
      <c r="I162" s="13" t="s">
        <v>68</v>
      </c>
      <c r="J162" s="13" t="s">
        <v>33</v>
      </c>
      <c r="K162" s="13" t="s">
        <v>136</v>
      </c>
      <c r="L162" s="13" t="s">
        <v>137</v>
      </c>
      <c r="M162" s="13" t="s">
        <v>43</v>
      </c>
      <c r="N162" s="13" t="s">
        <v>78</v>
      </c>
      <c r="O162" s="13" t="s">
        <v>15</v>
      </c>
      <c r="P162" s="13" t="s">
        <v>457</v>
      </c>
      <c r="Q162" s="13" t="s">
        <v>50</v>
      </c>
      <c r="R162" s="13" t="s">
        <v>68</v>
      </c>
      <c r="S162" s="13" t="s">
        <v>33</v>
      </c>
      <c r="T162" s="13" t="s">
        <v>187</v>
      </c>
      <c r="U162" s="13" t="s">
        <v>32</v>
      </c>
      <c r="V162" s="13" t="s">
        <v>136</v>
      </c>
      <c r="W162" s="13" t="s">
        <v>137</v>
      </c>
      <c r="X162" s="13" t="s">
        <v>39</v>
      </c>
      <c r="Y162" s="13" t="s">
        <v>4</v>
      </c>
      <c r="Z162" s="13" t="s">
        <v>157</v>
      </c>
      <c r="AA162" s="13" t="s">
        <v>162</v>
      </c>
      <c r="AB162" s="13" t="s">
        <v>45</v>
      </c>
      <c r="AC162" s="13" t="s">
        <v>163</v>
      </c>
      <c r="AD162" s="13" t="s">
        <v>124</v>
      </c>
      <c r="AE162" s="13" t="s">
        <v>164</v>
      </c>
    </row>
    <row r="163" spans="4:37" s="13" customFormat="1" ht="15" customHeight="1">
      <c r="G163" s="13" t="s">
        <v>114</v>
      </c>
      <c r="I163" s="13" t="s">
        <v>458</v>
      </c>
      <c r="J163" s="13" t="s">
        <v>137</v>
      </c>
      <c r="K163" s="13" t="s">
        <v>77</v>
      </c>
      <c r="L163" s="13" t="s">
        <v>78</v>
      </c>
      <c r="M163" s="13" t="s">
        <v>133</v>
      </c>
      <c r="N163" s="13" t="s">
        <v>137</v>
      </c>
      <c r="O163" s="13" t="s">
        <v>39</v>
      </c>
      <c r="P163" s="13" t="s">
        <v>459</v>
      </c>
      <c r="Q163" s="13" t="s">
        <v>460</v>
      </c>
      <c r="R163" s="13" t="s">
        <v>55</v>
      </c>
      <c r="S163" s="13" t="s">
        <v>68</v>
      </c>
      <c r="T163" s="13" t="s">
        <v>33</v>
      </c>
      <c r="U163" s="13" t="s">
        <v>39</v>
      </c>
      <c r="V163" s="13" t="s">
        <v>187</v>
      </c>
      <c r="W163" s="13" t="s">
        <v>32</v>
      </c>
      <c r="X163" s="13" t="s">
        <v>162</v>
      </c>
      <c r="Y163" s="13" t="s">
        <v>45</v>
      </c>
      <c r="Z163" s="13" t="s">
        <v>196</v>
      </c>
      <c r="AA163" s="13" t="s">
        <v>382</v>
      </c>
      <c r="AB163" s="13" t="s">
        <v>43</v>
      </c>
      <c r="AC163" s="13" t="s">
        <v>461</v>
      </c>
      <c r="AD163" s="13" t="s">
        <v>462</v>
      </c>
      <c r="AE163" s="13" t="s">
        <v>55</v>
      </c>
      <c r="AF163" s="13" t="s">
        <v>78</v>
      </c>
      <c r="AG163" s="13" t="s">
        <v>15</v>
      </c>
      <c r="AH163" s="13" t="s">
        <v>21</v>
      </c>
      <c r="AI163" s="13" t="s">
        <v>12</v>
      </c>
      <c r="AJ163" s="13" t="s">
        <v>463</v>
      </c>
      <c r="AK163" s="13" t="s">
        <v>39</v>
      </c>
    </row>
    <row r="164" spans="4:37" s="13" customFormat="1" ht="15" customHeight="1">
      <c r="H164" s="13" t="s">
        <v>331</v>
      </c>
      <c r="I164" s="13" t="s">
        <v>332</v>
      </c>
      <c r="J164" s="13" t="s">
        <v>364</v>
      </c>
      <c r="K164" s="13" t="s">
        <v>43</v>
      </c>
      <c r="L164" s="13" t="s">
        <v>118</v>
      </c>
      <c r="M164" s="13" t="s">
        <v>4</v>
      </c>
      <c r="N164" s="13" t="s">
        <v>162</v>
      </c>
      <c r="O164" s="13" t="s">
        <v>45</v>
      </c>
      <c r="P164" s="13" t="s">
        <v>163</v>
      </c>
      <c r="Q164" s="13" t="s">
        <v>124</v>
      </c>
      <c r="R164" s="13" t="s">
        <v>164</v>
      </c>
    </row>
    <row r="166" spans="4:37" ht="15" customHeight="1" thickBot="1">
      <c r="D166" s="151" t="s">
        <v>464</v>
      </c>
      <c r="F166" s="151" t="s">
        <v>258</v>
      </c>
      <c r="G166" s="151" t="s">
        <v>250</v>
      </c>
      <c r="H166" s="151" t="s">
        <v>465</v>
      </c>
      <c r="I166" s="151" t="s">
        <v>466</v>
      </c>
      <c r="J166" s="151" t="s">
        <v>29</v>
      </c>
      <c r="K166" s="151" t="s">
        <v>291</v>
      </c>
      <c r="L166" s="151" t="s">
        <v>292</v>
      </c>
      <c r="M166" s="151" t="s">
        <v>467</v>
      </c>
      <c r="N166" s="151" t="s">
        <v>468</v>
      </c>
      <c r="O166" s="172" t="s">
        <v>469</v>
      </c>
    </row>
    <row r="167" spans="4:37" ht="15" customHeight="1" thickBot="1">
      <c r="F167" s="172" t="s">
        <v>68</v>
      </c>
      <c r="G167" s="172" t="s">
        <v>33</v>
      </c>
      <c r="H167" s="172" t="s">
        <v>220</v>
      </c>
      <c r="I167" s="172" t="s">
        <v>221</v>
      </c>
      <c r="J167" s="172" t="s">
        <v>3</v>
      </c>
      <c r="K167" s="336">
        <v>44652</v>
      </c>
      <c r="L167" s="337"/>
      <c r="M167" s="337"/>
      <c r="N167" s="337"/>
      <c r="O167" s="337"/>
      <c r="P167" s="337"/>
      <c r="Q167" s="337"/>
      <c r="R167" s="53" t="s">
        <v>215</v>
      </c>
      <c r="S167" s="54" t="s">
        <v>224</v>
      </c>
      <c r="T167" s="337">
        <v>45016</v>
      </c>
      <c r="U167" s="337"/>
      <c r="V167" s="337"/>
      <c r="W167" s="337"/>
      <c r="X167" s="337"/>
      <c r="Y167" s="337"/>
      <c r="Z167" s="338"/>
      <c r="AA167" s="172" t="s">
        <v>7</v>
      </c>
      <c r="AB167" s="156" t="s">
        <v>384</v>
      </c>
    </row>
    <row r="168" spans="4:37" ht="15" customHeight="1">
      <c r="F168" s="297" t="s">
        <v>354</v>
      </c>
      <c r="G168" s="298"/>
      <c r="H168" s="298"/>
      <c r="I168" s="298"/>
      <c r="J168" s="298"/>
      <c r="K168" s="299"/>
      <c r="L168" s="299"/>
      <c r="M168" s="299"/>
      <c r="N168" s="299"/>
      <c r="O168" s="299"/>
      <c r="P168" s="299"/>
      <c r="Q168" s="299"/>
      <c r="R168" s="300"/>
      <c r="S168" s="304" t="s">
        <v>470</v>
      </c>
      <c r="T168" s="373"/>
      <c r="U168" s="373"/>
      <c r="V168" s="373"/>
      <c r="W168" s="373"/>
      <c r="X168" s="373"/>
      <c r="Y168" s="373"/>
      <c r="Z168" s="373"/>
      <c r="AA168" s="374"/>
      <c r="AB168" s="263" t="s">
        <v>471</v>
      </c>
      <c r="AC168" s="375"/>
      <c r="AD168" s="375"/>
      <c r="AE168" s="375"/>
      <c r="AF168" s="375"/>
      <c r="AG168" s="375"/>
      <c r="AH168" s="375"/>
      <c r="AI168" s="375"/>
      <c r="AJ168" s="375"/>
      <c r="AK168" s="376"/>
    </row>
    <row r="169" spans="4:37" ht="15" customHeight="1">
      <c r="F169" s="301"/>
      <c r="G169" s="302"/>
      <c r="H169" s="302"/>
      <c r="I169" s="302"/>
      <c r="J169" s="302"/>
      <c r="K169" s="302"/>
      <c r="L169" s="302"/>
      <c r="M169" s="302"/>
      <c r="N169" s="302"/>
      <c r="O169" s="302"/>
      <c r="P169" s="302"/>
      <c r="Q169" s="302"/>
      <c r="R169" s="303"/>
      <c r="S169" s="305" t="s">
        <v>472</v>
      </c>
      <c r="T169" s="267"/>
      <c r="U169" s="267"/>
      <c r="V169" s="267"/>
      <c r="W169" s="267"/>
      <c r="X169" s="267"/>
      <c r="Y169" s="267"/>
      <c r="Z169" s="267"/>
      <c r="AA169" s="269"/>
      <c r="AB169" s="377" t="s">
        <v>473</v>
      </c>
      <c r="AC169" s="378"/>
      <c r="AD169" s="378"/>
      <c r="AE169" s="378"/>
      <c r="AF169" s="378"/>
      <c r="AG169" s="378"/>
      <c r="AH169" s="378"/>
      <c r="AI169" s="378"/>
      <c r="AJ169" s="378"/>
      <c r="AK169" s="379"/>
    </row>
    <row r="170" spans="4:37" ht="15" customHeight="1">
      <c r="F170" s="306" t="s">
        <v>308</v>
      </c>
      <c r="G170" s="307"/>
      <c r="H170" s="310" t="s">
        <v>388</v>
      </c>
      <c r="I170" s="311"/>
      <c r="J170" s="311"/>
      <c r="K170" s="312"/>
      <c r="L170" s="144"/>
      <c r="M170" s="158" t="s">
        <v>69</v>
      </c>
      <c r="N170" s="145"/>
      <c r="O170" s="145"/>
      <c r="P170" s="145"/>
      <c r="Q170" s="158" t="s">
        <v>201</v>
      </c>
      <c r="R170" s="146"/>
      <c r="S170" s="319"/>
      <c r="T170" s="320"/>
      <c r="U170" s="320"/>
      <c r="V170" s="320"/>
      <c r="W170" s="320"/>
      <c r="X170" s="320"/>
      <c r="Y170" s="65"/>
      <c r="Z170" s="66" t="s">
        <v>474</v>
      </c>
      <c r="AA170" s="67"/>
      <c r="AB170" s="387" t="str">
        <f>+IF(S128=0,"",S128/S170)</f>
        <v/>
      </c>
      <c r="AC170" s="388"/>
      <c r="AD170" s="388"/>
      <c r="AE170" s="388"/>
      <c r="AF170" s="388"/>
      <c r="AG170" s="386" t="s">
        <v>475</v>
      </c>
      <c r="AH170" s="386"/>
      <c r="AI170" s="386"/>
      <c r="AJ170" s="386"/>
      <c r="AK170" s="57"/>
    </row>
    <row r="171" spans="4:37" ht="15" customHeight="1">
      <c r="F171" s="306"/>
      <c r="G171" s="307"/>
      <c r="H171" s="313"/>
      <c r="I171" s="314"/>
      <c r="J171" s="314"/>
      <c r="K171" s="315"/>
      <c r="L171" s="162"/>
      <c r="M171" s="137" t="s">
        <v>221</v>
      </c>
      <c r="N171" s="139"/>
      <c r="O171" s="139"/>
      <c r="P171" s="139"/>
      <c r="Q171" s="137" t="s">
        <v>201</v>
      </c>
      <c r="R171" s="140"/>
      <c r="S171" s="319">
        <v>200</v>
      </c>
      <c r="T171" s="320"/>
      <c r="U171" s="320"/>
      <c r="V171" s="320"/>
      <c r="W171" s="320"/>
      <c r="X171" s="320"/>
      <c r="Y171" s="65"/>
      <c r="Z171" s="66" t="s">
        <v>474</v>
      </c>
      <c r="AA171" s="67"/>
      <c r="AB171" s="387">
        <f>+IF(S129=0,"",S129/S171)</f>
        <v>2.5</v>
      </c>
      <c r="AC171" s="388"/>
      <c r="AD171" s="388"/>
      <c r="AE171" s="388"/>
      <c r="AF171" s="388"/>
      <c r="AG171" s="386" t="s">
        <v>475</v>
      </c>
      <c r="AH171" s="386"/>
      <c r="AI171" s="386"/>
      <c r="AJ171" s="386"/>
      <c r="AK171" s="57"/>
    </row>
    <row r="172" spans="4:37" ht="15" customHeight="1">
      <c r="F172" s="306"/>
      <c r="G172" s="307"/>
      <c r="H172" s="316"/>
      <c r="I172" s="317"/>
      <c r="J172" s="317"/>
      <c r="K172" s="318"/>
      <c r="L172" s="147"/>
      <c r="M172" s="148"/>
      <c r="N172" s="148"/>
      <c r="O172" s="163" t="s">
        <v>56</v>
      </c>
      <c r="P172" s="148"/>
      <c r="Q172" s="148"/>
      <c r="R172" s="150"/>
      <c r="S172" s="342">
        <f>IF(SUM(S170:X171)=0,"",SUM(S170:X171))</f>
        <v>200</v>
      </c>
      <c r="T172" s="343"/>
      <c r="U172" s="343"/>
      <c r="V172" s="343"/>
      <c r="W172" s="343"/>
      <c r="X172" s="343"/>
      <c r="Y172" s="65"/>
      <c r="Z172" s="66" t="s">
        <v>474</v>
      </c>
      <c r="AA172" s="67"/>
      <c r="AB172" s="387">
        <f>+IF(SUM(S130)=0,"",S130/S172)</f>
        <v>2.5</v>
      </c>
      <c r="AC172" s="388"/>
      <c r="AD172" s="388"/>
      <c r="AE172" s="388"/>
      <c r="AF172" s="388"/>
      <c r="AG172" s="386" t="s">
        <v>475</v>
      </c>
      <c r="AH172" s="386"/>
      <c r="AI172" s="386"/>
      <c r="AJ172" s="386"/>
      <c r="AK172" s="57"/>
    </row>
    <row r="173" spans="4:37" ht="15" customHeight="1">
      <c r="F173" s="306"/>
      <c r="G173" s="307"/>
      <c r="H173" s="344" t="s">
        <v>392</v>
      </c>
      <c r="I173" s="345"/>
      <c r="J173" s="345"/>
      <c r="K173" s="346"/>
      <c r="L173" s="44"/>
      <c r="M173" s="172" t="s">
        <v>393</v>
      </c>
      <c r="Q173" s="172" t="s">
        <v>394</v>
      </c>
      <c r="R173" s="58"/>
      <c r="S173" s="319">
        <v>10</v>
      </c>
      <c r="T173" s="320"/>
      <c r="U173" s="320"/>
      <c r="V173" s="320"/>
      <c r="W173" s="320"/>
      <c r="X173" s="320"/>
      <c r="Y173" s="65"/>
      <c r="Z173" s="66" t="s">
        <v>474</v>
      </c>
      <c r="AA173" s="68"/>
      <c r="AB173" s="387">
        <f>+IF(S131=0,"",S131/S173)</f>
        <v>0.1</v>
      </c>
      <c r="AC173" s="388"/>
      <c r="AD173" s="388"/>
      <c r="AE173" s="388"/>
      <c r="AF173" s="388"/>
      <c r="AG173" s="386" t="s">
        <v>476</v>
      </c>
      <c r="AH173" s="386"/>
      <c r="AI173" s="386"/>
      <c r="AJ173" s="386"/>
      <c r="AK173" s="57"/>
    </row>
    <row r="174" spans="4:37" ht="15" customHeight="1">
      <c r="F174" s="306"/>
      <c r="G174" s="307"/>
      <c r="H174" s="347"/>
      <c r="I174" s="348"/>
      <c r="J174" s="348"/>
      <c r="K174" s="349"/>
      <c r="L174" s="165"/>
      <c r="M174" s="158" t="s">
        <v>397</v>
      </c>
      <c r="N174" s="145"/>
      <c r="O174" s="158" t="s">
        <v>398</v>
      </c>
      <c r="P174" s="145"/>
      <c r="Q174" s="158" t="s">
        <v>126</v>
      </c>
      <c r="R174" s="146"/>
      <c r="S174" s="319">
        <v>10</v>
      </c>
      <c r="T174" s="320"/>
      <c r="U174" s="320"/>
      <c r="V174" s="320"/>
      <c r="W174" s="320"/>
      <c r="X174" s="320"/>
      <c r="Y174" s="65"/>
      <c r="Z174" s="66" t="s">
        <v>474</v>
      </c>
      <c r="AA174" s="68"/>
      <c r="AB174" s="387">
        <f>+IF(S132=0,"",S132/S174)</f>
        <v>0.2</v>
      </c>
      <c r="AC174" s="388"/>
      <c r="AD174" s="388"/>
      <c r="AE174" s="388"/>
      <c r="AF174" s="388"/>
      <c r="AG174" s="386" t="s">
        <v>476</v>
      </c>
      <c r="AH174" s="386"/>
      <c r="AI174" s="386"/>
      <c r="AJ174" s="386"/>
      <c r="AK174" s="57"/>
    </row>
    <row r="175" spans="4:37" ht="15" customHeight="1">
      <c r="F175" s="306"/>
      <c r="G175" s="307"/>
      <c r="H175" s="347"/>
      <c r="I175" s="348"/>
      <c r="J175" s="348"/>
      <c r="K175" s="348"/>
      <c r="L175" s="389" t="s">
        <v>185</v>
      </c>
      <c r="M175" s="389"/>
      <c r="N175" s="390" t="str">
        <f>IF(N133=0,"",N133)</f>
        <v>除間伐</v>
      </c>
      <c r="O175" s="390"/>
      <c r="P175" s="390"/>
      <c r="Q175" s="390"/>
      <c r="R175" s="390"/>
      <c r="S175" s="320">
        <v>200</v>
      </c>
      <c r="T175" s="320"/>
      <c r="U175" s="320"/>
      <c r="V175" s="320"/>
      <c r="W175" s="320"/>
      <c r="X175" s="320"/>
      <c r="Y175" s="65"/>
      <c r="Z175" s="66" t="s">
        <v>474</v>
      </c>
      <c r="AA175" s="69"/>
      <c r="AB175" s="387">
        <f>+IF(S133=0,"",S133/S175)</f>
        <v>0.25</v>
      </c>
      <c r="AC175" s="388"/>
      <c r="AD175" s="388"/>
      <c r="AE175" s="388"/>
      <c r="AF175" s="388"/>
      <c r="AG175" s="386" t="str">
        <f>SUBSTITUTE(W133,"（","/人日")</f>
        <v>ha/人日</v>
      </c>
      <c r="AH175" s="386"/>
      <c r="AI175" s="386"/>
      <c r="AJ175" s="386"/>
      <c r="AK175" s="57"/>
    </row>
    <row r="176" spans="4:37" ht="15" customHeight="1">
      <c r="F176" s="306"/>
      <c r="G176" s="307"/>
      <c r="H176" s="347"/>
      <c r="I176" s="348"/>
      <c r="J176" s="348"/>
      <c r="K176" s="348"/>
      <c r="L176" s="389"/>
      <c r="M176" s="389"/>
      <c r="N176" s="390" t="str">
        <f>IF(N134=0,"",N134)</f>
        <v>枝打ち</v>
      </c>
      <c r="O176" s="390"/>
      <c r="P176" s="390"/>
      <c r="Q176" s="390"/>
      <c r="R176" s="390"/>
      <c r="S176" s="320">
        <v>100</v>
      </c>
      <c r="T176" s="320"/>
      <c r="U176" s="320"/>
      <c r="V176" s="320"/>
      <c r="W176" s="320"/>
      <c r="X176" s="320"/>
      <c r="Y176" s="65"/>
      <c r="Z176" s="66" t="s">
        <v>474</v>
      </c>
      <c r="AA176" s="69"/>
      <c r="AB176" s="387">
        <f>+IF(S134=0,"",S134/S176)</f>
        <v>0.2</v>
      </c>
      <c r="AC176" s="388"/>
      <c r="AD176" s="388"/>
      <c r="AE176" s="388"/>
      <c r="AF176" s="388"/>
      <c r="AG176" s="386" t="str">
        <f>SUBSTITUTE(W134,"（","/人日")</f>
        <v>ha/人日</v>
      </c>
      <c r="AH176" s="386"/>
      <c r="AI176" s="386"/>
      <c r="AJ176" s="386"/>
      <c r="AK176" s="57"/>
    </row>
    <row r="177" spans="4:37" ht="15" customHeight="1">
      <c r="F177" s="306"/>
      <c r="G177" s="307"/>
      <c r="H177" s="347"/>
      <c r="I177" s="348"/>
      <c r="J177" s="348"/>
      <c r="K177" s="348"/>
      <c r="L177" s="389"/>
      <c r="M177" s="389"/>
      <c r="N177" s="390" t="str">
        <f>IF(N135=0,"",N135)</f>
        <v/>
      </c>
      <c r="O177" s="390"/>
      <c r="P177" s="390"/>
      <c r="Q177" s="390"/>
      <c r="R177" s="390"/>
      <c r="S177" s="320"/>
      <c r="T177" s="320"/>
      <c r="U177" s="320"/>
      <c r="V177" s="320"/>
      <c r="W177" s="320"/>
      <c r="X177" s="320"/>
      <c r="Y177" s="65"/>
      <c r="Z177" s="66" t="s">
        <v>474</v>
      </c>
      <c r="AA177" s="69"/>
      <c r="AB177" s="387" t="str">
        <f>+IF(S135=0,"",S135/S177)</f>
        <v/>
      </c>
      <c r="AC177" s="388"/>
      <c r="AD177" s="388"/>
      <c r="AE177" s="388"/>
      <c r="AF177" s="388"/>
      <c r="AG177" s="386" t="str">
        <f>SUBSTITUTE(W135,"（","/人日")</f>
        <v>○/人日</v>
      </c>
      <c r="AH177" s="386"/>
      <c r="AI177" s="386"/>
      <c r="AJ177" s="386"/>
      <c r="AK177" s="57"/>
    </row>
    <row r="178" spans="4:37" ht="15" customHeight="1">
      <c r="F178" s="306"/>
      <c r="G178" s="307"/>
      <c r="H178" s="350"/>
      <c r="I178" s="351"/>
      <c r="J178" s="351"/>
      <c r="K178" s="352"/>
      <c r="L178" s="59"/>
      <c r="M178" s="60"/>
      <c r="N178" s="61"/>
      <c r="O178" s="62" t="s">
        <v>56</v>
      </c>
      <c r="P178" s="61"/>
      <c r="Q178" s="61"/>
      <c r="R178" s="63"/>
      <c r="S178" s="342">
        <f>IF(SUM(S173:X177)=0,"",SUM(S173:X177))</f>
        <v>320</v>
      </c>
      <c r="T178" s="343"/>
      <c r="U178" s="343"/>
      <c r="V178" s="343"/>
      <c r="W178" s="343"/>
      <c r="X178" s="343"/>
      <c r="Y178" s="65"/>
      <c r="Z178" s="66" t="s">
        <v>474</v>
      </c>
      <c r="AA178" s="70"/>
      <c r="AB178" s="387"/>
      <c r="AC178" s="388"/>
      <c r="AD178" s="388"/>
      <c r="AE178" s="388"/>
      <c r="AF178" s="388"/>
      <c r="AG178" s="386"/>
      <c r="AH178" s="386"/>
      <c r="AI178" s="386"/>
      <c r="AJ178" s="386"/>
      <c r="AK178" s="57"/>
    </row>
    <row r="179" spans="4:37" ht="15" customHeight="1">
      <c r="F179" s="308"/>
      <c r="G179" s="309"/>
      <c r="H179" s="160" t="s">
        <v>223</v>
      </c>
      <c r="I179" s="152" t="s">
        <v>4</v>
      </c>
      <c r="J179" s="152" t="s">
        <v>134</v>
      </c>
      <c r="K179" s="152" t="s">
        <v>402</v>
      </c>
      <c r="L179" s="152" t="s">
        <v>12</v>
      </c>
      <c r="M179" s="152" t="s">
        <v>31</v>
      </c>
      <c r="N179" s="152" t="s">
        <v>33</v>
      </c>
      <c r="O179" s="152" t="s">
        <v>406</v>
      </c>
      <c r="P179" s="152"/>
      <c r="Q179" s="152"/>
      <c r="R179" s="161" t="s">
        <v>407</v>
      </c>
      <c r="S179" s="319">
        <v>100</v>
      </c>
      <c r="T179" s="320"/>
      <c r="U179" s="320"/>
      <c r="V179" s="320"/>
      <c r="W179" s="320"/>
      <c r="X179" s="320"/>
      <c r="Y179" s="65"/>
      <c r="Z179" s="66" t="s">
        <v>474</v>
      </c>
      <c r="AA179" s="69"/>
      <c r="AB179" s="387">
        <f>+IF(S137=0,"",S137/S179)</f>
        <v>2</v>
      </c>
      <c r="AC179" s="388"/>
      <c r="AD179" s="388"/>
      <c r="AE179" s="388"/>
      <c r="AF179" s="388"/>
      <c r="AG179" s="386" t="str">
        <f>SUBSTITUTE(W137,"（","/人日")</f>
        <v>ｍ/人日</v>
      </c>
      <c r="AH179" s="386"/>
      <c r="AI179" s="386"/>
      <c r="AJ179" s="386"/>
      <c r="AK179" s="57"/>
    </row>
    <row r="180" spans="4:37" ht="15" customHeight="1">
      <c r="F180" s="160" t="s">
        <v>404</v>
      </c>
      <c r="G180" s="152" t="s">
        <v>33</v>
      </c>
      <c r="H180" s="152" t="s">
        <v>280</v>
      </c>
      <c r="I180" s="152" t="s">
        <v>405</v>
      </c>
      <c r="J180" s="152" t="s">
        <v>21</v>
      </c>
      <c r="K180" s="152" t="s">
        <v>12</v>
      </c>
      <c r="L180" s="152" t="s">
        <v>203</v>
      </c>
      <c r="M180" s="152" t="s">
        <v>406</v>
      </c>
      <c r="N180" s="152"/>
      <c r="O180" s="152"/>
      <c r="P180" s="152"/>
      <c r="Q180" s="152" t="s">
        <v>407</v>
      </c>
      <c r="R180" s="161"/>
      <c r="S180" s="319"/>
      <c r="T180" s="320"/>
      <c r="U180" s="320"/>
      <c r="V180" s="320"/>
      <c r="W180" s="320"/>
      <c r="X180" s="320"/>
      <c r="Y180" s="65"/>
      <c r="Z180" s="66" t="s">
        <v>474</v>
      </c>
      <c r="AA180" s="69"/>
      <c r="AB180" s="387" t="str">
        <f>+IF(S138=0,"",S138/S180)</f>
        <v/>
      </c>
      <c r="AC180" s="388"/>
      <c r="AD180" s="388"/>
      <c r="AE180" s="388"/>
      <c r="AF180" s="388"/>
      <c r="AG180" s="386" t="str">
        <f>SUBSTITUTE(W138,"（","/人日")</f>
        <v>○/人日</v>
      </c>
      <c r="AH180" s="386"/>
      <c r="AI180" s="386"/>
      <c r="AJ180" s="386"/>
      <c r="AK180" s="57"/>
    </row>
    <row r="181" spans="4:37" ht="15" customHeight="1">
      <c r="F181" s="216" t="s">
        <v>408</v>
      </c>
      <c r="G181" s="217"/>
      <c r="H181" s="217"/>
      <c r="I181" s="217"/>
      <c r="J181" s="217"/>
      <c r="K181" s="217"/>
      <c r="L181" s="217"/>
      <c r="M181" s="217"/>
      <c r="N181" s="217"/>
      <c r="O181" s="217"/>
      <c r="P181" s="217"/>
      <c r="Q181" s="217"/>
      <c r="R181" s="218"/>
      <c r="S181" s="342">
        <f>+IF((SUM(S170:X171)+SUM(S173:X177)+S179+S180)=0,"",SUM(S170:X171)+SUM(S173:X177)+S179+S180)</f>
        <v>620</v>
      </c>
      <c r="T181" s="343"/>
      <c r="U181" s="343"/>
      <c r="V181" s="343"/>
      <c r="W181" s="343"/>
      <c r="X181" s="343"/>
      <c r="Y181" s="65"/>
      <c r="Z181" s="66" t="s">
        <v>474</v>
      </c>
      <c r="AA181" s="69"/>
      <c r="AB181" s="342"/>
      <c r="AC181" s="343"/>
      <c r="AD181" s="343"/>
      <c r="AE181" s="343"/>
      <c r="AF181" s="343"/>
      <c r="AG181" s="386"/>
      <c r="AH181" s="386"/>
      <c r="AI181" s="386"/>
      <c r="AJ181" s="386"/>
      <c r="AK181" s="57"/>
    </row>
    <row r="182" spans="4:37" ht="15" customHeight="1">
      <c r="F182" s="172" t="s">
        <v>3</v>
      </c>
      <c r="G182" s="172" t="s">
        <v>4</v>
      </c>
      <c r="H182" s="172" t="s">
        <v>157</v>
      </c>
      <c r="I182" s="172" t="s">
        <v>49</v>
      </c>
      <c r="J182" s="172" t="s">
        <v>158</v>
      </c>
      <c r="K182" s="172" t="s">
        <v>7</v>
      </c>
    </row>
    <row r="183" spans="4:37" s="13" customFormat="1" ht="15" customHeight="1">
      <c r="G183" s="13" t="s">
        <v>2</v>
      </c>
      <c r="I183" s="13" t="s">
        <v>68</v>
      </c>
      <c r="J183" s="13" t="s">
        <v>33</v>
      </c>
      <c r="K183" s="13" t="s">
        <v>220</v>
      </c>
      <c r="L183" s="13" t="s">
        <v>221</v>
      </c>
      <c r="M183" s="13" t="s">
        <v>78</v>
      </c>
      <c r="N183" s="13" t="s">
        <v>15</v>
      </c>
      <c r="O183" s="13" t="s">
        <v>56</v>
      </c>
      <c r="P183" s="13" t="s">
        <v>57</v>
      </c>
      <c r="Q183" s="13" t="s">
        <v>12</v>
      </c>
      <c r="R183" s="13" t="s">
        <v>58</v>
      </c>
      <c r="S183" s="13" t="s">
        <v>189</v>
      </c>
      <c r="T183" s="13" t="s">
        <v>39</v>
      </c>
      <c r="U183" s="13" t="s">
        <v>190</v>
      </c>
      <c r="V183" s="13" t="s">
        <v>191</v>
      </c>
      <c r="W183" s="13" t="s">
        <v>192</v>
      </c>
      <c r="X183" s="13" t="s">
        <v>193</v>
      </c>
      <c r="Y183" s="13" t="s">
        <v>124</v>
      </c>
      <c r="Z183" s="13" t="s">
        <v>162</v>
      </c>
      <c r="AA183" s="13" t="s">
        <v>45</v>
      </c>
      <c r="AB183" s="13" t="s">
        <v>194</v>
      </c>
      <c r="AC183" s="13" t="s">
        <v>12</v>
      </c>
      <c r="AD183" s="13" t="s">
        <v>195</v>
      </c>
      <c r="AE183" s="13" t="s">
        <v>63</v>
      </c>
      <c r="AF183" s="13" t="s">
        <v>124</v>
      </c>
      <c r="AG183" s="13" t="s">
        <v>162</v>
      </c>
      <c r="AH183" s="13" t="s">
        <v>45</v>
      </c>
      <c r="AI183" s="13" t="s">
        <v>163</v>
      </c>
      <c r="AJ183" s="13" t="s">
        <v>124</v>
      </c>
      <c r="AK183" s="13" t="s">
        <v>164</v>
      </c>
    </row>
    <row r="184" spans="4:37" s="13" customFormat="1" ht="15" customHeight="1">
      <c r="G184" s="13" t="s">
        <v>92</v>
      </c>
      <c r="I184" s="13" t="s">
        <v>232</v>
      </c>
      <c r="J184" s="13" t="s">
        <v>24</v>
      </c>
      <c r="K184" s="13" t="s">
        <v>410</v>
      </c>
      <c r="L184" s="13" t="s">
        <v>78</v>
      </c>
      <c r="M184" s="13" t="s">
        <v>15</v>
      </c>
      <c r="N184" s="13" t="s">
        <v>368</v>
      </c>
      <c r="O184" s="13" t="s">
        <v>477</v>
      </c>
      <c r="P184" s="13" t="s">
        <v>216</v>
      </c>
      <c r="Q184" s="13" t="s">
        <v>33</v>
      </c>
      <c r="R184" s="13" t="s">
        <v>43</v>
      </c>
      <c r="S184" s="13" t="s">
        <v>478</v>
      </c>
      <c r="T184" s="13" t="s">
        <v>245</v>
      </c>
      <c r="U184" s="13" t="s">
        <v>462</v>
      </c>
      <c r="V184" s="13" t="s">
        <v>46</v>
      </c>
      <c r="W184" s="13" t="s">
        <v>84</v>
      </c>
      <c r="X184" s="13" t="s">
        <v>12</v>
      </c>
      <c r="Y184" s="13" t="s">
        <v>479</v>
      </c>
      <c r="Z184" s="13" t="s">
        <v>480</v>
      </c>
      <c r="AA184" s="13" t="s">
        <v>8</v>
      </c>
      <c r="AB184" s="13" t="s">
        <v>9</v>
      </c>
      <c r="AC184" s="13" t="s">
        <v>65</v>
      </c>
      <c r="AD184" s="13" t="s">
        <v>108</v>
      </c>
      <c r="AE184" s="13" t="s">
        <v>39</v>
      </c>
      <c r="AF184" s="13" t="s">
        <v>4</v>
      </c>
      <c r="AG184" s="13" t="s">
        <v>157</v>
      </c>
      <c r="AH184" s="13" t="s">
        <v>239</v>
      </c>
      <c r="AI184" s="13" t="s">
        <v>15</v>
      </c>
      <c r="AJ184" s="13" t="s">
        <v>8</v>
      </c>
      <c r="AK184" s="13" t="s">
        <v>9</v>
      </c>
    </row>
    <row r="185" spans="4:37" s="13" customFormat="1" ht="15" customHeight="1">
      <c r="H185" s="13" t="s">
        <v>425</v>
      </c>
      <c r="I185" s="13" t="s">
        <v>426</v>
      </c>
      <c r="J185" s="13" t="s">
        <v>469</v>
      </c>
      <c r="K185" s="13" t="s">
        <v>78</v>
      </c>
      <c r="L185" s="13" t="s">
        <v>68</v>
      </c>
      <c r="M185" s="13" t="s">
        <v>33</v>
      </c>
      <c r="N185" s="13" t="s">
        <v>410</v>
      </c>
      <c r="O185" s="13" t="s">
        <v>39</v>
      </c>
      <c r="P185" s="13" t="s">
        <v>232</v>
      </c>
      <c r="Q185" s="13" t="s">
        <v>24</v>
      </c>
      <c r="R185" s="13" t="s">
        <v>410</v>
      </c>
      <c r="S185" s="13" t="s">
        <v>217</v>
      </c>
      <c r="T185" s="13" t="s">
        <v>429</v>
      </c>
      <c r="U185" s="13" t="s">
        <v>239</v>
      </c>
      <c r="V185" s="13" t="s">
        <v>46</v>
      </c>
      <c r="W185" s="13" t="s">
        <v>108</v>
      </c>
      <c r="X185" s="13" t="s">
        <v>481</v>
      </c>
      <c r="Y185" s="13" t="s">
        <v>39</v>
      </c>
      <c r="Z185" s="13" t="s">
        <v>4</v>
      </c>
      <c r="AA185" s="13" t="s">
        <v>157</v>
      </c>
      <c r="AB185" s="13" t="s">
        <v>162</v>
      </c>
      <c r="AC185" s="13" t="s">
        <v>45</v>
      </c>
      <c r="AD185" s="13" t="s">
        <v>163</v>
      </c>
      <c r="AE185" s="13" t="s">
        <v>124</v>
      </c>
      <c r="AF185" s="13" t="s">
        <v>164</v>
      </c>
    </row>
    <row r="186" spans="4:37" s="13" customFormat="1" ht="15" customHeight="1">
      <c r="G186" s="13" t="s">
        <v>114</v>
      </c>
      <c r="I186" s="13" t="s">
        <v>136</v>
      </c>
      <c r="J186" s="13" t="s">
        <v>275</v>
      </c>
      <c r="K186" s="13" t="s">
        <v>78</v>
      </c>
      <c r="L186" s="13" t="s">
        <v>15</v>
      </c>
      <c r="M186" s="13" t="s">
        <v>166</v>
      </c>
      <c r="N186" s="13" t="s">
        <v>43</v>
      </c>
      <c r="O186" s="13" t="s">
        <v>455</v>
      </c>
      <c r="P186" s="13" t="s">
        <v>456</v>
      </c>
      <c r="Q186" s="13" t="s">
        <v>164</v>
      </c>
    </row>
    <row r="188" spans="4:37" ht="15" customHeight="1">
      <c r="D188" s="172" t="s">
        <v>448</v>
      </c>
      <c r="F188" s="172" t="s">
        <v>109</v>
      </c>
      <c r="G188" s="172" t="s">
        <v>110</v>
      </c>
      <c r="H188" s="172" t="s">
        <v>482</v>
      </c>
      <c r="I188" s="172" t="s">
        <v>331</v>
      </c>
    </row>
    <row r="189" spans="4:37" ht="15" customHeight="1">
      <c r="F189" s="172" t="s">
        <v>31</v>
      </c>
      <c r="G189" s="172" t="s">
        <v>33</v>
      </c>
      <c r="H189" s="172" t="s">
        <v>34</v>
      </c>
      <c r="I189" s="172" t="s">
        <v>35</v>
      </c>
      <c r="J189" s="172" t="s">
        <v>199</v>
      </c>
      <c r="K189" s="172" t="s">
        <v>419</v>
      </c>
      <c r="L189" s="172" t="s">
        <v>483</v>
      </c>
      <c r="M189" s="172" t="s">
        <v>108</v>
      </c>
    </row>
    <row r="190" spans="4:37" ht="15" customHeight="1">
      <c r="F190" s="216" t="s">
        <v>484</v>
      </c>
      <c r="G190" s="217"/>
      <c r="H190" s="217"/>
      <c r="I190" s="217"/>
      <c r="J190" s="217"/>
      <c r="K190" s="217"/>
      <c r="L190" s="218"/>
      <c r="M190" s="216" t="s">
        <v>485</v>
      </c>
      <c r="N190" s="217"/>
      <c r="O190" s="217"/>
      <c r="P190" s="217"/>
      <c r="Q190" s="217"/>
      <c r="R190" s="217"/>
      <c r="S190" s="217"/>
      <c r="T190" s="218"/>
      <c r="U190" s="256" t="s">
        <v>486</v>
      </c>
      <c r="V190" s="257"/>
      <c r="W190" s="257"/>
      <c r="X190" s="257"/>
      <c r="Y190" s="258"/>
      <c r="Z190" s="256" t="s">
        <v>487</v>
      </c>
      <c r="AA190" s="398"/>
      <c r="AB190" s="398"/>
      <c r="AC190" s="398"/>
      <c r="AD190" s="398"/>
      <c r="AE190" s="398"/>
      <c r="AF190" s="398"/>
      <c r="AG190" s="398"/>
      <c r="AH190" s="398"/>
      <c r="AI190" s="398"/>
      <c r="AJ190" s="398"/>
      <c r="AK190" s="399"/>
    </row>
    <row r="191" spans="4:37" ht="15" customHeight="1">
      <c r="F191" s="344" t="s">
        <v>488</v>
      </c>
      <c r="G191" s="391"/>
      <c r="H191" s="391"/>
      <c r="I191" s="391"/>
      <c r="J191" s="391"/>
      <c r="K191" s="391"/>
      <c r="L191" s="392"/>
      <c r="M191" s="393"/>
      <c r="N191" s="394"/>
      <c r="O191" s="71" t="s">
        <v>489</v>
      </c>
      <c r="P191" s="152"/>
      <c r="Q191" s="395">
        <v>1</v>
      </c>
      <c r="R191" s="395"/>
      <c r="S191" s="155" t="s">
        <v>490</v>
      </c>
      <c r="T191" s="33"/>
      <c r="U191" s="393">
        <v>100</v>
      </c>
      <c r="V191" s="394"/>
      <c r="W191" s="394"/>
      <c r="X191" s="143" t="s">
        <v>65</v>
      </c>
      <c r="Y191" s="72"/>
      <c r="Z191" s="232"/>
      <c r="AA191" s="233"/>
      <c r="AB191" s="233"/>
      <c r="AC191" s="233"/>
      <c r="AD191" s="233"/>
      <c r="AE191" s="233"/>
      <c r="AF191" s="233"/>
      <c r="AG191" s="233"/>
      <c r="AH191" s="233"/>
      <c r="AI191" s="233"/>
      <c r="AJ191" s="233"/>
      <c r="AK191" s="234"/>
    </row>
    <row r="192" spans="4:37" ht="15" customHeight="1">
      <c r="F192" s="396" t="s">
        <v>491</v>
      </c>
      <c r="G192" s="293"/>
      <c r="H192" s="293"/>
      <c r="I192" s="293"/>
      <c r="J192" s="293"/>
      <c r="K192" s="293"/>
      <c r="L192" s="397"/>
      <c r="M192" s="393"/>
      <c r="N192" s="394"/>
      <c r="O192" s="71" t="s">
        <v>489</v>
      </c>
      <c r="P192" s="152"/>
      <c r="Q192" s="395"/>
      <c r="R192" s="395"/>
      <c r="S192" s="155" t="s">
        <v>490</v>
      </c>
      <c r="T192" s="33"/>
      <c r="U192" s="393"/>
      <c r="V192" s="394"/>
      <c r="W192" s="394"/>
      <c r="X192" s="143" t="s">
        <v>65</v>
      </c>
      <c r="Y192" s="72"/>
      <c r="Z192" s="232"/>
      <c r="AA192" s="233"/>
      <c r="AB192" s="233"/>
      <c r="AC192" s="233"/>
      <c r="AD192" s="233"/>
      <c r="AE192" s="233"/>
      <c r="AF192" s="233"/>
      <c r="AG192" s="233"/>
      <c r="AH192" s="233"/>
      <c r="AI192" s="233"/>
      <c r="AJ192" s="233"/>
      <c r="AK192" s="234"/>
    </row>
    <row r="193" spans="6:37" ht="15" customHeight="1">
      <c r="F193" s="396" t="s">
        <v>492</v>
      </c>
      <c r="G193" s="293"/>
      <c r="H193" s="293"/>
      <c r="I193" s="293"/>
      <c r="J193" s="293"/>
      <c r="K193" s="293"/>
      <c r="L193" s="397"/>
      <c r="M193" s="393"/>
      <c r="N193" s="394"/>
      <c r="O193" s="71" t="s">
        <v>489</v>
      </c>
      <c r="P193" s="152"/>
      <c r="Q193" s="395"/>
      <c r="R193" s="395"/>
      <c r="S193" s="155" t="s">
        <v>490</v>
      </c>
      <c r="T193" s="33"/>
      <c r="U193" s="393"/>
      <c r="V193" s="394"/>
      <c r="W193" s="394"/>
      <c r="X193" s="143" t="s">
        <v>65</v>
      </c>
      <c r="Y193" s="72"/>
      <c r="Z193" s="232"/>
      <c r="AA193" s="233"/>
      <c r="AB193" s="233"/>
      <c r="AC193" s="233"/>
      <c r="AD193" s="233"/>
      <c r="AE193" s="233"/>
      <c r="AF193" s="233"/>
      <c r="AG193" s="233"/>
      <c r="AH193" s="233"/>
      <c r="AI193" s="233"/>
      <c r="AJ193" s="233"/>
      <c r="AK193" s="234"/>
    </row>
    <row r="194" spans="6:37" ht="15" customHeight="1">
      <c r="F194" s="396" t="s">
        <v>493</v>
      </c>
      <c r="G194" s="293"/>
      <c r="H194" s="293"/>
      <c r="I194" s="293"/>
      <c r="J194" s="293"/>
      <c r="K194" s="293"/>
      <c r="L194" s="397"/>
      <c r="M194" s="393"/>
      <c r="N194" s="394"/>
      <c r="O194" s="71" t="s">
        <v>489</v>
      </c>
      <c r="P194" s="152"/>
      <c r="Q194" s="395"/>
      <c r="R194" s="395"/>
      <c r="S194" s="155" t="s">
        <v>490</v>
      </c>
      <c r="T194" s="33"/>
      <c r="U194" s="393"/>
      <c r="V194" s="394"/>
      <c r="W194" s="394"/>
      <c r="X194" s="143" t="s">
        <v>65</v>
      </c>
      <c r="Y194" s="72"/>
      <c r="Z194" s="232"/>
      <c r="AA194" s="233"/>
      <c r="AB194" s="233"/>
      <c r="AC194" s="233"/>
      <c r="AD194" s="233"/>
      <c r="AE194" s="233"/>
      <c r="AF194" s="233"/>
      <c r="AG194" s="233"/>
      <c r="AH194" s="233"/>
      <c r="AI194" s="233"/>
      <c r="AJ194" s="233"/>
      <c r="AK194" s="234"/>
    </row>
    <row r="195" spans="6:37" ht="15" customHeight="1">
      <c r="F195" s="396" t="s">
        <v>494</v>
      </c>
      <c r="G195" s="293"/>
      <c r="H195" s="293"/>
      <c r="I195" s="293"/>
      <c r="J195" s="293"/>
      <c r="K195" s="293"/>
      <c r="L195" s="397"/>
      <c r="M195" s="393"/>
      <c r="N195" s="394"/>
      <c r="O195" s="71" t="s">
        <v>489</v>
      </c>
      <c r="P195" s="152"/>
      <c r="Q195" s="395"/>
      <c r="R195" s="395"/>
      <c r="S195" s="155" t="s">
        <v>490</v>
      </c>
      <c r="T195" s="33"/>
      <c r="U195" s="393"/>
      <c r="V195" s="394"/>
      <c r="W195" s="394"/>
      <c r="X195" s="143" t="s">
        <v>65</v>
      </c>
      <c r="Y195" s="72"/>
      <c r="Z195" s="232"/>
      <c r="AA195" s="233"/>
      <c r="AB195" s="233"/>
      <c r="AC195" s="233"/>
      <c r="AD195" s="233"/>
      <c r="AE195" s="233"/>
      <c r="AF195" s="233"/>
      <c r="AG195" s="233"/>
      <c r="AH195" s="233"/>
      <c r="AI195" s="233"/>
      <c r="AJ195" s="233"/>
      <c r="AK195" s="234"/>
    </row>
    <row r="196" spans="6:37" ht="15" customHeight="1">
      <c r="F196" s="396" t="s">
        <v>495</v>
      </c>
      <c r="G196" s="293"/>
      <c r="H196" s="293"/>
      <c r="I196" s="293"/>
      <c r="J196" s="293"/>
      <c r="K196" s="293"/>
      <c r="L196" s="397"/>
      <c r="M196" s="393"/>
      <c r="N196" s="394"/>
      <c r="O196" s="71" t="s">
        <v>489</v>
      </c>
      <c r="P196" s="152"/>
      <c r="Q196" s="395">
        <v>1</v>
      </c>
      <c r="R196" s="395"/>
      <c r="S196" s="155" t="s">
        <v>490</v>
      </c>
      <c r="T196" s="33"/>
      <c r="U196" s="393">
        <v>100</v>
      </c>
      <c r="V196" s="394"/>
      <c r="W196" s="394"/>
      <c r="X196" s="143" t="s">
        <v>65</v>
      </c>
      <c r="Y196" s="72"/>
      <c r="Z196" s="239"/>
      <c r="AA196" s="233"/>
      <c r="AB196" s="233"/>
      <c r="AC196" s="233"/>
      <c r="AD196" s="233"/>
      <c r="AE196" s="233"/>
      <c r="AF196" s="233"/>
      <c r="AG196" s="233"/>
      <c r="AH196" s="233"/>
      <c r="AI196" s="233"/>
      <c r="AJ196" s="233"/>
      <c r="AK196" s="234"/>
    </row>
    <row r="197" spans="6:37" ht="15" customHeight="1">
      <c r="F197" s="396" t="s">
        <v>496</v>
      </c>
      <c r="G197" s="293"/>
      <c r="H197" s="293"/>
      <c r="I197" s="293"/>
      <c r="J197" s="293"/>
      <c r="K197" s="293"/>
      <c r="L197" s="397"/>
      <c r="M197" s="393"/>
      <c r="N197" s="394"/>
      <c r="O197" s="71" t="s">
        <v>489</v>
      </c>
      <c r="P197" s="152"/>
      <c r="Q197" s="395"/>
      <c r="R197" s="395"/>
      <c r="S197" s="155" t="s">
        <v>490</v>
      </c>
      <c r="T197" s="33"/>
      <c r="U197" s="393"/>
      <c r="V197" s="394"/>
      <c r="W197" s="394"/>
      <c r="X197" s="143" t="s">
        <v>65</v>
      </c>
      <c r="Y197" s="72"/>
      <c r="Z197" s="232"/>
      <c r="AA197" s="233"/>
      <c r="AB197" s="233"/>
      <c r="AC197" s="233"/>
      <c r="AD197" s="233"/>
      <c r="AE197" s="233"/>
      <c r="AF197" s="233"/>
      <c r="AG197" s="233"/>
      <c r="AH197" s="233"/>
      <c r="AI197" s="233"/>
      <c r="AJ197" s="233"/>
      <c r="AK197" s="234"/>
    </row>
    <row r="198" spans="6:37" ht="15" customHeight="1">
      <c r="F198" s="396" t="s">
        <v>497</v>
      </c>
      <c r="G198" s="293"/>
      <c r="H198" s="293"/>
      <c r="I198" s="293"/>
      <c r="J198" s="293"/>
      <c r="K198" s="293"/>
      <c r="L198" s="397"/>
      <c r="M198" s="393"/>
      <c r="N198" s="394"/>
      <c r="O198" s="71" t="s">
        <v>489</v>
      </c>
      <c r="P198" s="152"/>
      <c r="Q198" s="395"/>
      <c r="R198" s="395"/>
      <c r="S198" s="155" t="s">
        <v>490</v>
      </c>
      <c r="T198" s="33"/>
      <c r="U198" s="393"/>
      <c r="V198" s="394"/>
      <c r="W198" s="394"/>
      <c r="X198" s="143" t="s">
        <v>65</v>
      </c>
      <c r="Y198" s="72"/>
      <c r="Z198" s="232"/>
      <c r="AA198" s="233"/>
      <c r="AB198" s="233"/>
      <c r="AC198" s="233"/>
      <c r="AD198" s="233"/>
      <c r="AE198" s="233"/>
      <c r="AF198" s="233"/>
      <c r="AG198" s="233"/>
      <c r="AH198" s="233"/>
      <c r="AI198" s="233"/>
      <c r="AJ198" s="233"/>
      <c r="AK198" s="234"/>
    </row>
    <row r="199" spans="6:37" ht="15" customHeight="1">
      <c r="F199" s="400"/>
      <c r="G199" s="401"/>
      <c r="H199" s="401"/>
      <c r="I199" s="401"/>
      <c r="J199" s="401"/>
      <c r="K199" s="401"/>
      <c r="L199" s="402"/>
      <c r="M199" s="393"/>
      <c r="N199" s="394"/>
      <c r="O199" s="71" t="s">
        <v>489</v>
      </c>
      <c r="P199" s="152"/>
      <c r="Q199" s="395"/>
      <c r="R199" s="395"/>
      <c r="S199" s="155" t="s">
        <v>490</v>
      </c>
      <c r="T199" s="33"/>
      <c r="U199" s="393"/>
      <c r="V199" s="394"/>
      <c r="W199" s="394"/>
      <c r="X199" s="143" t="s">
        <v>65</v>
      </c>
      <c r="Y199" s="72"/>
      <c r="Z199" s="232"/>
      <c r="AA199" s="233"/>
      <c r="AB199" s="233"/>
      <c r="AC199" s="233"/>
      <c r="AD199" s="233"/>
      <c r="AE199" s="233"/>
      <c r="AF199" s="233"/>
      <c r="AG199" s="233"/>
      <c r="AH199" s="233"/>
      <c r="AI199" s="233"/>
      <c r="AJ199" s="233"/>
      <c r="AK199" s="234"/>
    </row>
    <row r="200" spans="6:37" ht="15" customHeight="1">
      <c r="F200" s="400"/>
      <c r="G200" s="401"/>
      <c r="H200" s="401"/>
      <c r="I200" s="401"/>
      <c r="J200" s="401"/>
      <c r="K200" s="401"/>
      <c r="L200" s="402"/>
      <c r="M200" s="393"/>
      <c r="N200" s="394"/>
      <c r="O200" s="71" t="s">
        <v>489</v>
      </c>
      <c r="P200" s="152"/>
      <c r="Q200" s="395"/>
      <c r="R200" s="395"/>
      <c r="S200" s="155" t="s">
        <v>490</v>
      </c>
      <c r="T200" s="33"/>
      <c r="U200" s="393"/>
      <c r="V200" s="394"/>
      <c r="W200" s="394"/>
      <c r="X200" s="143" t="s">
        <v>65</v>
      </c>
      <c r="Y200" s="72"/>
      <c r="Z200" s="232"/>
      <c r="AA200" s="233"/>
      <c r="AB200" s="233"/>
      <c r="AC200" s="233"/>
      <c r="AD200" s="233"/>
      <c r="AE200" s="233"/>
      <c r="AF200" s="233"/>
      <c r="AG200" s="233"/>
      <c r="AH200" s="233"/>
      <c r="AI200" s="233"/>
      <c r="AJ200" s="233"/>
      <c r="AK200" s="234"/>
    </row>
    <row r="201" spans="6:37" ht="15" customHeight="1">
      <c r="F201" s="409"/>
      <c r="G201" s="410"/>
      <c r="H201" s="410"/>
      <c r="I201" s="410"/>
      <c r="J201" s="410"/>
      <c r="K201" s="410"/>
      <c r="L201" s="411"/>
      <c r="M201" s="393"/>
      <c r="N201" s="394"/>
      <c r="O201" s="71" t="s">
        <v>489</v>
      </c>
      <c r="P201" s="152"/>
      <c r="Q201" s="395"/>
      <c r="R201" s="395"/>
      <c r="S201" s="155" t="s">
        <v>490</v>
      </c>
      <c r="T201" s="33"/>
      <c r="U201" s="393"/>
      <c r="V201" s="394"/>
      <c r="W201" s="394"/>
      <c r="X201" s="143" t="s">
        <v>65</v>
      </c>
      <c r="Y201" s="72"/>
      <c r="Z201" s="232"/>
      <c r="AA201" s="233"/>
      <c r="AB201" s="233"/>
      <c r="AC201" s="233"/>
      <c r="AD201" s="233"/>
      <c r="AE201" s="233"/>
      <c r="AF201" s="233"/>
      <c r="AG201" s="233"/>
      <c r="AH201" s="233"/>
      <c r="AI201" s="233"/>
      <c r="AJ201" s="233"/>
      <c r="AK201" s="234"/>
    </row>
    <row r="202" spans="6:37" ht="15" customHeight="1">
      <c r="F202" s="256" t="s">
        <v>408</v>
      </c>
      <c r="G202" s="398"/>
      <c r="H202" s="398"/>
      <c r="I202" s="398"/>
      <c r="J202" s="398"/>
      <c r="K202" s="398"/>
      <c r="L202" s="399"/>
      <c r="M202" s="418" t="str">
        <f>IF(SUM(M191:N201)=0,"",SUM(M191:N201))</f>
        <v/>
      </c>
      <c r="N202" s="419"/>
      <c r="O202" s="71" t="s">
        <v>489</v>
      </c>
      <c r="P202" s="41"/>
      <c r="Q202" s="419">
        <f>IF(SUM(Q191:R201)=0,"",SUM(Q191:R201))</f>
        <v>2</v>
      </c>
      <c r="R202" s="419"/>
      <c r="S202" s="155" t="s">
        <v>490</v>
      </c>
      <c r="T202" s="33"/>
      <c r="U202" s="342">
        <f>IF(SUM(U191:W201)=0,"",SUM(U191:W201))</f>
        <v>200</v>
      </c>
      <c r="V202" s="343"/>
      <c r="W202" s="343"/>
      <c r="X202" s="143" t="s">
        <v>65</v>
      </c>
      <c r="Y202" s="72"/>
      <c r="Z202" s="69"/>
      <c r="AA202" s="69"/>
      <c r="AB202" s="69"/>
      <c r="AC202" s="69"/>
      <c r="AD202" s="69"/>
      <c r="AE202" s="69"/>
      <c r="AF202" s="69"/>
      <c r="AG202" s="69"/>
      <c r="AH202" s="69"/>
      <c r="AI202" s="69"/>
      <c r="AJ202" s="69"/>
      <c r="AK202" s="72"/>
    </row>
    <row r="203" spans="6:37" ht="15" customHeight="1">
      <c r="F203" s="172" t="s">
        <v>3</v>
      </c>
      <c r="G203" s="172" t="s">
        <v>4</v>
      </c>
      <c r="H203" s="172" t="s">
        <v>157</v>
      </c>
      <c r="I203" s="172" t="s">
        <v>49</v>
      </c>
      <c r="J203" s="172" t="s">
        <v>158</v>
      </c>
      <c r="K203" s="172" t="s">
        <v>7</v>
      </c>
    </row>
    <row r="204" spans="6:37" s="13" customFormat="1" ht="15" customHeight="1">
      <c r="G204" s="13" t="s">
        <v>2</v>
      </c>
      <c r="I204" s="13" t="s">
        <v>483</v>
      </c>
      <c r="J204" s="13" t="s">
        <v>108</v>
      </c>
      <c r="K204" s="13" t="s">
        <v>28</v>
      </c>
      <c r="L204" s="13" t="s">
        <v>29</v>
      </c>
      <c r="M204" s="13" t="s">
        <v>498</v>
      </c>
      <c r="N204" s="13" t="s">
        <v>9</v>
      </c>
      <c r="O204" s="13" t="s">
        <v>65</v>
      </c>
      <c r="P204" s="13" t="s">
        <v>108</v>
      </c>
      <c r="Q204" s="13" t="s">
        <v>43</v>
      </c>
      <c r="R204" s="13" t="s">
        <v>78</v>
      </c>
      <c r="S204" s="13" t="s">
        <v>15</v>
      </c>
      <c r="T204" s="13" t="s">
        <v>56</v>
      </c>
      <c r="U204" s="13" t="s">
        <v>57</v>
      </c>
      <c r="V204" s="13" t="s">
        <v>12</v>
      </c>
      <c r="W204" s="13" t="s">
        <v>58</v>
      </c>
      <c r="X204" s="13" t="s">
        <v>189</v>
      </c>
      <c r="Y204" s="13" t="s">
        <v>39</v>
      </c>
      <c r="Z204" s="13" t="s">
        <v>190</v>
      </c>
      <c r="AA204" s="13" t="s">
        <v>191</v>
      </c>
      <c r="AB204" s="13" t="s">
        <v>192</v>
      </c>
      <c r="AC204" s="13" t="s">
        <v>193</v>
      </c>
      <c r="AD204" s="13" t="s">
        <v>124</v>
      </c>
      <c r="AE204" s="13" t="s">
        <v>162</v>
      </c>
      <c r="AF204" s="13" t="s">
        <v>45</v>
      </c>
      <c r="AG204" s="13" t="s">
        <v>194</v>
      </c>
      <c r="AH204" s="13" t="s">
        <v>12</v>
      </c>
      <c r="AI204" s="13" t="s">
        <v>195</v>
      </c>
      <c r="AJ204" s="13" t="s">
        <v>63</v>
      </c>
      <c r="AK204" s="13" t="s">
        <v>12</v>
      </c>
    </row>
    <row r="205" spans="6:37" s="13" customFormat="1" ht="15" customHeight="1">
      <c r="H205" s="13" t="s">
        <v>199</v>
      </c>
      <c r="I205" s="13" t="s">
        <v>419</v>
      </c>
      <c r="J205" s="13" t="s">
        <v>483</v>
      </c>
      <c r="K205" s="13" t="s">
        <v>108</v>
      </c>
      <c r="L205" s="13" t="s">
        <v>28</v>
      </c>
      <c r="M205" s="13" t="s">
        <v>29</v>
      </c>
      <c r="N205" s="13" t="s">
        <v>498</v>
      </c>
      <c r="O205" s="13" t="s">
        <v>9</v>
      </c>
      <c r="P205" s="13" t="s">
        <v>65</v>
      </c>
      <c r="Q205" s="13" t="s">
        <v>108</v>
      </c>
      <c r="R205" s="13" t="s">
        <v>39</v>
      </c>
      <c r="S205" s="13" t="s">
        <v>4</v>
      </c>
      <c r="T205" s="13" t="s">
        <v>157</v>
      </c>
      <c r="U205" s="13" t="s">
        <v>162</v>
      </c>
      <c r="V205" s="13" t="s">
        <v>45</v>
      </c>
      <c r="W205" s="13" t="s">
        <v>163</v>
      </c>
      <c r="X205" s="13" t="s">
        <v>124</v>
      </c>
      <c r="Y205" s="13" t="s">
        <v>164</v>
      </c>
    </row>
    <row r="206" spans="6:37" s="13" customFormat="1" ht="15" customHeight="1">
      <c r="G206" s="13" t="s">
        <v>92</v>
      </c>
      <c r="I206" s="13" t="s">
        <v>199</v>
      </c>
      <c r="J206" s="13" t="s">
        <v>419</v>
      </c>
      <c r="K206" s="13" t="s">
        <v>483</v>
      </c>
      <c r="L206" s="13" t="s">
        <v>108</v>
      </c>
      <c r="M206" s="13" t="s">
        <v>43</v>
      </c>
      <c r="N206" s="13" t="s">
        <v>78</v>
      </c>
      <c r="O206" s="13" t="s">
        <v>2</v>
      </c>
      <c r="P206" s="13" t="s">
        <v>63</v>
      </c>
      <c r="Q206" s="13" t="s">
        <v>39</v>
      </c>
      <c r="R206" s="13" t="s">
        <v>459</v>
      </c>
      <c r="S206" s="13" t="s">
        <v>460</v>
      </c>
      <c r="T206" s="13" t="s">
        <v>45</v>
      </c>
      <c r="U206" s="13" t="s">
        <v>218</v>
      </c>
      <c r="V206" s="13" t="s">
        <v>219</v>
      </c>
      <c r="W206" s="13" t="s">
        <v>12</v>
      </c>
      <c r="X206" s="13" t="s">
        <v>339</v>
      </c>
      <c r="Y206" s="13" t="s">
        <v>449</v>
      </c>
      <c r="Z206" s="13" t="s">
        <v>499</v>
      </c>
      <c r="AA206" s="13" t="s">
        <v>34</v>
      </c>
      <c r="AB206" s="13" t="s">
        <v>35</v>
      </c>
      <c r="AC206" s="13" t="s">
        <v>39</v>
      </c>
      <c r="AD206" s="13" t="s">
        <v>138</v>
      </c>
      <c r="AE206" s="13" t="s">
        <v>500</v>
      </c>
      <c r="AF206" s="13" t="s">
        <v>15</v>
      </c>
      <c r="AG206" s="13" t="s">
        <v>446</v>
      </c>
      <c r="AH206" s="13" t="s">
        <v>452</v>
      </c>
      <c r="AI206" s="13" t="s">
        <v>501</v>
      </c>
      <c r="AJ206" s="13" t="s">
        <v>502</v>
      </c>
      <c r="AK206" s="13" t="s">
        <v>34</v>
      </c>
    </row>
    <row r="207" spans="6:37" s="13" customFormat="1" ht="15" customHeight="1">
      <c r="H207" s="13" t="s">
        <v>35</v>
      </c>
      <c r="I207" s="13" t="s">
        <v>43</v>
      </c>
      <c r="J207" s="13" t="s">
        <v>53</v>
      </c>
      <c r="K207" s="13" t="s">
        <v>54</v>
      </c>
      <c r="L207" s="13" t="s">
        <v>55</v>
      </c>
      <c r="M207" s="13" t="s">
        <v>78</v>
      </c>
      <c r="N207" s="13" t="s">
        <v>3</v>
      </c>
      <c r="P207" s="13" t="s">
        <v>7</v>
      </c>
      <c r="Q207" s="13" t="s">
        <v>421</v>
      </c>
      <c r="R207" s="13" t="s">
        <v>503</v>
      </c>
      <c r="S207" s="13" t="s">
        <v>108</v>
      </c>
      <c r="T207" s="13" t="s">
        <v>124</v>
      </c>
      <c r="U207" s="13" t="s">
        <v>162</v>
      </c>
      <c r="V207" s="13" t="s">
        <v>45</v>
      </c>
      <c r="W207" s="13" t="s">
        <v>163</v>
      </c>
      <c r="X207" s="13" t="s">
        <v>124</v>
      </c>
      <c r="Y207" s="13" t="s">
        <v>164</v>
      </c>
    </row>
    <row r="210" spans="4:37" ht="15" customHeight="1">
      <c r="D210" s="172" t="s">
        <v>504</v>
      </c>
      <c r="F210" s="172" t="s">
        <v>505</v>
      </c>
      <c r="G210" s="172" t="s">
        <v>506</v>
      </c>
      <c r="H210" s="172" t="s">
        <v>84</v>
      </c>
      <c r="I210" s="172" t="s">
        <v>253</v>
      </c>
      <c r="J210" s="172" t="s">
        <v>505</v>
      </c>
      <c r="K210" s="172" t="s">
        <v>507</v>
      </c>
      <c r="L210" s="172" t="s">
        <v>84</v>
      </c>
      <c r="M210" s="172" t="s">
        <v>108</v>
      </c>
    </row>
    <row r="211" spans="4:37" ht="15" customHeight="1" thickBot="1">
      <c r="F211" s="231" t="s">
        <v>508</v>
      </c>
      <c r="G211" s="231"/>
      <c r="H211" s="231"/>
      <c r="I211" s="231"/>
      <c r="J211" s="231"/>
      <c r="K211" s="231"/>
      <c r="L211" s="231"/>
      <c r="M211" s="231"/>
      <c r="N211" s="231"/>
      <c r="O211" s="231"/>
      <c r="P211" s="231"/>
      <c r="Q211" s="231"/>
      <c r="R211" s="231"/>
      <c r="S211" s="231"/>
      <c r="T211" s="231"/>
      <c r="U211" s="216" t="s">
        <v>509</v>
      </c>
      <c r="V211" s="412"/>
      <c r="W211" s="412"/>
      <c r="X211" s="412"/>
      <c r="Y211" s="413"/>
      <c r="Z211" s="263" t="s">
        <v>301</v>
      </c>
      <c r="AA211" s="414"/>
      <c r="AB211" s="414"/>
      <c r="AC211" s="414"/>
      <c r="AD211" s="414"/>
      <c r="AE211" s="414"/>
      <c r="AF211" s="414"/>
      <c r="AG211" s="414"/>
      <c r="AH211" s="414"/>
      <c r="AI211" s="414"/>
      <c r="AJ211" s="414"/>
      <c r="AK211" s="374"/>
    </row>
    <row r="212" spans="4:37" ht="15" customHeight="1">
      <c r="F212" s="403" t="s">
        <v>510</v>
      </c>
      <c r="G212" s="404"/>
      <c r="H212" s="404"/>
      <c r="I212" s="404"/>
      <c r="J212" s="404"/>
      <c r="K212" s="404"/>
      <c r="L212" s="404"/>
      <c r="M212" s="404"/>
      <c r="N212" s="404"/>
      <c r="O212" s="404"/>
      <c r="P212" s="404"/>
      <c r="Q212" s="404"/>
      <c r="R212" s="404"/>
      <c r="S212" s="404"/>
      <c r="T212" s="404"/>
      <c r="U212" s="405">
        <v>3</v>
      </c>
      <c r="V212" s="395"/>
      <c r="W212" s="395"/>
      <c r="X212" s="152" t="s">
        <v>182</v>
      </c>
      <c r="Y212" s="48"/>
      <c r="Z212" s="415" t="s">
        <v>511</v>
      </c>
      <c r="AA212" s="416"/>
      <c r="AB212" s="416"/>
      <c r="AC212" s="416"/>
      <c r="AD212" s="416"/>
      <c r="AE212" s="416"/>
      <c r="AF212" s="416"/>
      <c r="AG212" s="416"/>
      <c r="AH212" s="416"/>
      <c r="AI212" s="416"/>
      <c r="AJ212" s="416"/>
      <c r="AK212" s="417"/>
    </row>
    <row r="213" spans="4:37" ht="15" customHeight="1" thickBot="1">
      <c r="F213" s="403" t="s">
        <v>512</v>
      </c>
      <c r="G213" s="404"/>
      <c r="H213" s="404"/>
      <c r="I213" s="404"/>
      <c r="J213" s="404"/>
      <c r="K213" s="404"/>
      <c r="L213" s="404"/>
      <c r="M213" s="404"/>
      <c r="N213" s="404"/>
      <c r="O213" s="404"/>
      <c r="P213" s="404"/>
      <c r="Q213" s="404"/>
      <c r="R213" s="404"/>
      <c r="S213" s="404"/>
      <c r="T213" s="404"/>
      <c r="U213" s="405">
        <v>2</v>
      </c>
      <c r="V213" s="395"/>
      <c r="W213" s="395"/>
      <c r="X213" s="152" t="s">
        <v>182</v>
      </c>
      <c r="Y213" s="48"/>
      <c r="Z213" s="406" t="s">
        <v>511</v>
      </c>
      <c r="AA213" s="407"/>
      <c r="AB213" s="407"/>
      <c r="AC213" s="407"/>
      <c r="AD213" s="407"/>
      <c r="AE213" s="407"/>
      <c r="AF213" s="407"/>
      <c r="AG213" s="407"/>
      <c r="AH213" s="407"/>
      <c r="AI213" s="407"/>
      <c r="AJ213" s="407"/>
      <c r="AK213" s="408"/>
    </row>
    <row r="214" spans="4:37" ht="15" customHeight="1">
      <c r="F214" s="403" t="s">
        <v>513</v>
      </c>
      <c r="G214" s="404"/>
      <c r="H214" s="404"/>
      <c r="I214" s="404"/>
      <c r="J214" s="404"/>
      <c r="K214" s="404"/>
      <c r="L214" s="404"/>
      <c r="M214" s="404"/>
      <c r="N214" s="404"/>
      <c r="O214" s="404"/>
      <c r="P214" s="404"/>
      <c r="Q214" s="404"/>
      <c r="R214" s="404"/>
      <c r="S214" s="404"/>
      <c r="T214" s="404"/>
      <c r="U214" s="405">
        <v>1</v>
      </c>
      <c r="V214" s="395"/>
      <c r="W214" s="395"/>
      <c r="X214" s="152" t="s">
        <v>182</v>
      </c>
      <c r="Y214" s="73"/>
      <c r="Z214" s="409"/>
      <c r="AA214" s="410"/>
      <c r="AB214" s="410"/>
      <c r="AC214" s="410"/>
      <c r="AD214" s="410"/>
      <c r="AE214" s="410"/>
      <c r="AF214" s="410"/>
      <c r="AG214" s="410"/>
      <c r="AH214" s="410"/>
      <c r="AI214" s="410"/>
      <c r="AJ214" s="410"/>
      <c r="AK214" s="411"/>
    </row>
    <row r="215" spans="4:37" ht="15" customHeight="1">
      <c r="F215" s="160" t="s">
        <v>514</v>
      </c>
      <c r="G215" s="152"/>
      <c r="H215" s="152"/>
      <c r="I215" s="152"/>
      <c r="J215" s="152"/>
      <c r="K215" s="152"/>
      <c r="L215" s="152"/>
      <c r="M215" s="152"/>
      <c r="N215" s="152"/>
      <c r="O215" s="152"/>
      <c r="P215" s="152"/>
      <c r="Q215" s="152"/>
      <c r="R215" s="152"/>
      <c r="S215" s="152"/>
      <c r="T215" s="161"/>
      <c r="U215" s="405"/>
      <c r="V215" s="395"/>
      <c r="W215" s="395"/>
      <c r="X215" s="152" t="s">
        <v>182</v>
      </c>
      <c r="Y215" s="73"/>
      <c r="Z215" s="420"/>
      <c r="AA215" s="421"/>
      <c r="AB215" s="421"/>
      <c r="AC215" s="421"/>
      <c r="AD215" s="421"/>
      <c r="AE215" s="421"/>
      <c r="AF215" s="421"/>
      <c r="AG215" s="421"/>
      <c r="AH215" s="421"/>
      <c r="AI215" s="421"/>
      <c r="AJ215" s="421"/>
      <c r="AK215" s="422"/>
    </row>
    <row r="216" spans="4:37" ht="15" customHeight="1">
      <c r="F216" s="160" t="s">
        <v>515</v>
      </c>
      <c r="G216" s="152"/>
      <c r="H216" s="152"/>
      <c r="I216" s="152"/>
      <c r="J216" s="152"/>
      <c r="K216" s="152"/>
      <c r="L216" s="152"/>
      <c r="M216" s="152"/>
      <c r="N216" s="152"/>
      <c r="O216" s="152"/>
      <c r="P216" s="152"/>
      <c r="Q216" s="152"/>
      <c r="R216" s="152"/>
      <c r="S216" s="152"/>
      <c r="T216" s="161"/>
      <c r="U216" s="405"/>
      <c r="V216" s="395"/>
      <c r="W216" s="395"/>
      <c r="X216" s="152" t="s">
        <v>182</v>
      </c>
      <c r="Y216" s="73"/>
      <c r="Z216" s="420"/>
      <c r="AA216" s="421"/>
      <c r="AB216" s="421"/>
      <c r="AC216" s="421"/>
      <c r="AD216" s="421"/>
      <c r="AE216" s="421"/>
      <c r="AF216" s="421"/>
      <c r="AG216" s="421"/>
      <c r="AH216" s="421"/>
      <c r="AI216" s="421"/>
      <c r="AJ216" s="421"/>
      <c r="AK216" s="422"/>
    </row>
    <row r="217" spans="4:37" ht="15" customHeight="1">
      <c r="F217" s="160" t="s">
        <v>516</v>
      </c>
      <c r="G217" s="152"/>
      <c r="H217" s="152"/>
      <c r="I217" s="152"/>
      <c r="J217" s="152"/>
      <c r="K217" s="152"/>
      <c r="L217" s="152"/>
      <c r="M217" s="152"/>
      <c r="N217" s="152"/>
      <c r="O217" s="152"/>
      <c r="P217" s="152"/>
      <c r="Q217" s="152"/>
      <c r="R217" s="152"/>
      <c r="S217" s="152"/>
      <c r="T217" s="161"/>
      <c r="U217" s="405"/>
      <c r="V217" s="395"/>
      <c r="W217" s="395"/>
      <c r="X217" s="152" t="s">
        <v>182</v>
      </c>
      <c r="Y217" s="73"/>
      <c r="Z217" s="420"/>
      <c r="AA217" s="421"/>
      <c r="AB217" s="421"/>
      <c r="AC217" s="421"/>
      <c r="AD217" s="421"/>
      <c r="AE217" s="421"/>
      <c r="AF217" s="421"/>
      <c r="AG217" s="421"/>
      <c r="AH217" s="421"/>
      <c r="AI217" s="421"/>
      <c r="AJ217" s="421"/>
      <c r="AK217" s="422"/>
    </row>
    <row r="218" spans="4:37" ht="15" customHeight="1">
      <c r="F218" s="160" t="s">
        <v>517</v>
      </c>
      <c r="G218" s="152"/>
      <c r="H218" s="152"/>
      <c r="I218" s="152"/>
      <c r="J218" s="152"/>
      <c r="K218" s="152"/>
      <c r="L218" s="152"/>
      <c r="M218" s="152"/>
      <c r="N218" s="152"/>
      <c r="O218" s="152"/>
      <c r="P218" s="152"/>
      <c r="Q218" s="152"/>
      <c r="R218" s="152"/>
      <c r="S218" s="152"/>
      <c r="T218" s="161"/>
      <c r="U218" s="405">
        <v>1</v>
      </c>
      <c r="V218" s="395"/>
      <c r="W218" s="395"/>
      <c r="X218" s="152" t="s">
        <v>182</v>
      </c>
      <c r="Y218" s="73"/>
      <c r="Z218" s="420"/>
      <c r="AA218" s="421"/>
      <c r="AB218" s="421"/>
      <c r="AC218" s="421"/>
      <c r="AD218" s="421"/>
      <c r="AE218" s="421"/>
      <c r="AF218" s="421"/>
      <c r="AG218" s="421"/>
      <c r="AH218" s="421"/>
      <c r="AI218" s="421"/>
      <c r="AJ218" s="421"/>
      <c r="AK218" s="422"/>
    </row>
    <row r="219" spans="4:37" ht="15" customHeight="1">
      <c r="F219" s="160" t="s">
        <v>798</v>
      </c>
      <c r="G219" s="152"/>
      <c r="H219" s="152"/>
      <c r="I219" s="152"/>
      <c r="J219" s="152"/>
      <c r="K219" s="152"/>
      <c r="L219" s="152"/>
      <c r="M219" s="152"/>
      <c r="N219" s="152"/>
      <c r="O219" s="152"/>
      <c r="P219" s="152"/>
      <c r="Q219" s="152"/>
      <c r="R219" s="152"/>
      <c r="S219" s="152"/>
      <c r="T219" s="161"/>
      <c r="U219" s="431"/>
      <c r="V219" s="432"/>
      <c r="W219" s="432"/>
      <c r="X219" s="152" t="s">
        <v>827</v>
      </c>
      <c r="Y219" s="73"/>
      <c r="Z219" s="225"/>
      <c r="AA219" s="226"/>
      <c r="AB219" s="226"/>
      <c r="AC219" s="226"/>
      <c r="AD219" s="226"/>
      <c r="AE219" s="226"/>
      <c r="AF219" s="226"/>
      <c r="AG219" s="226"/>
      <c r="AH219" s="226"/>
      <c r="AI219" s="226"/>
      <c r="AJ219" s="226"/>
      <c r="AK219" s="227"/>
    </row>
    <row r="220" spans="4:37" ht="15" customHeight="1">
      <c r="F220" s="160" t="s">
        <v>518</v>
      </c>
      <c r="G220" s="152"/>
      <c r="H220" s="152"/>
      <c r="I220" s="152"/>
      <c r="J220" s="152"/>
      <c r="K220" s="152"/>
      <c r="L220" s="152"/>
      <c r="M220" s="152"/>
      <c r="N220" s="152"/>
      <c r="O220" s="152"/>
      <c r="P220" s="152"/>
      <c r="Q220" s="152"/>
      <c r="R220" s="152"/>
      <c r="S220" s="152"/>
      <c r="T220" s="161"/>
      <c r="U220" s="405"/>
      <c r="V220" s="395"/>
      <c r="W220" s="395"/>
      <c r="X220" s="152" t="s">
        <v>182</v>
      </c>
      <c r="Y220" s="73"/>
      <c r="Z220" s="420"/>
      <c r="AA220" s="421"/>
      <c r="AB220" s="421"/>
      <c r="AC220" s="421"/>
      <c r="AD220" s="421"/>
      <c r="AE220" s="421"/>
      <c r="AF220" s="421"/>
      <c r="AG220" s="421"/>
      <c r="AH220" s="421"/>
      <c r="AI220" s="421"/>
      <c r="AJ220" s="421"/>
      <c r="AK220" s="422"/>
    </row>
    <row r="221" spans="4:37" ht="15" customHeight="1">
      <c r="F221" s="187" t="s">
        <v>858</v>
      </c>
      <c r="G221" s="48"/>
      <c r="H221" s="48"/>
      <c r="I221" s="48"/>
      <c r="J221" s="48"/>
      <c r="K221" s="48"/>
      <c r="L221" s="48"/>
      <c r="M221" s="48"/>
      <c r="N221" s="48"/>
      <c r="O221" s="48"/>
      <c r="P221" s="48"/>
      <c r="Q221" s="48"/>
      <c r="R221" s="48"/>
      <c r="S221" s="48"/>
      <c r="T221" s="73"/>
      <c r="U221" s="405"/>
      <c r="V221" s="395"/>
      <c r="W221" s="395"/>
      <c r="X221" s="48" t="s">
        <v>182</v>
      </c>
      <c r="Y221" s="140"/>
      <c r="Z221" s="420"/>
      <c r="AA221" s="421"/>
      <c r="AB221" s="421"/>
      <c r="AC221" s="421"/>
      <c r="AD221" s="421"/>
      <c r="AE221" s="421"/>
      <c r="AF221" s="421"/>
      <c r="AG221" s="421"/>
      <c r="AH221" s="421"/>
      <c r="AI221" s="421"/>
      <c r="AJ221" s="421"/>
      <c r="AK221" s="422"/>
    </row>
    <row r="222" spans="4:37" s="180" customFormat="1" ht="15" customHeight="1">
      <c r="F222" s="187" t="s">
        <v>882</v>
      </c>
      <c r="G222" s="48"/>
      <c r="H222" s="48"/>
      <c r="I222" s="48"/>
      <c r="J222" s="48"/>
      <c r="K222" s="48"/>
      <c r="L222" s="48"/>
      <c r="M222" s="48"/>
      <c r="N222" s="48"/>
      <c r="O222" s="48"/>
      <c r="P222" s="48"/>
      <c r="Q222" s="48"/>
      <c r="R222" s="48"/>
      <c r="S222" s="48"/>
      <c r="T222" s="73"/>
      <c r="U222" s="431"/>
      <c r="V222" s="432"/>
      <c r="W222" s="432"/>
      <c r="X222" s="48"/>
      <c r="Y222" s="179"/>
      <c r="Z222" s="225"/>
      <c r="AA222" s="226"/>
      <c r="AB222" s="226"/>
      <c r="AC222" s="226"/>
      <c r="AD222" s="226"/>
      <c r="AE222" s="226"/>
      <c r="AF222" s="226"/>
      <c r="AG222" s="226"/>
      <c r="AH222" s="226"/>
      <c r="AI222" s="226"/>
      <c r="AJ222" s="226"/>
      <c r="AK222" s="227"/>
    </row>
    <row r="223" spans="4:37" s="180" customFormat="1" ht="15" customHeight="1">
      <c r="F223" s="187" t="s">
        <v>859</v>
      </c>
      <c r="G223" s="48"/>
      <c r="H223" s="48"/>
      <c r="I223" s="48"/>
      <c r="J223" s="48"/>
      <c r="K223" s="48"/>
      <c r="L223" s="48"/>
      <c r="M223" s="48"/>
      <c r="N223" s="48"/>
      <c r="O223" s="48"/>
      <c r="P223" s="48"/>
      <c r="Q223" s="48"/>
      <c r="R223" s="48"/>
      <c r="S223" s="48"/>
      <c r="T223" s="73"/>
      <c r="U223" s="431"/>
      <c r="V223" s="432"/>
      <c r="W223" s="432"/>
      <c r="X223" s="48"/>
      <c r="Y223" s="179"/>
      <c r="Z223" s="225"/>
      <c r="AA223" s="226"/>
      <c r="AB223" s="226"/>
      <c r="AC223" s="226"/>
      <c r="AD223" s="226"/>
      <c r="AE223" s="226"/>
      <c r="AF223" s="226"/>
      <c r="AG223" s="226"/>
      <c r="AH223" s="226"/>
      <c r="AI223" s="226"/>
      <c r="AJ223" s="226"/>
      <c r="AK223" s="227"/>
    </row>
    <row r="224" spans="4:37" ht="15" customHeight="1">
      <c r="F224" s="187" t="s">
        <v>519</v>
      </c>
      <c r="G224" s="48"/>
      <c r="H224" s="48"/>
      <c r="I224" s="48"/>
      <c r="J224" s="48"/>
      <c r="K224" s="48"/>
      <c r="L224" s="48"/>
      <c r="M224" s="48"/>
      <c r="N224" s="48"/>
      <c r="O224" s="48"/>
      <c r="P224" s="48"/>
      <c r="Q224" s="48"/>
      <c r="R224" s="48"/>
      <c r="S224" s="48"/>
      <c r="T224" s="73"/>
      <c r="U224" s="405"/>
      <c r="V224" s="395"/>
      <c r="W224" s="395"/>
      <c r="X224" s="48" t="s">
        <v>182</v>
      </c>
      <c r="Y224" s="140"/>
      <c r="Z224" s="420"/>
      <c r="AA224" s="421"/>
      <c r="AB224" s="421"/>
      <c r="AC224" s="421"/>
      <c r="AD224" s="421"/>
      <c r="AE224" s="421"/>
      <c r="AF224" s="421"/>
      <c r="AG224" s="421"/>
      <c r="AH224" s="421"/>
      <c r="AI224" s="421"/>
      <c r="AJ224" s="421"/>
      <c r="AK224" s="422"/>
    </row>
    <row r="225" spans="6:38" ht="30.6" customHeight="1" thickBot="1">
      <c r="F225" s="423" t="s">
        <v>883</v>
      </c>
      <c r="G225" s="424"/>
      <c r="H225" s="424"/>
      <c r="I225" s="424"/>
      <c r="J225" s="424"/>
      <c r="K225" s="424"/>
      <c r="L225" s="424"/>
      <c r="M225" s="424"/>
      <c r="N225" s="424"/>
      <c r="O225" s="424"/>
      <c r="P225" s="424"/>
      <c r="Q225" s="424"/>
      <c r="R225" s="424"/>
      <c r="S225" s="424"/>
      <c r="T225" s="425"/>
      <c r="U225" s="426">
        <v>3</v>
      </c>
      <c r="V225" s="248"/>
      <c r="W225" s="248"/>
      <c r="X225" s="188" t="s">
        <v>182</v>
      </c>
      <c r="Y225" s="74"/>
      <c r="Z225" s="420"/>
      <c r="AA225" s="421"/>
      <c r="AB225" s="421"/>
      <c r="AC225" s="421"/>
      <c r="AD225" s="421"/>
      <c r="AE225" s="421"/>
      <c r="AF225" s="421"/>
      <c r="AG225" s="421"/>
      <c r="AH225" s="421"/>
      <c r="AI225" s="421"/>
      <c r="AJ225" s="421"/>
      <c r="AK225" s="422"/>
    </row>
    <row r="226" spans="6:38" ht="15" customHeight="1">
      <c r="F226" s="427"/>
      <c r="G226" s="428"/>
      <c r="H226" s="428"/>
      <c r="I226" s="428"/>
      <c r="J226" s="428"/>
      <c r="K226" s="428"/>
      <c r="L226" s="428"/>
      <c r="M226" s="428"/>
      <c r="N226" s="428"/>
      <c r="O226" s="428"/>
      <c r="P226" s="428"/>
      <c r="Q226" s="428"/>
      <c r="R226" s="428"/>
      <c r="S226" s="428"/>
      <c r="T226" s="428"/>
      <c r="U226" s="429"/>
      <c r="V226" s="430"/>
      <c r="W226" s="430"/>
      <c r="X226" s="189" t="s">
        <v>182</v>
      </c>
      <c r="Y226" s="75"/>
      <c r="Z226" s="421"/>
      <c r="AA226" s="421"/>
      <c r="AB226" s="421"/>
      <c r="AC226" s="421"/>
      <c r="AD226" s="421"/>
      <c r="AE226" s="421"/>
      <c r="AF226" s="421"/>
      <c r="AG226" s="421"/>
      <c r="AH226" s="421"/>
      <c r="AI226" s="421"/>
      <c r="AJ226" s="421"/>
      <c r="AK226" s="422"/>
    </row>
    <row r="227" spans="6:38" ht="15" customHeight="1" thickBot="1">
      <c r="F227" s="436"/>
      <c r="G227" s="437"/>
      <c r="H227" s="437"/>
      <c r="I227" s="437"/>
      <c r="J227" s="437"/>
      <c r="K227" s="437"/>
      <c r="L227" s="437"/>
      <c r="M227" s="437"/>
      <c r="N227" s="437"/>
      <c r="O227" s="437"/>
      <c r="P227" s="437"/>
      <c r="Q227" s="437"/>
      <c r="R227" s="437"/>
      <c r="S227" s="437"/>
      <c r="T227" s="437"/>
      <c r="U227" s="438"/>
      <c r="V227" s="439"/>
      <c r="W227" s="439"/>
      <c r="X227" s="190" t="s">
        <v>182</v>
      </c>
      <c r="Y227" s="76"/>
      <c r="Z227" s="421"/>
      <c r="AA227" s="421"/>
      <c r="AB227" s="421"/>
      <c r="AC227" s="421"/>
      <c r="AD227" s="421"/>
      <c r="AE227" s="421"/>
      <c r="AF227" s="421"/>
      <c r="AG227" s="421"/>
      <c r="AH227" s="421"/>
      <c r="AI227" s="421"/>
      <c r="AJ227" s="421"/>
      <c r="AK227" s="422"/>
    </row>
    <row r="228" spans="6:38" ht="15" customHeight="1" thickBot="1">
      <c r="F228" s="440" t="s">
        <v>408</v>
      </c>
      <c r="G228" s="268"/>
      <c r="H228" s="268"/>
      <c r="I228" s="268"/>
      <c r="J228" s="268"/>
      <c r="K228" s="268"/>
      <c r="L228" s="268"/>
      <c r="M228" s="268"/>
      <c r="N228" s="268"/>
      <c r="O228" s="268"/>
      <c r="P228" s="268"/>
      <c r="Q228" s="268"/>
      <c r="R228" s="268"/>
      <c r="S228" s="268"/>
      <c r="T228" s="441"/>
      <c r="U228" s="442">
        <f>IF(SUM(U212:W227)=0,"",SUM(U212:W227))</f>
        <v>10</v>
      </c>
      <c r="V228" s="443"/>
      <c r="W228" s="443"/>
      <c r="X228" s="6" t="s">
        <v>182</v>
      </c>
      <c r="Y228" s="45"/>
      <c r="Z228" s="444"/>
      <c r="AA228" s="219"/>
      <c r="AB228" s="219"/>
      <c r="AC228" s="219"/>
      <c r="AD228" s="219"/>
      <c r="AE228" s="219"/>
      <c r="AF228" s="219"/>
      <c r="AG228" s="219"/>
      <c r="AH228" s="219"/>
      <c r="AI228" s="219"/>
      <c r="AJ228" s="219"/>
      <c r="AK228" s="220"/>
    </row>
    <row r="229" spans="6:38" s="180" customFormat="1" ht="29.4" customHeight="1" thickBot="1">
      <c r="F229" s="445" t="s">
        <v>860</v>
      </c>
      <c r="G229" s="446"/>
      <c r="H229" s="446"/>
      <c r="I229" s="446"/>
      <c r="J229" s="446"/>
      <c r="K229" s="446"/>
      <c r="L229" s="446"/>
      <c r="M229" s="446"/>
      <c r="N229" s="446"/>
      <c r="O229" s="446"/>
      <c r="P229" s="446"/>
      <c r="Q229" s="446"/>
      <c r="R229" s="446"/>
      <c r="S229" s="446"/>
      <c r="T229" s="447"/>
      <c r="U229" s="448"/>
      <c r="V229" s="449"/>
      <c r="W229" s="449"/>
      <c r="X229" s="191" t="s">
        <v>861</v>
      </c>
      <c r="Y229" s="183"/>
      <c r="Z229" s="450"/>
      <c r="AA229" s="451"/>
      <c r="AB229" s="451"/>
      <c r="AC229" s="451"/>
      <c r="AD229" s="451"/>
      <c r="AE229" s="451"/>
      <c r="AF229" s="451"/>
      <c r="AG229" s="451"/>
      <c r="AH229" s="451"/>
      <c r="AI229" s="451"/>
      <c r="AJ229" s="451"/>
      <c r="AK229" s="451"/>
    </row>
    <row r="230" spans="6:38" ht="15" customHeight="1">
      <c r="F230" s="172" t="s">
        <v>3</v>
      </c>
      <c r="G230" s="172" t="s">
        <v>4</v>
      </c>
      <c r="H230" s="172" t="s">
        <v>157</v>
      </c>
      <c r="I230" s="172" t="s">
        <v>49</v>
      </c>
      <c r="J230" s="172" t="s">
        <v>158</v>
      </c>
      <c r="K230" s="172" t="s">
        <v>7</v>
      </c>
    </row>
    <row r="231" spans="6:38" s="13" customFormat="1" ht="15" customHeight="1">
      <c r="F231" s="184" t="s">
        <v>2</v>
      </c>
      <c r="G231" s="206" t="s">
        <v>863</v>
      </c>
      <c r="H231" s="206"/>
      <c r="I231" s="206"/>
      <c r="J231" s="206"/>
      <c r="K231" s="206"/>
      <c r="L231" s="206"/>
      <c r="M231" s="206"/>
      <c r="N231" s="206"/>
      <c r="O231" s="206"/>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c r="AK231" s="206"/>
      <c r="AL231" s="206"/>
    </row>
    <row r="232" spans="6:38" s="13" customFormat="1" ht="15" customHeight="1">
      <c r="F232" s="185"/>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c r="AK232" s="206"/>
      <c r="AL232" s="206"/>
    </row>
    <row r="233" spans="6:38" s="13" customFormat="1" ht="15" customHeight="1">
      <c r="F233" s="185"/>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row>
    <row r="234" spans="6:38" s="13" customFormat="1" ht="15" customHeight="1">
      <c r="F234" s="185"/>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c r="AK234" s="206"/>
      <c r="AL234" s="206"/>
    </row>
    <row r="235" spans="6:38" s="13" customFormat="1" ht="7.8" customHeight="1">
      <c r="F235" s="185"/>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c r="AK235" s="206"/>
      <c r="AL235" s="206"/>
    </row>
    <row r="236" spans="6:38" s="13" customFormat="1" ht="15" customHeight="1">
      <c r="F236" s="186" t="s">
        <v>862</v>
      </c>
      <c r="G236" s="206" t="s">
        <v>864</v>
      </c>
      <c r="H236" s="206"/>
      <c r="I236" s="206"/>
      <c r="J236" s="206"/>
      <c r="K236" s="206"/>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c r="AK236" s="206"/>
      <c r="AL236" s="206"/>
    </row>
    <row r="237" spans="6:38" s="13" customFormat="1" ht="15" customHeight="1">
      <c r="F237" s="18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c r="AK237" s="206"/>
      <c r="AL237" s="206"/>
    </row>
    <row r="238" spans="6:38" s="13" customFormat="1" ht="12.6" customHeight="1">
      <c r="F238" s="18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c r="AK238" s="206"/>
      <c r="AL238" s="206"/>
    </row>
    <row r="239" spans="6:38" s="13" customFormat="1" ht="15" customHeight="1">
      <c r="F239" s="186" t="s">
        <v>865</v>
      </c>
      <c r="G239" s="205" t="s">
        <v>866</v>
      </c>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205"/>
    </row>
    <row r="240" spans="6:38" s="13" customFormat="1" ht="15" customHeight="1">
      <c r="F240" s="186"/>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c r="AI240" s="205"/>
      <c r="AJ240" s="205"/>
      <c r="AK240" s="205"/>
      <c r="AL240" s="205"/>
    </row>
    <row r="241" spans="6:38" s="13" customFormat="1" ht="13.2" customHeight="1">
      <c r="F241" s="186"/>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205"/>
    </row>
    <row r="242" spans="6:38" s="13" customFormat="1" ht="15" customHeight="1">
      <c r="F242" s="186" t="s">
        <v>867</v>
      </c>
      <c r="G242" s="205" t="s">
        <v>868</v>
      </c>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row>
    <row r="243" spans="6:38" s="13" customFormat="1" ht="15" customHeight="1">
      <c r="F243" s="186"/>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205"/>
    </row>
    <row r="244" spans="6:38" s="13" customFormat="1" ht="13.2" customHeight="1">
      <c r="F244" s="186"/>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205"/>
      <c r="AK244" s="205"/>
      <c r="AL244" s="205"/>
    </row>
    <row r="245" spans="6:38" s="13" customFormat="1" ht="15" customHeight="1">
      <c r="F245" s="186" t="s">
        <v>869</v>
      </c>
      <c r="G245" s="452" t="s">
        <v>870</v>
      </c>
      <c r="H245" s="452"/>
      <c r="I245" s="452"/>
      <c r="J245" s="452"/>
      <c r="K245" s="452"/>
      <c r="L245" s="452"/>
      <c r="M245" s="452"/>
      <c r="N245" s="452"/>
      <c r="O245" s="452"/>
      <c r="P245" s="452"/>
      <c r="Q245" s="452"/>
      <c r="R245" s="452"/>
      <c r="S245" s="452"/>
      <c r="T245" s="452"/>
      <c r="U245" s="452"/>
      <c r="V245" s="452"/>
      <c r="W245" s="452"/>
      <c r="X245" s="452"/>
      <c r="Y245" s="452"/>
      <c r="Z245" s="452"/>
      <c r="AA245" s="452"/>
      <c r="AB245" s="452"/>
      <c r="AC245" s="452"/>
      <c r="AD245" s="452"/>
      <c r="AE245" s="452"/>
      <c r="AF245" s="452"/>
      <c r="AG245" s="452"/>
      <c r="AH245" s="452"/>
      <c r="AI245" s="452"/>
      <c r="AJ245" s="452"/>
      <c r="AK245" s="452"/>
      <c r="AL245" s="452"/>
    </row>
    <row r="246" spans="6:38" s="13" customFormat="1" ht="15" customHeight="1">
      <c r="F246" s="186"/>
      <c r="G246" s="452"/>
      <c r="H246" s="452"/>
      <c r="I246" s="452"/>
      <c r="J246" s="452"/>
      <c r="K246" s="452"/>
      <c r="L246" s="452"/>
      <c r="M246" s="452"/>
      <c r="N246" s="452"/>
      <c r="O246" s="452"/>
      <c r="P246" s="452"/>
      <c r="Q246" s="452"/>
      <c r="R246" s="452"/>
      <c r="S246" s="452"/>
      <c r="T246" s="452"/>
      <c r="U246" s="452"/>
      <c r="V246" s="452"/>
      <c r="W246" s="452"/>
      <c r="X246" s="452"/>
      <c r="Y246" s="452"/>
      <c r="Z246" s="452"/>
      <c r="AA246" s="452"/>
      <c r="AB246" s="452"/>
      <c r="AC246" s="452"/>
      <c r="AD246" s="452"/>
      <c r="AE246" s="452"/>
      <c r="AF246" s="452"/>
      <c r="AG246" s="452"/>
      <c r="AH246" s="452"/>
      <c r="AI246" s="452"/>
      <c r="AJ246" s="452"/>
      <c r="AK246" s="452"/>
      <c r="AL246" s="452"/>
    </row>
    <row r="247" spans="6:38" s="13" customFormat="1" ht="15" customHeight="1">
      <c r="F247" s="186" t="s">
        <v>871</v>
      </c>
      <c r="G247" s="205" t="s">
        <v>872</v>
      </c>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c r="AI247" s="205"/>
      <c r="AJ247" s="205"/>
      <c r="AK247" s="205"/>
      <c r="AL247" s="205"/>
    </row>
    <row r="248" spans="6:38" s="13" customFormat="1" ht="15" customHeight="1">
      <c r="F248" s="186"/>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row>
    <row r="249" spans="6:38" s="13" customFormat="1" ht="13.2" customHeight="1">
      <c r="F249" s="186"/>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05"/>
      <c r="AK249" s="205"/>
      <c r="AL249" s="205"/>
    </row>
    <row r="250" spans="6:38" s="13" customFormat="1" ht="15" customHeight="1">
      <c r="F250" s="186" t="s">
        <v>873</v>
      </c>
      <c r="G250" s="205" t="s">
        <v>874</v>
      </c>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c r="AL250" s="205"/>
    </row>
    <row r="251" spans="6:38" s="13" customFormat="1" ht="15" customHeight="1">
      <c r="F251" s="186"/>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row>
    <row r="252" spans="6:38" s="13" customFormat="1" ht="12.6" customHeight="1">
      <c r="F252" s="186"/>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c r="AL252" s="205"/>
    </row>
    <row r="253" spans="6:38" s="13" customFormat="1" ht="15" customHeight="1">
      <c r="F253" s="186" t="s">
        <v>875</v>
      </c>
      <c r="G253" s="453" t="s">
        <v>876</v>
      </c>
      <c r="H253" s="453"/>
      <c r="I253" s="453"/>
      <c r="J253" s="453"/>
      <c r="K253" s="453"/>
      <c r="L253" s="453"/>
      <c r="M253" s="453"/>
      <c r="N253" s="453"/>
      <c r="O253" s="453"/>
      <c r="P253" s="453"/>
      <c r="Q253" s="453"/>
      <c r="R253" s="453"/>
      <c r="S253" s="453"/>
      <c r="T253" s="453"/>
      <c r="U253" s="453"/>
      <c r="V253" s="453"/>
      <c r="W253" s="453"/>
      <c r="X253" s="453"/>
      <c r="Y253" s="453"/>
      <c r="Z253" s="453"/>
      <c r="AA253" s="453"/>
      <c r="AB253" s="453"/>
      <c r="AC253" s="453"/>
      <c r="AD253" s="453"/>
      <c r="AE253" s="453"/>
      <c r="AF253" s="453"/>
      <c r="AG253" s="453"/>
      <c r="AH253" s="453"/>
      <c r="AI253" s="453"/>
      <c r="AJ253" s="453"/>
      <c r="AK253" s="453"/>
      <c r="AL253" s="453"/>
    </row>
    <row r="254" spans="6:38" s="13" customFormat="1" ht="15" customHeight="1">
      <c r="F254" s="186" t="s">
        <v>877</v>
      </c>
      <c r="G254" s="453" t="s">
        <v>878</v>
      </c>
      <c r="H254" s="453"/>
      <c r="I254" s="453"/>
      <c r="J254" s="453"/>
      <c r="K254" s="453"/>
      <c r="L254" s="453"/>
      <c r="M254" s="453"/>
      <c r="N254" s="453"/>
      <c r="O254" s="453"/>
      <c r="P254" s="453"/>
      <c r="Q254" s="453"/>
      <c r="R254" s="453"/>
      <c r="S254" s="453"/>
      <c r="T254" s="453"/>
      <c r="U254" s="453"/>
      <c r="V254" s="453"/>
      <c r="W254" s="453"/>
      <c r="X254" s="453"/>
      <c r="Y254" s="453"/>
      <c r="Z254" s="453"/>
      <c r="AA254" s="453"/>
      <c r="AB254" s="453"/>
      <c r="AC254" s="453"/>
      <c r="AD254" s="453"/>
      <c r="AE254" s="453"/>
      <c r="AF254" s="453"/>
      <c r="AG254" s="453"/>
      <c r="AH254" s="453"/>
      <c r="AI254" s="453"/>
      <c r="AJ254" s="453"/>
      <c r="AK254" s="453"/>
      <c r="AL254" s="453"/>
    </row>
    <row r="255" spans="6:38" s="13" customFormat="1" ht="15" customHeight="1">
      <c r="F255" s="186" t="s">
        <v>879</v>
      </c>
      <c r="G255" s="205" t="s">
        <v>880</v>
      </c>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row>
    <row r="256" spans="6:38" s="13" customFormat="1" ht="14.4" customHeight="1">
      <c r="F256" s="186"/>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c r="AL256" s="205"/>
    </row>
    <row r="257" spans="4:38" s="13" customFormat="1" ht="15" customHeight="1">
      <c r="F257" s="186" t="s">
        <v>881</v>
      </c>
      <c r="G257" s="205" t="s">
        <v>884</v>
      </c>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c r="AL257" s="205"/>
    </row>
    <row r="258" spans="4:38" s="13" customFormat="1" ht="15" customHeight="1">
      <c r="F258" s="186" t="s">
        <v>885</v>
      </c>
      <c r="G258" s="205" t="s">
        <v>886</v>
      </c>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row>
    <row r="259" spans="4:38" s="13" customFormat="1" ht="13.8" customHeight="1">
      <c r="F259" s="186"/>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05"/>
    </row>
    <row r="260" spans="4:38" s="13" customFormat="1" ht="15" customHeight="1">
      <c r="F260" s="186" t="s">
        <v>887</v>
      </c>
      <c r="G260" s="205" t="s">
        <v>888</v>
      </c>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c r="AL260" s="205"/>
    </row>
    <row r="261" spans="4:38" s="13" customFormat="1" ht="13.2" customHeight="1">
      <c r="F261" s="186"/>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c r="AL261" s="205"/>
    </row>
    <row r="262" spans="4:38" s="13" customFormat="1" ht="15" customHeight="1">
      <c r="F262" s="186" t="s">
        <v>889</v>
      </c>
      <c r="G262" s="205" t="s">
        <v>890</v>
      </c>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row>
    <row r="263" spans="4:38" s="13" customFormat="1" ht="15" customHeight="1">
      <c r="F263" s="186"/>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row>
    <row r="264" spans="4:38" s="13" customFormat="1" ht="15" customHeight="1">
      <c r="F264" s="186"/>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row>
    <row r="265" spans="4:38" s="13" customFormat="1" ht="11.4" customHeight="1">
      <c r="F265" s="186"/>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row>
    <row r="266" spans="4:38" s="13" customFormat="1" ht="15" customHeight="1">
      <c r="F266" s="206" t="s">
        <v>520</v>
      </c>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6"/>
      <c r="AK266" s="206"/>
      <c r="AL266" s="206"/>
    </row>
    <row r="267" spans="4:38" s="13" customFormat="1" ht="15" customHeight="1">
      <c r="F267" s="192" t="s">
        <v>891</v>
      </c>
      <c r="G267" s="206" t="s">
        <v>892</v>
      </c>
      <c r="H267" s="206"/>
      <c r="I267" s="206"/>
      <c r="J267" s="206"/>
      <c r="K267" s="206"/>
      <c r="L267" s="206"/>
      <c r="M267" s="206"/>
      <c r="N267" s="206"/>
      <c r="O267" s="206"/>
      <c r="P267" s="206"/>
      <c r="Q267" s="206"/>
      <c r="R267" s="206"/>
      <c r="S267" s="206"/>
      <c r="T267" s="206"/>
      <c r="U267" s="206"/>
      <c r="V267" s="206"/>
      <c r="W267" s="206"/>
      <c r="X267" s="206"/>
      <c r="Y267" s="206"/>
      <c r="Z267" s="206"/>
      <c r="AA267" s="206"/>
      <c r="AB267" s="206"/>
      <c r="AC267" s="206"/>
      <c r="AD267" s="206"/>
      <c r="AE267" s="206"/>
      <c r="AF267" s="206"/>
      <c r="AG267" s="206"/>
      <c r="AH267" s="206"/>
      <c r="AI267" s="206"/>
      <c r="AJ267" s="206"/>
      <c r="AK267" s="206"/>
      <c r="AL267" s="206"/>
    </row>
    <row r="268" spans="4:38" s="13" customFormat="1" ht="15" customHeight="1">
      <c r="F268" s="192"/>
      <c r="G268" s="206"/>
      <c r="H268" s="206"/>
      <c r="I268" s="206"/>
      <c r="J268" s="206"/>
      <c r="K268" s="206"/>
      <c r="L268" s="206"/>
      <c r="M268" s="206"/>
      <c r="N268" s="206"/>
      <c r="O268" s="206"/>
      <c r="P268" s="206"/>
      <c r="Q268" s="206"/>
      <c r="R268" s="206"/>
      <c r="S268" s="206"/>
      <c r="T268" s="206"/>
      <c r="U268" s="206"/>
      <c r="V268" s="206"/>
      <c r="W268" s="206"/>
      <c r="X268" s="206"/>
      <c r="Y268" s="206"/>
      <c r="Z268" s="206"/>
      <c r="AA268" s="206"/>
      <c r="AB268" s="206"/>
      <c r="AC268" s="206"/>
      <c r="AD268" s="206"/>
      <c r="AE268" s="206"/>
      <c r="AF268" s="206"/>
      <c r="AG268" s="206"/>
      <c r="AH268" s="206"/>
      <c r="AI268" s="206"/>
      <c r="AJ268" s="206"/>
      <c r="AK268" s="206"/>
      <c r="AL268" s="206"/>
    </row>
    <row r="271" spans="4:38" ht="15" customHeight="1">
      <c r="D271" s="172" t="s">
        <v>521</v>
      </c>
      <c r="F271" s="172" t="s">
        <v>93</v>
      </c>
      <c r="G271" s="172" t="s">
        <v>94</v>
      </c>
      <c r="H271" s="172" t="s">
        <v>36</v>
      </c>
      <c r="I271" s="172" t="s">
        <v>12</v>
      </c>
      <c r="J271" s="172" t="s">
        <v>522</v>
      </c>
      <c r="K271" s="172" t="s">
        <v>93</v>
      </c>
      <c r="L271" s="172" t="s">
        <v>150</v>
      </c>
      <c r="M271" s="172" t="s">
        <v>161</v>
      </c>
    </row>
    <row r="272" spans="4:38" ht="15" customHeight="1">
      <c r="F272" s="256" t="s">
        <v>523</v>
      </c>
      <c r="G272" s="257"/>
      <c r="H272" s="257"/>
      <c r="I272" s="257"/>
      <c r="J272" s="257"/>
      <c r="K272" s="257"/>
      <c r="L272" s="258"/>
      <c r="M272" s="216" t="s">
        <v>524</v>
      </c>
      <c r="N272" s="217"/>
      <c r="O272" s="217"/>
      <c r="P272" s="217"/>
      <c r="Q272" s="217"/>
      <c r="R272" s="217"/>
      <c r="S272" s="217"/>
      <c r="T272" s="217"/>
      <c r="U272" s="217"/>
      <c r="V272" s="217"/>
      <c r="W272" s="217"/>
      <c r="X272" s="217"/>
      <c r="Y272" s="217"/>
      <c r="Z272" s="217"/>
      <c r="AA272" s="217"/>
      <c r="AB272" s="217"/>
      <c r="AC272" s="217"/>
      <c r="AD272" s="217"/>
      <c r="AE272" s="217"/>
      <c r="AF272" s="217"/>
      <c r="AG272" s="217"/>
      <c r="AH272" s="217"/>
      <c r="AI272" s="217"/>
      <c r="AJ272" s="217"/>
      <c r="AK272" s="218"/>
    </row>
    <row r="273" spans="4:37" ht="15" customHeight="1">
      <c r="F273" s="433">
        <v>42856</v>
      </c>
      <c r="G273" s="433"/>
      <c r="H273" s="433"/>
      <c r="I273" s="433"/>
      <c r="J273" s="433"/>
      <c r="K273" s="433"/>
      <c r="L273" s="433"/>
      <c r="M273" s="434" t="s">
        <v>525</v>
      </c>
      <c r="N273" s="435"/>
      <c r="O273" s="435"/>
      <c r="P273" s="435"/>
      <c r="Q273" s="435"/>
      <c r="R273" s="435"/>
      <c r="S273" s="435"/>
      <c r="T273" s="435"/>
      <c r="U273" s="435"/>
      <c r="V273" s="435"/>
      <c r="W273" s="435"/>
      <c r="X273" s="435"/>
      <c r="Y273" s="435"/>
      <c r="Z273" s="435"/>
      <c r="AA273" s="435"/>
      <c r="AB273" s="435"/>
      <c r="AC273" s="435"/>
      <c r="AD273" s="435"/>
      <c r="AE273" s="435"/>
      <c r="AF273" s="435"/>
      <c r="AG273" s="435"/>
      <c r="AH273" s="435"/>
      <c r="AI273" s="435"/>
      <c r="AJ273" s="435"/>
      <c r="AK273" s="435"/>
    </row>
    <row r="274" spans="4:37" ht="15" customHeight="1">
      <c r="F274" s="433">
        <v>43739</v>
      </c>
      <c r="G274" s="433"/>
      <c r="H274" s="433"/>
      <c r="I274" s="433"/>
      <c r="J274" s="433"/>
      <c r="K274" s="433"/>
      <c r="L274" s="433"/>
      <c r="M274" s="434" t="s">
        <v>526</v>
      </c>
      <c r="N274" s="435"/>
      <c r="O274" s="435"/>
      <c r="P274" s="435"/>
      <c r="Q274" s="435"/>
      <c r="R274" s="435"/>
      <c r="S274" s="435"/>
      <c r="T274" s="435"/>
      <c r="U274" s="435"/>
      <c r="V274" s="435"/>
      <c r="W274" s="435"/>
      <c r="X274" s="435"/>
      <c r="Y274" s="435"/>
      <c r="Z274" s="435"/>
      <c r="AA274" s="435"/>
      <c r="AB274" s="435"/>
      <c r="AC274" s="435"/>
      <c r="AD274" s="435"/>
      <c r="AE274" s="435"/>
      <c r="AF274" s="435"/>
      <c r="AG274" s="435"/>
      <c r="AH274" s="435"/>
      <c r="AI274" s="435"/>
      <c r="AJ274" s="435"/>
      <c r="AK274" s="435"/>
    </row>
    <row r="275" spans="4:37" ht="15" customHeight="1">
      <c r="F275" s="433"/>
      <c r="G275" s="433"/>
      <c r="H275" s="433"/>
      <c r="I275" s="433"/>
      <c r="J275" s="433"/>
      <c r="K275" s="433"/>
      <c r="L275" s="433"/>
      <c r="M275" s="435"/>
      <c r="N275" s="435"/>
      <c r="O275" s="435"/>
      <c r="P275" s="435"/>
      <c r="Q275" s="435"/>
      <c r="R275" s="435"/>
      <c r="S275" s="435"/>
      <c r="T275" s="435"/>
      <c r="U275" s="435"/>
      <c r="V275" s="435"/>
      <c r="W275" s="435"/>
      <c r="X275" s="435"/>
      <c r="Y275" s="435"/>
      <c r="Z275" s="435"/>
      <c r="AA275" s="435"/>
      <c r="AB275" s="435"/>
      <c r="AC275" s="435"/>
      <c r="AD275" s="435"/>
      <c r="AE275" s="435"/>
      <c r="AF275" s="435"/>
      <c r="AG275" s="435"/>
      <c r="AH275" s="435"/>
      <c r="AI275" s="435"/>
      <c r="AJ275" s="435"/>
      <c r="AK275" s="435"/>
    </row>
    <row r="276" spans="4:37" ht="15" customHeight="1">
      <c r="F276" s="433"/>
      <c r="G276" s="433"/>
      <c r="H276" s="433"/>
      <c r="I276" s="433"/>
      <c r="J276" s="433"/>
      <c r="K276" s="433"/>
      <c r="L276" s="433"/>
      <c r="M276" s="435"/>
      <c r="N276" s="435"/>
      <c r="O276" s="435"/>
      <c r="P276" s="435"/>
      <c r="Q276" s="435"/>
      <c r="R276" s="435"/>
      <c r="S276" s="435"/>
      <c r="T276" s="435"/>
      <c r="U276" s="435"/>
      <c r="V276" s="435"/>
      <c r="W276" s="435"/>
      <c r="X276" s="435"/>
      <c r="Y276" s="435"/>
      <c r="Z276" s="435"/>
      <c r="AA276" s="435"/>
      <c r="AB276" s="435"/>
      <c r="AC276" s="435"/>
      <c r="AD276" s="435"/>
      <c r="AE276" s="435"/>
      <c r="AF276" s="435"/>
      <c r="AG276" s="435"/>
      <c r="AH276" s="435"/>
      <c r="AI276" s="435"/>
      <c r="AJ276" s="435"/>
      <c r="AK276" s="435"/>
    </row>
    <row r="277" spans="4:37" ht="15" customHeight="1">
      <c r="F277" s="433"/>
      <c r="G277" s="433"/>
      <c r="H277" s="433"/>
      <c r="I277" s="433"/>
      <c r="J277" s="433"/>
      <c r="K277" s="433"/>
      <c r="L277" s="433"/>
      <c r="M277" s="435"/>
      <c r="N277" s="435"/>
      <c r="O277" s="435"/>
      <c r="P277" s="435"/>
      <c r="Q277" s="435"/>
      <c r="R277" s="435"/>
      <c r="S277" s="435"/>
      <c r="T277" s="435"/>
      <c r="U277" s="435"/>
      <c r="V277" s="435"/>
      <c r="W277" s="435"/>
      <c r="X277" s="435"/>
      <c r="Y277" s="435"/>
      <c r="Z277" s="435"/>
      <c r="AA277" s="435"/>
      <c r="AB277" s="435"/>
      <c r="AC277" s="435"/>
      <c r="AD277" s="435"/>
      <c r="AE277" s="435"/>
      <c r="AF277" s="435"/>
      <c r="AG277" s="435"/>
      <c r="AH277" s="435"/>
      <c r="AI277" s="435"/>
      <c r="AJ277" s="435"/>
      <c r="AK277" s="435"/>
    </row>
    <row r="278" spans="4:37" ht="15" customHeight="1">
      <c r="F278" s="172" t="s">
        <v>3</v>
      </c>
      <c r="G278" s="172" t="s">
        <v>4</v>
      </c>
      <c r="H278" s="172" t="s">
        <v>157</v>
      </c>
      <c r="I278" s="172" t="s">
        <v>49</v>
      </c>
      <c r="J278" s="172" t="s">
        <v>158</v>
      </c>
      <c r="K278" s="172" t="s">
        <v>7</v>
      </c>
    </row>
    <row r="279" spans="4:37" ht="15" customHeight="1">
      <c r="F279" s="13"/>
      <c r="G279" s="13" t="s">
        <v>38</v>
      </c>
      <c r="H279" s="13" t="s">
        <v>527</v>
      </c>
      <c r="I279" s="13" t="s">
        <v>15</v>
      </c>
      <c r="J279" s="13" t="s">
        <v>68</v>
      </c>
      <c r="K279" s="13" t="s">
        <v>33</v>
      </c>
      <c r="L279" s="13" t="s">
        <v>12</v>
      </c>
      <c r="M279" s="13" t="s">
        <v>528</v>
      </c>
      <c r="N279" s="13" t="s">
        <v>33</v>
      </c>
      <c r="O279" s="13" t="s">
        <v>36</v>
      </c>
      <c r="P279" s="13" t="s">
        <v>213</v>
      </c>
      <c r="Q279" s="13" t="s">
        <v>39</v>
      </c>
      <c r="R279" s="13" t="s">
        <v>187</v>
      </c>
      <c r="S279" s="13" t="s">
        <v>32</v>
      </c>
      <c r="T279" s="13" t="s">
        <v>239</v>
      </c>
      <c r="U279" s="13" t="s">
        <v>46</v>
      </c>
      <c r="V279" s="13" t="s">
        <v>196</v>
      </c>
      <c r="W279" s="13" t="s">
        <v>382</v>
      </c>
      <c r="X279" s="13" t="s">
        <v>43</v>
      </c>
      <c r="Y279" s="13" t="s">
        <v>78</v>
      </c>
      <c r="Z279" s="13" t="s">
        <v>15</v>
      </c>
      <c r="AA279" s="13" t="s">
        <v>4</v>
      </c>
      <c r="AB279" s="13" t="s">
        <v>157</v>
      </c>
      <c r="AC279" s="13" t="s">
        <v>162</v>
      </c>
      <c r="AD279" s="13" t="s">
        <v>45</v>
      </c>
      <c r="AE279" s="13" t="s">
        <v>163</v>
      </c>
      <c r="AF279" s="13" t="s">
        <v>124</v>
      </c>
      <c r="AG279" s="13" t="s">
        <v>164</v>
      </c>
      <c r="AH279" s="13"/>
      <c r="AI279" s="13"/>
    </row>
    <row r="281" spans="4:37" ht="15" customHeight="1">
      <c r="D281" s="172" t="s">
        <v>529</v>
      </c>
      <c r="F281" s="172" t="s">
        <v>109</v>
      </c>
      <c r="G281" s="172" t="s">
        <v>110</v>
      </c>
      <c r="H281" s="172" t="s">
        <v>28</v>
      </c>
      <c r="I281" s="172" t="s">
        <v>29</v>
      </c>
      <c r="J281" s="172" t="s">
        <v>530</v>
      </c>
      <c r="K281" s="172" t="s">
        <v>531</v>
      </c>
      <c r="L281" s="172" t="s">
        <v>213</v>
      </c>
    </row>
    <row r="282" spans="4:37" ht="15" customHeight="1">
      <c r="E282" s="151" t="s">
        <v>170</v>
      </c>
      <c r="G282" s="172" t="s">
        <v>532</v>
      </c>
      <c r="H282" s="172" t="s">
        <v>70</v>
      </c>
      <c r="I282" s="172" t="s">
        <v>533</v>
      </c>
      <c r="J282" s="172" t="s">
        <v>83</v>
      </c>
    </row>
    <row r="283" spans="4:37" ht="15" customHeight="1">
      <c r="G283" s="172" t="s">
        <v>56</v>
      </c>
      <c r="H283" s="172" t="s">
        <v>57</v>
      </c>
      <c r="I283" s="172" t="s">
        <v>12</v>
      </c>
      <c r="J283" s="172" t="s">
        <v>58</v>
      </c>
      <c r="K283" s="172" t="s">
        <v>189</v>
      </c>
      <c r="L283" s="172" t="s">
        <v>39</v>
      </c>
      <c r="M283" s="172" t="s">
        <v>190</v>
      </c>
      <c r="N283" s="172" t="s">
        <v>191</v>
      </c>
      <c r="O283" s="172" t="s">
        <v>192</v>
      </c>
      <c r="P283" s="172" t="s">
        <v>193</v>
      </c>
      <c r="Q283" s="172" t="s">
        <v>124</v>
      </c>
      <c r="R283" s="172" t="s">
        <v>162</v>
      </c>
      <c r="S283" s="172" t="s">
        <v>45</v>
      </c>
      <c r="T283" s="172" t="s">
        <v>159</v>
      </c>
      <c r="U283" s="172" t="s">
        <v>160</v>
      </c>
      <c r="V283" s="172" t="s">
        <v>114</v>
      </c>
      <c r="W283" s="172" t="s">
        <v>215</v>
      </c>
      <c r="X283" s="172" t="s">
        <v>63</v>
      </c>
      <c r="Y283" s="172" t="s">
        <v>12</v>
      </c>
      <c r="Z283" s="172" t="s">
        <v>534</v>
      </c>
      <c r="AA283" s="172" t="s">
        <v>535</v>
      </c>
      <c r="AB283" s="172" t="s">
        <v>130</v>
      </c>
      <c r="AC283" s="172" t="s">
        <v>536</v>
      </c>
      <c r="AD283" s="172" t="s">
        <v>83</v>
      </c>
      <c r="AE283" s="172" t="s">
        <v>28</v>
      </c>
      <c r="AF283" s="172" t="s">
        <v>29</v>
      </c>
      <c r="AG283" s="172" t="s">
        <v>537</v>
      </c>
      <c r="AH283" s="172" t="s">
        <v>538</v>
      </c>
      <c r="AI283" s="172" t="s">
        <v>56</v>
      </c>
      <c r="AJ283" s="172" t="s">
        <v>371</v>
      </c>
      <c r="AK283" s="172" t="s">
        <v>62</v>
      </c>
    </row>
    <row r="284" spans="4:37" ht="15" customHeight="1">
      <c r="F284" s="172" t="s">
        <v>39</v>
      </c>
      <c r="G284" s="172" t="s">
        <v>123</v>
      </c>
      <c r="H284" s="172" t="s">
        <v>283</v>
      </c>
      <c r="I284" s="172" t="s">
        <v>162</v>
      </c>
      <c r="J284" s="172" t="s">
        <v>45</v>
      </c>
      <c r="K284" s="172" t="s">
        <v>163</v>
      </c>
      <c r="L284" s="172" t="s">
        <v>124</v>
      </c>
      <c r="M284" s="172" t="s">
        <v>164</v>
      </c>
      <c r="N284" s="172" t="s">
        <v>799</v>
      </c>
      <c r="O284" s="172" t="s">
        <v>800</v>
      </c>
      <c r="P284" s="172" t="s">
        <v>801</v>
      </c>
      <c r="Q284" s="172" t="s">
        <v>781</v>
      </c>
      <c r="R284" s="172" t="s">
        <v>854</v>
      </c>
      <c r="S284" s="172" t="s">
        <v>855</v>
      </c>
      <c r="T284" s="172" t="s">
        <v>803</v>
      </c>
      <c r="U284" s="172" t="s">
        <v>856</v>
      </c>
      <c r="V284" s="172" t="s">
        <v>804</v>
      </c>
      <c r="W284" s="172" t="s">
        <v>802</v>
      </c>
      <c r="X284" s="172" t="s">
        <v>803</v>
      </c>
      <c r="Y284" s="172" t="s">
        <v>764</v>
      </c>
      <c r="Z284" s="172" t="s">
        <v>857</v>
      </c>
      <c r="AA284" s="172" t="s">
        <v>799</v>
      </c>
      <c r="AB284" s="172" t="s">
        <v>805</v>
      </c>
      <c r="AC284" s="172" t="s">
        <v>806</v>
      </c>
      <c r="AD284" s="172" t="s">
        <v>807</v>
      </c>
      <c r="AE284" s="172" t="s">
        <v>808</v>
      </c>
      <c r="AF284" s="172" t="s">
        <v>809</v>
      </c>
      <c r="AG284" s="172" t="s">
        <v>781</v>
      </c>
      <c r="AH284" s="172" t="s">
        <v>810</v>
      </c>
      <c r="AI284" s="172" t="s">
        <v>811</v>
      </c>
      <c r="AJ284" s="172" t="s">
        <v>812</v>
      </c>
      <c r="AK284" s="172" t="s">
        <v>813</v>
      </c>
    </row>
    <row r="285" spans="4:37" ht="15" customHeight="1">
      <c r="F285" s="149" t="s">
        <v>805</v>
      </c>
      <c r="G285" s="149" t="s">
        <v>803</v>
      </c>
      <c r="H285" s="149" t="s">
        <v>814</v>
      </c>
      <c r="I285" s="149" t="s">
        <v>815</v>
      </c>
      <c r="J285" s="149" t="s">
        <v>810</v>
      </c>
      <c r="K285" s="149" t="s">
        <v>811</v>
      </c>
      <c r="L285" s="149" t="s">
        <v>766</v>
      </c>
      <c r="M285" s="149" t="s">
        <v>767</v>
      </c>
      <c r="N285" s="149" t="s">
        <v>816</v>
      </c>
      <c r="O285" s="149" t="s">
        <v>702</v>
      </c>
      <c r="P285" s="149" t="s">
        <v>773</v>
      </c>
      <c r="Q285" s="149" t="s">
        <v>162</v>
      </c>
      <c r="R285" s="149" t="s">
        <v>45</v>
      </c>
      <c r="S285" s="149" t="s">
        <v>164</v>
      </c>
    </row>
    <row r="286" spans="4:37" ht="6" customHeight="1"/>
    <row r="287" spans="4:37" ht="15" customHeight="1">
      <c r="E287" s="151" t="s">
        <v>174</v>
      </c>
      <c r="G287" s="172" t="s">
        <v>109</v>
      </c>
      <c r="H287" s="172" t="s">
        <v>111</v>
      </c>
      <c r="I287" s="172" t="s">
        <v>539</v>
      </c>
      <c r="J287" s="172" t="s">
        <v>352</v>
      </c>
      <c r="K287" s="172" t="s">
        <v>18</v>
      </c>
      <c r="L287" s="172" t="s">
        <v>19</v>
      </c>
    </row>
    <row r="288" spans="4:37" ht="15" customHeight="1" thickBot="1">
      <c r="F288" s="231" t="s">
        <v>354</v>
      </c>
      <c r="G288" s="231"/>
      <c r="H288" s="231"/>
      <c r="I288" s="231"/>
      <c r="J288" s="231"/>
      <c r="K288" s="231"/>
      <c r="L288" s="231"/>
      <c r="M288" s="231"/>
      <c r="N288" s="263" t="s">
        <v>540</v>
      </c>
      <c r="O288" s="264"/>
      <c r="P288" s="264"/>
      <c r="Q288" s="264"/>
      <c r="R288" s="264"/>
      <c r="S288" s="219"/>
      <c r="T288" s="220"/>
      <c r="U288" s="216" t="s">
        <v>541</v>
      </c>
      <c r="V288" s="219"/>
      <c r="W288" s="219"/>
      <c r="X288" s="219"/>
      <c r="Y288" s="219"/>
      <c r="Z288" s="219"/>
      <c r="AA288" s="219"/>
      <c r="AB288" s="219"/>
      <c r="AC288" s="219"/>
      <c r="AD288" s="219"/>
      <c r="AE288" s="219"/>
      <c r="AF288" s="219"/>
      <c r="AG288" s="219"/>
      <c r="AH288" s="219"/>
      <c r="AI288" s="219"/>
      <c r="AJ288" s="219"/>
      <c r="AK288" s="220"/>
    </row>
    <row r="289" spans="2:37" ht="15" customHeight="1" thickBot="1">
      <c r="F289" s="454" t="s">
        <v>542</v>
      </c>
      <c r="G289" s="454"/>
      <c r="H289" s="454"/>
      <c r="I289" s="454"/>
      <c r="J289" s="454"/>
      <c r="K289" s="454"/>
      <c r="L289" s="454"/>
      <c r="M289" s="466"/>
      <c r="N289" s="467">
        <v>10000</v>
      </c>
      <c r="O289" s="468"/>
      <c r="P289" s="468"/>
      <c r="Q289" s="468"/>
      <c r="R289" s="469"/>
      <c r="S289" s="78" t="s">
        <v>543</v>
      </c>
      <c r="T289" s="43"/>
      <c r="U289" s="455"/>
      <c r="V289" s="455"/>
      <c r="W289" s="455"/>
      <c r="X289" s="455"/>
      <c r="Y289" s="455"/>
      <c r="Z289" s="455"/>
      <c r="AA289" s="455"/>
      <c r="AB289" s="455"/>
      <c r="AC289" s="455"/>
      <c r="AD289" s="455"/>
      <c r="AE289" s="455"/>
      <c r="AF289" s="455"/>
      <c r="AG289" s="455"/>
      <c r="AH289" s="455"/>
      <c r="AI289" s="455"/>
      <c r="AJ289" s="455"/>
      <c r="AK289" s="455"/>
    </row>
    <row r="290" spans="2:37" ht="15" customHeight="1">
      <c r="F290" s="454" t="s">
        <v>544</v>
      </c>
      <c r="G290" s="454"/>
      <c r="H290" s="454"/>
      <c r="I290" s="454" t="s">
        <v>545</v>
      </c>
      <c r="J290" s="454"/>
      <c r="K290" s="454"/>
      <c r="L290" s="454"/>
      <c r="M290" s="454"/>
      <c r="N290" s="463"/>
      <c r="O290" s="464"/>
      <c r="P290" s="464"/>
      <c r="Q290" s="464"/>
      <c r="R290" s="464"/>
      <c r="S290" s="78" t="s">
        <v>543</v>
      </c>
      <c r="T290" s="43"/>
      <c r="U290" s="455"/>
      <c r="V290" s="455"/>
      <c r="W290" s="455"/>
      <c r="X290" s="455"/>
      <c r="Y290" s="455"/>
      <c r="Z290" s="455"/>
      <c r="AA290" s="455"/>
      <c r="AB290" s="455"/>
      <c r="AC290" s="455"/>
      <c r="AD290" s="455"/>
      <c r="AE290" s="455"/>
      <c r="AF290" s="455"/>
      <c r="AG290" s="455"/>
      <c r="AH290" s="455"/>
      <c r="AI290" s="455"/>
      <c r="AJ290" s="455"/>
      <c r="AK290" s="455"/>
    </row>
    <row r="291" spans="2:37" ht="15" customHeight="1">
      <c r="F291" s="454"/>
      <c r="G291" s="454"/>
      <c r="H291" s="454"/>
      <c r="I291" s="403" t="s">
        <v>546</v>
      </c>
      <c r="J291" s="403"/>
      <c r="K291" s="403"/>
      <c r="L291" s="403"/>
      <c r="M291" s="403"/>
      <c r="N291" s="340">
        <v>5000</v>
      </c>
      <c r="O291" s="283"/>
      <c r="P291" s="283"/>
      <c r="Q291" s="283"/>
      <c r="R291" s="283"/>
      <c r="S291" s="78" t="s">
        <v>543</v>
      </c>
      <c r="T291" s="43"/>
      <c r="U291" s="465" t="s">
        <v>547</v>
      </c>
      <c r="V291" s="455"/>
      <c r="W291" s="455"/>
      <c r="X291" s="455"/>
      <c r="Y291" s="455"/>
      <c r="Z291" s="455"/>
      <c r="AA291" s="455"/>
      <c r="AB291" s="455"/>
      <c r="AC291" s="455"/>
      <c r="AD291" s="455"/>
      <c r="AE291" s="455"/>
      <c r="AF291" s="455"/>
      <c r="AG291" s="455"/>
      <c r="AH291" s="455"/>
      <c r="AI291" s="455"/>
      <c r="AJ291" s="455"/>
      <c r="AK291" s="455"/>
    </row>
    <row r="292" spans="2:37" ht="15" customHeight="1">
      <c r="F292" s="454" t="s">
        <v>548</v>
      </c>
      <c r="G292" s="454"/>
      <c r="H292" s="454"/>
      <c r="I292" s="454"/>
      <c r="J292" s="454"/>
      <c r="K292" s="454"/>
      <c r="L292" s="454"/>
      <c r="M292" s="454"/>
      <c r="N292" s="340"/>
      <c r="O292" s="283"/>
      <c r="P292" s="283"/>
      <c r="Q292" s="283"/>
      <c r="R292" s="283"/>
      <c r="S292" s="78" t="s">
        <v>543</v>
      </c>
      <c r="T292" s="43"/>
      <c r="U292" s="455"/>
      <c r="V292" s="455"/>
      <c r="W292" s="455"/>
      <c r="X292" s="455"/>
      <c r="Y292" s="455"/>
      <c r="Z292" s="455"/>
      <c r="AA292" s="455"/>
      <c r="AB292" s="455"/>
      <c r="AC292" s="455"/>
      <c r="AD292" s="455"/>
      <c r="AE292" s="455"/>
      <c r="AF292" s="455"/>
      <c r="AG292" s="455"/>
      <c r="AH292" s="455"/>
      <c r="AI292" s="455"/>
      <c r="AJ292" s="455"/>
      <c r="AK292" s="455"/>
    </row>
    <row r="293" spans="2:37" ht="15" customHeight="1">
      <c r="F293" s="172" t="s">
        <v>3</v>
      </c>
      <c r="G293" s="172" t="s">
        <v>4</v>
      </c>
      <c r="H293" s="172" t="s">
        <v>157</v>
      </c>
      <c r="I293" s="172" t="s">
        <v>49</v>
      </c>
      <c r="J293" s="172" t="s">
        <v>158</v>
      </c>
      <c r="K293" s="172" t="s">
        <v>7</v>
      </c>
    </row>
    <row r="294" spans="2:37" s="13" customFormat="1" ht="15" customHeight="1">
      <c r="G294" s="13" t="s">
        <v>263</v>
      </c>
      <c r="H294" s="13" t="s">
        <v>330</v>
      </c>
      <c r="I294" s="13" t="s">
        <v>109</v>
      </c>
      <c r="J294" s="13" t="s">
        <v>111</v>
      </c>
      <c r="K294" s="13" t="s">
        <v>43</v>
      </c>
      <c r="L294" s="13" t="s">
        <v>461</v>
      </c>
      <c r="M294" s="13" t="s">
        <v>462</v>
      </c>
      <c r="N294" s="13" t="s">
        <v>55</v>
      </c>
      <c r="O294" s="13" t="s">
        <v>78</v>
      </c>
      <c r="P294" s="13" t="s">
        <v>15</v>
      </c>
      <c r="Q294" s="13" t="s">
        <v>342</v>
      </c>
      <c r="R294" s="13" t="s">
        <v>24</v>
      </c>
      <c r="S294" s="13" t="s">
        <v>109</v>
      </c>
      <c r="T294" s="13" t="s">
        <v>111</v>
      </c>
      <c r="U294" s="13" t="s">
        <v>122</v>
      </c>
      <c r="V294" s="13" t="s">
        <v>15</v>
      </c>
      <c r="W294" s="13" t="s">
        <v>342</v>
      </c>
      <c r="X294" s="13" t="s">
        <v>24</v>
      </c>
      <c r="Y294" s="13" t="s">
        <v>68</v>
      </c>
      <c r="Z294" s="13" t="s">
        <v>33</v>
      </c>
      <c r="AA294" s="13" t="s">
        <v>71</v>
      </c>
      <c r="AB294" s="13" t="s">
        <v>122</v>
      </c>
      <c r="AC294" s="13" t="s">
        <v>43</v>
      </c>
      <c r="AD294" s="13" t="s">
        <v>4</v>
      </c>
      <c r="AE294" s="13" t="s">
        <v>157</v>
      </c>
      <c r="AF294" s="13" t="s">
        <v>162</v>
      </c>
      <c r="AG294" s="13" t="s">
        <v>45</v>
      </c>
      <c r="AH294" s="13" t="s">
        <v>163</v>
      </c>
      <c r="AI294" s="13" t="s">
        <v>124</v>
      </c>
      <c r="AJ294" s="13" t="s">
        <v>164</v>
      </c>
    </row>
    <row r="295" spans="2:37" ht="15" customHeight="1">
      <c r="K295" s="133"/>
    </row>
    <row r="296" spans="2:37" ht="15" customHeight="1">
      <c r="B296" s="172" t="s">
        <v>114</v>
      </c>
      <c r="D296" s="172" t="s">
        <v>20</v>
      </c>
      <c r="E296" s="172" t="s">
        <v>14</v>
      </c>
      <c r="F296" s="172" t="s">
        <v>51</v>
      </c>
      <c r="G296" s="172" t="s">
        <v>52</v>
      </c>
      <c r="H296" s="172" t="s">
        <v>12</v>
      </c>
      <c r="I296" s="172" t="s">
        <v>549</v>
      </c>
      <c r="J296" s="172" t="s">
        <v>550</v>
      </c>
      <c r="K296" s="172" t="s">
        <v>15</v>
      </c>
      <c r="L296" s="172" t="s">
        <v>88</v>
      </c>
      <c r="M296" s="172" t="s">
        <v>89</v>
      </c>
      <c r="N296" s="172" t="s">
        <v>15</v>
      </c>
      <c r="O296" s="172" t="s">
        <v>187</v>
      </c>
      <c r="P296" s="172" t="s">
        <v>32</v>
      </c>
      <c r="Q296" s="172" t="s">
        <v>235</v>
      </c>
      <c r="R296" s="172" t="s">
        <v>220</v>
      </c>
    </row>
    <row r="297" spans="2:37" ht="15" customHeight="1" thickBot="1">
      <c r="C297" s="151" t="s">
        <v>151</v>
      </c>
      <c r="E297" s="172" t="s">
        <v>20</v>
      </c>
      <c r="F297" s="172" t="s">
        <v>14</v>
      </c>
      <c r="G297" s="172" t="s">
        <v>51</v>
      </c>
      <c r="H297" s="172" t="s">
        <v>52</v>
      </c>
      <c r="I297" s="172" t="s">
        <v>12</v>
      </c>
      <c r="J297" s="172" t="s">
        <v>277</v>
      </c>
      <c r="K297" s="172" t="s">
        <v>110</v>
      </c>
      <c r="L297" s="172" t="s">
        <v>551</v>
      </c>
      <c r="M297" s="172" t="s">
        <v>552</v>
      </c>
    </row>
    <row r="298" spans="2:37" ht="15" customHeight="1" thickBot="1">
      <c r="F298" s="104" t="s">
        <v>187</v>
      </c>
      <c r="G298" s="53" t="s">
        <v>32</v>
      </c>
      <c r="H298" s="53" t="s">
        <v>220</v>
      </c>
      <c r="I298" s="53" t="s">
        <v>221</v>
      </c>
      <c r="J298" s="53" t="s">
        <v>3</v>
      </c>
      <c r="K298" s="456">
        <v>45017</v>
      </c>
      <c r="L298" s="456"/>
      <c r="M298" s="456"/>
      <c r="N298" s="456"/>
      <c r="O298" s="456"/>
      <c r="P298" s="456"/>
      <c r="Q298" s="456"/>
      <c r="R298" s="53" t="s">
        <v>215</v>
      </c>
      <c r="S298" s="54" t="s">
        <v>224</v>
      </c>
      <c r="T298" s="457">
        <v>46843</v>
      </c>
      <c r="U298" s="457"/>
      <c r="V298" s="457"/>
      <c r="W298" s="457"/>
      <c r="X298" s="457"/>
      <c r="Y298" s="457"/>
      <c r="Z298" s="457"/>
      <c r="AA298" s="53" t="s">
        <v>7</v>
      </c>
      <c r="AB298" s="105"/>
      <c r="AC298" s="105"/>
      <c r="AD298" s="105"/>
      <c r="AE298" s="105"/>
      <c r="AF298" s="105"/>
      <c r="AG298" s="105"/>
      <c r="AH298" s="105"/>
      <c r="AI298" s="105"/>
      <c r="AJ298" s="105"/>
      <c r="AK298" s="125"/>
    </row>
    <row r="299" spans="2:37" ht="60" customHeight="1" thickBot="1">
      <c r="E299" s="79"/>
      <c r="F299" s="458" t="s">
        <v>818</v>
      </c>
      <c r="G299" s="459"/>
      <c r="H299" s="459"/>
      <c r="I299" s="459"/>
      <c r="J299" s="459"/>
      <c r="K299" s="460" t="s">
        <v>716</v>
      </c>
      <c r="L299" s="461"/>
      <c r="M299" s="461"/>
      <c r="N299" s="461"/>
      <c r="O299" s="461"/>
      <c r="P299" s="461"/>
      <c r="Q299" s="461"/>
      <c r="R299" s="461"/>
      <c r="S299" s="461"/>
      <c r="T299" s="461"/>
      <c r="U299" s="461"/>
      <c r="V299" s="461"/>
      <c r="W299" s="461"/>
      <c r="X299" s="461"/>
      <c r="Y299" s="461"/>
      <c r="Z299" s="461"/>
      <c r="AA299" s="461"/>
      <c r="AB299" s="461"/>
      <c r="AC299" s="461"/>
      <c r="AD299" s="461"/>
      <c r="AE299" s="461"/>
      <c r="AF299" s="461"/>
      <c r="AG299" s="461"/>
      <c r="AH299" s="461"/>
      <c r="AI299" s="461"/>
      <c r="AJ299" s="461"/>
      <c r="AK299" s="462"/>
    </row>
    <row r="300" spans="2:37" ht="60" customHeight="1">
      <c r="E300" s="79"/>
      <c r="F300" s="474" t="s">
        <v>819</v>
      </c>
      <c r="G300" s="474"/>
      <c r="H300" s="474"/>
      <c r="I300" s="474"/>
      <c r="J300" s="474"/>
      <c r="K300" s="475" t="s">
        <v>553</v>
      </c>
      <c r="L300" s="476"/>
      <c r="M300" s="476"/>
      <c r="N300" s="476"/>
      <c r="O300" s="476"/>
      <c r="P300" s="476"/>
      <c r="Q300" s="476"/>
      <c r="R300" s="476"/>
      <c r="S300" s="476"/>
      <c r="T300" s="476"/>
      <c r="U300" s="476"/>
      <c r="V300" s="476"/>
      <c r="W300" s="476"/>
      <c r="X300" s="476"/>
      <c r="Y300" s="476"/>
      <c r="Z300" s="476"/>
      <c r="AA300" s="476"/>
      <c r="AB300" s="476"/>
      <c r="AC300" s="476"/>
      <c r="AD300" s="476"/>
      <c r="AE300" s="476"/>
      <c r="AF300" s="476"/>
      <c r="AG300" s="476"/>
      <c r="AH300" s="476"/>
      <c r="AI300" s="476"/>
      <c r="AJ300" s="476"/>
      <c r="AK300" s="477"/>
    </row>
    <row r="301" spans="2:37" ht="15" customHeight="1">
      <c r="C301" s="151"/>
      <c r="E301" s="172"/>
      <c r="F301" s="172"/>
      <c r="G301" s="172"/>
      <c r="H301" s="172"/>
      <c r="I301" s="172"/>
      <c r="J301" s="172"/>
      <c r="K301" s="172"/>
      <c r="L301" s="172"/>
      <c r="M301" s="172"/>
    </row>
    <row r="302" spans="2:37" ht="15" customHeight="1" thickBot="1">
      <c r="C302" s="151" t="s">
        <v>165</v>
      </c>
      <c r="E302" s="2" t="s">
        <v>20</v>
      </c>
      <c r="F302" s="172" t="s">
        <v>14</v>
      </c>
      <c r="G302" s="172" t="s">
        <v>51</v>
      </c>
      <c r="H302" s="172" t="s">
        <v>52</v>
      </c>
      <c r="I302" s="172" t="s">
        <v>12</v>
      </c>
      <c r="J302" s="172" t="s">
        <v>187</v>
      </c>
      <c r="K302" s="172" t="s">
        <v>32</v>
      </c>
      <c r="L302" s="172" t="s">
        <v>116</v>
      </c>
      <c r="M302" s="172" t="s">
        <v>549</v>
      </c>
    </row>
    <row r="303" spans="2:37" ht="15" customHeight="1">
      <c r="E303" s="8"/>
      <c r="F303" s="478" t="s">
        <v>554</v>
      </c>
      <c r="G303" s="479"/>
      <c r="H303" s="479"/>
      <c r="I303" s="479"/>
      <c r="J303" s="479"/>
      <c r="K303" s="479"/>
      <c r="L303" s="479"/>
      <c r="M303" s="479"/>
      <c r="N303" s="479"/>
      <c r="O303" s="479"/>
      <c r="P303" s="479"/>
      <c r="Q303" s="479"/>
      <c r="R303" s="479"/>
      <c r="S303" s="479"/>
      <c r="T303" s="479"/>
      <c r="U303" s="479"/>
      <c r="V303" s="480" t="s">
        <v>555</v>
      </c>
      <c r="W303" s="481"/>
      <c r="X303" s="481"/>
      <c r="Y303" s="481"/>
      <c r="Z303" s="481"/>
      <c r="AA303" s="481"/>
      <c r="AB303" s="481"/>
      <c r="AC303" s="481"/>
      <c r="AD303" s="481"/>
      <c r="AE303" s="481"/>
      <c r="AF303" s="481"/>
      <c r="AG303" s="481"/>
      <c r="AH303" s="481"/>
      <c r="AI303" s="481"/>
      <c r="AJ303" s="481"/>
      <c r="AK303" s="482"/>
    </row>
    <row r="304" spans="2:37" ht="15" customHeight="1">
      <c r="E304" s="8"/>
      <c r="F304" s="470" t="s">
        <v>556</v>
      </c>
      <c r="G304" s="403"/>
      <c r="H304" s="403"/>
      <c r="I304" s="403"/>
      <c r="J304" s="403"/>
      <c r="K304" s="403"/>
      <c r="L304" s="403"/>
      <c r="M304" s="403"/>
      <c r="N304" s="403"/>
      <c r="O304" s="403"/>
      <c r="P304" s="403"/>
      <c r="Q304" s="403"/>
      <c r="R304" s="403"/>
      <c r="S304" s="225" t="s">
        <v>361</v>
      </c>
      <c r="T304" s="226"/>
      <c r="U304" s="227"/>
      <c r="V304" s="403" t="s">
        <v>557</v>
      </c>
      <c r="W304" s="403"/>
      <c r="X304" s="403"/>
      <c r="Y304" s="403"/>
      <c r="Z304" s="403"/>
      <c r="AA304" s="403"/>
      <c r="AB304" s="403"/>
      <c r="AC304" s="403"/>
      <c r="AD304" s="403"/>
      <c r="AE304" s="403"/>
      <c r="AF304" s="403"/>
      <c r="AG304" s="403"/>
      <c r="AH304" s="403"/>
      <c r="AI304" s="225" t="s">
        <v>361</v>
      </c>
      <c r="AJ304" s="226"/>
      <c r="AK304" s="473"/>
    </row>
    <row r="305" spans="3:37" ht="15" customHeight="1">
      <c r="E305" s="8"/>
      <c r="F305" s="470" t="s">
        <v>558</v>
      </c>
      <c r="G305" s="403"/>
      <c r="H305" s="403"/>
      <c r="I305" s="403"/>
      <c r="J305" s="403"/>
      <c r="K305" s="403"/>
      <c r="L305" s="403"/>
      <c r="M305" s="403"/>
      <c r="N305" s="403"/>
      <c r="O305" s="403"/>
      <c r="P305" s="403"/>
      <c r="Q305" s="403"/>
      <c r="R305" s="403"/>
      <c r="S305" s="225" t="s">
        <v>361</v>
      </c>
      <c r="T305" s="226"/>
      <c r="U305" s="227"/>
      <c r="V305" s="403" t="s">
        <v>559</v>
      </c>
      <c r="W305" s="403"/>
      <c r="X305" s="403"/>
      <c r="Y305" s="403"/>
      <c r="Z305" s="403"/>
      <c r="AA305" s="403"/>
      <c r="AB305" s="403"/>
      <c r="AC305" s="403"/>
      <c r="AD305" s="403"/>
      <c r="AE305" s="403"/>
      <c r="AF305" s="403"/>
      <c r="AG305" s="403"/>
      <c r="AH305" s="403"/>
      <c r="AI305" s="225" t="s">
        <v>361</v>
      </c>
      <c r="AJ305" s="226"/>
      <c r="AK305" s="473"/>
    </row>
    <row r="306" spans="3:37" ht="15" customHeight="1">
      <c r="E306" s="8"/>
      <c r="F306" s="470" t="s">
        <v>560</v>
      </c>
      <c r="G306" s="403"/>
      <c r="H306" s="403"/>
      <c r="I306" s="403"/>
      <c r="J306" s="403"/>
      <c r="K306" s="403"/>
      <c r="L306" s="403"/>
      <c r="M306" s="403"/>
      <c r="N306" s="403"/>
      <c r="O306" s="403"/>
      <c r="P306" s="403"/>
      <c r="Q306" s="403"/>
      <c r="R306" s="403"/>
      <c r="S306" s="225" t="s">
        <v>361</v>
      </c>
      <c r="T306" s="226"/>
      <c r="U306" s="227"/>
      <c r="V306" s="403" t="s">
        <v>561</v>
      </c>
      <c r="W306" s="403"/>
      <c r="X306" s="403"/>
      <c r="Y306" s="403"/>
      <c r="Z306" s="403"/>
      <c r="AA306" s="403"/>
      <c r="AB306" s="403"/>
      <c r="AC306" s="403"/>
      <c r="AD306" s="403"/>
      <c r="AE306" s="403"/>
      <c r="AF306" s="403"/>
      <c r="AG306" s="403"/>
      <c r="AH306" s="403"/>
      <c r="AI306" s="225" t="s">
        <v>361</v>
      </c>
      <c r="AJ306" s="226"/>
      <c r="AK306" s="473"/>
    </row>
    <row r="307" spans="3:37" ht="15" customHeight="1">
      <c r="E307" s="8"/>
      <c r="F307" s="470" t="s">
        <v>562</v>
      </c>
      <c r="G307" s="403"/>
      <c r="H307" s="403"/>
      <c r="I307" s="403"/>
      <c r="J307" s="403"/>
      <c r="K307" s="403"/>
      <c r="L307" s="403"/>
      <c r="M307" s="403"/>
      <c r="N307" s="403"/>
      <c r="O307" s="403"/>
      <c r="P307" s="403"/>
      <c r="Q307" s="403"/>
      <c r="R307" s="403"/>
      <c r="S307" s="225" t="s">
        <v>361</v>
      </c>
      <c r="T307" s="226"/>
      <c r="U307" s="227"/>
      <c r="V307" s="403" t="s">
        <v>100</v>
      </c>
      <c r="W307" s="403"/>
      <c r="X307" s="403"/>
      <c r="Y307" s="403"/>
      <c r="Z307" s="403"/>
      <c r="AA307" s="403"/>
      <c r="AB307" s="403"/>
      <c r="AC307" s="403"/>
      <c r="AD307" s="403"/>
      <c r="AE307" s="403"/>
      <c r="AF307" s="403"/>
      <c r="AG307" s="403"/>
      <c r="AH307" s="403"/>
      <c r="AI307" s="471"/>
      <c r="AJ307" s="398"/>
      <c r="AK307" s="472"/>
    </row>
    <row r="308" spans="3:37" ht="15" customHeight="1">
      <c r="E308" s="8"/>
      <c r="F308" s="470" t="s">
        <v>563</v>
      </c>
      <c r="G308" s="403"/>
      <c r="H308" s="403"/>
      <c r="I308" s="403"/>
      <c r="J308" s="403"/>
      <c r="K308" s="403"/>
      <c r="L308" s="403"/>
      <c r="M308" s="403"/>
      <c r="N308" s="403"/>
      <c r="O308" s="403"/>
      <c r="P308" s="403"/>
      <c r="Q308" s="403"/>
      <c r="R308" s="403"/>
      <c r="S308" s="225" t="s">
        <v>361</v>
      </c>
      <c r="T308" s="226"/>
      <c r="U308" s="227"/>
      <c r="V308" s="403" t="s">
        <v>100</v>
      </c>
      <c r="W308" s="403"/>
      <c r="X308" s="403"/>
      <c r="Y308" s="403"/>
      <c r="Z308" s="403"/>
      <c r="AA308" s="403"/>
      <c r="AB308" s="403"/>
      <c r="AC308" s="403"/>
      <c r="AD308" s="403"/>
      <c r="AE308" s="403"/>
      <c r="AF308" s="403"/>
      <c r="AG308" s="403"/>
      <c r="AH308" s="403"/>
      <c r="AI308" s="471"/>
      <c r="AJ308" s="398"/>
      <c r="AK308" s="472"/>
    </row>
    <row r="309" spans="3:37" ht="15" customHeight="1">
      <c r="E309" s="8"/>
      <c r="F309" s="492" t="s">
        <v>565</v>
      </c>
      <c r="G309" s="289"/>
      <c r="H309" s="289"/>
      <c r="I309" s="289"/>
      <c r="J309" s="289"/>
      <c r="K309" s="289"/>
      <c r="L309" s="289"/>
      <c r="M309" s="289"/>
      <c r="N309" s="289"/>
      <c r="O309" s="289"/>
      <c r="P309" s="289"/>
      <c r="Q309" s="289"/>
      <c r="R309" s="493"/>
      <c r="S309" s="273" t="s">
        <v>361</v>
      </c>
      <c r="T309" s="274"/>
      <c r="U309" s="275"/>
      <c r="V309" s="496" t="s">
        <v>566</v>
      </c>
      <c r="W309" s="289"/>
      <c r="X309" s="289"/>
      <c r="Y309" s="289"/>
      <c r="Z309" s="289"/>
      <c r="AA309" s="289"/>
      <c r="AB309" s="289"/>
      <c r="AC309" s="289"/>
      <c r="AD309" s="289"/>
      <c r="AE309" s="289"/>
      <c r="AF309" s="289"/>
      <c r="AG309" s="289"/>
      <c r="AH309" s="493"/>
      <c r="AI309" s="273" t="s">
        <v>564</v>
      </c>
      <c r="AJ309" s="274"/>
      <c r="AK309" s="497"/>
    </row>
    <row r="310" spans="3:37" ht="15" customHeight="1">
      <c r="E310" s="8"/>
      <c r="F310" s="80" t="s">
        <v>3</v>
      </c>
      <c r="G310" s="504" t="s">
        <v>732</v>
      </c>
      <c r="H310" s="410"/>
      <c r="I310" s="410"/>
      <c r="J310" s="410"/>
      <c r="K310" s="410"/>
      <c r="L310" s="410"/>
      <c r="M310" s="410"/>
      <c r="N310" s="410"/>
      <c r="O310" s="410"/>
      <c r="P310" s="410"/>
      <c r="Q310" s="410"/>
      <c r="R310" s="164" t="s">
        <v>7</v>
      </c>
      <c r="S310" s="500"/>
      <c r="T310" s="501"/>
      <c r="U310" s="502"/>
      <c r="V310" s="153" t="s">
        <v>3</v>
      </c>
      <c r="W310" s="505"/>
      <c r="X310" s="505"/>
      <c r="Y310" s="505"/>
      <c r="Z310" s="505"/>
      <c r="AA310" s="505"/>
      <c r="AB310" s="505"/>
      <c r="AC310" s="505"/>
      <c r="AD310" s="505"/>
      <c r="AE310" s="505"/>
      <c r="AF310" s="505"/>
      <c r="AG310" s="505"/>
      <c r="AH310" s="81" t="s">
        <v>7</v>
      </c>
      <c r="AI310" s="500"/>
      <c r="AJ310" s="501"/>
      <c r="AK310" s="503"/>
    </row>
    <row r="311" spans="3:37" ht="15" customHeight="1">
      <c r="E311" s="8"/>
      <c r="F311" s="492" t="s">
        <v>567</v>
      </c>
      <c r="G311" s="289"/>
      <c r="H311" s="289"/>
      <c r="I311" s="289"/>
      <c r="J311" s="289"/>
      <c r="K311" s="289"/>
      <c r="L311" s="289"/>
      <c r="M311" s="289"/>
      <c r="N311" s="289"/>
      <c r="O311" s="289"/>
      <c r="P311" s="289"/>
      <c r="Q311" s="289"/>
      <c r="R311" s="493"/>
      <c r="S311" s="273" t="s">
        <v>564</v>
      </c>
      <c r="T311" s="274"/>
      <c r="U311" s="275"/>
      <c r="V311" s="496" t="s">
        <v>568</v>
      </c>
      <c r="W311" s="289"/>
      <c r="X311" s="289"/>
      <c r="Y311" s="289"/>
      <c r="Z311" s="289"/>
      <c r="AA311" s="289"/>
      <c r="AB311" s="289"/>
      <c r="AC311" s="289"/>
      <c r="AD311" s="289"/>
      <c r="AE311" s="289"/>
      <c r="AF311" s="289"/>
      <c r="AG311" s="289"/>
      <c r="AH311" s="493"/>
      <c r="AI311" s="273" t="s">
        <v>564</v>
      </c>
      <c r="AJ311" s="274"/>
      <c r="AK311" s="497"/>
    </row>
    <row r="312" spans="3:37" ht="15" customHeight="1" thickBot="1">
      <c r="E312" s="8"/>
      <c r="F312" s="19" t="s">
        <v>3</v>
      </c>
      <c r="G312" s="498"/>
      <c r="H312" s="498"/>
      <c r="I312" s="498"/>
      <c r="J312" s="498"/>
      <c r="K312" s="498"/>
      <c r="L312" s="498"/>
      <c r="M312" s="498"/>
      <c r="N312" s="498"/>
      <c r="O312" s="498"/>
      <c r="P312" s="498"/>
      <c r="Q312" s="498"/>
      <c r="R312" s="82" t="s">
        <v>7</v>
      </c>
      <c r="S312" s="494"/>
      <c r="T312" s="295"/>
      <c r="U312" s="495"/>
      <c r="V312" s="83" t="s">
        <v>3</v>
      </c>
      <c r="W312" s="499"/>
      <c r="X312" s="499"/>
      <c r="Y312" s="499"/>
      <c r="Z312" s="499"/>
      <c r="AA312" s="499"/>
      <c r="AB312" s="499"/>
      <c r="AC312" s="499"/>
      <c r="AD312" s="499"/>
      <c r="AE312" s="499"/>
      <c r="AF312" s="499"/>
      <c r="AG312" s="499"/>
      <c r="AH312" s="82" t="s">
        <v>7</v>
      </c>
      <c r="AI312" s="494"/>
      <c r="AJ312" s="295"/>
      <c r="AK312" s="296"/>
    </row>
    <row r="313" spans="3:37" ht="15" customHeight="1">
      <c r="F313" s="172" t="s">
        <v>3</v>
      </c>
      <c r="G313" s="172" t="s">
        <v>4</v>
      </c>
      <c r="H313" s="172" t="s">
        <v>157</v>
      </c>
      <c r="I313" s="172" t="s">
        <v>49</v>
      </c>
      <c r="J313" s="172" t="s">
        <v>158</v>
      </c>
      <c r="K313" s="172" t="s">
        <v>7</v>
      </c>
    </row>
    <row r="314" spans="3:37" s="13" customFormat="1" ht="15" customHeight="1">
      <c r="G314" s="13" t="s">
        <v>2</v>
      </c>
      <c r="I314" s="13" t="s">
        <v>187</v>
      </c>
      <c r="J314" s="13" t="s">
        <v>32</v>
      </c>
      <c r="K314" s="13" t="s">
        <v>162</v>
      </c>
      <c r="L314" s="13" t="s">
        <v>45</v>
      </c>
      <c r="M314" s="13" t="s">
        <v>20</v>
      </c>
      <c r="N314" s="13" t="s">
        <v>14</v>
      </c>
      <c r="O314" s="13" t="s">
        <v>51</v>
      </c>
      <c r="P314" s="13" t="s">
        <v>52</v>
      </c>
      <c r="Q314" s="13" t="s">
        <v>12</v>
      </c>
      <c r="R314" s="13" t="s">
        <v>116</v>
      </c>
      <c r="S314" s="13" t="s">
        <v>549</v>
      </c>
      <c r="T314" s="13" t="s">
        <v>43</v>
      </c>
      <c r="U314" s="13" t="s">
        <v>365</v>
      </c>
      <c r="V314" s="13" t="s">
        <v>366</v>
      </c>
      <c r="W314" s="13" t="s">
        <v>39</v>
      </c>
      <c r="X314" s="13" t="s">
        <v>4</v>
      </c>
      <c r="Y314" s="13" t="s">
        <v>347</v>
      </c>
      <c r="Z314" s="13" t="s">
        <v>162</v>
      </c>
      <c r="AA314" s="13" t="s">
        <v>45</v>
      </c>
      <c r="AB314" s="13" t="s">
        <v>163</v>
      </c>
      <c r="AC314" s="13" t="s">
        <v>124</v>
      </c>
      <c r="AD314" s="13" t="s">
        <v>164</v>
      </c>
    </row>
    <row r="315" spans="3:37" s="13" customFormat="1" ht="15" customHeight="1">
      <c r="G315" s="13" t="s">
        <v>92</v>
      </c>
      <c r="I315" s="13" t="s">
        <v>46</v>
      </c>
      <c r="J315" s="13" t="s">
        <v>569</v>
      </c>
      <c r="K315" s="13" t="s">
        <v>239</v>
      </c>
      <c r="L315" s="13" t="s">
        <v>15</v>
      </c>
      <c r="M315" s="13" t="s">
        <v>377</v>
      </c>
      <c r="N315" s="13" t="s">
        <v>17</v>
      </c>
      <c r="O315" s="13" t="s">
        <v>253</v>
      </c>
      <c r="P315" s="13" t="s">
        <v>202</v>
      </c>
      <c r="Q315" s="13" t="s">
        <v>24</v>
      </c>
      <c r="R315" s="13" t="s">
        <v>12</v>
      </c>
      <c r="S315" s="13" t="s">
        <v>20</v>
      </c>
      <c r="T315" s="13" t="s">
        <v>14</v>
      </c>
      <c r="U315" s="13" t="s">
        <v>51</v>
      </c>
      <c r="V315" s="13" t="s">
        <v>52</v>
      </c>
      <c r="W315" s="13" t="s">
        <v>43</v>
      </c>
      <c r="X315" s="13" t="s">
        <v>53</v>
      </c>
      <c r="Y315" s="13" t="s">
        <v>54</v>
      </c>
      <c r="Z315" s="13" t="s">
        <v>55</v>
      </c>
      <c r="AA315" s="13" t="s">
        <v>78</v>
      </c>
      <c r="AB315" s="13" t="s">
        <v>15</v>
      </c>
      <c r="AC315" s="13" t="s">
        <v>22</v>
      </c>
      <c r="AD315" s="13" t="s">
        <v>12</v>
      </c>
      <c r="AE315" s="13" t="s">
        <v>232</v>
      </c>
      <c r="AF315" s="13" t="s">
        <v>24</v>
      </c>
      <c r="AG315" s="13" t="s">
        <v>25</v>
      </c>
      <c r="AH315" s="13" t="s">
        <v>26</v>
      </c>
      <c r="AI315" s="13" t="s">
        <v>12</v>
      </c>
      <c r="AJ315" s="13" t="s">
        <v>20</v>
      </c>
      <c r="AK315" s="13" t="s">
        <v>14</v>
      </c>
    </row>
    <row r="316" spans="3:37" s="13" customFormat="1" ht="15" customHeight="1">
      <c r="H316" s="13" t="s">
        <v>51</v>
      </c>
      <c r="I316" s="13" t="s">
        <v>52</v>
      </c>
      <c r="J316" s="13" t="s">
        <v>124</v>
      </c>
      <c r="K316" s="13" t="s">
        <v>570</v>
      </c>
      <c r="L316" s="13" t="s">
        <v>571</v>
      </c>
      <c r="M316" s="13" t="s">
        <v>378</v>
      </c>
      <c r="N316" s="13" t="s">
        <v>193</v>
      </c>
      <c r="O316" s="13" t="s">
        <v>225</v>
      </c>
      <c r="P316" s="13" t="s">
        <v>12</v>
      </c>
      <c r="Q316" s="13" t="s">
        <v>124</v>
      </c>
      <c r="R316" s="13" t="s">
        <v>162</v>
      </c>
      <c r="S316" s="13" t="s">
        <v>45</v>
      </c>
      <c r="T316" s="13" t="s">
        <v>163</v>
      </c>
      <c r="U316" s="13" t="s">
        <v>773</v>
      </c>
      <c r="V316" s="13" t="s">
        <v>817</v>
      </c>
    </row>
    <row r="319" spans="3:37" ht="15" customHeight="1">
      <c r="C319" s="151" t="s">
        <v>262</v>
      </c>
      <c r="E319" s="172" t="s">
        <v>20</v>
      </c>
      <c r="F319" s="172" t="s">
        <v>14</v>
      </c>
      <c r="G319" s="172" t="s">
        <v>51</v>
      </c>
      <c r="H319" s="172" t="s">
        <v>52</v>
      </c>
      <c r="I319" s="172" t="s">
        <v>12</v>
      </c>
      <c r="J319" s="172" t="s">
        <v>549</v>
      </c>
      <c r="K319" s="172" t="s">
        <v>550</v>
      </c>
      <c r="L319" s="172" t="s">
        <v>15</v>
      </c>
      <c r="M319" s="172" t="s">
        <v>88</v>
      </c>
      <c r="N319" s="172" t="s">
        <v>89</v>
      </c>
      <c r="O319" s="172" t="s">
        <v>15</v>
      </c>
      <c r="P319" s="172" t="s">
        <v>187</v>
      </c>
      <c r="Q319" s="172" t="s">
        <v>32</v>
      </c>
      <c r="R319" s="172" t="s">
        <v>235</v>
      </c>
      <c r="S319" s="172" t="s">
        <v>220</v>
      </c>
    </row>
    <row r="320" spans="3:37" ht="15" customHeight="1" thickBot="1">
      <c r="D320" s="172" t="s">
        <v>166</v>
      </c>
      <c r="F320" s="172" t="s">
        <v>167</v>
      </c>
      <c r="G320" s="172" t="s">
        <v>168</v>
      </c>
      <c r="H320" s="172" t="s">
        <v>169</v>
      </c>
      <c r="I320" s="172" t="s">
        <v>28</v>
      </c>
      <c r="J320" s="172" t="s">
        <v>29</v>
      </c>
      <c r="K320" s="172" t="s">
        <v>93</v>
      </c>
      <c r="L320" s="172" t="s">
        <v>94</v>
      </c>
    </row>
    <row r="321" spans="5:37" ht="15" customHeight="1">
      <c r="E321" s="84" t="s">
        <v>170</v>
      </c>
      <c r="F321" s="17"/>
      <c r="G321" s="16" t="s">
        <v>167</v>
      </c>
      <c r="H321" s="16" t="s">
        <v>169</v>
      </c>
      <c r="I321" s="16" t="s">
        <v>108</v>
      </c>
      <c r="J321" s="16" t="s">
        <v>3</v>
      </c>
      <c r="K321" s="16" t="s">
        <v>171</v>
      </c>
      <c r="L321" s="16" t="s">
        <v>172</v>
      </c>
      <c r="M321" s="16" t="s">
        <v>7</v>
      </c>
      <c r="N321" s="483">
        <v>1</v>
      </c>
      <c r="O321" s="483"/>
      <c r="P321" s="483"/>
      <c r="Q321" s="16" t="s">
        <v>79</v>
      </c>
      <c r="R321" s="17"/>
      <c r="S321" s="17"/>
      <c r="T321" s="17"/>
      <c r="U321" s="16" t="s">
        <v>3</v>
      </c>
      <c r="V321" s="16" t="s">
        <v>173</v>
      </c>
      <c r="W321" s="16" t="s">
        <v>171</v>
      </c>
      <c r="X321" s="16" t="s">
        <v>172</v>
      </c>
      <c r="Y321" s="16" t="s">
        <v>7</v>
      </c>
      <c r="Z321" s="483">
        <v>1</v>
      </c>
      <c r="AA321" s="483"/>
      <c r="AB321" s="483"/>
      <c r="AC321" s="16" t="s">
        <v>79</v>
      </c>
      <c r="AD321" s="17"/>
      <c r="AE321" s="17"/>
      <c r="AF321" s="17"/>
      <c r="AG321" s="17"/>
      <c r="AH321" s="17"/>
      <c r="AI321" s="17"/>
      <c r="AJ321" s="17"/>
      <c r="AK321" s="18"/>
    </row>
    <row r="322" spans="5:37" s="86" customFormat="1" ht="6" customHeight="1">
      <c r="E322" s="85"/>
      <c r="G322" s="2"/>
      <c r="H322" s="2"/>
      <c r="I322" s="2"/>
      <c r="J322" s="2"/>
      <c r="K322" s="2"/>
      <c r="L322" s="2"/>
      <c r="M322" s="2"/>
      <c r="N322" s="87"/>
      <c r="O322" s="87"/>
      <c r="P322" s="87"/>
      <c r="Q322" s="2"/>
      <c r="U322" s="2"/>
      <c r="V322" s="2"/>
      <c r="W322" s="2"/>
      <c r="X322" s="2"/>
      <c r="Y322" s="2"/>
      <c r="Z322" s="87"/>
      <c r="AA322" s="87"/>
      <c r="AB322" s="87"/>
      <c r="AC322" s="2"/>
      <c r="AK322" s="88"/>
    </row>
    <row r="323" spans="5:37" ht="15" customHeight="1">
      <c r="E323" s="89" t="s">
        <v>174</v>
      </c>
      <c r="G323" s="172" t="s">
        <v>168</v>
      </c>
      <c r="H323" s="172" t="s">
        <v>169</v>
      </c>
      <c r="I323" s="172" t="s">
        <v>108</v>
      </c>
      <c r="AK323" s="90"/>
    </row>
    <row r="324" spans="5:37" ht="15" customHeight="1">
      <c r="E324" s="91"/>
      <c r="F324" s="263" t="s">
        <v>354</v>
      </c>
      <c r="G324" s="375"/>
      <c r="H324" s="375"/>
      <c r="I324" s="375"/>
      <c r="J324" s="375"/>
      <c r="K324" s="375"/>
      <c r="L324" s="375"/>
      <c r="M324" s="376"/>
      <c r="N324" s="231" t="s">
        <v>572</v>
      </c>
      <c r="O324" s="281"/>
      <c r="P324" s="281"/>
      <c r="Q324" s="281"/>
      <c r="R324" s="281"/>
      <c r="S324" s="281"/>
      <c r="T324" s="281"/>
      <c r="U324" s="281"/>
      <c r="V324" s="281"/>
      <c r="W324" s="281"/>
      <c r="X324" s="281"/>
      <c r="Y324" s="281"/>
      <c r="Z324" s="281"/>
      <c r="AA324" s="281"/>
      <c r="AB324" s="281"/>
      <c r="AC324" s="281"/>
      <c r="AD324" s="281"/>
      <c r="AE324" s="281"/>
      <c r="AF324" s="281"/>
      <c r="AG324" s="444"/>
      <c r="AH324" s="486" t="s">
        <v>573</v>
      </c>
      <c r="AI324" s="487"/>
      <c r="AJ324" s="487"/>
      <c r="AK324" s="488"/>
    </row>
    <row r="325" spans="5:37" ht="15" customHeight="1">
      <c r="E325" s="91"/>
      <c r="F325" s="305"/>
      <c r="G325" s="484"/>
      <c r="H325" s="484"/>
      <c r="I325" s="484"/>
      <c r="J325" s="484"/>
      <c r="K325" s="484"/>
      <c r="L325" s="484"/>
      <c r="M325" s="485"/>
      <c r="N325" s="231" t="s">
        <v>574</v>
      </c>
      <c r="O325" s="231"/>
      <c r="P325" s="231"/>
      <c r="Q325" s="216"/>
      <c r="R325" s="231" t="s">
        <v>575</v>
      </c>
      <c r="S325" s="231"/>
      <c r="T325" s="231"/>
      <c r="U325" s="231"/>
      <c r="V325" s="218" t="s">
        <v>576</v>
      </c>
      <c r="W325" s="231"/>
      <c r="X325" s="231"/>
      <c r="Y325" s="216"/>
      <c r="Z325" s="231" t="s">
        <v>577</v>
      </c>
      <c r="AA325" s="231"/>
      <c r="AB325" s="231"/>
      <c r="AC325" s="231"/>
      <c r="AD325" s="218" t="s">
        <v>578</v>
      </c>
      <c r="AE325" s="231"/>
      <c r="AF325" s="231"/>
      <c r="AG325" s="216"/>
      <c r="AH325" s="489"/>
      <c r="AI325" s="490"/>
      <c r="AJ325" s="490"/>
      <c r="AK325" s="491"/>
    </row>
    <row r="326" spans="5:37" ht="15" customHeight="1">
      <c r="E326" s="91"/>
      <c r="F326" s="508" t="s">
        <v>179</v>
      </c>
      <c r="G326" s="509"/>
      <c r="H326" s="26" t="s">
        <v>171</v>
      </c>
      <c r="I326" s="92"/>
      <c r="J326" s="92"/>
      <c r="K326" s="92"/>
      <c r="L326" s="26" t="s">
        <v>24</v>
      </c>
      <c r="M326" s="27"/>
      <c r="N326" s="426">
        <v>1</v>
      </c>
      <c r="O326" s="248"/>
      <c r="P326" s="158" t="s">
        <v>182</v>
      </c>
      <c r="Q326" s="145"/>
      <c r="R326" s="426"/>
      <c r="S326" s="248"/>
      <c r="T326" s="158" t="s">
        <v>182</v>
      </c>
      <c r="U326" s="145"/>
      <c r="V326" s="426">
        <v>1</v>
      </c>
      <c r="W326" s="248"/>
      <c r="X326" s="158" t="s">
        <v>182</v>
      </c>
      <c r="Y326" s="145"/>
      <c r="Z326" s="426"/>
      <c r="AA326" s="248"/>
      <c r="AB326" s="158" t="s">
        <v>182</v>
      </c>
      <c r="AC326" s="145"/>
      <c r="AD326" s="426">
        <v>2</v>
      </c>
      <c r="AE326" s="248"/>
      <c r="AF326" s="158" t="s">
        <v>182</v>
      </c>
      <c r="AG326" s="145"/>
      <c r="AH326" s="426">
        <v>13</v>
      </c>
      <c r="AI326" s="248"/>
      <c r="AJ326" s="158" t="s">
        <v>182</v>
      </c>
      <c r="AK326" s="93"/>
    </row>
    <row r="327" spans="5:37" ht="15" customHeight="1">
      <c r="E327" s="91"/>
      <c r="F327" s="510"/>
      <c r="G327" s="511"/>
      <c r="H327" s="94" t="s">
        <v>3</v>
      </c>
      <c r="I327" s="94" t="s">
        <v>193</v>
      </c>
      <c r="J327" s="94" t="s">
        <v>230</v>
      </c>
      <c r="K327" s="94" t="s">
        <v>231</v>
      </c>
      <c r="L327" s="94" t="s">
        <v>63</v>
      </c>
      <c r="M327" s="95" t="s">
        <v>7</v>
      </c>
      <c r="N327" s="506">
        <v>1</v>
      </c>
      <c r="O327" s="507"/>
      <c r="P327" s="96" t="s">
        <v>182</v>
      </c>
      <c r="Q327" s="97" t="s">
        <v>7</v>
      </c>
      <c r="R327" s="506"/>
      <c r="S327" s="507"/>
      <c r="T327" s="96" t="s">
        <v>182</v>
      </c>
      <c r="U327" s="97" t="s">
        <v>7</v>
      </c>
      <c r="V327" s="506">
        <v>1</v>
      </c>
      <c r="W327" s="507"/>
      <c r="X327" s="96" t="s">
        <v>182</v>
      </c>
      <c r="Y327" s="97" t="s">
        <v>7</v>
      </c>
      <c r="Z327" s="506"/>
      <c r="AA327" s="507"/>
      <c r="AB327" s="96" t="s">
        <v>182</v>
      </c>
      <c r="AC327" s="97" t="s">
        <v>7</v>
      </c>
      <c r="AD327" s="506">
        <v>2</v>
      </c>
      <c r="AE327" s="507"/>
      <c r="AF327" s="96" t="s">
        <v>182</v>
      </c>
      <c r="AG327" s="97" t="s">
        <v>7</v>
      </c>
      <c r="AH327" s="506">
        <v>13</v>
      </c>
      <c r="AI327" s="507"/>
      <c r="AJ327" s="96" t="s">
        <v>182</v>
      </c>
      <c r="AK327" s="98" t="s">
        <v>7</v>
      </c>
    </row>
    <row r="328" spans="5:37" ht="15" customHeight="1">
      <c r="E328" s="91"/>
      <c r="F328" s="510"/>
      <c r="G328" s="511"/>
      <c r="H328" s="41" t="s">
        <v>234</v>
      </c>
      <c r="I328" s="41" t="s">
        <v>235</v>
      </c>
      <c r="J328" s="41" t="s">
        <v>253</v>
      </c>
      <c r="K328" s="41" t="s">
        <v>226</v>
      </c>
      <c r="L328" s="41" t="s">
        <v>227</v>
      </c>
      <c r="M328" s="72"/>
      <c r="N328" s="393"/>
      <c r="O328" s="394"/>
      <c r="P328" s="137" t="s">
        <v>182</v>
      </c>
      <c r="Q328" s="139"/>
      <c r="R328" s="393"/>
      <c r="S328" s="394"/>
      <c r="T328" s="137" t="s">
        <v>182</v>
      </c>
      <c r="U328" s="139"/>
      <c r="V328" s="393"/>
      <c r="W328" s="394"/>
      <c r="X328" s="137" t="s">
        <v>182</v>
      </c>
      <c r="Y328" s="139"/>
      <c r="Z328" s="393"/>
      <c r="AA328" s="394"/>
      <c r="AB328" s="137" t="s">
        <v>182</v>
      </c>
      <c r="AC328" s="139"/>
      <c r="AD328" s="393"/>
      <c r="AE328" s="394"/>
      <c r="AF328" s="137" t="s">
        <v>182</v>
      </c>
      <c r="AG328" s="139"/>
      <c r="AH328" s="393"/>
      <c r="AI328" s="394"/>
      <c r="AJ328" s="137" t="s">
        <v>182</v>
      </c>
      <c r="AK328" s="141"/>
    </row>
    <row r="329" spans="5:37" ht="15" customHeight="1">
      <c r="E329" s="91"/>
      <c r="F329" s="512"/>
      <c r="G329" s="513"/>
      <c r="H329" s="41" t="s">
        <v>21</v>
      </c>
      <c r="I329" s="41"/>
      <c r="J329" s="41" t="s">
        <v>12</v>
      </c>
      <c r="K329" s="41"/>
      <c r="L329" s="41" t="s">
        <v>203</v>
      </c>
      <c r="M329" s="72"/>
      <c r="N329" s="393"/>
      <c r="O329" s="394"/>
      <c r="P329" s="137" t="s">
        <v>182</v>
      </c>
      <c r="Q329" s="139"/>
      <c r="R329" s="393"/>
      <c r="S329" s="394"/>
      <c r="T329" s="137" t="s">
        <v>182</v>
      </c>
      <c r="U329" s="139"/>
      <c r="V329" s="393"/>
      <c r="W329" s="394"/>
      <c r="X329" s="137" t="s">
        <v>182</v>
      </c>
      <c r="Y329" s="139"/>
      <c r="Z329" s="393"/>
      <c r="AA329" s="394"/>
      <c r="AB329" s="137" t="s">
        <v>182</v>
      </c>
      <c r="AC329" s="139"/>
      <c r="AD329" s="393"/>
      <c r="AE329" s="394"/>
      <c r="AF329" s="137" t="s">
        <v>182</v>
      </c>
      <c r="AG329" s="139"/>
      <c r="AH329" s="393"/>
      <c r="AI329" s="394"/>
      <c r="AJ329" s="137" t="s">
        <v>182</v>
      </c>
      <c r="AK329" s="141"/>
    </row>
    <row r="330" spans="5:37" ht="15" customHeight="1" thickBot="1">
      <c r="E330" s="99"/>
      <c r="F330" s="520" t="s">
        <v>408</v>
      </c>
      <c r="G330" s="520"/>
      <c r="H330" s="520"/>
      <c r="I330" s="520"/>
      <c r="J330" s="520"/>
      <c r="K330" s="520"/>
      <c r="L330" s="520"/>
      <c r="M330" s="520"/>
      <c r="N330" s="518">
        <f>+IF((N326+N328+N329)=0,"",N326+N328+N329)</f>
        <v>1</v>
      </c>
      <c r="O330" s="519"/>
      <c r="P330" s="100" t="s">
        <v>182</v>
      </c>
      <c r="Q330" s="101"/>
      <c r="R330" s="518" t="str">
        <f>+IF((R326+R328+R329)=0,"",R326+R328+R329)</f>
        <v/>
      </c>
      <c r="S330" s="519"/>
      <c r="T330" s="100" t="s">
        <v>182</v>
      </c>
      <c r="U330" s="101"/>
      <c r="V330" s="518">
        <f>+IF((V326+V328+V329)=0,"",V326+V328+V329)</f>
        <v>1</v>
      </c>
      <c r="W330" s="519"/>
      <c r="X330" s="100" t="s">
        <v>182</v>
      </c>
      <c r="Y330" s="101"/>
      <c r="Z330" s="518" t="str">
        <f>+IF((Z326+Z328+Z329)=0,"",Z326+Z328+Z329)</f>
        <v/>
      </c>
      <c r="AA330" s="519"/>
      <c r="AB330" s="100" t="s">
        <v>182</v>
      </c>
      <c r="AC330" s="101"/>
      <c r="AD330" s="518">
        <f>+IF((AD326+AD328+AD329)=0,"",AD326+AD328+AD329)</f>
        <v>2</v>
      </c>
      <c r="AE330" s="519"/>
      <c r="AF330" s="100" t="s">
        <v>182</v>
      </c>
      <c r="AG330" s="101"/>
      <c r="AH330" s="518">
        <f>+IF((AH326+AH328+AH329)=0,"",AH326+AH328+AH329)</f>
        <v>13</v>
      </c>
      <c r="AI330" s="519"/>
      <c r="AJ330" s="100" t="s">
        <v>182</v>
      </c>
      <c r="AK330" s="102"/>
    </row>
    <row r="331" spans="5:37" ht="15" customHeight="1">
      <c r="F331" s="172" t="s">
        <v>3</v>
      </c>
      <c r="G331" s="172" t="s">
        <v>4</v>
      </c>
      <c r="H331" s="172" t="s">
        <v>157</v>
      </c>
      <c r="I331" s="172" t="s">
        <v>49</v>
      </c>
      <c r="J331" s="172" t="s">
        <v>158</v>
      </c>
      <c r="K331" s="172" t="s">
        <v>7</v>
      </c>
    </row>
    <row r="332" spans="5:37" s="13" customFormat="1" ht="15" customHeight="1">
      <c r="G332" s="13" t="s">
        <v>2</v>
      </c>
      <c r="I332" s="13" t="s">
        <v>31</v>
      </c>
      <c r="J332" s="13" t="s">
        <v>33</v>
      </c>
      <c r="K332" s="13" t="s">
        <v>149</v>
      </c>
      <c r="L332" s="13" t="s">
        <v>196</v>
      </c>
      <c r="M332" s="13" t="s">
        <v>216</v>
      </c>
      <c r="N332" s="13" t="s">
        <v>33</v>
      </c>
      <c r="O332" s="13" t="s">
        <v>168</v>
      </c>
      <c r="P332" s="13" t="s">
        <v>169</v>
      </c>
      <c r="Q332" s="13" t="s">
        <v>12</v>
      </c>
      <c r="R332" s="13" t="s">
        <v>232</v>
      </c>
      <c r="S332" s="13" t="s">
        <v>24</v>
      </c>
      <c r="T332" s="13" t="s">
        <v>220</v>
      </c>
      <c r="U332" s="13" t="s">
        <v>221</v>
      </c>
      <c r="V332" s="13" t="s">
        <v>12</v>
      </c>
      <c r="W332" s="13" t="s">
        <v>136</v>
      </c>
      <c r="X332" s="13" t="s">
        <v>275</v>
      </c>
      <c r="Y332" s="13" t="s">
        <v>78</v>
      </c>
      <c r="Z332" s="13" t="s">
        <v>15</v>
      </c>
      <c r="AA332" s="13" t="s">
        <v>92</v>
      </c>
      <c r="AB332" s="13" t="s">
        <v>12</v>
      </c>
      <c r="AC332" s="103" t="s">
        <v>165</v>
      </c>
      <c r="AE332" s="13" t="s">
        <v>12</v>
      </c>
      <c r="AF332" s="13" t="s">
        <v>166</v>
      </c>
      <c r="AG332" s="13" t="s">
        <v>12</v>
      </c>
      <c r="AH332" s="52" t="s">
        <v>174</v>
      </c>
      <c r="AJ332" s="13" t="s">
        <v>43</v>
      </c>
      <c r="AK332" s="13" t="s">
        <v>455</v>
      </c>
    </row>
    <row r="333" spans="5:37" s="13" customFormat="1" ht="15" customHeight="1">
      <c r="H333" s="13" t="s">
        <v>456</v>
      </c>
      <c r="I333" s="13" t="s">
        <v>164</v>
      </c>
    </row>
    <row r="334" spans="5:37" s="13" customFormat="1" ht="15" customHeight="1">
      <c r="G334" s="13" t="s">
        <v>92</v>
      </c>
      <c r="I334" s="13" t="s">
        <v>202</v>
      </c>
      <c r="J334" s="13" t="s">
        <v>24</v>
      </c>
      <c r="K334" s="13" t="s">
        <v>56</v>
      </c>
      <c r="L334" s="13" t="s">
        <v>57</v>
      </c>
      <c r="M334" s="13" t="s">
        <v>12</v>
      </c>
      <c r="N334" s="13" t="s">
        <v>364</v>
      </c>
      <c r="O334" s="13" t="s">
        <v>43</v>
      </c>
      <c r="P334" s="13" t="s">
        <v>78</v>
      </c>
      <c r="Q334" s="13" t="s">
        <v>15</v>
      </c>
      <c r="R334" s="13" t="s">
        <v>363</v>
      </c>
      <c r="S334" s="13" t="s">
        <v>362</v>
      </c>
      <c r="T334" s="13" t="s">
        <v>63</v>
      </c>
      <c r="U334" s="13" t="s">
        <v>579</v>
      </c>
      <c r="V334" s="13" t="s">
        <v>12</v>
      </c>
      <c r="W334" s="13" t="s">
        <v>202</v>
      </c>
      <c r="X334" s="13" t="s">
        <v>24</v>
      </c>
      <c r="Y334" s="13" t="s">
        <v>580</v>
      </c>
      <c r="Z334" s="13" t="s">
        <v>189</v>
      </c>
      <c r="AA334" s="13" t="s">
        <v>84</v>
      </c>
      <c r="AB334" s="13" t="s">
        <v>108</v>
      </c>
      <c r="AC334" s="13" t="s">
        <v>39</v>
      </c>
      <c r="AD334" s="13" t="s">
        <v>4</v>
      </c>
      <c r="AE334" s="13" t="s">
        <v>157</v>
      </c>
      <c r="AF334" s="13" t="s">
        <v>162</v>
      </c>
      <c r="AG334" s="13" t="s">
        <v>45</v>
      </c>
      <c r="AH334" s="13" t="s">
        <v>163</v>
      </c>
      <c r="AI334" s="13" t="s">
        <v>124</v>
      </c>
      <c r="AJ334" s="13" t="s">
        <v>164</v>
      </c>
    </row>
    <row r="335" spans="5:37" s="13" customFormat="1" ht="15" customHeight="1">
      <c r="G335" s="13" t="s">
        <v>114</v>
      </c>
      <c r="I335" s="13" t="s">
        <v>549</v>
      </c>
      <c r="J335" s="13" t="s">
        <v>550</v>
      </c>
      <c r="K335" s="13" t="s">
        <v>63</v>
      </c>
      <c r="L335" s="13" t="s">
        <v>579</v>
      </c>
      <c r="M335" s="13" t="s">
        <v>12</v>
      </c>
      <c r="N335" s="13" t="s">
        <v>168</v>
      </c>
      <c r="O335" s="13" t="s">
        <v>169</v>
      </c>
      <c r="P335" s="13" t="s">
        <v>108</v>
      </c>
      <c r="Q335" s="13" t="s">
        <v>12</v>
      </c>
      <c r="R335" s="13" t="s">
        <v>364</v>
      </c>
      <c r="S335" s="13" t="s">
        <v>43</v>
      </c>
      <c r="T335" s="13" t="s">
        <v>78</v>
      </c>
      <c r="U335" s="13" t="s">
        <v>15</v>
      </c>
      <c r="V335" s="13" t="s">
        <v>92</v>
      </c>
      <c r="W335" s="13" t="s">
        <v>12</v>
      </c>
      <c r="X335" s="103" t="s">
        <v>165</v>
      </c>
      <c r="Z335" s="13" t="s">
        <v>12</v>
      </c>
      <c r="AA335" s="13" t="s">
        <v>166</v>
      </c>
      <c r="AB335" s="13" t="s">
        <v>12</v>
      </c>
      <c r="AC335" s="52" t="s">
        <v>174</v>
      </c>
      <c r="AE335" s="13" t="s">
        <v>12</v>
      </c>
      <c r="AF335" s="13" t="s">
        <v>31</v>
      </c>
      <c r="AG335" s="13" t="s">
        <v>33</v>
      </c>
      <c r="AH335" s="13" t="s">
        <v>149</v>
      </c>
      <c r="AI335" s="13" t="s">
        <v>196</v>
      </c>
      <c r="AJ335" s="13" t="s">
        <v>216</v>
      </c>
      <c r="AK335" s="13" t="s">
        <v>33</v>
      </c>
    </row>
    <row r="336" spans="5:37" s="13" customFormat="1" ht="15" customHeight="1">
      <c r="H336" s="13" t="s">
        <v>168</v>
      </c>
      <c r="I336" s="13" t="s">
        <v>169</v>
      </c>
      <c r="J336" s="13" t="s">
        <v>108</v>
      </c>
      <c r="K336" s="13" t="s">
        <v>43</v>
      </c>
      <c r="L336" s="13" t="s">
        <v>202</v>
      </c>
      <c r="M336" s="13" t="s">
        <v>24</v>
      </c>
      <c r="N336" s="13" t="s">
        <v>580</v>
      </c>
      <c r="O336" s="13" t="s">
        <v>189</v>
      </c>
      <c r="P336" s="13" t="s">
        <v>84</v>
      </c>
      <c r="Q336" s="13" t="s">
        <v>108</v>
      </c>
      <c r="R336" s="13" t="s">
        <v>39</v>
      </c>
      <c r="S336" s="13" t="s">
        <v>581</v>
      </c>
      <c r="T336" s="13" t="s">
        <v>460</v>
      </c>
      <c r="U336" s="13" t="s">
        <v>15</v>
      </c>
      <c r="V336" s="13" t="s">
        <v>322</v>
      </c>
      <c r="W336" s="13" t="s">
        <v>168</v>
      </c>
      <c r="X336" s="13" t="s">
        <v>582</v>
      </c>
      <c r="Y336" s="13" t="s">
        <v>583</v>
      </c>
      <c r="Z336" s="13" t="s">
        <v>500</v>
      </c>
      <c r="AA336" s="13" t="s">
        <v>84</v>
      </c>
      <c r="AB336" s="13" t="s">
        <v>213</v>
      </c>
      <c r="AC336" s="13" t="s">
        <v>12</v>
      </c>
      <c r="AD336" s="13" t="s">
        <v>182</v>
      </c>
      <c r="AE336" s="13" t="s">
        <v>108</v>
      </c>
      <c r="AF336" s="13" t="s">
        <v>39</v>
      </c>
      <c r="AG336" s="13" t="s">
        <v>584</v>
      </c>
      <c r="AH336" s="13" t="s">
        <v>456</v>
      </c>
      <c r="AI336" s="13" t="s">
        <v>46</v>
      </c>
      <c r="AJ336" s="13" t="s">
        <v>182</v>
      </c>
      <c r="AK336" s="13" t="s">
        <v>108</v>
      </c>
    </row>
    <row r="337" spans="4:37" s="13" customFormat="1" ht="15" customHeight="1">
      <c r="H337" s="13" t="s">
        <v>39</v>
      </c>
      <c r="I337" s="13" t="s">
        <v>4</v>
      </c>
      <c r="J337" s="13" t="s">
        <v>157</v>
      </c>
      <c r="K337" s="13" t="s">
        <v>162</v>
      </c>
      <c r="L337" s="13" t="s">
        <v>45</v>
      </c>
      <c r="M337" s="13" t="s">
        <v>163</v>
      </c>
      <c r="N337" s="13" t="s">
        <v>124</v>
      </c>
      <c r="O337" s="13" t="s">
        <v>164</v>
      </c>
    </row>
    <row r="338" spans="4:37" ht="6" customHeight="1"/>
    <row r="339" spans="4:37" ht="15" customHeight="1">
      <c r="E339" s="151" t="s">
        <v>288</v>
      </c>
      <c r="G339" s="172" t="s">
        <v>93</v>
      </c>
      <c r="H339" s="172" t="s">
        <v>94</v>
      </c>
    </row>
    <row r="340" spans="4:37" ht="15" customHeight="1">
      <c r="F340" s="231" t="s">
        <v>354</v>
      </c>
      <c r="G340" s="231"/>
      <c r="H340" s="231"/>
      <c r="I340" s="231"/>
      <c r="J340" s="231"/>
      <c r="K340" s="231"/>
      <c r="L340" s="216" t="s">
        <v>585</v>
      </c>
      <c r="M340" s="219"/>
      <c r="N340" s="219"/>
      <c r="O340" s="219"/>
      <c r="P340" s="219"/>
      <c r="Q340" s="219"/>
      <c r="R340" s="219"/>
      <c r="S340" s="219"/>
      <c r="T340" s="219"/>
      <c r="U340" s="219"/>
      <c r="V340" s="219"/>
      <c r="W340" s="219"/>
      <c r="X340" s="219"/>
      <c r="Y340" s="219"/>
      <c r="Z340" s="219"/>
      <c r="AA340" s="219"/>
      <c r="AB340" s="219"/>
      <c r="AC340" s="219"/>
      <c r="AD340" s="220"/>
      <c r="AE340" s="256" t="s">
        <v>586</v>
      </c>
      <c r="AF340" s="398"/>
      <c r="AG340" s="398"/>
      <c r="AH340" s="398"/>
      <c r="AI340" s="398"/>
      <c r="AJ340" s="398"/>
      <c r="AK340" s="399"/>
    </row>
    <row r="341" spans="4:37" ht="30" customHeight="1">
      <c r="F341" s="403" t="s">
        <v>587</v>
      </c>
      <c r="G341" s="403"/>
      <c r="H341" s="403"/>
      <c r="I341" s="403"/>
      <c r="J341" s="403"/>
      <c r="K341" s="403"/>
      <c r="L341" s="514" t="s">
        <v>588</v>
      </c>
      <c r="M341" s="515"/>
      <c r="N341" s="515"/>
      <c r="O341" s="515"/>
      <c r="P341" s="515"/>
      <c r="Q341" s="515"/>
      <c r="R341" s="515"/>
      <c r="S341" s="515"/>
      <c r="T341" s="515"/>
      <c r="U341" s="515"/>
      <c r="V341" s="515"/>
      <c r="W341" s="515"/>
      <c r="X341" s="515"/>
      <c r="Y341" s="515"/>
      <c r="Z341" s="515"/>
      <c r="AA341" s="515"/>
      <c r="AB341" s="515"/>
      <c r="AC341" s="515"/>
      <c r="AD341" s="516"/>
      <c r="AE341" s="517" t="s">
        <v>589</v>
      </c>
      <c r="AF341" s="226"/>
      <c r="AG341" s="226"/>
      <c r="AH341" s="226"/>
      <c r="AI341" s="226"/>
      <c r="AJ341" s="226"/>
      <c r="AK341" s="227"/>
    </row>
    <row r="342" spans="4:37" ht="30" customHeight="1">
      <c r="F342" s="403" t="s">
        <v>590</v>
      </c>
      <c r="G342" s="403"/>
      <c r="H342" s="403"/>
      <c r="I342" s="403"/>
      <c r="J342" s="403"/>
      <c r="K342" s="403"/>
      <c r="L342" s="514" t="s">
        <v>734</v>
      </c>
      <c r="M342" s="515"/>
      <c r="N342" s="515"/>
      <c r="O342" s="515"/>
      <c r="P342" s="515"/>
      <c r="Q342" s="515"/>
      <c r="R342" s="515"/>
      <c r="S342" s="515"/>
      <c r="T342" s="515"/>
      <c r="U342" s="515"/>
      <c r="V342" s="515"/>
      <c r="W342" s="515"/>
      <c r="X342" s="515"/>
      <c r="Y342" s="515"/>
      <c r="Z342" s="515"/>
      <c r="AA342" s="515"/>
      <c r="AB342" s="515"/>
      <c r="AC342" s="515"/>
      <c r="AD342" s="516"/>
      <c r="AE342" s="517" t="s">
        <v>589</v>
      </c>
      <c r="AF342" s="226"/>
      <c r="AG342" s="226"/>
      <c r="AH342" s="226"/>
      <c r="AI342" s="226"/>
      <c r="AJ342" s="226"/>
      <c r="AK342" s="227"/>
    </row>
    <row r="343" spans="4:37" ht="30" customHeight="1">
      <c r="F343" s="403" t="s">
        <v>591</v>
      </c>
      <c r="G343" s="403"/>
      <c r="H343" s="403"/>
      <c r="I343" s="403"/>
      <c r="J343" s="403"/>
      <c r="K343" s="403"/>
      <c r="L343" s="514" t="s">
        <v>592</v>
      </c>
      <c r="M343" s="515"/>
      <c r="N343" s="515"/>
      <c r="O343" s="515"/>
      <c r="P343" s="515"/>
      <c r="Q343" s="515"/>
      <c r="R343" s="515"/>
      <c r="S343" s="515"/>
      <c r="T343" s="515"/>
      <c r="U343" s="515"/>
      <c r="V343" s="515"/>
      <c r="W343" s="515"/>
      <c r="X343" s="515"/>
      <c r="Y343" s="515"/>
      <c r="Z343" s="515"/>
      <c r="AA343" s="515"/>
      <c r="AB343" s="515"/>
      <c r="AC343" s="515"/>
      <c r="AD343" s="516"/>
      <c r="AE343" s="517" t="s">
        <v>593</v>
      </c>
      <c r="AF343" s="226"/>
      <c r="AG343" s="226"/>
      <c r="AH343" s="226"/>
      <c r="AI343" s="226"/>
      <c r="AJ343" s="226"/>
      <c r="AK343" s="227"/>
    </row>
    <row r="344" spans="4:37" ht="15" customHeight="1">
      <c r="F344" s="172" t="s">
        <v>3</v>
      </c>
      <c r="G344" s="172" t="s">
        <v>4</v>
      </c>
      <c r="H344" s="172" t="s">
        <v>157</v>
      </c>
      <c r="I344" s="172" t="s">
        <v>49</v>
      </c>
      <c r="J344" s="172" t="s">
        <v>158</v>
      </c>
      <c r="K344" s="172" t="s">
        <v>7</v>
      </c>
    </row>
    <row r="345" spans="4:37" s="13" customFormat="1" ht="15" customHeight="1">
      <c r="G345" s="13" t="s">
        <v>2</v>
      </c>
      <c r="I345" s="13" t="s">
        <v>594</v>
      </c>
      <c r="J345" s="13" t="s">
        <v>87</v>
      </c>
      <c r="K345" s="13" t="s">
        <v>175</v>
      </c>
      <c r="L345" s="13" t="s">
        <v>176</v>
      </c>
      <c r="M345" s="13" t="s">
        <v>12</v>
      </c>
      <c r="N345" s="13" t="s">
        <v>595</v>
      </c>
      <c r="O345" s="13" t="s">
        <v>596</v>
      </c>
      <c r="P345" s="13" t="s">
        <v>15</v>
      </c>
      <c r="Q345" s="13" t="s">
        <v>109</v>
      </c>
      <c r="R345" s="13" t="s">
        <v>110</v>
      </c>
      <c r="S345" s="13" t="s">
        <v>111</v>
      </c>
      <c r="T345" s="13" t="s">
        <v>3</v>
      </c>
      <c r="U345" s="13" t="s">
        <v>112</v>
      </c>
      <c r="V345" s="13" t="s">
        <v>109</v>
      </c>
      <c r="W345" s="13" t="s">
        <v>111</v>
      </c>
      <c r="X345" s="13" t="s">
        <v>7</v>
      </c>
      <c r="Y345" s="13" t="s">
        <v>12</v>
      </c>
      <c r="Z345" s="13" t="s">
        <v>597</v>
      </c>
      <c r="AA345" s="13" t="s">
        <v>109</v>
      </c>
      <c r="AB345" s="13" t="s">
        <v>15</v>
      </c>
      <c r="AC345" s="13" t="s">
        <v>93</v>
      </c>
      <c r="AD345" s="13" t="s">
        <v>94</v>
      </c>
      <c r="AE345" s="13" t="s">
        <v>36</v>
      </c>
      <c r="AF345" s="13" t="s">
        <v>213</v>
      </c>
      <c r="AG345" s="13" t="s">
        <v>39</v>
      </c>
      <c r="AH345" s="13" t="s">
        <v>187</v>
      </c>
      <c r="AI345" s="13" t="s">
        <v>32</v>
      </c>
      <c r="AJ345" s="13" t="s">
        <v>239</v>
      </c>
      <c r="AK345" s="13" t="s">
        <v>192</v>
      </c>
    </row>
    <row r="346" spans="4:37" s="13" customFormat="1" ht="15" customHeight="1">
      <c r="H346" s="13" t="s">
        <v>193</v>
      </c>
      <c r="I346" s="13" t="s">
        <v>124</v>
      </c>
      <c r="J346" s="13" t="s">
        <v>162</v>
      </c>
      <c r="K346" s="13" t="s">
        <v>45</v>
      </c>
      <c r="L346" s="13" t="s">
        <v>196</v>
      </c>
      <c r="M346" s="13" t="s">
        <v>382</v>
      </c>
      <c r="N346" s="13" t="s">
        <v>43</v>
      </c>
      <c r="O346" s="13" t="s">
        <v>78</v>
      </c>
      <c r="P346" s="13" t="s">
        <v>4</v>
      </c>
      <c r="Q346" s="13" t="s">
        <v>157</v>
      </c>
      <c r="R346" s="13" t="s">
        <v>162</v>
      </c>
      <c r="S346" s="13" t="s">
        <v>45</v>
      </c>
      <c r="T346" s="13" t="s">
        <v>163</v>
      </c>
      <c r="U346" s="13" t="s">
        <v>124</v>
      </c>
      <c r="V346" s="13" t="s">
        <v>164</v>
      </c>
    </row>
    <row r="347" spans="4:37" s="13" customFormat="1" ht="15" customHeight="1">
      <c r="G347" s="13" t="s">
        <v>92</v>
      </c>
      <c r="I347" s="13" t="s">
        <v>109</v>
      </c>
      <c r="J347" s="13" t="s">
        <v>110</v>
      </c>
      <c r="K347" s="13" t="s">
        <v>111</v>
      </c>
      <c r="L347" s="13" t="s">
        <v>3</v>
      </c>
      <c r="M347" s="13" t="s">
        <v>112</v>
      </c>
      <c r="N347" s="13" t="s">
        <v>109</v>
      </c>
      <c r="O347" s="13" t="s">
        <v>111</v>
      </c>
      <c r="P347" s="13" t="s">
        <v>7</v>
      </c>
      <c r="Q347" s="13" t="s">
        <v>39</v>
      </c>
      <c r="R347" s="13" t="s">
        <v>597</v>
      </c>
      <c r="S347" s="13" t="s">
        <v>109</v>
      </c>
      <c r="T347" s="13" t="s">
        <v>162</v>
      </c>
      <c r="U347" s="13" t="s">
        <v>45</v>
      </c>
      <c r="V347" s="13" t="s">
        <v>196</v>
      </c>
      <c r="W347" s="13" t="s">
        <v>382</v>
      </c>
      <c r="X347" s="13" t="s">
        <v>43</v>
      </c>
      <c r="Y347" s="13" t="s">
        <v>78</v>
      </c>
      <c r="Z347" s="13" t="s">
        <v>15</v>
      </c>
      <c r="AA347" s="13" t="s">
        <v>597</v>
      </c>
      <c r="AB347" s="13" t="s">
        <v>109</v>
      </c>
      <c r="AC347" s="13" t="s">
        <v>162</v>
      </c>
      <c r="AD347" s="13" t="s">
        <v>45</v>
      </c>
      <c r="AE347" s="13" t="s">
        <v>598</v>
      </c>
      <c r="AF347" s="13" t="s">
        <v>28</v>
      </c>
      <c r="AG347" s="13" t="s">
        <v>29</v>
      </c>
      <c r="AH347" s="13" t="s">
        <v>109</v>
      </c>
      <c r="AI347" s="13" t="s">
        <v>111</v>
      </c>
      <c r="AJ347" s="13" t="s">
        <v>539</v>
      </c>
      <c r="AK347" s="13" t="s">
        <v>352</v>
      </c>
    </row>
    <row r="348" spans="4:37" s="13" customFormat="1" ht="15" customHeight="1">
      <c r="H348" s="13" t="s">
        <v>551</v>
      </c>
      <c r="I348" s="13" t="s">
        <v>19</v>
      </c>
      <c r="J348" s="13" t="s">
        <v>43</v>
      </c>
      <c r="K348" s="13" t="s">
        <v>53</v>
      </c>
      <c r="L348" s="13" t="s">
        <v>54</v>
      </c>
      <c r="M348" s="13" t="s">
        <v>55</v>
      </c>
      <c r="N348" s="13" t="s">
        <v>4</v>
      </c>
      <c r="O348" s="13" t="s">
        <v>157</v>
      </c>
      <c r="P348" s="13" t="s">
        <v>162</v>
      </c>
      <c r="Q348" s="13" t="s">
        <v>45</v>
      </c>
      <c r="R348" s="13" t="s">
        <v>163</v>
      </c>
      <c r="S348" s="13" t="s">
        <v>124</v>
      </c>
      <c r="T348" s="13" t="s">
        <v>164</v>
      </c>
    </row>
    <row r="349" spans="4:37" s="13" customFormat="1" ht="15" customHeight="1">
      <c r="G349" s="13" t="s">
        <v>114</v>
      </c>
      <c r="I349" s="13" t="s">
        <v>93</v>
      </c>
      <c r="J349" s="13" t="s">
        <v>94</v>
      </c>
      <c r="K349" s="13" t="s">
        <v>36</v>
      </c>
      <c r="L349" s="13" t="s">
        <v>43</v>
      </c>
      <c r="M349" s="13" t="s">
        <v>78</v>
      </c>
      <c r="N349" s="13" t="s">
        <v>15</v>
      </c>
      <c r="O349" s="13" t="s">
        <v>38</v>
      </c>
      <c r="P349" s="13" t="s">
        <v>527</v>
      </c>
      <c r="Q349" s="13" t="s">
        <v>15</v>
      </c>
      <c r="R349" s="13" t="s">
        <v>68</v>
      </c>
      <c r="S349" s="13" t="s">
        <v>33</v>
      </c>
      <c r="T349" s="13" t="s">
        <v>12</v>
      </c>
      <c r="U349" s="13" t="s">
        <v>323</v>
      </c>
      <c r="V349" s="13" t="s">
        <v>599</v>
      </c>
      <c r="W349" s="13" t="s">
        <v>36</v>
      </c>
      <c r="X349" s="13" t="s">
        <v>21</v>
      </c>
      <c r="Y349" s="13" t="s">
        <v>12</v>
      </c>
      <c r="Z349" s="13" t="s">
        <v>203</v>
      </c>
      <c r="AA349" s="13" t="s">
        <v>43</v>
      </c>
      <c r="AB349" s="13" t="s">
        <v>53</v>
      </c>
      <c r="AC349" s="13" t="s">
        <v>54</v>
      </c>
      <c r="AD349" s="13" t="s">
        <v>55</v>
      </c>
      <c r="AE349" s="13" t="s">
        <v>4</v>
      </c>
      <c r="AF349" s="13" t="s">
        <v>157</v>
      </c>
      <c r="AG349" s="13" t="s">
        <v>162</v>
      </c>
      <c r="AH349" s="13" t="s">
        <v>45</v>
      </c>
      <c r="AI349" s="13" t="s">
        <v>163</v>
      </c>
      <c r="AJ349" s="13" t="s">
        <v>124</v>
      </c>
      <c r="AK349" s="13" t="s">
        <v>164</v>
      </c>
    </row>
    <row r="350" spans="4:37" ht="15" customHeight="1" thickBot="1"/>
    <row r="351" spans="4:37" ht="15" customHeight="1" thickBot="1">
      <c r="D351" s="104" t="s">
        <v>374</v>
      </c>
      <c r="E351" s="105"/>
      <c r="F351" s="53" t="s">
        <v>232</v>
      </c>
      <c r="G351" s="53" t="s">
        <v>24</v>
      </c>
      <c r="H351" s="53" t="s">
        <v>25</v>
      </c>
      <c r="I351" s="53" t="s">
        <v>26</v>
      </c>
      <c r="J351" s="105" t="s">
        <v>702</v>
      </c>
      <c r="K351" s="105" t="s">
        <v>703</v>
      </c>
      <c r="L351" s="105" t="s">
        <v>704</v>
      </c>
      <c r="M351" s="125"/>
      <c r="N351" s="91"/>
    </row>
    <row r="352" spans="4:37" ht="15" customHeight="1">
      <c r="E352" s="151" t="s">
        <v>170</v>
      </c>
      <c r="G352" s="172" t="s">
        <v>232</v>
      </c>
      <c r="H352" s="172" t="s">
        <v>24</v>
      </c>
      <c r="I352" s="172" t="s">
        <v>12</v>
      </c>
      <c r="J352" s="172" t="s">
        <v>600</v>
      </c>
      <c r="K352" s="172" t="s">
        <v>189</v>
      </c>
      <c r="L352" s="172" t="s">
        <v>36</v>
      </c>
      <c r="M352" s="23"/>
    </row>
    <row r="353" spans="5:37" ht="45" customHeight="1">
      <c r="F353" s="486" t="s">
        <v>601</v>
      </c>
      <c r="G353" s="487"/>
      <c r="H353" s="487"/>
      <c r="I353" s="533"/>
      <c r="J353" s="531" t="s">
        <v>730</v>
      </c>
      <c r="K353" s="532"/>
      <c r="L353" s="532"/>
      <c r="M353" s="532"/>
      <c r="N353" s="532"/>
      <c r="O353" s="532"/>
      <c r="P353" s="532"/>
      <c r="Q353" s="532"/>
      <c r="R353" s="532"/>
      <c r="S353" s="532"/>
      <c r="T353" s="532"/>
      <c r="U353" s="532"/>
      <c r="V353" s="532"/>
      <c r="W353" s="532"/>
      <c r="X353" s="532"/>
      <c r="Y353" s="532"/>
      <c r="Z353" s="532"/>
      <c r="AA353" s="532"/>
      <c r="AB353" s="532"/>
      <c r="AC353" s="532"/>
      <c r="AD353" s="532"/>
      <c r="AE353" s="532"/>
      <c r="AF353" s="532"/>
      <c r="AG353" s="532"/>
      <c r="AH353" s="532"/>
      <c r="AI353" s="532"/>
      <c r="AJ353" s="532"/>
      <c r="AK353" s="532"/>
    </row>
    <row r="354" spans="5:37" ht="15" customHeight="1">
      <c r="F354" s="216" t="s">
        <v>602</v>
      </c>
      <c r="G354" s="217"/>
      <c r="H354" s="217"/>
      <c r="I354" s="218"/>
      <c r="J354" s="305" t="s">
        <v>603</v>
      </c>
      <c r="K354" s="267"/>
      <c r="L354" s="267"/>
      <c r="M354" s="267"/>
      <c r="N354" s="267"/>
      <c r="O354" s="267"/>
      <c r="P354" s="267"/>
      <c r="Q354" s="267"/>
      <c r="R354" s="267"/>
      <c r="S354" s="267"/>
      <c r="T354" s="267"/>
      <c r="U354" s="267"/>
      <c r="V354" s="269"/>
      <c r="W354" s="231" t="s">
        <v>604</v>
      </c>
      <c r="X354" s="231"/>
      <c r="Y354" s="231"/>
      <c r="Z354" s="231"/>
      <c r="AA354" s="231"/>
      <c r="AB354" s="231"/>
      <c r="AC354" s="231"/>
      <c r="AD354" s="231"/>
      <c r="AE354" s="231"/>
      <c r="AF354" s="231"/>
      <c r="AG354" s="231"/>
      <c r="AH354" s="231"/>
      <c r="AI354" s="231"/>
      <c r="AJ354" s="231"/>
      <c r="AK354" s="231"/>
    </row>
    <row r="355" spans="5:37" ht="30" customHeight="1">
      <c r="F355" s="216" t="s">
        <v>605</v>
      </c>
      <c r="G355" s="217"/>
      <c r="H355" s="217"/>
      <c r="I355" s="218"/>
      <c r="J355" s="514" t="s">
        <v>725</v>
      </c>
      <c r="K355" s="515"/>
      <c r="L355" s="515"/>
      <c r="M355" s="515"/>
      <c r="N355" s="515"/>
      <c r="O355" s="515"/>
      <c r="P355" s="515"/>
      <c r="Q355" s="515"/>
      <c r="R355" s="515"/>
      <c r="S355" s="515"/>
      <c r="T355" s="515"/>
      <c r="U355" s="515"/>
      <c r="V355" s="516"/>
      <c r="W355" s="526" t="s">
        <v>606</v>
      </c>
      <c r="X355" s="527"/>
      <c r="Y355" s="527"/>
      <c r="Z355" s="527"/>
      <c r="AA355" s="527"/>
      <c r="AB355" s="527"/>
      <c r="AC355" s="527"/>
      <c r="AD355" s="527"/>
      <c r="AE355" s="527"/>
      <c r="AF355" s="527"/>
      <c r="AG355" s="527"/>
      <c r="AH355" s="527"/>
      <c r="AI355" s="527"/>
      <c r="AJ355" s="527"/>
      <c r="AK355" s="527"/>
    </row>
    <row r="356" spans="5:37" ht="30" customHeight="1">
      <c r="F356" s="216" t="s">
        <v>607</v>
      </c>
      <c r="G356" s="217"/>
      <c r="H356" s="217"/>
      <c r="I356" s="218"/>
      <c r="J356" s="528" t="s">
        <v>724</v>
      </c>
      <c r="K356" s="529"/>
      <c r="L356" s="529"/>
      <c r="M356" s="529"/>
      <c r="N356" s="529"/>
      <c r="O356" s="529"/>
      <c r="P356" s="529"/>
      <c r="Q356" s="529"/>
      <c r="R356" s="529"/>
      <c r="S356" s="529"/>
      <c r="T356" s="529"/>
      <c r="U356" s="529"/>
      <c r="V356" s="530"/>
      <c r="W356" s="531" t="s">
        <v>606</v>
      </c>
      <c r="X356" s="532"/>
      <c r="Y356" s="532"/>
      <c r="Z356" s="532"/>
      <c r="AA356" s="532"/>
      <c r="AB356" s="532"/>
      <c r="AC356" s="532"/>
      <c r="AD356" s="532"/>
      <c r="AE356" s="532"/>
      <c r="AF356" s="532"/>
      <c r="AG356" s="532"/>
      <c r="AH356" s="532"/>
      <c r="AI356" s="532"/>
      <c r="AJ356" s="532"/>
      <c r="AK356" s="532"/>
    </row>
    <row r="357" spans="5:37" ht="44.4" customHeight="1">
      <c r="F357" s="216" t="s">
        <v>608</v>
      </c>
      <c r="G357" s="217"/>
      <c r="H357" s="217"/>
      <c r="I357" s="218"/>
      <c r="J357" s="514" t="s">
        <v>723</v>
      </c>
      <c r="K357" s="515"/>
      <c r="L357" s="515"/>
      <c r="M357" s="515"/>
      <c r="N357" s="515"/>
      <c r="O357" s="515"/>
      <c r="P357" s="515"/>
      <c r="Q357" s="515"/>
      <c r="R357" s="515"/>
      <c r="S357" s="515"/>
      <c r="T357" s="515"/>
      <c r="U357" s="515"/>
      <c r="V357" s="516"/>
      <c r="W357" s="526" t="s">
        <v>731</v>
      </c>
      <c r="X357" s="527"/>
      <c r="Y357" s="527"/>
      <c r="Z357" s="527"/>
      <c r="AA357" s="527"/>
      <c r="AB357" s="527"/>
      <c r="AC357" s="527"/>
      <c r="AD357" s="527"/>
      <c r="AE357" s="527"/>
      <c r="AF357" s="527"/>
      <c r="AG357" s="527"/>
      <c r="AH357" s="527"/>
      <c r="AI357" s="527"/>
      <c r="AJ357" s="527"/>
      <c r="AK357" s="527"/>
    </row>
    <row r="358" spans="5:37" ht="30" customHeight="1">
      <c r="F358" s="216" t="s">
        <v>609</v>
      </c>
      <c r="G358" s="217"/>
      <c r="H358" s="217"/>
      <c r="I358" s="218"/>
      <c r="J358" s="521"/>
      <c r="K358" s="522"/>
      <c r="L358" s="522"/>
      <c r="M358" s="522"/>
      <c r="N358" s="522"/>
      <c r="O358" s="522"/>
      <c r="P358" s="522"/>
      <c r="Q358" s="522"/>
      <c r="R358" s="522"/>
      <c r="S358" s="522"/>
      <c r="T358" s="522"/>
      <c r="U358" s="522"/>
      <c r="V358" s="523"/>
      <c r="W358" s="524"/>
      <c r="X358" s="525"/>
      <c r="Y358" s="525"/>
      <c r="Z358" s="525"/>
      <c r="AA358" s="525"/>
      <c r="AB358" s="525"/>
      <c r="AC358" s="525"/>
      <c r="AD358" s="525"/>
      <c r="AE358" s="525"/>
      <c r="AF358" s="525"/>
      <c r="AG358" s="525"/>
      <c r="AH358" s="525"/>
      <c r="AI358" s="525"/>
      <c r="AJ358" s="525"/>
      <c r="AK358" s="525"/>
    </row>
    <row r="359" spans="5:37" ht="30" customHeight="1">
      <c r="F359" s="216" t="s">
        <v>610</v>
      </c>
      <c r="G359" s="217"/>
      <c r="H359" s="217"/>
      <c r="I359" s="218"/>
      <c r="J359" s="514"/>
      <c r="K359" s="515"/>
      <c r="L359" s="515"/>
      <c r="M359" s="515"/>
      <c r="N359" s="515"/>
      <c r="O359" s="515"/>
      <c r="P359" s="515"/>
      <c r="Q359" s="515"/>
      <c r="R359" s="515"/>
      <c r="S359" s="515"/>
      <c r="T359" s="515"/>
      <c r="U359" s="515"/>
      <c r="V359" s="516"/>
      <c r="W359" s="526"/>
      <c r="X359" s="527"/>
      <c r="Y359" s="527"/>
      <c r="Z359" s="527"/>
      <c r="AA359" s="527"/>
      <c r="AB359" s="527"/>
      <c r="AC359" s="527"/>
      <c r="AD359" s="527"/>
      <c r="AE359" s="527"/>
      <c r="AF359" s="527"/>
      <c r="AG359" s="527"/>
      <c r="AH359" s="527"/>
      <c r="AI359" s="527"/>
      <c r="AJ359" s="527"/>
      <c r="AK359" s="527"/>
    </row>
    <row r="362" spans="5:37" ht="15" customHeight="1">
      <c r="E362" s="151" t="s">
        <v>174</v>
      </c>
      <c r="G362" s="172" t="s">
        <v>8</v>
      </c>
      <c r="H362" s="172" t="s">
        <v>9</v>
      </c>
      <c r="I362" s="172" t="s">
        <v>208</v>
      </c>
      <c r="J362" s="172" t="s">
        <v>611</v>
      </c>
      <c r="K362" s="172" t="s">
        <v>12</v>
      </c>
      <c r="L362" s="172" t="s">
        <v>20</v>
      </c>
      <c r="M362" s="172" t="s">
        <v>14</v>
      </c>
    </row>
    <row r="363" spans="5:37" ht="45" customHeight="1">
      <c r="F363" s="486" t="s">
        <v>601</v>
      </c>
      <c r="G363" s="487"/>
      <c r="H363" s="487"/>
      <c r="I363" s="533"/>
      <c r="J363" s="531" t="s">
        <v>612</v>
      </c>
      <c r="K363" s="532"/>
      <c r="L363" s="532"/>
      <c r="M363" s="532"/>
      <c r="N363" s="532"/>
      <c r="O363" s="532"/>
      <c r="P363" s="532"/>
      <c r="Q363" s="532"/>
      <c r="R363" s="532"/>
      <c r="S363" s="532"/>
      <c r="T363" s="532"/>
      <c r="U363" s="532"/>
      <c r="V363" s="532"/>
      <c r="W363" s="532"/>
      <c r="X363" s="532"/>
      <c r="Y363" s="532"/>
      <c r="Z363" s="532"/>
      <c r="AA363" s="532"/>
      <c r="AB363" s="532"/>
      <c r="AC363" s="532"/>
      <c r="AD363" s="532"/>
      <c r="AE363" s="532"/>
      <c r="AF363" s="532"/>
      <c r="AG363" s="532"/>
      <c r="AH363" s="532"/>
      <c r="AI363" s="532"/>
      <c r="AJ363" s="532"/>
      <c r="AK363" s="532"/>
    </row>
    <row r="364" spans="5:37" ht="15" customHeight="1">
      <c r="F364" s="216" t="s">
        <v>602</v>
      </c>
      <c r="G364" s="217"/>
      <c r="H364" s="217"/>
      <c r="I364" s="218"/>
      <c r="J364" s="305" t="s">
        <v>603</v>
      </c>
      <c r="K364" s="267"/>
      <c r="L364" s="267"/>
      <c r="M364" s="267"/>
      <c r="N364" s="267"/>
      <c r="O364" s="267"/>
      <c r="P364" s="267"/>
      <c r="Q364" s="267"/>
      <c r="R364" s="267"/>
      <c r="S364" s="267"/>
      <c r="T364" s="267"/>
      <c r="U364" s="267"/>
      <c r="V364" s="269"/>
      <c r="W364" s="231" t="s">
        <v>604</v>
      </c>
      <c r="X364" s="231"/>
      <c r="Y364" s="231"/>
      <c r="Z364" s="231"/>
      <c r="AA364" s="231"/>
      <c r="AB364" s="231"/>
      <c r="AC364" s="231"/>
      <c r="AD364" s="231"/>
      <c r="AE364" s="231"/>
      <c r="AF364" s="231"/>
      <c r="AG364" s="231"/>
      <c r="AH364" s="231"/>
      <c r="AI364" s="231"/>
      <c r="AJ364" s="231"/>
      <c r="AK364" s="231"/>
    </row>
    <row r="365" spans="5:37" ht="33.6" customHeight="1">
      <c r="F365" s="216" t="s">
        <v>605</v>
      </c>
      <c r="G365" s="217"/>
      <c r="H365" s="217"/>
      <c r="I365" s="218"/>
      <c r="J365" s="514" t="s">
        <v>613</v>
      </c>
      <c r="K365" s="515"/>
      <c r="L365" s="515"/>
      <c r="M365" s="515"/>
      <c r="N365" s="515"/>
      <c r="O365" s="515"/>
      <c r="P365" s="515"/>
      <c r="Q365" s="515"/>
      <c r="R365" s="515"/>
      <c r="S365" s="515"/>
      <c r="T365" s="515"/>
      <c r="U365" s="515"/>
      <c r="V365" s="516"/>
      <c r="W365" s="535" t="s">
        <v>729</v>
      </c>
      <c r="X365" s="535"/>
      <c r="Y365" s="535"/>
      <c r="Z365" s="535"/>
      <c r="AA365" s="535"/>
      <c r="AB365" s="535"/>
      <c r="AC365" s="535"/>
      <c r="AD365" s="535"/>
      <c r="AE365" s="535"/>
      <c r="AF365" s="535"/>
      <c r="AG365" s="535"/>
      <c r="AH365" s="535"/>
      <c r="AI365" s="535"/>
      <c r="AJ365" s="535"/>
      <c r="AK365" s="535"/>
    </row>
    <row r="366" spans="5:37" ht="33.6" customHeight="1">
      <c r="F366" s="216" t="s">
        <v>607</v>
      </c>
      <c r="G366" s="217"/>
      <c r="H366" s="217"/>
      <c r="I366" s="218"/>
      <c r="J366" s="534" t="s">
        <v>789</v>
      </c>
      <c r="K366" s="515"/>
      <c r="L366" s="515"/>
      <c r="M366" s="515"/>
      <c r="N366" s="515"/>
      <c r="O366" s="515"/>
      <c r="P366" s="515"/>
      <c r="Q366" s="515"/>
      <c r="R366" s="515"/>
      <c r="S366" s="515"/>
      <c r="T366" s="515"/>
      <c r="U366" s="515"/>
      <c r="V366" s="516"/>
      <c r="W366" s="535" t="s">
        <v>790</v>
      </c>
      <c r="X366" s="535"/>
      <c r="Y366" s="535"/>
      <c r="Z366" s="535"/>
      <c r="AA366" s="535"/>
      <c r="AB366" s="535"/>
      <c r="AC366" s="535"/>
      <c r="AD366" s="535"/>
      <c r="AE366" s="535"/>
      <c r="AF366" s="535"/>
      <c r="AG366" s="535"/>
      <c r="AH366" s="535"/>
      <c r="AI366" s="535"/>
      <c r="AJ366" s="535"/>
      <c r="AK366" s="535"/>
    </row>
    <row r="367" spans="5:37" ht="30" customHeight="1">
      <c r="F367" s="216" t="s">
        <v>608</v>
      </c>
      <c r="G367" s="217"/>
      <c r="H367" s="217"/>
      <c r="I367" s="218"/>
      <c r="J367" s="514" t="s">
        <v>726</v>
      </c>
      <c r="K367" s="515"/>
      <c r="L367" s="515"/>
      <c r="M367" s="515"/>
      <c r="N367" s="515"/>
      <c r="O367" s="515"/>
      <c r="P367" s="515"/>
      <c r="Q367" s="515"/>
      <c r="R367" s="515"/>
      <c r="S367" s="515"/>
      <c r="T367" s="515"/>
      <c r="U367" s="515"/>
      <c r="V367" s="516"/>
      <c r="W367" s="536" t="s">
        <v>727</v>
      </c>
      <c r="X367" s="536"/>
      <c r="Y367" s="536"/>
      <c r="Z367" s="536"/>
      <c r="AA367" s="536"/>
      <c r="AB367" s="536"/>
      <c r="AC367" s="536"/>
      <c r="AD367" s="536"/>
      <c r="AE367" s="536"/>
      <c r="AF367" s="536"/>
      <c r="AG367" s="536"/>
      <c r="AH367" s="536"/>
      <c r="AI367" s="536"/>
      <c r="AJ367" s="536"/>
      <c r="AK367" s="536"/>
    </row>
    <row r="368" spans="5:37" ht="30" customHeight="1">
      <c r="F368" s="216" t="s">
        <v>609</v>
      </c>
      <c r="G368" s="217"/>
      <c r="H368" s="217"/>
      <c r="I368" s="218"/>
      <c r="J368" s="534"/>
      <c r="K368" s="515"/>
      <c r="L368" s="515"/>
      <c r="M368" s="515"/>
      <c r="N368" s="515"/>
      <c r="O368" s="515"/>
      <c r="P368" s="515"/>
      <c r="Q368" s="515"/>
      <c r="R368" s="515"/>
      <c r="S368" s="515"/>
      <c r="T368" s="515"/>
      <c r="U368" s="515"/>
      <c r="V368" s="516"/>
      <c r="W368" s="527"/>
      <c r="X368" s="527"/>
      <c r="Y368" s="527"/>
      <c r="Z368" s="527"/>
      <c r="AA368" s="527"/>
      <c r="AB368" s="527"/>
      <c r="AC368" s="527"/>
      <c r="AD368" s="527"/>
      <c r="AE368" s="527"/>
      <c r="AF368" s="527"/>
      <c r="AG368" s="527"/>
      <c r="AH368" s="527"/>
      <c r="AI368" s="527"/>
      <c r="AJ368" s="527"/>
      <c r="AK368" s="527"/>
    </row>
    <row r="369" spans="5:37" ht="33.6" customHeight="1">
      <c r="F369" s="216" t="s">
        <v>610</v>
      </c>
      <c r="G369" s="217"/>
      <c r="H369" s="217"/>
      <c r="I369" s="218"/>
      <c r="J369" s="514" t="s">
        <v>728</v>
      </c>
      <c r="K369" s="515"/>
      <c r="L369" s="515"/>
      <c r="M369" s="515"/>
      <c r="N369" s="515"/>
      <c r="O369" s="515"/>
      <c r="P369" s="515"/>
      <c r="Q369" s="515"/>
      <c r="R369" s="515"/>
      <c r="S369" s="515"/>
      <c r="T369" s="515"/>
      <c r="U369" s="515"/>
      <c r="V369" s="516"/>
      <c r="W369" s="535" t="s">
        <v>729</v>
      </c>
      <c r="X369" s="535"/>
      <c r="Y369" s="535"/>
      <c r="Z369" s="535"/>
      <c r="AA369" s="535"/>
      <c r="AB369" s="535"/>
      <c r="AC369" s="535"/>
      <c r="AD369" s="535"/>
      <c r="AE369" s="535"/>
      <c r="AF369" s="535"/>
      <c r="AG369" s="535"/>
      <c r="AH369" s="535"/>
      <c r="AI369" s="535"/>
      <c r="AJ369" s="535"/>
      <c r="AK369" s="535"/>
    </row>
    <row r="370" spans="5:37" ht="6" customHeight="1" thickBot="1"/>
    <row r="371" spans="5:37" ht="15" customHeight="1" thickBot="1">
      <c r="E371" s="126" t="s">
        <v>288</v>
      </c>
      <c r="F371" s="105"/>
      <c r="G371" s="53" t="s">
        <v>377</v>
      </c>
      <c r="H371" s="53" t="s">
        <v>17</v>
      </c>
      <c r="I371" s="53" t="s">
        <v>253</v>
      </c>
      <c r="J371" s="53" t="s">
        <v>202</v>
      </c>
      <c r="K371" s="53" t="s">
        <v>24</v>
      </c>
      <c r="L371" s="53" t="s">
        <v>12</v>
      </c>
      <c r="M371" s="53" t="s">
        <v>20</v>
      </c>
      <c r="N371" s="53" t="s">
        <v>14</v>
      </c>
      <c r="O371" s="125"/>
      <c r="P371" s="134"/>
    </row>
    <row r="372" spans="5:37" ht="45" customHeight="1">
      <c r="F372" s="537" t="s">
        <v>601</v>
      </c>
      <c r="G372" s="538"/>
      <c r="H372" s="538"/>
      <c r="I372" s="539"/>
      <c r="J372" s="540" t="s">
        <v>823</v>
      </c>
      <c r="K372" s="541"/>
      <c r="L372" s="541"/>
      <c r="M372" s="541"/>
      <c r="N372" s="541"/>
      <c r="O372" s="541"/>
      <c r="P372" s="532"/>
      <c r="Q372" s="532"/>
      <c r="R372" s="532"/>
      <c r="S372" s="532"/>
      <c r="T372" s="532"/>
      <c r="U372" s="532"/>
      <c r="V372" s="532"/>
      <c r="W372" s="532"/>
      <c r="X372" s="532"/>
      <c r="Y372" s="532"/>
      <c r="Z372" s="532"/>
      <c r="AA372" s="532"/>
      <c r="AB372" s="532"/>
      <c r="AC372" s="532"/>
      <c r="AD372" s="532"/>
      <c r="AE372" s="532"/>
      <c r="AF372" s="532"/>
      <c r="AG372" s="532"/>
      <c r="AH372" s="532"/>
      <c r="AI372" s="532"/>
      <c r="AJ372" s="532"/>
      <c r="AK372" s="532"/>
    </row>
    <row r="373" spans="5:37" ht="15" customHeight="1">
      <c r="F373" s="216" t="s">
        <v>602</v>
      </c>
      <c r="G373" s="217"/>
      <c r="H373" s="217"/>
      <c r="I373" s="218"/>
      <c r="J373" s="305" t="s">
        <v>603</v>
      </c>
      <c r="K373" s="267"/>
      <c r="L373" s="267"/>
      <c r="M373" s="267"/>
      <c r="N373" s="267"/>
      <c r="O373" s="267"/>
      <c r="P373" s="267"/>
      <c r="Q373" s="267"/>
      <c r="R373" s="267"/>
      <c r="S373" s="267"/>
      <c r="T373" s="267"/>
      <c r="U373" s="267"/>
      <c r="V373" s="269"/>
      <c r="W373" s="231" t="s">
        <v>604</v>
      </c>
      <c r="X373" s="231"/>
      <c r="Y373" s="231"/>
      <c r="Z373" s="231"/>
      <c r="AA373" s="231"/>
      <c r="AB373" s="231"/>
      <c r="AC373" s="231"/>
      <c r="AD373" s="231"/>
      <c r="AE373" s="231"/>
      <c r="AF373" s="231"/>
      <c r="AG373" s="231"/>
      <c r="AH373" s="231"/>
      <c r="AI373" s="231"/>
      <c r="AJ373" s="231"/>
      <c r="AK373" s="231"/>
    </row>
    <row r="374" spans="5:37" ht="30" customHeight="1">
      <c r="F374" s="216" t="s">
        <v>605</v>
      </c>
      <c r="G374" s="217"/>
      <c r="H374" s="217"/>
      <c r="I374" s="218"/>
      <c r="J374" s="534" t="s">
        <v>706</v>
      </c>
      <c r="K374" s="515"/>
      <c r="L374" s="515"/>
      <c r="M374" s="515"/>
      <c r="N374" s="515"/>
      <c r="O374" s="515"/>
      <c r="P374" s="515"/>
      <c r="Q374" s="515"/>
      <c r="R374" s="515"/>
      <c r="S374" s="515"/>
      <c r="T374" s="515"/>
      <c r="U374" s="515"/>
      <c r="V374" s="516"/>
      <c r="W374" s="536" t="s">
        <v>722</v>
      </c>
      <c r="X374" s="536"/>
      <c r="Y374" s="536"/>
      <c r="Z374" s="536"/>
      <c r="AA374" s="536"/>
      <c r="AB374" s="536"/>
      <c r="AC374" s="536"/>
      <c r="AD374" s="536"/>
      <c r="AE374" s="536"/>
      <c r="AF374" s="536"/>
      <c r="AG374" s="536"/>
      <c r="AH374" s="536"/>
      <c r="AI374" s="536"/>
      <c r="AJ374" s="536"/>
      <c r="AK374" s="536"/>
    </row>
    <row r="375" spans="5:37" ht="30" customHeight="1">
      <c r="F375" s="216" t="s">
        <v>607</v>
      </c>
      <c r="G375" s="217"/>
      <c r="H375" s="217"/>
      <c r="I375" s="218"/>
      <c r="J375" s="534"/>
      <c r="K375" s="515"/>
      <c r="L375" s="515"/>
      <c r="M375" s="515"/>
      <c r="N375" s="515"/>
      <c r="O375" s="515"/>
      <c r="P375" s="515"/>
      <c r="Q375" s="515"/>
      <c r="R375" s="515"/>
      <c r="S375" s="515"/>
      <c r="T375" s="515"/>
      <c r="U375" s="515"/>
      <c r="V375" s="516"/>
      <c r="W375" s="527"/>
      <c r="X375" s="527"/>
      <c r="Y375" s="527"/>
      <c r="Z375" s="527"/>
      <c r="AA375" s="527"/>
      <c r="AB375" s="527"/>
      <c r="AC375" s="527"/>
      <c r="AD375" s="527"/>
      <c r="AE375" s="527"/>
      <c r="AF375" s="527"/>
      <c r="AG375" s="527"/>
      <c r="AH375" s="527"/>
      <c r="AI375" s="527"/>
      <c r="AJ375" s="527"/>
      <c r="AK375" s="527"/>
    </row>
    <row r="376" spans="5:37" ht="30" customHeight="1">
      <c r="F376" s="216" t="s">
        <v>608</v>
      </c>
      <c r="G376" s="217"/>
      <c r="H376" s="217"/>
      <c r="I376" s="218"/>
      <c r="J376" s="514" t="s">
        <v>614</v>
      </c>
      <c r="K376" s="515"/>
      <c r="L376" s="515"/>
      <c r="M376" s="515"/>
      <c r="N376" s="515"/>
      <c r="O376" s="515"/>
      <c r="P376" s="515"/>
      <c r="Q376" s="515"/>
      <c r="R376" s="515"/>
      <c r="S376" s="515"/>
      <c r="T376" s="515"/>
      <c r="U376" s="515"/>
      <c r="V376" s="516"/>
      <c r="W376" s="536" t="s">
        <v>794</v>
      </c>
      <c r="X376" s="536"/>
      <c r="Y376" s="536"/>
      <c r="Z376" s="536"/>
      <c r="AA376" s="536"/>
      <c r="AB376" s="536"/>
      <c r="AC376" s="536"/>
      <c r="AD376" s="536"/>
      <c r="AE376" s="536"/>
      <c r="AF376" s="536"/>
      <c r="AG376" s="536"/>
      <c r="AH376" s="536"/>
      <c r="AI376" s="536"/>
      <c r="AJ376" s="536"/>
      <c r="AK376" s="536"/>
    </row>
    <row r="377" spans="5:37" ht="30" customHeight="1">
      <c r="F377" s="216" t="s">
        <v>609</v>
      </c>
      <c r="G377" s="217"/>
      <c r="H377" s="217"/>
      <c r="I377" s="218"/>
      <c r="J377" s="534"/>
      <c r="K377" s="515"/>
      <c r="L377" s="515"/>
      <c r="M377" s="515"/>
      <c r="N377" s="515"/>
      <c r="O377" s="515"/>
      <c r="P377" s="515"/>
      <c r="Q377" s="515"/>
      <c r="R377" s="515"/>
      <c r="S377" s="515"/>
      <c r="T377" s="515"/>
      <c r="U377" s="515"/>
      <c r="V377" s="516"/>
      <c r="W377" s="527"/>
      <c r="X377" s="527"/>
      <c r="Y377" s="527"/>
      <c r="Z377" s="527"/>
      <c r="AA377" s="527"/>
      <c r="AB377" s="527"/>
      <c r="AC377" s="527"/>
      <c r="AD377" s="527"/>
      <c r="AE377" s="527"/>
      <c r="AF377" s="527"/>
      <c r="AG377" s="527"/>
      <c r="AH377" s="527"/>
      <c r="AI377" s="527"/>
      <c r="AJ377" s="527"/>
      <c r="AK377" s="527"/>
    </row>
    <row r="378" spans="5:37" ht="33.6" customHeight="1">
      <c r="F378" s="216" t="s">
        <v>610</v>
      </c>
      <c r="G378" s="217"/>
      <c r="H378" s="217"/>
      <c r="I378" s="218"/>
      <c r="J378" s="514" t="s">
        <v>614</v>
      </c>
      <c r="K378" s="515"/>
      <c r="L378" s="515"/>
      <c r="M378" s="515"/>
      <c r="N378" s="515"/>
      <c r="O378" s="515"/>
      <c r="P378" s="515"/>
      <c r="Q378" s="515"/>
      <c r="R378" s="515"/>
      <c r="S378" s="515"/>
      <c r="T378" s="515"/>
      <c r="U378" s="515"/>
      <c r="V378" s="516"/>
      <c r="W378" s="535" t="s">
        <v>721</v>
      </c>
      <c r="X378" s="535"/>
      <c r="Y378" s="535"/>
      <c r="Z378" s="535"/>
      <c r="AA378" s="535"/>
      <c r="AB378" s="535"/>
      <c r="AC378" s="535"/>
      <c r="AD378" s="535"/>
      <c r="AE378" s="535"/>
      <c r="AF378" s="535"/>
      <c r="AG378" s="535"/>
      <c r="AH378" s="535"/>
      <c r="AI378" s="535"/>
      <c r="AJ378" s="535"/>
      <c r="AK378" s="535"/>
    </row>
    <row r="379" spans="5:37" ht="6" customHeight="1"/>
    <row r="380" spans="5:37" ht="15" customHeight="1">
      <c r="E380" s="151" t="s">
        <v>350</v>
      </c>
      <c r="G380" s="172" t="s">
        <v>615</v>
      </c>
      <c r="H380" s="172" t="s">
        <v>200</v>
      </c>
      <c r="I380" s="172" t="s">
        <v>616</v>
      </c>
      <c r="J380" s="172" t="s">
        <v>617</v>
      </c>
      <c r="K380" s="172" t="s">
        <v>12</v>
      </c>
      <c r="L380" s="172" t="s">
        <v>618</v>
      </c>
      <c r="M380" s="172" t="s">
        <v>187</v>
      </c>
      <c r="N380" s="172"/>
    </row>
    <row r="381" spans="5:37" ht="45" customHeight="1">
      <c r="F381" s="486" t="s">
        <v>601</v>
      </c>
      <c r="G381" s="487"/>
      <c r="H381" s="487"/>
      <c r="I381" s="533"/>
      <c r="J381" s="531" t="s">
        <v>713</v>
      </c>
      <c r="K381" s="532"/>
      <c r="L381" s="532"/>
      <c r="M381" s="532"/>
      <c r="N381" s="532"/>
      <c r="O381" s="532"/>
      <c r="P381" s="532"/>
      <c r="Q381" s="532"/>
      <c r="R381" s="532"/>
      <c r="S381" s="532"/>
      <c r="T381" s="532"/>
      <c r="U381" s="532"/>
      <c r="V381" s="532"/>
      <c r="W381" s="532"/>
      <c r="X381" s="532"/>
      <c r="Y381" s="532"/>
      <c r="Z381" s="532"/>
      <c r="AA381" s="532"/>
      <c r="AB381" s="532"/>
      <c r="AC381" s="532"/>
      <c r="AD381" s="532"/>
      <c r="AE381" s="532"/>
      <c r="AF381" s="532"/>
      <c r="AG381" s="532"/>
      <c r="AH381" s="532"/>
      <c r="AI381" s="532"/>
      <c r="AJ381" s="532"/>
      <c r="AK381" s="532"/>
    </row>
    <row r="382" spans="5:37" ht="15" customHeight="1">
      <c r="F382" s="216" t="s">
        <v>602</v>
      </c>
      <c r="G382" s="217"/>
      <c r="H382" s="217"/>
      <c r="I382" s="218"/>
      <c r="J382" s="305" t="s">
        <v>603</v>
      </c>
      <c r="K382" s="267"/>
      <c r="L382" s="267"/>
      <c r="M382" s="267"/>
      <c r="N382" s="267"/>
      <c r="O382" s="267"/>
      <c r="P382" s="267"/>
      <c r="Q382" s="267"/>
      <c r="R382" s="267"/>
      <c r="S382" s="267"/>
      <c r="T382" s="267"/>
      <c r="U382" s="267"/>
      <c r="V382" s="269"/>
      <c r="W382" s="231" t="s">
        <v>604</v>
      </c>
      <c r="X382" s="231"/>
      <c r="Y382" s="231"/>
      <c r="Z382" s="231"/>
      <c r="AA382" s="231"/>
      <c r="AB382" s="231"/>
      <c r="AC382" s="231"/>
      <c r="AD382" s="231"/>
      <c r="AE382" s="231"/>
      <c r="AF382" s="231"/>
      <c r="AG382" s="231"/>
      <c r="AH382" s="231"/>
      <c r="AI382" s="231"/>
      <c r="AJ382" s="231"/>
      <c r="AK382" s="231"/>
    </row>
    <row r="383" spans="5:37" ht="30" customHeight="1">
      <c r="F383" s="216" t="s">
        <v>605</v>
      </c>
      <c r="G383" s="217"/>
      <c r="H383" s="217"/>
      <c r="I383" s="218"/>
      <c r="J383" s="514" t="s">
        <v>619</v>
      </c>
      <c r="K383" s="515"/>
      <c r="L383" s="515"/>
      <c r="M383" s="515"/>
      <c r="N383" s="515"/>
      <c r="O383" s="515"/>
      <c r="P383" s="515"/>
      <c r="Q383" s="515"/>
      <c r="R383" s="515"/>
      <c r="S383" s="515"/>
      <c r="T383" s="515"/>
      <c r="U383" s="515"/>
      <c r="V383" s="516"/>
      <c r="W383" s="536" t="s">
        <v>714</v>
      </c>
      <c r="X383" s="536"/>
      <c r="Y383" s="536"/>
      <c r="Z383" s="536"/>
      <c r="AA383" s="536"/>
      <c r="AB383" s="536"/>
      <c r="AC383" s="536"/>
      <c r="AD383" s="536"/>
      <c r="AE383" s="536"/>
      <c r="AF383" s="536"/>
      <c r="AG383" s="536"/>
      <c r="AH383" s="536"/>
      <c r="AI383" s="536"/>
      <c r="AJ383" s="536"/>
      <c r="AK383" s="536"/>
    </row>
    <row r="384" spans="5:37" ht="33.6" customHeight="1">
      <c r="F384" s="216" t="s">
        <v>607</v>
      </c>
      <c r="G384" s="217"/>
      <c r="H384" s="217"/>
      <c r="I384" s="218"/>
      <c r="J384" s="514" t="s">
        <v>619</v>
      </c>
      <c r="K384" s="515"/>
      <c r="L384" s="515"/>
      <c r="M384" s="515"/>
      <c r="N384" s="515"/>
      <c r="O384" s="515"/>
      <c r="P384" s="515"/>
      <c r="Q384" s="515"/>
      <c r="R384" s="515"/>
      <c r="S384" s="515"/>
      <c r="T384" s="515"/>
      <c r="U384" s="515"/>
      <c r="V384" s="516"/>
      <c r="W384" s="535" t="s">
        <v>715</v>
      </c>
      <c r="X384" s="535"/>
      <c r="Y384" s="535"/>
      <c r="Z384" s="535"/>
      <c r="AA384" s="535"/>
      <c r="AB384" s="535"/>
      <c r="AC384" s="535"/>
      <c r="AD384" s="535"/>
      <c r="AE384" s="535"/>
      <c r="AF384" s="535"/>
      <c r="AG384" s="535"/>
      <c r="AH384" s="535"/>
      <c r="AI384" s="535"/>
      <c r="AJ384" s="535"/>
      <c r="AK384" s="535"/>
    </row>
    <row r="385" spans="5:37" ht="30" customHeight="1">
      <c r="F385" s="216" t="s">
        <v>608</v>
      </c>
      <c r="G385" s="217"/>
      <c r="H385" s="217"/>
      <c r="I385" s="218"/>
      <c r="J385" s="514" t="s">
        <v>619</v>
      </c>
      <c r="K385" s="515"/>
      <c r="L385" s="515"/>
      <c r="M385" s="515"/>
      <c r="N385" s="515"/>
      <c r="O385" s="515"/>
      <c r="P385" s="515"/>
      <c r="Q385" s="515"/>
      <c r="R385" s="515"/>
      <c r="S385" s="515"/>
      <c r="T385" s="515"/>
      <c r="U385" s="515"/>
      <c r="V385" s="516"/>
      <c r="W385" s="536" t="s">
        <v>711</v>
      </c>
      <c r="X385" s="536"/>
      <c r="Y385" s="536"/>
      <c r="Z385" s="536"/>
      <c r="AA385" s="536"/>
      <c r="AB385" s="536"/>
      <c r="AC385" s="536"/>
      <c r="AD385" s="536"/>
      <c r="AE385" s="536"/>
      <c r="AF385" s="536"/>
      <c r="AG385" s="536"/>
      <c r="AH385" s="536"/>
      <c r="AI385" s="536"/>
      <c r="AJ385" s="536"/>
      <c r="AK385" s="536"/>
    </row>
    <row r="386" spans="5:37" ht="30" customHeight="1">
      <c r="F386" s="216" t="s">
        <v>609</v>
      </c>
      <c r="G386" s="217"/>
      <c r="H386" s="217"/>
      <c r="I386" s="218"/>
      <c r="J386" s="514" t="s">
        <v>619</v>
      </c>
      <c r="K386" s="515"/>
      <c r="L386" s="515"/>
      <c r="M386" s="515"/>
      <c r="N386" s="515"/>
      <c r="O386" s="515"/>
      <c r="P386" s="515"/>
      <c r="Q386" s="515"/>
      <c r="R386" s="515"/>
      <c r="S386" s="515"/>
      <c r="T386" s="515"/>
      <c r="U386" s="515"/>
      <c r="V386" s="516"/>
      <c r="W386" s="535" t="s">
        <v>712</v>
      </c>
      <c r="X386" s="535"/>
      <c r="Y386" s="535"/>
      <c r="Z386" s="535"/>
      <c r="AA386" s="535"/>
      <c r="AB386" s="535"/>
      <c r="AC386" s="535"/>
      <c r="AD386" s="535"/>
      <c r="AE386" s="535"/>
      <c r="AF386" s="535"/>
      <c r="AG386" s="535"/>
      <c r="AH386" s="535"/>
      <c r="AI386" s="535"/>
      <c r="AJ386" s="535"/>
      <c r="AK386" s="535"/>
    </row>
    <row r="387" spans="5:37" ht="33.6" customHeight="1">
      <c r="F387" s="216" t="s">
        <v>610</v>
      </c>
      <c r="G387" s="217"/>
      <c r="H387" s="217"/>
      <c r="I387" s="218"/>
      <c r="J387" s="514" t="s">
        <v>619</v>
      </c>
      <c r="K387" s="515"/>
      <c r="L387" s="515"/>
      <c r="M387" s="515"/>
      <c r="N387" s="515"/>
      <c r="O387" s="515"/>
      <c r="P387" s="515"/>
      <c r="Q387" s="515"/>
      <c r="R387" s="515"/>
      <c r="S387" s="515"/>
      <c r="T387" s="515"/>
      <c r="U387" s="515"/>
      <c r="V387" s="516"/>
      <c r="W387" s="535" t="s">
        <v>720</v>
      </c>
      <c r="X387" s="535"/>
      <c r="Y387" s="535"/>
      <c r="Z387" s="535"/>
      <c r="AA387" s="535"/>
      <c r="AB387" s="535"/>
      <c r="AC387" s="535"/>
      <c r="AD387" s="535"/>
      <c r="AE387" s="535"/>
      <c r="AF387" s="535"/>
      <c r="AG387" s="535"/>
      <c r="AH387" s="535"/>
      <c r="AI387" s="535"/>
      <c r="AJ387" s="535"/>
      <c r="AK387" s="535"/>
    </row>
    <row r="390" spans="5:37" ht="15" customHeight="1">
      <c r="E390" s="151" t="s">
        <v>620</v>
      </c>
      <c r="G390" s="172" t="s">
        <v>621</v>
      </c>
      <c r="H390" s="172" t="s">
        <v>63</v>
      </c>
      <c r="I390" s="172" t="s">
        <v>622</v>
      </c>
      <c r="J390" s="172" t="s">
        <v>8</v>
      </c>
      <c r="K390" s="172" t="s">
        <v>9</v>
      </c>
      <c r="L390" s="172" t="s">
        <v>84</v>
      </c>
      <c r="M390" s="172" t="s">
        <v>12</v>
      </c>
      <c r="N390" s="172" t="s">
        <v>623</v>
      </c>
      <c r="O390" s="172" t="s">
        <v>624</v>
      </c>
      <c r="P390" s="172" t="s">
        <v>12</v>
      </c>
      <c r="Q390" s="172" t="s">
        <v>625</v>
      </c>
      <c r="R390" s="172" t="s">
        <v>626</v>
      </c>
    </row>
    <row r="391" spans="5:37" ht="45" customHeight="1">
      <c r="F391" s="486" t="s">
        <v>601</v>
      </c>
      <c r="G391" s="487"/>
      <c r="H391" s="487"/>
      <c r="I391" s="533"/>
      <c r="J391" s="532" t="s">
        <v>824</v>
      </c>
      <c r="K391" s="532"/>
      <c r="L391" s="532"/>
      <c r="M391" s="532"/>
      <c r="N391" s="532"/>
      <c r="O391" s="532"/>
      <c r="P391" s="532"/>
      <c r="Q391" s="532"/>
      <c r="R391" s="532"/>
      <c r="S391" s="532"/>
      <c r="T391" s="532"/>
      <c r="U391" s="532"/>
      <c r="V391" s="532"/>
      <c r="W391" s="532"/>
      <c r="X391" s="532"/>
      <c r="Y391" s="532"/>
      <c r="Z391" s="532"/>
      <c r="AA391" s="532"/>
      <c r="AB391" s="532"/>
      <c r="AC391" s="532"/>
      <c r="AD391" s="532"/>
      <c r="AE391" s="532"/>
      <c r="AF391" s="532"/>
      <c r="AG391" s="532"/>
      <c r="AH391" s="532"/>
      <c r="AI391" s="532"/>
      <c r="AJ391" s="532"/>
      <c r="AK391" s="532"/>
    </row>
    <row r="392" spans="5:37" ht="15" customHeight="1">
      <c r="F392" s="216" t="s">
        <v>602</v>
      </c>
      <c r="G392" s="217"/>
      <c r="H392" s="217"/>
      <c r="I392" s="218"/>
      <c r="J392" s="305" t="s">
        <v>603</v>
      </c>
      <c r="K392" s="267"/>
      <c r="L392" s="267"/>
      <c r="M392" s="267"/>
      <c r="N392" s="267"/>
      <c r="O392" s="267"/>
      <c r="P392" s="267"/>
      <c r="Q392" s="267"/>
      <c r="R392" s="267"/>
      <c r="S392" s="267"/>
      <c r="T392" s="267"/>
      <c r="U392" s="267"/>
      <c r="V392" s="269"/>
      <c r="W392" s="231" t="s">
        <v>604</v>
      </c>
      <c r="X392" s="231"/>
      <c r="Y392" s="231"/>
      <c r="Z392" s="231"/>
      <c r="AA392" s="231"/>
      <c r="AB392" s="231"/>
      <c r="AC392" s="231"/>
      <c r="AD392" s="231"/>
      <c r="AE392" s="231"/>
      <c r="AF392" s="231"/>
      <c r="AG392" s="231"/>
      <c r="AH392" s="231"/>
      <c r="AI392" s="231"/>
      <c r="AJ392" s="231"/>
      <c r="AK392" s="231"/>
    </row>
    <row r="393" spans="5:37" ht="30" customHeight="1">
      <c r="F393" s="216" t="s">
        <v>605</v>
      </c>
      <c r="G393" s="217"/>
      <c r="H393" s="217"/>
      <c r="I393" s="218"/>
      <c r="J393" s="534"/>
      <c r="K393" s="515"/>
      <c r="L393" s="515"/>
      <c r="M393" s="515"/>
      <c r="N393" s="515"/>
      <c r="O393" s="515"/>
      <c r="P393" s="515"/>
      <c r="Q393" s="515"/>
      <c r="R393" s="515"/>
      <c r="S393" s="515"/>
      <c r="T393" s="515"/>
      <c r="U393" s="515"/>
      <c r="V393" s="516"/>
      <c r="W393" s="527"/>
      <c r="X393" s="527"/>
      <c r="Y393" s="527"/>
      <c r="Z393" s="527"/>
      <c r="AA393" s="527"/>
      <c r="AB393" s="527"/>
      <c r="AC393" s="527"/>
      <c r="AD393" s="527"/>
      <c r="AE393" s="527"/>
      <c r="AF393" s="527"/>
      <c r="AG393" s="527"/>
      <c r="AH393" s="527"/>
      <c r="AI393" s="527"/>
      <c r="AJ393" s="527"/>
      <c r="AK393" s="527"/>
    </row>
    <row r="394" spans="5:37" ht="30" customHeight="1">
      <c r="F394" s="216" t="s">
        <v>607</v>
      </c>
      <c r="G394" s="217"/>
      <c r="H394" s="217"/>
      <c r="I394" s="218"/>
      <c r="J394" s="534"/>
      <c r="K394" s="515"/>
      <c r="L394" s="515"/>
      <c r="M394" s="515"/>
      <c r="N394" s="515"/>
      <c r="O394" s="515"/>
      <c r="P394" s="515"/>
      <c r="Q394" s="515"/>
      <c r="R394" s="515"/>
      <c r="S394" s="515"/>
      <c r="T394" s="515"/>
      <c r="U394" s="515"/>
      <c r="V394" s="516"/>
      <c r="W394" s="527"/>
      <c r="X394" s="527"/>
      <c r="Y394" s="527"/>
      <c r="Z394" s="527"/>
      <c r="AA394" s="527"/>
      <c r="AB394" s="527"/>
      <c r="AC394" s="527"/>
      <c r="AD394" s="527"/>
      <c r="AE394" s="527"/>
      <c r="AF394" s="527"/>
      <c r="AG394" s="527"/>
      <c r="AH394" s="527"/>
      <c r="AI394" s="527"/>
      <c r="AJ394" s="527"/>
      <c r="AK394" s="527"/>
    </row>
    <row r="395" spans="5:37" ht="30" customHeight="1">
      <c r="F395" s="216" t="s">
        <v>608</v>
      </c>
      <c r="G395" s="217"/>
      <c r="H395" s="217"/>
      <c r="I395" s="218"/>
      <c r="J395" s="534" t="s">
        <v>707</v>
      </c>
      <c r="K395" s="515"/>
      <c r="L395" s="515"/>
      <c r="M395" s="515"/>
      <c r="N395" s="515"/>
      <c r="O395" s="515"/>
      <c r="P395" s="515"/>
      <c r="Q395" s="515"/>
      <c r="R395" s="515"/>
      <c r="S395" s="515"/>
      <c r="T395" s="515"/>
      <c r="U395" s="515"/>
      <c r="V395" s="516"/>
      <c r="W395" s="536" t="s">
        <v>708</v>
      </c>
      <c r="X395" s="536"/>
      <c r="Y395" s="536"/>
      <c r="Z395" s="536"/>
      <c r="AA395" s="536"/>
      <c r="AB395" s="536"/>
      <c r="AC395" s="536"/>
      <c r="AD395" s="536"/>
      <c r="AE395" s="536"/>
      <c r="AF395" s="536"/>
      <c r="AG395" s="536"/>
      <c r="AH395" s="536"/>
      <c r="AI395" s="536"/>
      <c r="AJ395" s="536"/>
      <c r="AK395" s="536"/>
    </row>
    <row r="396" spans="5:37" ht="30" customHeight="1">
      <c r="F396" s="216" t="s">
        <v>609</v>
      </c>
      <c r="G396" s="217"/>
      <c r="H396" s="217"/>
      <c r="I396" s="218"/>
      <c r="J396" s="534" t="s">
        <v>709</v>
      </c>
      <c r="K396" s="515"/>
      <c r="L396" s="515"/>
      <c r="M396" s="515"/>
      <c r="N396" s="515"/>
      <c r="O396" s="515"/>
      <c r="P396" s="515"/>
      <c r="Q396" s="515"/>
      <c r="R396" s="515"/>
      <c r="S396" s="515"/>
      <c r="T396" s="515"/>
      <c r="U396" s="515"/>
      <c r="V396" s="516"/>
      <c r="W396" s="536" t="s">
        <v>710</v>
      </c>
      <c r="X396" s="536"/>
      <c r="Y396" s="536"/>
      <c r="Z396" s="536"/>
      <c r="AA396" s="536"/>
      <c r="AB396" s="536"/>
      <c r="AC396" s="536"/>
      <c r="AD396" s="536"/>
      <c r="AE396" s="536"/>
      <c r="AF396" s="536"/>
      <c r="AG396" s="536"/>
      <c r="AH396" s="536"/>
      <c r="AI396" s="536"/>
      <c r="AJ396" s="536"/>
      <c r="AK396" s="536"/>
    </row>
    <row r="397" spans="5:37" ht="30" customHeight="1">
      <c r="F397" s="216" t="s">
        <v>610</v>
      </c>
      <c r="G397" s="217"/>
      <c r="H397" s="217"/>
      <c r="I397" s="218"/>
      <c r="J397" s="534"/>
      <c r="K397" s="515"/>
      <c r="L397" s="515"/>
      <c r="M397" s="515"/>
      <c r="N397" s="515"/>
      <c r="O397" s="515"/>
      <c r="P397" s="515"/>
      <c r="Q397" s="515"/>
      <c r="R397" s="515"/>
      <c r="S397" s="515"/>
      <c r="T397" s="515"/>
      <c r="U397" s="515"/>
      <c r="V397" s="516"/>
      <c r="W397" s="527"/>
      <c r="X397" s="527"/>
      <c r="Y397" s="527"/>
      <c r="Z397" s="527"/>
      <c r="AA397" s="527"/>
      <c r="AB397" s="527"/>
      <c r="AC397" s="527"/>
      <c r="AD397" s="527"/>
      <c r="AE397" s="527"/>
      <c r="AF397" s="527"/>
      <c r="AG397" s="527"/>
      <c r="AH397" s="527"/>
      <c r="AI397" s="527"/>
      <c r="AJ397" s="527"/>
      <c r="AK397" s="527"/>
    </row>
    <row r="398" spans="5:37" ht="6" customHeight="1"/>
    <row r="399" spans="5:37" ht="15" customHeight="1">
      <c r="E399" s="151" t="s">
        <v>627</v>
      </c>
      <c r="G399" s="172" t="s">
        <v>21</v>
      </c>
      <c r="H399" s="172" t="s">
        <v>12</v>
      </c>
      <c r="I399" s="172" t="s">
        <v>203</v>
      </c>
      <c r="J399" s="172" t="s">
        <v>12</v>
      </c>
      <c r="K399" s="172" t="s">
        <v>232</v>
      </c>
      <c r="L399" s="172" t="s">
        <v>24</v>
      </c>
      <c r="M399" s="172" t="s">
        <v>25</v>
      </c>
      <c r="N399" s="172" t="s">
        <v>26</v>
      </c>
      <c r="O399" s="172" t="s">
        <v>12</v>
      </c>
      <c r="P399" s="172" t="s">
        <v>20</v>
      </c>
      <c r="Q399" s="172" t="s">
        <v>14</v>
      </c>
      <c r="R399" s="172"/>
    </row>
    <row r="400" spans="5:37" ht="45" customHeight="1">
      <c r="F400" s="486" t="s">
        <v>601</v>
      </c>
      <c r="G400" s="487"/>
      <c r="H400" s="487"/>
      <c r="I400" s="533"/>
      <c r="J400" s="531" t="s">
        <v>733</v>
      </c>
      <c r="K400" s="532"/>
      <c r="L400" s="532"/>
      <c r="M400" s="532"/>
      <c r="N400" s="532"/>
      <c r="O400" s="532"/>
      <c r="P400" s="532"/>
      <c r="Q400" s="532"/>
      <c r="R400" s="532"/>
      <c r="S400" s="532"/>
      <c r="T400" s="532"/>
      <c r="U400" s="532"/>
      <c r="V400" s="532"/>
      <c r="W400" s="532"/>
      <c r="X400" s="532"/>
      <c r="Y400" s="532"/>
      <c r="Z400" s="532"/>
      <c r="AA400" s="532"/>
      <c r="AB400" s="532"/>
      <c r="AC400" s="532"/>
      <c r="AD400" s="532"/>
      <c r="AE400" s="532"/>
      <c r="AF400" s="532"/>
      <c r="AG400" s="532"/>
      <c r="AH400" s="532"/>
      <c r="AI400" s="532"/>
      <c r="AJ400" s="532"/>
      <c r="AK400" s="532"/>
    </row>
    <row r="401" spans="4:37" ht="15" customHeight="1">
      <c r="F401" s="216" t="s">
        <v>602</v>
      </c>
      <c r="G401" s="217"/>
      <c r="H401" s="217"/>
      <c r="I401" s="218"/>
      <c r="J401" s="305" t="s">
        <v>603</v>
      </c>
      <c r="K401" s="267"/>
      <c r="L401" s="267"/>
      <c r="M401" s="267"/>
      <c r="N401" s="267"/>
      <c r="O401" s="267"/>
      <c r="P401" s="267"/>
      <c r="Q401" s="267"/>
      <c r="R401" s="267"/>
      <c r="S401" s="267"/>
      <c r="T401" s="267"/>
      <c r="U401" s="267"/>
      <c r="V401" s="269"/>
      <c r="W401" s="231" t="s">
        <v>604</v>
      </c>
      <c r="X401" s="231"/>
      <c r="Y401" s="231"/>
      <c r="Z401" s="231"/>
      <c r="AA401" s="231"/>
      <c r="AB401" s="231"/>
      <c r="AC401" s="231"/>
      <c r="AD401" s="231"/>
      <c r="AE401" s="231"/>
      <c r="AF401" s="231"/>
      <c r="AG401" s="231"/>
      <c r="AH401" s="231"/>
      <c r="AI401" s="231"/>
      <c r="AJ401" s="231"/>
      <c r="AK401" s="231"/>
    </row>
    <row r="402" spans="4:37" ht="30" customHeight="1">
      <c r="F402" s="216" t="s">
        <v>605</v>
      </c>
      <c r="G402" s="217"/>
      <c r="H402" s="217"/>
      <c r="I402" s="218"/>
      <c r="J402" s="534" t="s">
        <v>735</v>
      </c>
      <c r="K402" s="515"/>
      <c r="L402" s="515"/>
      <c r="M402" s="515"/>
      <c r="N402" s="515"/>
      <c r="O402" s="515"/>
      <c r="P402" s="515"/>
      <c r="Q402" s="515"/>
      <c r="R402" s="515"/>
      <c r="S402" s="515"/>
      <c r="T402" s="515"/>
      <c r="U402" s="515"/>
      <c r="V402" s="516"/>
      <c r="W402" s="527" t="s">
        <v>736</v>
      </c>
      <c r="X402" s="527"/>
      <c r="Y402" s="527"/>
      <c r="Z402" s="527"/>
      <c r="AA402" s="527"/>
      <c r="AB402" s="527"/>
      <c r="AC402" s="527"/>
      <c r="AD402" s="527"/>
      <c r="AE402" s="527"/>
      <c r="AF402" s="527"/>
      <c r="AG402" s="527"/>
      <c r="AH402" s="527"/>
      <c r="AI402" s="527"/>
      <c r="AJ402" s="527"/>
      <c r="AK402" s="527"/>
    </row>
    <row r="403" spans="4:37" ht="40.200000000000003" customHeight="1">
      <c r="F403" s="216" t="s">
        <v>607</v>
      </c>
      <c r="G403" s="217"/>
      <c r="H403" s="217"/>
      <c r="I403" s="218"/>
      <c r="J403" s="534" t="s">
        <v>737</v>
      </c>
      <c r="K403" s="515"/>
      <c r="L403" s="515"/>
      <c r="M403" s="515"/>
      <c r="N403" s="515"/>
      <c r="O403" s="515"/>
      <c r="P403" s="515"/>
      <c r="Q403" s="515"/>
      <c r="R403" s="515"/>
      <c r="S403" s="515"/>
      <c r="T403" s="515"/>
      <c r="U403" s="515"/>
      <c r="V403" s="516"/>
      <c r="W403" s="536" t="s">
        <v>738</v>
      </c>
      <c r="X403" s="536"/>
      <c r="Y403" s="536"/>
      <c r="Z403" s="536"/>
      <c r="AA403" s="536"/>
      <c r="AB403" s="536"/>
      <c r="AC403" s="536"/>
      <c r="AD403" s="536"/>
      <c r="AE403" s="536"/>
      <c r="AF403" s="536"/>
      <c r="AG403" s="536"/>
      <c r="AH403" s="536"/>
      <c r="AI403" s="536"/>
      <c r="AJ403" s="536"/>
      <c r="AK403" s="536"/>
    </row>
    <row r="404" spans="4:37" ht="30" customHeight="1">
      <c r="F404" s="216" t="s">
        <v>608</v>
      </c>
      <c r="G404" s="217"/>
      <c r="H404" s="217"/>
      <c r="I404" s="218"/>
      <c r="J404" s="514"/>
      <c r="K404" s="515"/>
      <c r="L404" s="515"/>
      <c r="M404" s="515"/>
      <c r="N404" s="515"/>
      <c r="O404" s="515"/>
      <c r="P404" s="515"/>
      <c r="Q404" s="515"/>
      <c r="R404" s="515"/>
      <c r="S404" s="515"/>
      <c r="T404" s="515"/>
      <c r="U404" s="515"/>
      <c r="V404" s="516"/>
      <c r="W404" s="526"/>
      <c r="X404" s="527"/>
      <c r="Y404" s="527"/>
      <c r="Z404" s="527"/>
      <c r="AA404" s="527"/>
      <c r="AB404" s="527"/>
      <c r="AC404" s="527"/>
      <c r="AD404" s="527"/>
      <c r="AE404" s="527"/>
      <c r="AF404" s="527"/>
      <c r="AG404" s="527"/>
      <c r="AH404" s="527"/>
      <c r="AI404" s="527"/>
      <c r="AJ404" s="527"/>
      <c r="AK404" s="527"/>
    </row>
    <row r="405" spans="4:37" ht="30" customHeight="1">
      <c r="F405" s="216" t="s">
        <v>609</v>
      </c>
      <c r="G405" s="217"/>
      <c r="H405" s="217"/>
      <c r="I405" s="218"/>
      <c r="J405" s="534"/>
      <c r="K405" s="515"/>
      <c r="L405" s="515"/>
      <c r="M405" s="515"/>
      <c r="N405" s="515"/>
      <c r="O405" s="515"/>
      <c r="P405" s="515"/>
      <c r="Q405" s="515"/>
      <c r="R405" s="515"/>
      <c r="S405" s="515"/>
      <c r="T405" s="515"/>
      <c r="U405" s="515"/>
      <c r="V405" s="516"/>
      <c r="W405" s="527"/>
      <c r="X405" s="527"/>
      <c r="Y405" s="527"/>
      <c r="Z405" s="527"/>
      <c r="AA405" s="527"/>
      <c r="AB405" s="527"/>
      <c r="AC405" s="527"/>
      <c r="AD405" s="527"/>
      <c r="AE405" s="527"/>
      <c r="AF405" s="527"/>
      <c r="AG405" s="527"/>
      <c r="AH405" s="527"/>
      <c r="AI405" s="527"/>
      <c r="AJ405" s="527"/>
      <c r="AK405" s="527"/>
    </row>
    <row r="406" spans="4:37" ht="30" customHeight="1">
      <c r="F406" s="216" t="s">
        <v>610</v>
      </c>
      <c r="G406" s="217"/>
      <c r="H406" s="217"/>
      <c r="I406" s="218"/>
      <c r="J406" s="514"/>
      <c r="K406" s="515"/>
      <c r="L406" s="515"/>
      <c r="M406" s="515"/>
      <c r="N406" s="515"/>
      <c r="O406" s="515"/>
      <c r="P406" s="515"/>
      <c r="Q406" s="515"/>
      <c r="R406" s="515"/>
      <c r="S406" s="515"/>
      <c r="T406" s="515"/>
      <c r="U406" s="515"/>
      <c r="V406" s="516"/>
      <c r="W406" s="526"/>
      <c r="X406" s="527"/>
      <c r="Y406" s="527"/>
      <c r="Z406" s="527"/>
      <c r="AA406" s="527"/>
      <c r="AB406" s="527"/>
      <c r="AC406" s="527"/>
      <c r="AD406" s="527"/>
      <c r="AE406" s="527"/>
      <c r="AF406" s="527"/>
      <c r="AG406" s="527"/>
      <c r="AH406" s="527"/>
      <c r="AI406" s="527"/>
      <c r="AJ406" s="527"/>
      <c r="AK406" s="527"/>
    </row>
    <row r="407" spans="4:37" ht="15" customHeight="1" thickBot="1"/>
    <row r="408" spans="4:37" ht="15" customHeight="1" thickBot="1">
      <c r="D408" s="104" t="s">
        <v>464</v>
      </c>
      <c r="E408" s="105"/>
      <c r="F408" s="53" t="s">
        <v>68</v>
      </c>
      <c r="G408" s="53" t="s">
        <v>33</v>
      </c>
      <c r="H408" s="53" t="s">
        <v>12</v>
      </c>
      <c r="I408" s="53" t="s">
        <v>38</v>
      </c>
      <c r="J408" s="53" t="s">
        <v>26</v>
      </c>
      <c r="K408" s="53" t="s">
        <v>36</v>
      </c>
      <c r="L408" s="125"/>
      <c r="M408" s="91"/>
    </row>
    <row r="409" spans="4:37" ht="15" customHeight="1">
      <c r="E409" s="151" t="s">
        <v>170</v>
      </c>
      <c r="G409" s="172" t="s">
        <v>68</v>
      </c>
      <c r="H409" s="172" t="s">
        <v>33</v>
      </c>
      <c r="I409" s="172" t="s">
        <v>410</v>
      </c>
      <c r="J409" s="172" t="s">
        <v>12</v>
      </c>
      <c r="K409" s="172" t="s">
        <v>600</v>
      </c>
      <c r="L409" s="172" t="s">
        <v>189</v>
      </c>
      <c r="M409" s="172" t="s">
        <v>42</v>
      </c>
      <c r="N409" s="172" t="s">
        <v>348</v>
      </c>
      <c r="O409" s="172" t="s">
        <v>199</v>
      </c>
      <c r="P409" s="172"/>
      <c r="Q409" s="172"/>
      <c r="R409" s="172"/>
    </row>
    <row r="410" spans="4:37" ht="45" customHeight="1">
      <c r="F410" s="486" t="s">
        <v>601</v>
      </c>
      <c r="G410" s="487"/>
      <c r="H410" s="487"/>
      <c r="I410" s="533"/>
      <c r="J410" s="531" t="s">
        <v>628</v>
      </c>
      <c r="K410" s="532"/>
      <c r="L410" s="532"/>
      <c r="M410" s="532"/>
      <c r="N410" s="532"/>
      <c r="O410" s="532"/>
      <c r="P410" s="532"/>
      <c r="Q410" s="532"/>
      <c r="R410" s="532"/>
      <c r="S410" s="532"/>
      <c r="T410" s="532"/>
      <c r="U410" s="532"/>
      <c r="V410" s="532"/>
      <c r="W410" s="532"/>
      <c r="X410" s="532"/>
      <c r="Y410" s="532"/>
      <c r="Z410" s="532"/>
      <c r="AA410" s="532"/>
      <c r="AB410" s="532"/>
      <c r="AC410" s="532"/>
      <c r="AD410" s="532"/>
      <c r="AE410" s="532"/>
      <c r="AF410" s="532"/>
      <c r="AG410" s="532"/>
      <c r="AH410" s="532"/>
      <c r="AI410" s="532"/>
      <c r="AJ410" s="532"/>
      <c r="AK410" s="532"/>
    </row>
    <row r="411" spans="4:37" ht="15" customHeight="1">
      <c r="F411" s="216" t="s">
        <v>602</v>
      </c>
      <c r="G411" s="217"/>
      <c r="H411" s="217"/>
      <c r="I411" s="218"/>
      <c r="J411" s="305" t="s">
        <v>603</v>
      </c>
      <c r="K411" s="267"/>
      <c r="L411" s="267"/>
      <c r="M411" s="267"/>
      <c r="N411" s="267"/>
      <c r="O411" s="267"/>
      <c r="P411" s="267"/>
      <c r="Q411" s="267"/>
      <c r="R411" s="267"/>
      <c r="S411" s="267"/>
      <c r="T411" s="267"/>
      <c r="U411" s="267"/>
      <c r="V411" s="269"/>
      <c r="W411" s="231" t="s">
        <v>604</v>
      </c>
      <c r="X411" s="231"/>
      <c r="Y411" s="231"/>
      <c r="Z411" s="231"/>
      <c r="AA411" s="231"/>
      <c r="AB411" s="231"/>
      <c r="AC411" s="231"/>
      <c r="AD411" s="231"/>
      <c r="AE411" s="231"/>
      <c r="AF411" s="231"/>
      <c r="AG411" s="231"/>
      <c r="AH411" s="231"/>
      <c r="AI411" s="231"/>
      <c r="AJ411" s="231"/>
      <c r="AK411" s="231"/>
    </row>
    <row r="412" spans="4:37" ht="30" customHeight="1">
      <c r="F412" s="216" t="s">
        <v>605</v>
      </c>
      <c r="G412" s="217"/>
      <c r="H412" s="217"/>
      <c r="I412" s="218"/>
      <c r="J412" s="514" t="s">
        <v>788</v>
      </c>
      <c r="K412" s="515"/>
      <c r="L412" s="515"/>
      <c r="M412" s="515"/>
      <c r="N412" s="515"/>
      <c r="O412" s="515"/>
      <c r="P412" s="515"/>
      <c r="Q412" s="515"/>
      <c r="R412" s="515"/>
      <c r="S412" s="515"/>
      <c r="T412" s="515"/>
      <c r="U412" s="515"/>
      <c r="V412" s="516"/>
      <c r="W412" s="526" t="s">
        <v>629</v>
      </c>
      <c r="X412" s="527"/>
      <c r="Y412" s="527"/>
      <c r="Z412" s="527"/>
      <c r="AA412" s="527"/>
      <c r="AB412" s="527"/>
      <c r="AC412" s="527"/>
      <c r="AD412" s="527"/>
      <c r="AE412" s="527"/>
      <c r="AF412" s="527"/>
      <c r="AG412" s="527"/>
      <c r="AH412" s="527"/>
      <c r="AI412" s="527"/>
      <c r="AJ412" s="527"/>
      <c r="AK412" s="527"/>
    </row>
    <row r="413" spans="4:37" ht="30" customHeight="1">
      <c r="F413" s="216" t="s">
        <v>607</v>
      </c>
      <c r="G413" s="217"/>
      <c r="H413" s="217"/>
      <c r="I413" s="218"/>
      <c r="J413" s="514" t="s">
        <v>788</v>
      </c>
      <c r="K413" s="515"/>
      <c r="L413" s="515"/>
      <c r="M413" s="515"/>
      <c r="N413" s="515"/>
      <c r="O413" s="515"/>
      <c r="P413" s="515"/>
      <c r="Q413" s="515"/>
      <c r="R413" s="515"/>
      <c r="S413" s="515"/>
      <c r="T413" s="515"/>
      <c r="U413" s="515"/>
      <c r="V413" s="516"/>
      <c r="W413" s="535" t="s">
        <v>739</v>
      </c>
      <c r="X413" s="535"/>
      <c r="Y413" s="535"/>
      <c r="Z413" s="535"/>
      <c r="AA413" s="535"/>
      <c r="AB413" s="535"/>
      <c r="AC413" s="535"/>
      <c r="AD413" s="535"/>
      <c r="AE413" s="535"/>
      <c r="AF413" s="535"/>
      <c r="AG413" s="535"/>
      <c r="AH413" s="535"/>
      <c r="AI413" s="535"/>
      <c r="AJ413" s="535"/>
      <c r="AK413" s="535"/>
    </row>
    <row r="414" spans="4:37" ht="30" customHeight="1">
      <c r="F414" s="216" t="s">
        <v>608</v>
      </c>
      <c r="G414" s="217"/>
      <c r="H414" s="217"/>
      <c r="I414" s="218"/>
      <c r="J414" s="514" t="s">
        <v>788</v>
      </c>
      <c r="K414" s="515"/>
      <c r="L414" s="515"/>
      <c r="M414" s="515"/>
      <c r="N414" s="515"/>
      <c r="O414" s="515"/>
      <c r="P414" s="515"/>
      <c r="Q414" s="515"/>
      <c r="R414" s="515"/>
      <c r="S414" s="515"/>
      <c r="T414" s="515"/>
      <c r="U414" s="515"/>
      <c r="V414" s="516"/>
      <c r="W414" s="526" t="s">
        <v>740</v>
      </c>
      <c r="X414" s="527"/>
      <c r="Y414" s="527"/>
      <c r="Z414" s="527"/>
      <c r="AA414" s="527"/>
      <c r="AB414" s="527"/>
      <c r="AC414" s="527"/>
      <c r="AD414" s="527"/>
      <c r="AE414" s="527"/>
      <c r="AF414" s="527"/>
      <c r="AG414" s="527"/>
      <c r="AH414" s="527"/>
      <c r="AI414" s="527"/>
      <c r="AJ414" s="527"/>
      <c r="AK414" s="527"/>
    </row>
    <row r="415" spans="4:37" ht="30" customHeight="1">
      <c r="F415" s="216" t="s">
        <v>609</v>
      </c>
      <c r="G415" s="217"/>
      <c r="H415" s="217"/>
      <c r="I415" s="218"/>
      <c r="J415" s="514" t="s">
        <v>788</v>
      </c>
      <c r="K415" s="515"/>
      <c r="L415" s="515"/>
      <c r="M415" s="515"/>
      <c r="N415" s="515"/>
      <c r="O415" s="515"/>
      <c r="P415" s="515"/>
      <c r="Q415" s="515"/>
      <c r="R415" s="515"/>
      <c r="S415" s="515"/>
      <c r="T415" s="515"/>
      <c r="U415" s="515"/>
      <c r="V415" s="516"/>
      <c r="W415" s="536" t="s">
        <v>741</v>
      </c>
      <c r="X415" s="536"/>
      <c r="Y415" s="536"/>
      <c r="Z415" s="536"/>
      <c r="AA415" s="536"/>
      <c r="AB415" s="536"/>
      <c r="AC415" s="536"/>
      <c r="AD415" s="536"/>
      <c r="AE415" s="536"/>
      <c r="AF415" s="536"/>
      <c r="AG415" s="536"/>
      <c r="AH415" s="536"/>
      <c r="AI415" s="536"/>
      <c r="AJ415" s="536"/>
      <c r="AK415" s="536"/>
    </row>
    <row r="416" spans="4:37" ht="30" customHeight="1">
      <c r="F416" s="216" t="s">
        <v>610</v>
      </c>
      <c r="G416" s="217"/>
      <c r="H416" s="217"/>
      <c r="I416" s="218"/>
      <c r="J416" s="514" t="s">
        <v>788</v>
      </c>
      <c r="K416" s="515"/>
      <c r="L416" s="515"/>
      <c r="M416" s="515"/>
      <c r="N416" s="515"/>
      <c r="O416" s="515"/>
      <c r="P416" s="515"/>
      <c r="Q416" s="515"/>
      <c r="R416" s="515"/>
      <c r="S416" s="515"/>
      <c r="T416" s="515"/>
      <c r="U416" s="515"/>
      <c r="V416" s="516"/>
      <c r="W416" s="526" t="s">
        <v>744</v>
      </c>
      <c r="X416" s="527"/>
      <c r="Y416" s="527"/>
      <c r="Z416" s="527"/>
      <c r="AA416" s="527"/>
      <c r="AB416" s="527"/>
      <c r="AC416" s="527"/>
      <c r="AD416" s="527"/>
      <c r="AE416" s="527"/>
      <c r="AF416" s="527"/>
      <c r="AG416" s="527"/>
      <c r="AH416" s="527"/>
      <c r="AI416" s="527"/>
      <c r="AJ416" s="527"/>
      <c r="AK416" s="527"/>
    </row>
    <row r="419" spans="6:37" ht="15" customHeight="1">
      <c r="F419" s="172" t="s">
        <v>630</v>
      </c>
      <c r="H419" s="172" t="s">
        <v>68</v>
      </c>
      <c r="I419" s="172" t="s">
        <v>33</v>
      </c>
      <c r="J419" s="172" t="s">
        <v>12</v>
      </c>
      <c r="K419" s="172" t="s">
        <v>336</v>
      </c>
      <c r="L419" s="172" t="s">
        <v>337</v>
      </c>
      <c r="M419" s="172" t="s">
        <v>28</v>
      </c>
      <c r="N419" s="172" t="s">
        <v>29</v>
      </c>
      <c r="O419" s="172" t="s">
        <v>68</v>
      </c>
      <c r="P419" s="172" t="s">
        <v>33</v>
      </c>
      <c r="Q419" s="172" t="s">
        <v>136</v>
      </c>
      <c r="R419" s="172" t="s">
        <v>137</v>
      </c>
    </row>
    <row r="420" spans="6:37" ht="15" customHeight="1">
      <c r="F420" s="231" t="s">
        <v>354</v>
      </c>
      <c r="G420" s="231"/>
      <c r="H420" s="231"/>
      <c r="I420" s="231"/>
      <c r="J420" s="231"/>
      <c r="K420" s="231"/>
      <c r="L420" s="231"/>
      <c r="M420" s="216" t="s">
        <v>631</v>
      </c>
      <c r="N420" s="217"/>
      <c r="O420" s="217"/>
      <c r="P420" s="217"/>
      <c r="Q420" s="217"/>
      <c r="R420" s="217"/>
      <c r="S420" s="217"/>
      <c r="T420" s="217"/>
      <c r="U420" s="217"/>
      <c r="V420" s="218"/>
      <c r="W420" s="259" t="s">
        <v>632</v>
      </c>
      <c r="X420" s="259"/>
      <c r="Y420" s="259"/>
      <c r="Z420" s="259"/>
      <c r="AA420" s="259"/>
      <c r="AB420" s="259"/>
      <c r="AC420" s="259"/>
      <c r="AD420" s="259"/>
      <c r="AE420" s="256" t="s">
        <v>586</v>
      </c>
      <c r="AF420" s="257"/>
      <c r="AG420" s="257"/>
      <c r="AH420" s="257"/>
      <c r="AI420" s="257"/>
      <c r="AJ420" s="257"/>
      <c r="AK420" s="258"/>
    </row>
    <row r="421" spans="6:37" ht="45" customHeight="1">
      <c r="F421" s="144" t="s">
        <v>423</v>
      </c>
      <c r="G421" s="64" t="s">
        <v>424</v>
      </c>
      <c r="H421" s="64"/>
      <c r="I421" s="158" t="s">
        <v>425</v>
      </c>
      <c r="J421" s="64" t="s">
        <v>426</v>
      </c>
      <c r="K421" s="64"/>
      <c r="L421" s="159" t="s">
        <v>33</v>
      </c>
      <c r="M421" s="528" t="s">
        <v>633</v>
      </c>
      <c r="N421" s="551"/>
      <c r="O421" s="551"/>
      <c r="P421" s="551"/>
      <c r="Q421" s="551"/>
      <c r="R421" s="551"/>
      <c r="S421" s="551"/>
      <c r="T421" s="551"/>
      <c r="U421" s="551"/>
      <c r="V421" s="552"/>
      <c r="W421" s="528" t="s">
        <v>634</v>
      </c>
      <c r="X421" s="551"/>
      <c r="Y421" s="551"/>
      <c r="Z421" s="551"/>
      <c r="AA421" s="551"/>
      <c r="AB421" s="551"/>
      <c r="AC421" s="551"/>
      <c r="AD421" s="552"/>
      <c r="AE421" s="400" t="s">
        <v>593</v>
      </c>
      <c r="AF421" s="401"/>
      <c r="AG421" s="401"/>
      <c r="AH421" s="401"/>
      <c r="AI421" s="401"/>
      <c r="AJ421" s="401"/>
      <c r="AK421" s="402"/>
    </row>
    <row r="422" spans="6:37" ht="45" customHeight="1">
      <c r="F422" s="136" t="s">
        <v>198</v>
      </c>
      <c r="G422" s="139"/>
      <c r="H422" s="137"/>
      <c r="I422" s="137" t="s">
        <v>31</v>
      </c>
      <c r="J422" s="137"/>
      <c r="K422" s="139"/>
      <c r="L422" s="138" t="s">
        <v>33</v>
      </c>
      <c r="M422" s="545" t="s">
        <v>825</v>
      </c>
      <c r="N422" s="546"/>
      <c r="O422" s="546"/>
      <c r="P422" s="546"/>
      <c r="Q422" s="546"/>
      <c r="R422" s="546"/>
      <c r="S422" s="546"/>
      <c r="T422" s="546"/>
      <c r="U422" s="546"/>
      <c r="V422" s="547"/>
      <c r="W422" s="531" t="s">
        <v>634</v>
      </c>
      <c r="X422" s="531"/>
      <c r="Y422" s="531"/>
      <c r="Z422" s="531"/>
      <c r="AA422" s="531"/>
      <c r="AB422" s="531"/>
      <c r="AC422" s="531"/>
      <c r="AD422" s="531"/>
      <c r="AE422" s="400" t="s">
        <v>593</v>
      </c>
      <c r="AF422" s="401"/>
      <c r="AG422" s="401"/>
      <c r="AH422" s="401"/>
      <c r="AI422" s="401"/>
      <c r="AJ422" s="401"/>
      <c r="AK422" s="402"/>
    </row>
    <row r="423" spans="6:37" ht="45" customHeight="1">
      <c r="F423" s="548" t="s">
        <v>635</v>
      </c>
      <c r="G423" s="549"/>
      <c r="H423" s="549"/>
      <c r="I423" s="549"/>
      <c r="J423" s="549"/>
      <c r="K423" s="549"/>
      <c r="L423" s="550"/>
      <c r="M423" s="528"/>
      <c r="N423" s="551"/>
      <c r="O423" s="551"/>
      <c r="P423" s="551"/>
      <c r="Q423" s="551"/>
      <c r="R423" s="551"/>
      <c r="S423" s="551"/>
      <c r="T423" s="551"/>
      <c r="U423" s="551"/>
      <c r="V423" s="552"/>
      <c r="W423" s="531"/>
      <c r="X423" s="531"/>
      <c r="Y423" s="531"/>
      <c r="Z423" s="531"/>
      <c r="AA423" s="531"/>
      <c r="AB423" s="531"/>
      <c r="AC423" s="531"/>
      <c r="AD423" s="531"/>
      <c r="AE423" s="400"/>
      <c r="AF423" s="401"/>
      <c r="AG423" s="401"/>
      <c r="AH423" s="401"/>
      <c r="AI423" s="401"/>
      <c r="AJ423" s="401"/>
      <c r="AK423" s="402"/>
    </row>
    <row r="424" spans="6:37" ht="15" customHeight="1">
      <c r="F424" s="172" t="s">
        <v>3</v>
      </c>
      <c r="G424" s="172" t="s">
        <v>4</v>
      </c>
      <c r="H424" s="172" t="s">
        <v>157</v>
      </c>
      <c r="I424" s="172" t="s">
        <v>49</v>
      </c>
      <c r="J424" s="172" t="s">
        <v>158</v>
      </c>
      <c r="K424" s="172" t="s">
        <v>7</v>
      </c>
    </row>
    <row r="425" spans="6:37" s="13" customFormat="1" ht="15" customHeight="1">
      <c r="G425" s="13" t="s">
        <v>2</v>
      </c>
      <c r="I425" s="13" t="s">
        <v>136</v>
      </c>
      <c r="J425" s="13" t="s">
        <v>275</v>
      </c>
      <c r="K425" s="13" t="s">
        <v>78</v>
      </c>
      <c r="L425" s="13" t="s">
        <v>15</v>
      </c>
      <c r="M425" s="13" t="s">
        <v>92</v>
      </c>
      <c r="N425" s="13" t="s">
        <v>12</v>
      </c>
      <c r="O425" s="52" t="s">
        <v>383</v>
      </c>
      <c r="Q425" s="13" t="s">
        <v>12</v>
      </c>
      <c r="R425" s="13" t="s">
        <v>166</v>
      </c>
      <c r="S425" s="13" t="s">
        <v>12</v>
      </c>
      <c r="T425" s="13" t="s">
        <v>136</v>
      </c>
      <c r="U425" s="13" t="s">
        <v>275</v>
      </c>
      <c r="V425" s="13" t="s">
        <v>43</v>
      </c>
      <c r="W425" s="13" t="s">
        <v>455</v>
      </c>
      <c r="X425" s="13" t="s">
        <v>456</v>
      </c>
      <c r="Y425" s="13" t="s">
        <v>164</v>
      </c>
    </row>
    <row r="426" spans="6:37" s="13" customFormat="1" ht="15" customHeight="1">
      <c r="G426" s="13" t="s">
        <v>92</v>
      </c>
      <c r="I426" s="13" t="s">
        <v>68</v>
      </c>
      <c r="J426" s="13" t="s">
        <v>33</v>
      </c>
      <c r="K426" s="13" t="s">
        <v>636</v>
      </c>
      <c r="L426" s="13" t="s">
        <v>637</v>
      </c>
      <c r="M426" s="13" t="s">
        <v>12</v>
      </c>
      <c r="N426" s="13" t="s">
        <v>549</v>
      </c>
      <c r="O426" s="13" t="s">
        <v>550</v>
      </c>
      <c r="P426" s="13" t="s">
        <v>43</v>
      </c>
      <c r="Q426" s="13" t="s">
        <v>53</v>
      </c>
      <c r="R426" s="13" t="s">
        <v>54</v>
      </c>
      <c r="S426" s="13" t="s">
        <v>55</v>
      </c>
      <c r="T426" s="13" t="s">
        <v>78</v>
      </c>
      <c r="U426" s="13" t="s">
        <v>15</v>
      </c>
      <c r="V426" s="13" t="s">
        <v>638</v>
      </c>
      <c r="W426" s="13" t="s">
        <v>41</v>
      </c>
      <c r="X426" s="13" t="s">
        <v>42</v>
      </c>
      <c r="Y426" s="13" t="s">
        <v>43</v>
      </c>
      <c r="Z426" s="13" t="s">
        <v>4</v>
      </c>
      <c r="AA426" s="13" t="s">
        <v>157</v>
      </c>
      <c r="AB426" s="13" t="s">
        <v>162</v>
      </c>
      <c r="AC426" s="13" t="s">
        <v>45</v>
      </c>
      <c r="AD426" s="13" t="s">
        <v>163</v>
      </c>
      <c r="AE426" s="13" t="s">
        <v>124</v>
      </c>
      <c r="AF426" s="13" t="s">
        <v>164</v>
      </c>
    </row>
    <row r="427" spans="6:37" s="13" customFormat="1" ht="15" customHeight="1">
      <c r="G427" s="13" t="s">
        <v>114</v>
      </c>
      <c r="I427" s="13" t="s">
        <v>68</v>
      </c>
      <c r="J427" s="13" t="s">
        <v>33</v>
      </c>
      <c r="K427" s="13" t="s">
        <v>136</v>
      </c>
      <c r="L427" s="13" t="s">
        <v>137</v>
      </c>
      <c r="M427" s="13" t="s">
        <v>78</v>
      </c>
      <c r="N427" s="13" t="s">
        <v>15</v>
      </c>
      <c r="O427" s="13" t="s">
        <v>92</v>
      </c>
      <c r="P427" s="13" t="s">
        <v>12</v>
      </c>
      <c r="Q427" s="52" t="s">
        <v>383</v>
      </c>
      <c r="S427" s="13" t="s">
        <v>12</v>
      </c>
      <c r="T427" s="13" t="s">
        <v>374</v>
      </c>
      <c r="U427" s="13" t="s">
        <v>12</v>
      </c>
      <c r="V427" s="13" t="s">
        <v>136</v>
      </c>
      <c r="W427" s="13" t="s">
        <v>275</v>
      </c>
      <c r="X427" s="13" t="s">
        <v>43</v>
      </c>
      <c r="Y427" s="13" t="s">
        <v>455</v>
      </c>
      <c r="Z427" s="13" t="s">
        <v>456</v>
      </c>
      <c r="AA427" s="13" t="s">
        <v>164</v>
      </c>
    </row>
    <row r="428" spans="6:37" ht="15" customHeight="1" thickBot="1"/>
    <row r="429" spans="6:37" ht="15" customHeight="1" thickBot="1">
      <c r="F429" s="104" t="s">
        <v>639</v>
      </c>
      <c r="G429" s="105"/>
      <c r="H429" s="53" t="s">
        <v>68</v>
      </c>
      <c r="I429" s="53" t="s">
        <v>33</v>
      </c>
      <c r="J429" s="53" t="s">
        <v>410</v>
      </c>
      <c r="K429" s="125"/>
      <c r="L429" s="134"/>
    </row>
    <row r="430" spans="6:37" ht="30" customHeight="1">
      <c r="F430" s="542" t="s">
        <v>640</v>
      </c>
      <c r="G430" s="542"/>
      <c r="H430" s="542"/>
      <c r="I430" s="542"/>
      <c r="J430" s="542"/>
      <c r="K430" s="542"/>
      <c r="L430" s="543"/>
      <c r="M430" s="544" t="s">
        <v>574</v>
      </c>
      <c r="N430" s="544"/>
      <c r="O430" s="544"/>
      <c r="P430" s="544"/>
      <c r="Q430" s="544"/>
      <c r="R430" s="544" t="s">
        <v>575</v>
      </c>
      <c r="S430" s="544"/>
      <c r="T430" s="544"/>
      <c r="U430" s="544"/>
      <c r="V430" s="544"/>
      <c r="W430" s="544" t="s">
        <v>576</v>
      </c>
      <c r="X430" s="544"/>
      <c r="Y430" s="544"/>
      <c r="Z430" s="544"/>
      <c r="AA430" s="544"/>
      <c r="AB430" s="544" t="s">
        <v>577</v>
      </c>
      <c r="AC430" s="544"/>
      <c r="AD430" s="544"/>
      <c r="AE430" s="544"/>
      <c r="AF430" s="544"/>
      <c r="AG430" s="544" t="s">
        <v>641</v>
      </c>
      <c r="AH430" s="544"/>
      <c r="AI430" s="544"/>
      <c r="AJ430" s="544"/>
      <c r="AK430" s="544"/>
    </row>
    <row r="431" spans="6:37" ht="30" customHeight="1">
      <c r="F431" s="558" t="s">
        <v>642</v>
      </c>
      <c r="G431" s="561" t="s">
        <v>643</v>
      </c>
      <c r="H431" s="561"/>
      <c r="I431" s="561"/>
      <c r="J431" s="561"/>
      <c r="K431" s="561"/>
      <c r="L431" s="561"/>
      <c r="M431" s="554"/>
      <c r="N431" s="555"/>
      <c r="O431" s="555"/>
      <c r="P431" s="166" t="s">
        <v>644</v>
      </c>
      <c r="Q431" s="106"/>
      <c r="R431" s="554"/>
      <c r="S431" s="555"/>
      <c r="T431" s="555"/>
      <c r="U431" s="166" t="s">
        <v>644</v>
      </c>
      <c r="V431" s="106"/>
      <c r="W431" s="554"/>
      <c r="X431" s="555"/>
      <c r="Y431" s="555"/>
      <c r="Z431" s="166" t="s">
        <v>644</v>
      </c>
      <c r="AA431" s="106"/>
      <c r="AB431" s="554"/>
      <c r="AC431" s="555"/>
      <c r="AD431" s="555"/>
      <c r="AE431" s="166" t="s">
        <v>644</v>
      </c>
      <c r="AF431" s="106"/>
      <c r="AG431" s="554"/>
      <c r="AH431" s="555"/>
      <c r="AI431" s="555"/>
      <c r="AJ431" s="166" t="s">
        <v>644</v>
      </c>
      <c r="AK431" s="106"/>
    </row>
    <row r="432" spans="6:37" ht="30" customHeight="1">
      <c r="F432" s="559"/>
      <c r="G432" s="561" t="s">
        <v>645</v>
      </c>
      <c r="H432" s="561"/>
      <c r="I432" s="561"/>
      <c r="J432" s="561"/>
      <c r="K432" s="561"/>
      <c r="L432" s="561"/>
      <c r="M432" s="554">
        <v>800</v>
      </c>
      <c r="N432" s="555"/>
      <c r="O432" s="555"/>
      <c r="P432" s="166" t="s">
        <v>644</v>
      </c>
      <c r="Q432" s="106"/>
      <c r="R432" s="554">
        <v>1100</v>
      </c>
      <c r="S432" s="555"/>
      <c r="T432" s="555"/>
      <c r="U432" s="166" t="s">
        <v>644</v>
      </c>
      <c r="V432" s="106"/>
      <c r="W432" s="554">
        <v>1400</v>
      </c>
      <c r="X432" s="555"/>
      <c r="Y432" s="555"/>
      <c r="Z432" s="166" t="s">
        <v>644</v>
      </c>
      <c r="AA432" s="106"/>
      <c r="AB432" s="554">
        <v>1700</v>
      </c>
      <c r="AC432" s="555"/>
      <c r="AD432" s="555"/>
      <c r="AE432" s="166" t="s">
        <v>644</v>
      </c>
      <c r="AF432" s="106"/>
      <c r="AG432" s="554">
        <v>2000</v>
      </c>
      <c r="AH432" s="555"/>
      <c r="AI432" s="555"/>
      <c r="AJ432" s="166" t="s">
        <v>644</v>
      </c>
      <c r="AK432" s="106"/>
    </row>
    <row r="433" spans="6:37" ht="30" customHeight="1">
      <c r="F433" s="560"/>
      <c r="G433" s="561" t="s">
        <v>56</v>
      </c>
      <c r="H433" s="561"/>
      <c r="I433" s="561"/>
      <c r="J433" s="561"/>
      <c r="K433" s="561"/>
      <c r="L433" s="561"/>
      <c r="M433" s="556">
        <f>IF(SUM(M431:O432)=0,"",SUM(M431:O432))</f>
        <v>800</v>
      </c>
      <c r="N433" s="557"/>
      <c r="O433" s="557"/>
      <c r="P433" s="166" t="s">
        <v>644</v>
      </c>
      <c r="Q433" s="106"/>
      <c r="R433" s="556">
        <f>IF(SUM(R431:T432)=0,"",SUM(R431:T432))</f>
        <v>1100</v>
      </c>
      <c r="S433" s="557"/>
      <c r="T433" s="557"/>
      <c r="U433" s="166" t="s">
        <v>644</v>
      </c>
      <c r="V433" s="106"/>
      <c r="W433" s="556">
        <f>IF(SUM(W431:Y432)=0,"",SUM(W431:Y432))</f>
        <v>1400</v>
      </c>
      <c r="X433" s="557"/>
      <c r="Y433" s="557"/>
      <c r="Z433" s="166" t="s">
        <v>644</v>
      </c>
      <c r="AA433" s="106"/>
      <c r="AB433" s="556">
        <f>IF(SUM(AB431:AD432)=0,"",SUM(AB431:AD432))</f>
        <v>1700</v>
      </c>
      <c r="AC433" s="557"/>
      <c r="AD433" s="557"/>
      <c r="AE433" s="166" t="s">
        <v>644</v>
      </c>
      <c r="AF433" s="106"/>
      <c r="AG433" s="556">
        <f>IF(SUM(AG431:AI432)=0,"",SUM(AG431:AI432))</f>
        <v>2000</v>
      </c>
      <c r="AH433" s="557"/>
      <c r="AI433" s="557"/>
      <c r="AJ433" s="166" t="s">
        <v>644</v>
      </c>
      <c r="AK433" s="106"/>
    </row>
    <row r="434" spans="6:37" ht="15" customHeight="1">
      <c r="F434" s="558" t="s">
        <v>392</v>
      </c>
      <c r="G434" s="561" t="s">
        <v>646</v>
      </c>
      <c r="H434" s="561"/>
      <c r="I434" s="561"/>
      <c r="J434" s="561"/>
      <c r="K434" s="561"/>
      <c r="L434" s="561"/>
      <c r="M434" s="554">
        <v>1</v>
      </c>
      <c r="N434" s="555"/>
      <c r="O434" s="555"/>
      <c r="P434" s="107" t="s">
        <v>647</v>
      </c>
      <c r="Q434" s="106"/>
      <c r="R434" s="554">
        <v>2</v>
      </c>
      <c r="S434" s="555"/>
      <c r="T434" s="555"/>
      <c r="U434" s="107" t="s">
        <v>647</v>
      </c>
      <c r="V434" s="106"/>
      <c r="W434" s="554">
        <v>2</v>
      </c>
      <c r="X434" s="555"/>
      <c r="Y434" s="555"/>
      <c r="Z434" s="107" t="s">
        <v>647</v>
      </c>
      <c r="AA434" s="106"/>
      <c r="AB434" s="554">
        <v>3</v>
      </c>
      <c r="AC434" s="555"/>
      <c r="AD434" s="555"/>
      <c r="AE434" s="107" t="s">
        <v>647</v>
      </c>
      <c r="AF434" s="106"/>
      <c r="AG434" s="554">
        <v>3</v>
      </c>
      <c r="AH434" s="555"/>
      <c r="AI434" s="555"/>
      <c r="AJ434" s="107" t="s">
        <v>647</v>
      </c>
      <c r="AK434" s="106"/>
    </row>
    <row r="435" spans="6:37" ht="15" customHeight="1">
      <c r="F435" s="559"/>
      <c r="G435" s="561" t="s">
        <v>648</v>
      </c>
      <c r="H435" s="561"/>
      <c r="I435" s="561"/>
      <c r="J435" s="561"/>
      <c r="K435" s="561"/>
      <c r="L435" s="561"/>
      <c r="M435" s="554">
        <v>2</v>
      </c>
      <c r="N435" s="555"/>
      <c r="O435" s="555"/>
      <c r="P435" s="107" t="s">
        <v>647</v>
      </c>
      <c r="Q435" s="106"/>
      <c r="R435" s="554">
        <v>2</v>
      </c>
      <c r="S435" s="555"/>
      <c r="T435" s="555"/>
      <c r="U435" s="107" t="s">
        <v>647</v>
      </c>
      <c r="V435" s="106"/>
      <c r="W435" s="554">
        <v>2</v>
      </c>
      <c r="X435" s="555"/>
      <c r="Y435" s="555"/>
      <c r="Z435" s="107" t="s">
        <v>647</v>
      </c>
      <c r="AA435" s="106"/>
      <c r="AB435" s="554">
        <v>3</v>
      </c>
      <c r="AC435" s="555"/>
      <c r="AD435" s="555"/>
      <c r="AE435" s="107" t="s">
        <v>647</v>
      </c>
      <c r="AF435" s="106"/>
      <c r="AG435" s="554">
        <v>3</v>
      </c>
      <c r="AH435" s="555"/>
      <c r="AI435" s="555"/>
      <c r="AJ435" s="107" t="s">
        <v>647</v>
      </c>
      <c r="AK435" s="106"/>
    </row>
    <row r="436" spans="6:37" ht="15" customHeight="1">
      <c r="F436" s="559"/>
      <c r="G436" s="553" t="s">
        <v>185</v>
      </c>
      <c r="H436" s="526" t="s">
        <v>399</v>
      </c>
      <c r="I436" s="526"/>
      <c r="J436" s="526"/>
      <c r="K436" s="526"/>
      <c r="L436" s="526"/>
      <c r="M436" s="554">
        <v>50</v>
      </c>
      <c r="N436" s="555"/>
      <c r="O436" s="555"/>
      <c r="P436" s="108" t="s">
        <v>647</v>
      </c>
      <c r="Q436" s="106"/>
      <c r="R436" s="554">
        <v>50</v>
      </c>
      <c r="S436" s="555"/>
      <c r="T436" s="555"/>
      <c r="U436" s="107" t="str">
        <f>+P436</f>
        <v>ｈａ</v>
      </c>
      <c r="V436" s="106"/>
      <c r="W436" s="554">
        <v>50</v>
      </c>
      <c r="X436" s="555"/>
      <c r="Y436" s="555"/>
      <c r="Z436" s="107" t="str">
        <f>+P436</f>
        <v>ｈａ</v>
      </c>
      <c r="AA436" s="106"/>
      <c r="AB436" s="554">
        <v>50</v>
      </c>
      <c r="AC436" s="555"/>
      <c r="AD436" s="555"/>
      <c r="AE436" s="107" t="str">
        <f>+P436</f>
        <v>ｈａ</v>
      </c>
      <c r="AF436" s="106"/>
      <c r="AG436" s="554">
        <v>50</v>
      </c>
      <c r="AH436" s="555"/>
      <c r="AI436" s="555"/>
      <c r="AJ436" s="107" t="str">
        <f>+P436</f>
        <v>ｈａ</v>
      </c>
      <c r="AK436" s="106"/>
    </row>
    <row r="437" spans="6:37" ht="15" customHeight="1">
      <c r="F437" s="559"/>
      <c r="G437" s="553"/>
      <c r="H437" s="526" t="s">
        <v>400</v>
      </c>
      <c r="I437" s="526"/>
      <c r="J437" s="526"/>
      <c r="K437" s="526"/>
      <c r="L437" s="526"/>
      <c r="M437" s="554">
        <v>20</v>
      </c>
      <c r="N437" s="555"/>
      <c r="O437" s="555"/>
      <c r="P437" s="108" t="s">
        <v>649</v>
      </c>
      <c r="Q437" s="106"/>
      <c r="R437" s="554">
        <v>20</v>
      </c>
      <c r="S437" s="555"/>
      <c r="T437" s="555"/>
      <c r="U437" s="107" t="str">
        <f>+P437</f>
        <v>ha</v>
      </c>
      <c r="V437" s="106"/>
      <c r="W437" s="554">
        <v>20</v>
      </c>
      <c r="X437" s="555"/>
      <c r="Y437" s="555"/>
      <c r="Z437" s="107" t="str">
        <f>+P437</f>
        <v>ha</v>
      </c>
      <c r="AA437" s="106"/>
      <c r="AB437" s="554">
        <v>20</v>
      </c>
      <c r="AC437" s="555"/>
      <c r="AD437" s="555"/>
      <c r="AE437" s="107" t="str">
        <f>+P437</f>
        <v>ha</v>
      </c>
      <c r="AF437" s="106"/>
      <c r="AG437" s="554">
        <v>20</v>
      </c>
      <c r="AH437" s="555"/>
      <c r="AI437" s="555"/>
      <c r="AJ437" s="107" t="str">
        <f>+P437</f>
        <v>ha</v>
      </c>
      <c r="AK437" s="106"/>
    </row>
    <row r="438" spans="6:37" ht="15" customHeight="1">
      <c r="F438" s="559"/>
      <c r="G438" s="553"/>
      <c r="H438" s="526"/>
      <c r="I438" s="526"/>
      <c r="J438" s="526"/>
      <c r="K438" s="526"/>
      <c r="L438" s="526"/>
      <c r="M438" s="554"/>
      <c r="N438" s="555"/>
      <c r="O438" s="555"/>
      <c r="P438" s="108" t="s">
        <v>365</v>
      </c>
      <c r="Q438" s="106"/>
      <c r="R438" s="554"/>
      <c r="S438" s="555"/>
      <c r="T438" s="555"/>
      <c r="U438" s="107" t="str">
        <f>+P438</f>
        <v>○</v>
      </c>
      <c r="V438" s="106"/>
      <c r="W438" s="554"/>
      <c r="X438" s="555"/>
      <c r="Y438" s="555"/>
      <c r="Z438" s="107" t="str">
        <f>+P438</f>
        <v>○</v>
      </c>
      <c r="AA438" s="106"/>
      <c r="AB438" s="554"/>
      <c r="AC438" s="555"/>
      <c r="AD438" s="555"/>
      <c r="AE438" s="107" t="str">
        <f>+P438</f>
        <v>○</v>
      </c>
      <c r="AF438" s="106"/>
      <c r="AG438" s="554"/>
      <c r="AH438" s="555"/>
      <c r="AI438" s="555"/>
      <c r="AJ438" s="107" t="str">
        <f>+P438</f>
        <v>○</v>
      </c>
      <c r="AK438" s="106"/>
    </row>
    <row r="439" spans="6:37" ht="15" customHeight="1">
      <c r="F439" s="560"/>
      <c r="G439" s="544" t="s">
        <v>56</v>
      </c>
      <c r="H439" s="544"/>
      <c r="I439" s="544"/>
      <c r="J439" s="544"/>
      <c r="K439" s="544"/>
      <c r="L439" s="544"/>
      <c r="M439" s="556"/>
      <c r="N439" s="557"/>
      <c r="O439" s="557"/>
      <c r="P439" s="107"/>
      <c r="Q439" s="106"/>
      <c r="R439" s="556"/>
      <c r="S439" s="557"/>
      <c r="T439" s="557"/>
      <c r="U439" s="107"/>
      <c r="V439" s="106"/>
      <c r="W439" s="556"/>
      <c r="X439" s="557"/>
      <c r="Y439" s="557"/>
      <c r="Z439" s="107"/>
      <c r="AA439" s="106"/>
      <c r="AB439" s="556"/>
      <c r="AC439" s="557"/>
      <c r="AD439" s="557"/>
      <c r="AE439" s="107"/>
      <c r="AF439" s="106"/>
      <c r="AG439" s="556"/>
      <c r="AH439" s="557"/>
      <c r="AI439" s="557"/>
      <c r="AJ439" s="107"/>
      <c r="AK439" s="106"/>
    </row>
    <row r="440" spans="6:37" ht="15" customHeight="1">
      <c r="F440" s="562" t="s">
        <v>787</v>
      </c>
      <c r="G440" s="562"/>
      <c r="H440" s="562"/>
      <c r="I440" s="562"/>
      <c r="J440" s="562"/>
      <c r="K440" s="562"/>
      <c r="L440" s="562"/>
      <c r="M440" s="554">
        <v>200</v>
      </c>
      <c r="N440" s="555"/>
      <c r="O440" s="555"/>
      <c r="P440" s="108" t="s">
        <v>651</v>
      </c>
      <c r="Q440" s="106"/>
      <c r="R440" s="554">
        <v>200</v>
      </c>
      <c r="S440" s="555"/>
      <c r="T440" s="555"/>
      <c r="U440" s="107" t="str">
        <f>+P440</f>
        <v>ｍ</v>
      </c>
      <c r="V440" s="106"/>
      <c r="W440" s="554">
        <v>600</v>
      </c>
      <c r="X440" s="555"/>
      <c r="Y440" s="555"/>
      <c r="Z440" s="107" t="str">
        <f>+P440</f>
        <v>ｍ</v>
      </c>
      <c r="AA440" s="106"/>
      <c r="AB440" s="554">
        <v>250</v>
      </c>
      <c r="AC440" s="555"/>
      <c r="AD440" s="555"/>
      <c r="AE440" s="107" t="str">
        <f>+P440</f>
        <v>ｍ</v>
      </c>
      <c r="AF440" s="106"/>
      <c r="AG440" s="554">
        <v>300</v>
      </c>
      <c r="AH440" s="555"/>
      <c r="AI440" s="555"/>
      <c r="AJ440" s="107" t="str">
        <f>+P440</f>
        <v>ｍ</v>
      </c>
      <c r="AK440" s="106"/>
    </row>
    <row r="441" spans="6:37" ht="15" customHeight="1">
      <c r="F441" s="172" t="s">
        <v>3</v>
      </c>
      <c r="G441" s="172" t="s">
        <v>4</v>
      </c>
      <c r="H441" s="172" t="s">
        <v>157</v>
      </c>
      <c r="I441" s="172" t="s">
        <v>49</v>
      </c>
      <c r="J441" s="172" t="s">
        <v>158</v>
      </c>
      <c r="K441" s="172" t="s">
        <v>7</v>
      </c>
    </row>
    <row r="442" spans="6:37" s="13" customFormat="1" ht="15" customHeight="1">
      <c r="G442" s="13" t="s">
        <v>136</v>
      </c>
      <c r="H442" s="13" t="s">
        <v>275</v>
      </c>
      <c r="I442" s="13" t="s">
        <v>78</v>
      </c>
      <c r="J442" s="13" t="s">
        <v>15</v>
      </c>
      <c r="K442" s="13" t="s">
        <v>92</v>
      </c>
      <c r="L442" s="13" t="s">
        <v>12</v>
      </c>
      <c r="M442" s="52" t="s">
        <v>383</v>
      </c>
      <c r="O442" s="13" t="s">
        <v>12</v>
      </c>
      <c r="P442" s="13" t="s">
        <v>166</v>
      </c>
      <c r="Q442" s="13" t="s">
        <v>12</v>
      </c>
      <c r="R442" s="13" t="s">
        <v>136</v>
      </c>
      <c r="S442" s="13" t="s">
        <v>275</v>
      </c>
      <c r="T442" s="13" t="s">
        <v>43</v>
      </c>
      <c r="U442" s="13" t="s">
        <v>455</v>
      </c>
      <c r="V442" s="13" t="s">
        <v>456</v>
      </c>
      <c r="W442" s="13" t="s">
        <v>164</v>
      </c>
    </row>
    <row r="444" spans="6:37" ht="15" customHeight="1">
      <c r="F444" s="172" t="s">
        <v>652</v>
      </c>
      <c r="H444" s="172" t="s">
        <v>232</v>
      </c>
      <c r="I444" s="172" t="s">
        <v>24</v>
      </c>
      <c r="J444" s="172" t="s">
        <v>410</v>
      </c>
    </row>
    <row r="445" spans="6:37" ht="30" customHeight="1">
      <c r="F445" s="543" t="s">
        <v>640</v>
      </c>
      <c r="G445" s="543"/>
      <c r="H445" s="543"/>
      <c r="I445" s="543"/>
      <c r="J445" s="543"/>
      <c r="K445" s="543"/>
      <c r="L445" s="543"/>
      <c r="M445" s="544" t="s">
        <v>574</v>
      </c>
      <c r="N445" s="544"/>
      <c r="O445" s="544"/>
      <c r="P445" s="544"/>
      <c r="Q445" s="544"/>
      <c r="R445" s="544" t="s">
        <v>575</v>
      </c>
      <c r="S445" s="544"/>
      <c r="T445" s="544"/>
      <c r="U445" s="544"/>
      <c r="V445" s="544"/>
      <c r="W445" s="544" t="s">
        <v>576</v>
      </c>
      <c r="X445" s="544"/>
      <c r="Y445" s="544"/>
      <c r="Z445" s="544"/>
      <c r="AA445" s="544"/>
      <c r="AB445" s="544" t="s">
        <v>577</v>
      </c>
      <c r="AC445" s="544"/>
      <c r="AD445" s="544"/>
      <c r="AE445" s="544"/>
      <c r="AF445" s="544"/>
      <c r="AG445" s="544" t="s">
        <v>641</v>
      </c>
      <c r="AH445" s="544"/>
      <c r="AI445" s="544"/>
      <c r="AJ445" s="544"/>
      <c r="AK445" s="544"/>
    </row>
    <row r="446" spans="6:37" ht="30" customHeight="1">
      <c r="F446" s="558" t="s">
        <v>642</v>
      </c>
      <c r="G446" s="561" t="s">
        <v>643</v>
      </c>
      <c r="H446" s="561"/>
      <c r="I446" s="561"/>
      <c r="J446" s="561"/>
      <c r="K446" s="561"/>
      <c r="L446" s="561"/>
      <c r="M446" s="554"/>
      <c r="N446" s="555"/>
      <c r="O446" s="555"/>
      <c r="P446" s="166" t="s">
        <v>474</v>
      </c>
      <c r="Q446" s="106"/>
      <c r="R446" s="554"/>
      <c r="S446" s="555"/>
      <c r="T446" s="555"/>
      <c r="U446" s="166" t="s">
        <v>474</v>
      </c>
      <c r="V446" s="106"/>
      <c r="W446" s="554"/>
      <c r="X446" s="555"/>
      <c r="Y446" s="555"/>
      <c r="Z446" s="166" t="s">
        <v>474</v>
      </c>
      <c r="AA446" s="106"/>
      <c r="AB446" s="554"/>
      <c r="AC446" s="555"/>
      <c r="AD446" s="555"/>
      <c r="AE446" s="166" t="s">
        <v>474</v>
      </c>
      <c r="AF446" s="106"/>
      <c r="AG446" s="554"/>
      <c r="AH446" s="555"/>
      <c r="AI446" s="555"/>
      <c r="AJ446" s="166" t="s">
        <v>474</v>
      </c>
      <c r="AK446" s="106"/>
    </row>
    <row r="447" spans="6:37" ht="30" customHeight="1">
      <c r="F447" s="559"/>
      <c r="G447" s="561" t="s">
        <v>645</v>
      </c>
      <c r="H447" s="561"/>
      <c r="I447" s="561"/>
      <c r="J447" s="561"/>
      <c r="K447" s="561"/>
      <c r="L447" s="561"/>
      <c r="M447" s="554">
        <v>300</v>
      </c>
      <c r="N447" s="555"/>
      <c r="O447" s="555"/>
      <c r="P447" s="166" t="s">
        <v>474</v>
      </c>
      <c r="Q447" s="106"/>
      <c r="R447" s="554">
        <v>380</v>
      </c>
      <c r="S447" s="555"/>
      <c r="T447" s="555"/>
      <c r="U447" s="166" t="s">
        <v>474</v>
      </c>
      <c r="V447" s="106"/>
      <c r="W447" s="554">
        <v>440</v>
      </c>
      <c r="X447" s="555"/>
      <c r="Y447" s="555"/>
      <c r="Z447" s="166" t="s">
        <v>474</v>
      </c>
      <c r="AA447" s="106"/>
      <c r="AB447" s="554">
        <v>480</v>
      </c>
      <c r="AC447" s="555"/>
      <c r="AD447" s="555"/>
      <c r="AE447" s="166" t="s">
        <v>474</v>
      </c>
      <c r="AF447" s="106"/>
      <c r="AG447" s="554">
        <v>500</v>
      </c>
      <c r="AH447" s="555"/>
      <c r="AI447" s="555"/>
      <c r="AJ447" s="166" t="s">
        <v>474</v>
      </c>
      <c r="AK447" s="106"/>
    </row>
    <row r="448" spans="6:37" ht="30" customHeight="1">
      <c r="F448" s="560"/>
      <c r="G448" s="561" t="s">
        <v>56</v>
      </c>
      <c r="H448" s="561"/>
      <c r="I448" s="561"/>
      <c r="J448" s="561"/>
      <c r="K448" s="561"/>
      <c r="L448" s="561"/>
      <c r="M448" s="556">
        <f>IF(SUM(M446:O447)=0,"",SUM(M446:O447))</f>
        <v>300</v>
      </c>
      <c r="N448" s="557"/>
      <c r="O448" s="557"/>
      <c r="P448" s="166" t="s">
        <v>474</v>
      </c>
      <c r="Q448" s="106"/>
      <c r="R448" s="556">
        <f>IF(SUM(R446:T447)=0,"",SUM(R446:T447))</f>
        <v>380</v>
      </c>
      <c r="S448" s="557"/>
      <c r="T448" s="557"/>
      <c r="U448" s="166" t="s">
        <v>474</v>
      </c>
      <c r="V448" s="106"/>
      <c r="W448" s="556">
        <f>IF(SUM(W446:Y447)=0,"",SUM(W446:Y447))</f>
        <v>440</v>
      </c>
      <c r="X448" s="557"/>
      <c r="Y448" s="557"/>
      <c r="Z448" s="166" t="s">
        <v>474</v>
      </c>
      <c r="AA448" s="106"/>
      <c r="AB448" s="556">
        <f>IF(SUM(AB446:AD447)=0,"",SUM(AB446:AD447))</f>
        <v>480</v>
      </c>
      <c r="AC448" s="557"/>
      <c r="AD448" s="557"/>
      <c r="AE448" s="166" t="s">
        <v>474</v>
      </c>
      <c r="AF448" s="106"/>
      <c r="AG448" s="556">
        <f>IF(SUM(AG446:AI447)=0,"",SUM(AG446:AI447))</f>
        <v>500</v>
      </c>
      <c r="AH448" s="557"/>
      <c r="AI448" s="557"/>
      <c r="AJ448" s="166" t="s">
        <v>474</v>
      </c>
      <c r="AK448" s="106"/>
    </row>
    <row r="449" spans="5:37" ht="15" customHeight="1">
      <c r="F449" s="558" t="s">
        <v>392</v>
      </c>
      <c r="G449" s="561" t="s">
        <v>646</v>
      </c>
      <c r="H449" s="561"/>
      <c r="I449" s="561"/>
      <c r="J449" s="561"/>
      <c r="K449" s="561"/>
      <c r="L449" s="561"/>
      <c r="M449" s="554">
        <v>10</v>
      </c>
      <c r="N449" s="555"/>
      <c r="O449" s="555"/>
      <c r="P449" s="166" t="s">
        <v>474</v>
      </c>
      <c r="Q449" s="106"/>
      <c r="R449" s="554">
        <v>15</v>
      </c>
      <c r="S449" s="555"/>
      <c r="T449" s="555"/>
      <c r="U449" s="166" t="s">
        <v>474</v>
      </c>
      <c r="V449" s="106"/>
      <c r="W449" s="554">
        <v>15</v>
      </c>
      <c r="X449" s="555"/>
      <c r="Y449" s="555"/>
      <c r="Z449" s="166" t="s">
        <v>474</v>
      </c>
      <c r="AA449" s="106"/>
      <c r="AB449" s="554">
        <v>20</v>
      </c>
      <c r="AC449" s="555"/>
      <c r="AD449" s="555"/>
      <c r="AE449" s="166" t="s">
        <v>474</v>
      </c>
      <c r="AF449" s="106"/>
      <c r="AG449" s="554">
        <v>20</v>
      </c>
      <c r="AH449" s="555"/>
      <c r="AI449" s="555"/>
      <c r="AJ449" s="166" t="s">
        <v>474</v>
      </c>
      <c r="AK449" s="106"/>
    </row>
    <row r="450" spans="5:37" ht="15" customHeight="1">
      <c r="F450" s="559"/>
      <c r="G450" s="561" t="s">
        <v>648</v>
      </c>
      <c r="H450" s="561"/>
      <c r="I450" s="561"/>
      <c r="J450" s="561"/>
      <c r="K450" s="561"/>
      <c r="L450" s="561"/>
      <c r="M450" s="554">
        <v>10</v>
      </c>
      <c r="N450" s="555"/>
      <c r="O450" s="555"/>
      <c r="P450" s="166" t="s">
        <v>474</v>
      </c>
      <c r="Q450" s="106"/>
      <c r="R450" s="554">
        <v>10</v>
      </c>
      <c r="S450" s="555"/>
      <c r="T450" s="555"/>
      <c r="U450" s="166" t="s">
        <v>474</v>
      </c>
      <c r="V450" s="106"/>
      <c r="W450" s="554">
        <v>10</v>
      </c>
      <c r="X450" s="555"/>
      <c r="Y450" s="555"/>
      <c r="Z450" s="166" t="s">
        <v>474</v>
      </c>
      <c r="AA450" s="106"/>
      <c r="AB450" s="554">
        <v>15</v>
      </c>
      <c r="AC450" s="555"/>
      <c r="AD450" s="555"/>
      <c r="AE450" s="166" t="s">
        <v>474</v>
      </c>
      <c r="AF450" s="106"/>
      <c r="AG450" s="554">
        <v>14</v>
      </c>
      <c r="AH450" s="555"/>
      <c r="AI450" s="555"/>
      <c r="AJ450" s="166" t="s">
        <v>474</v>
      </c>
      <c r="AK450" s="106"/>
    </row>
    <row r="451" spans="5:37" ht="15" customHeight="1">
      <c r="F451" s="559"/>
      <c r="G451" s="553" t="s">
        <v>185</v>
      </c>
      <c r="H451" s="563" t="str">
        <f>+IF(H436=0,"",H436)</f>
        <v>除間伐</v>
      </c>
      <c r="I451" s="563"/>
      <c r="J451" s="563"/>
      <c r="K451" s="563"/>
      <c r="L451" s="563"/>
      <c r="M451" s="554">
        <v>200</v>
      </c>
      <c r="N451" s="555"/>
      <c r="O451" s="555"/>
      <c r="P451" s="166" t="s">
        <v>474</v>
      </c>
      <c r="Q451" s="106"/>
      <c r="R451" s="554">
        <v>200</v>
      </c>
      <c r="S451" s="555"/>
      <c r="T451" s="555"/>
      <c r="U451" s="166" t="s">
        <v>474</v>
      </c>
      <c r="V451" s="106"/>
      <c r="W451" s="554">
        <v>200</v>
      </c>
      <c r="X451" s="555"/>
      <c r="Y451" s="555"/>
      <c r="Z451" s="166" t="s">
        <v>474</v>
      </c>
      <c r="AA451" s="106"/>
      <c r="AB451" s="554">
        <v>200</v>
      </c>
      <c r="AC451" s="555"/>
      <c r="AD451" s="555"/>
      <c r="AE451" s="166" t="s">
        <v>474</v>
      </c>
      <c r="AF451" s="106"/>
      <c r="AG451" s="554">
        <v>200</v>
      </c>
      <c r="AH451" s="555"/>
      <c r="AI451" s="555"/>
      <c r="AJ451" s="166" t="s">
        <v>474</v>
      </c>
      <c r="AK451" s="106"/>
    </row>
    <row r="452" spans="5:37" ht="15" customHeight="1">
      <c r="F452" s="559"/>
      <c r="G452" s="553"/>
      <c r="H452" s="563" t="str">
        <f>+IF(H437=0,"",H437)</f>
        <v>枝打ち</v>
      </c>
      <c r="I452" s="563"/>
      <c r="J452" s="563"/>
      <c r="K452" s="563"/>
      <c r="L452" s="563"/>
      <c r="M452" s="554">
        <v>100</v>
      </c>
      <c r="N452" s="555"/>
      <c r="O452" s="555"/>
      <c r="P452" s="166" t="s">
        <v>474</v>
      </c>
      <c r="Q452" s="106"/>
      <c r="R452" s="554">
        <v>100</v>
      </c>
      <c r="S452" s="555"/>
      <c r="T452" s="555"/>
      <c r="U452" s="166" t="s">
        <v>474</v>
      </c>
      <c r="V452" s="106"/>
      <c r="W452" s="554">
        <v>100</v>
      </c>
      <c r="X452" s="555"/>
      <c r="Y452" s="555"/>
      <c r="Z452" s="166" t="s">
        <v>474</v>
      </c>
      <c r="AA452" s="106"/>
      <c r="AB452" s="554">
        <v>100</v>
      </c>
      <c r="AC452" s="555"/>
      <c r="AD452" s="555"/>
      <c r="AE452" s="166" t="s">
        <v>474</v>
      </c>
      <c r="AF452" s="106"/>
      <c r="AG452" s="554">
        <v>100</v>
      </c>
      <c r="AH452" s="555"/>
      <c r="AI452" s="555"/>
      <c r="AJ452" s="166" t="s">
        <v>474</v>
      </c>
      <c r="AK452" s="106"/>
    </row>
    <row r="453" spans="5:37" ht="15" customHeight="1">
      <c r="F453" s="559"/>
      <c r="G453" s="553"/>
      <c r="H453" s="563" t="str">
        <f>+IF(H438=0,"",H438)</f>
        <v/>
      </c>
      <c r="I453" s="563"/>
      <c r="J453" s="563"/>
      <c r="K453" s="563"/>
      <c r="L453" s="563"/>
      <c r="M453" s="554"/>
      <c r="N453" s="555"/>
      <c r="O453" s="555"/>
      <c r="P453" s="166" t="s">
        <v>474</v>
      </c>
      <c r="Q453" s="106"/>
      <c r="R453" s="554"/>
      <c r="S453" s="555"/>
      <c r="T453" s="555"/>
      <c r="U453" s="166" t="s">
        <v>474</v>
      </c>
      <c r="V453" s="106"/>
      <c r="W453" s="554"/>
      <c r="X453" s="555"/>
      <c r="Y453" s="555"/>
      <c r="Z453" s="166" t="s">
        <v>474</v>
      </c>
      <c r="AA453" s="106"/>
      <c r="AB453" s="554"/>
      <c r="AC453" s="555"/>
      <c r="AD453" s="555"/>
      <c r="AE453" s="166" t="s">
        <v>474</v>
      </c>
      <c r="AF453" s="106"/>
      <c r="AG453" s="554"/>
      <c r="AH453" s="555"/>
      <c r="AI453" s="555"/>
      <c r="AJ453" s="166" t="s">
        <v>474</v>
      </c>
      <c r="AK453" s="106"/>
    </row>
    <row r="454" spans="5:37" ht="15" customHeight="1">
      <c r="F454" s="560"/>
      <c r="G454" s="544" t="s">
        <v>56</v>
      </c>
      <c r="H454" s="544"/>
      <c r="I454" s="544"/>
      <c r="J454" s="544"/>
      <c r="K454" s="544"/>
      <c r="L454" s="544"/>
      <c r="M454" s="556">
        <f>IF(SUM(M449:O453)=0,"",SUM(M449:O453))</f>
        <v>320</v>
      </c>
      <c r="N454" s="557"/>
      <c r="O454" s="557"/>
      <c r="P454" s="166" t="s">
        <v>474</v>
      </c>
      <c r="Q454" s="106"/>
      <c r="R454" s="556">
        <f>IF(SUM(R449:T453)=0,"",SUM(R449:T453))</f>
        <v>325</v>
      </c>
      <c r="S454" s="557"/>
      <c r="T454" s="557"/>
      <c r="U454" s="166" t="s">
        <v>474</v>
      </c>
      <c r="V454" s="106"/>
      <c r="W454" s="556">
        <f>IF(SUM(W449:Y453)=0,"",SUM(W449:Y453))</f>
        <v>325</v>
      </c>
      <c r="X454" s="557"/>
      <c r="Y454" s="557"/>
      <c r="Z454" s="166" t="s">
        <v>474</v>
      </c>
      <c r="AA454" s="106"/>
      <c r="AB454" s="556">
        <f>IF(SUM(AB449:AD453)=0,"",SUM(AB449:AD453))</f>
        <v>335</v>
      </c>
      <c r="AC454" s="557"/>
      <c r="AD454" s="557"/>
      <c r="AE454" s="166" t="s">
        <v>474</v>
      </c>
      <c r="AF454" s="106"/>
      <c r="AG454" s="556">
        <f>IF(SUM(AG449:AI453)=0,"",SUM(AG449:AI453))</f>
        <v>334</v>
      </c>
      <c r="AH454" s="557"/>
      <c r="AI454" s="557"/>
      <c r="AJ454" s="166" t="s">
        <v>474</v>
      </c>
      <c r="AK454" s="106"/>
    </row>
    <row r="455" spans="5:37" ht="15" customHeight="1">
      <c r="F455" s="562" t="s">
        <v>787</v>
      </c>
      <c r="G455" s="562"/>
      <c r="H455" s="562"/>
      <c r="I455" s="562"/>
      <c r="J455" s="562"/>
      <c r="K455" s="562"/>
      <c r="L455" s="562"/>
      <c r="M455" s="554">
        <v>100</v>
      </c>
      <c r="N455" s="555"/>
      <c r="O455" s="555"/>
      <c r="P455" s="166" t="s">
        <v>474</v>
      </c>
      <c r="Q455" s="106"/>
      <c r="R455" s="554">
        <v>100</v>
      </c>
      <c r="S455" s="555"/>
      <c r="T455" s="555"/>
      <c r="U455" s="166" t="s">
        <v>474</v>
      </c>
      <c r="V455" s="106"/>
      <c r="W455" s="554">
        <v>300</v>
      </c>
      <c r="X455" s="555"/>
      <c r="Y455" s="555"/>
      <c r="Z455" s="166" t="s">
        <v>474</v>
      </c>
      <c r="AA455" s="106"/>
      <c r="AB455" s="554">
        <v>100</v>
      </c>
      <c r="AC455" s="555"/>
      <c r="AD455" s="555"/>
      <c r="AE455" s="166" t="s">
        <v>474</v>
      </c>
      <c r="AF455" s="106"/>
      <c r="AG455" s="554">
        <v>100</v>
      </c>
      <c r="AH455" s="555"/>
      <c r="AI455" s="555"/>
      <c r="AJ455" s="166" t="s">
        <v>474</v>
      </c>
      <c r="AK455" s="106"/>
    </row>
    <row r="456" spans="5:37" ht="15" customHeight="1">
      <c r="F456" s="172" t="s">
        <v>3</v>
      </c>
      <c r="G456" s="172" t="s">
        <v>4</v>
      </c>
      <c r="H456" s="172" t="s">
        <v>157</v>
      </c>
      <c r="I456" s="172" t="s">
        <v>49</v>
      </c>
      <c r="J456" s="172" t="s">
        <v>158</v>
      </c>
      <c r="K456" s="172" t="s">
        <v>7</v>
      </c>
    </row>
    <row r="457" spans="5:37" s="13" customFormat="1" ht="15" customHeight="1">
      <c r="G457" s="13" t="s">
        <v>136</v>
      </c>
      <c r="H457" s="13" t="s">
        <v>275</v>
      </c>
      <c r="I457" s="13" t="s">
        <v>78</v>
      </c>
      <c r="J457" s="13" t="s">
        <v>15</v>
      </c>
      <c r="K457" s="13" t="s">
        <v>92</v>
      </c>
      <c r="L457" s="13" t="s">
        <v>12</v>
      </c>
      <c r="M457" s="52" t="s">
        <v>383</v>
      </c>
      <c r="O457" s="13" t="s">
        <v>12</v>
      </c>
      <c r="P457" s="13" t="s">
        <v>166</v>
      </c>
      <c r="Q457" s="13" t="s">
        <v>12</v>
      </c>
      <c r="R457" s="13" t="s">
        <v>136</v>
      </c>
      <c r="S457" s="13" t="s">
        <v>275</v>
      </c>
      <c r="T457" s="13" t="s">
        <v>43</v>
      </c>
      <c r="U457" s="13" t="s">
        <v>455</v>
      </c>
      <c r="V457" s="13" t="s">
        <v>456</v>
      </c>
      <c r="W457" s="13" t="s">
        <v>164</v>
      </c>
    </row>
    <row r="460" spans="5:37" ht="15" customHeight="1">
      <c r="E460" s="151" t="s">
        <v>174</v>
      </c>
      <c r="G460" s="172" t="s">
        <v>425</v>
      </c>
      <c r="H460" s="172" t="s">
        <v>426</v>
      </c>
      <c r="I460" s="172" t="s">
        <v>469</v>
      </c>
      <c r="J460" s="172" t="s">
        <v>12</v>
      </c>
      <c r="K460" s="172" t="s">
        <v>156</v>
      </c>
      <c r="L460" s="172" t="s">
        <v>432</v>
      </c>
    </row>
    <row r="461" spans="5:37" ht="45" customHeight="1">
      <c r="F461" s="486" t="s">
        <v>601</v>
      </c>
      <c r="G461" s="487"/>
      <c r="H461" s="487"/>
      <c r="I461" s="533"/>
      <c r="J461" s="531" t="s">
        <v>653</v>
      </c>
      <c r="K461" s="532"/>
      <c r="L461" s="532"/>
      <c r="M461" s="532"/>
      <c r="N461" s="532"/>
      <c r="O461" s="532"/>
      <c r="P461" s="532"/>
      <c r="Q461" s="532"/>
      <c r="R461" s="532"/>
      <c r="S461" s="532"/>
      <c r="T461" s="532"/>
      <c r="U461" s="532"/>
      <c r="V461" s="532"/>
      <c r="W461" s="532"/>
      <c r="X461" s="532"/>
      <c r="Y461" s="532"/>
      <c r="Z461" s="532"/>
      <c r="AA461" s="532"/>
      <c r="AB461" s="532"/>
      <c r="AC461" s="532"/>
      <c r="AD461" s="532"/>
      <c r="AE461" s="532"/>
      <c r="AF461" s="532"/>
      <c r="AG461" s="532"/>
      <c r="AH461" s="532"/>
      <c r="AI461" s="532"/>
      <c r="AJ461" s="532"/>
      <c r="AK461" s="532"/>
    </row>
    <row r="462" spans="5:37" ht="15" customHeight="1">
      <c r="F462" s="216" t="s">
        <v>602</v>
      </c>
      <c r="G462" s="217"/>
      <c r="H462" s="217"/>
      <c r="I462" s="218"/>
      <c r="J462" s="305" t="s">
        <v>603</v>
      </c>
      <c r="K462" s="267"/>
      <c r="L462" s="267"/>
      <c r="M462" s="267"/>
      <c r="N462" s="267"/>
      <c r="O462" s="267"/>
      <c r="P462" s="267"/>
      <c r="Q462" s="267"/>
      <c r="R462" s="267"/>
      <c r="S462" s="267"/>
      <c r="T462" s="267"/>
      <c r="U462" s="267"/>
      <c r="V462" s="269"/>
      <c r="W462" s="231" t="s">
        <v>604</v>
      </c>
      <c r="X462" s="231"/>
      <c r="Y462" s="231"/>
      <c r="Z462" s="231"/>
      <c r="AA462" s="231"/>
      <c r="AB462" s="231"/>
      <c r="AC462" s="231"/>
      <c r="AD462" s="231"/>
      <c r="AE462" s="231"/>
      <c r="AF462" s="231"/>
      <c r="AG462" s="231"/>
      <c r="AH462" s="231"/>
      <c r="AI462" s="231"/>
      <c r="AJ462" s="231"/>
      <c r="AK462" s="231"/>
    </row>
    <row r="463" spans="5:37" ht="30" customHeight="1">
      <c r="F463" s="216" t="s">
        <v>605</v>
      </c>
      <c r="G463" s="217"/>
      <c r="H463" s="217"/>
      <c r="I463" s="218"/>
      <c r="J463" s="514" t="s">
        <v>654</v>
      </c>
      <c r="K463" s="515"/>
      <c r="L463" s="515"/>
      <c r="M463" s="515"/>
      <c r="N463" s="515"/>
      <c r="O463" s="515"/>
      <c r="P463" s="515"/>
      <c r="Q463" s="515"/>
      <c r="R463" s="515"/>
      <c r="S463" s="515"/>
      <c r="T463" s="515"/>
      <c r="U463" s="515"/>
      <c r="V463" s="516"/>
      <c r="W463" s="536" t="s">
        <v>655</v>
      </c>
      <c r="X463" s="536"/>
      <c r="Y463" s="536"/>
      <c r="Z463" s="536"/>
      <c r="AA463" s="536"/>
      <c r="AB463" s="536"/>
      <c r="AC463" s="536"/>
      <c r="AD463" s="536"/>
      <c r="AE463" s="536"/>
      <c r="AF463" s="536"/>
      <c r="AG463" s="536"/>
      <c r="AH463" s="536"/>
      <c r="AI463" s="536"/>
      <c r="AJ463" s="536"/>
      <c r="AK463" s="536"/>
    </row>
    <row r="464" spans="5:37" ht="30" customHeight="1">
      <c r="F464" s="216" t="s">
        <v>607</v>
      </c>
      <c r="G464" s="217"/>
      <c r="H464" s="217"/>
      <c r="I464" s="218"/>
      <c r="J464" s="514" t="s">
        <v>654</v>
      </c>
      <c r="K464" s="515"/>
      <c r="L464" s="515"/>
      <c r="M464" s="515"/>
      <c r="N464" s="515"/>
      <c r="O464" s="515"/>
      <c r="P464" s="515"/>
      <c r="Q464" s="515"/>
      <c r="R464" s="515"/>
      <c r="S464" s="515"/>
      <c r="T464" s="515"/>
      <c r="U464" s="515"/>
      <c r="V464" s="516"/>
      <c r="W464" s="536" t="s">
        <v>655</v>
      </c>
      <c r="X464" s="536"/>
      <c r="Y464" s="536"/>
      <c r="Z464" s="536"/>
      <c r="AA464" s="536"/>
      <c r="AB464" s="536"/>
      <c r="AC464" s="536"/>
      <c r="AD464" s="536"/>
      <c r="AE464" s="536"/>
      <c r="AF464" s="536"/>
      <c r="AG464" s="536"/>
      <c r="AH464" s="536"/>
      <c r="AI464" s="536"/>
      <c r="AJ464" s="536"/>
      <c r="AK464" s="536"/>
    </row>
    <row r="465" spans="6:37" ht="30" customHeight="1">
      <c r="F465" s="216" t="s">
        <v>608</v>
      </c>
      <c r="G465" s="217"/>
      <c r="H465" s="217"/>
      <c r="I465" s="218"/>
      <c r="J465" s="514" t="s">
        <v>656</v>
      </c>
      <c r="K465" s="515"/>
      <c r="L465" s="515"/>
      <c r="M465" s="515"/>
      <c r="N465" s="515"/>
      <c r="O465" s="515"/>
      <c r="P465" s="515"/>
      <c r="Q465" s="515"/>
      <c r="R465" s="515"/>
      <c r="S465" s="515"/>
      <c r="T465" s="515"/>
      <c r="U465" s="515"/>
      <c r="V465" s="516"/>
      <c r="W465" s="526" t="s">
        <v>657</v>
      </c>
      <c r="X465" s="527"/>
      <c r="Y465" s="527"/>
      <c r="Z465" s="527"/>
      <c r="AA465" s="527"/>
      <c r="AB465" s="527"/>
      <c r="AC465" s="527"/>
      <c r="AD465" s="527"/>
      <c r="AE465" s="527"/>
      <c r="AF465" s="527"/>
      <c r="AG465" s="527"/>
      <c r="AH465" s="527"/>
      <c r="AI465" s="527"/>
      <c r="AJ465" s="527"/>
      <c r="AK465" s="527"/>
    </row>
    <row r="466" spans="6:37" ht="30" customHeight="1">
      <c r="F466" s="216" t="s">
        <v>609</v>
      </c>
      <c r="G466" s="217"/>
      <c r="H466" s="217"/>
      <c r="I466" s="218"/>
      <c r="J466" s="514" t="s">
        <v>656</v>
      </c>
      <c r="K466" s="515"/>
      <c r="L466" s="515"/>
      <c r="M466" s="515"/>
      <c r="N466" s="515"/>
      <c r="O466" s="515"/>
      <c r="P466" s="515"/>
      <c r="Q466" s="515"/>
      <c r="R466" s="515"/>
      <c r="S466" s="515"/>
      <c r="T466" s="515"/>
      <c r="U466" s="515"/>
      <c r="V466" s="516"/>
      <c r="W466" s="526" t="s">
        <v>657</v>
      </c>
      <c r="X466" s="527"/>
      <c r="Y466" s="527"/>
      <c r="Z466" s="527"/>
      <c r="AA466" s="527"/>
      <c r="AB466" s="527"/>
      <c r="AC466" s="527"/>
      <c r="AD466" s="527"/>
      <c r="AE466" s="527"/>
      <c r="AF466" s="527"/>
      <c r="AG466" s="527"/>
      <c r="AH466" s="527"/>
      <c r="AI466" s="527"/>
      <c r="AJ466" s="527"/>
      <c r="AK466" s="527"/>
    </row>
    <row r="467" spans="6:37" ht="30" customHeight="1">
      <c r="F467" s="216" t="s">
        <v>610</v>
      </c>
      <c r="G467" s="217"/>
      <c r="H467" s="217"/>
      <c r="I467" s="218"/>
      <c r="J467" s="514" t="s">
        <v>658</v>
      </c>
      <c r="K467" s="515"/>
      <c r="L467" s="515"/>
      <c r="M467" s="515"/>
      <c r="N467" s="515"/>
      <c r="O467" s="515"/>
      <c r="P467" s="515"/>
      <c r="Q467" s="515"/>
      <c r="R467" s="515"/>
      <c r="S467" s="515"/>
      <c r="T467" s="515"/>
      <c r="U467" s="515"/>
      <c r="V467" s="516"/>
      <c r="W467" s="526" t="s">
        <v>659</v>
      </c>
      <c r="X467" s="527"/>
      <c r="Y467" s="527"/>
      <c r="Z467" s="527"/>
      <c r="AA467" s="527"/>
      <c r="AB467" s="527"/>
      <c r="AC467" s="527"/>
      <c r="AD467" s="527"/>
      <c r="AE467" s="527"/>
      <c r="AF467" s="527"/>
      <c r="AG467" s="527"/>
      <c r="AH467" s="527"/>
      <c r="AI467" s="527"/>
      <c r="AJ467" s="527"/>
      <c r="AK467" s="527"/>
    </row>
    <row r="468" spans="6:37" ht="15" customHeight="1" thickBot="1"/>
    <row r="469" spans="6:37" ht="15" customHeight="1" thickBot="1">
      <c r="F469" s="104" t="s">
        <v>630</v>
      </c>
      <c r="G469" s="105"/>
      <c r="H469" s="53" t="s">
        <v>8</v>
      </c>
      <c r="I469" s="53" t="s">
        <v>9</v>
      </c>
      <c r="J469" s="53" t="s">
        <v>425</v>
      </c>
      <c r="K469" s="53" t="s">
        <v>426</v>
      </c>
      <c r="L469" s="53" t="s">
        <v>469</v>
      </c>
      <c r="M469" s="125"/>
      <c r="N469" s="134"/>
    </row>
    <row r="470" spans="6:37" ht="30" customHeight="1">
      <c r="F470" s="542" t="s">
        <v>640</v>
      </c>
      <c r="G470" s="542"/>
      <c r="H470" s="542"/>
      <c r="I470" s="542"/>
      <c r="J470" s="542"/>
      <c r="K470" s="542"/>
      <c r="L470" s="542"/>
      <c r="M470" s="564" t="s">
        <v>574</v>
      </c>
      <c r="N470" s="544"/>
      <c r="O470" s="544"/>
      <c r="P470" s="544"/>
      <c r="Q470" s="544"/>
      <c r="R470" s="544" t="s">
        <v>575</v>
      </c>
      <c r="S470" s="544"/>
      <c r="T470" s="544"/>
      <c r="U470" s="544"/>
      <c r="V470" s="544"/>
      <c r="W470" s="544" t="s">
        <v>576</v>
      </c>
      <c r="X470" s="544"/>
      <c r="Y470" s="544"/>
      <c r="Z470" s="544"/>
      <c r="AA470" s="544"/>
      <c r="AB470" s="544" t="s">
        <v>577</v>
      </c>
      <c r="AC470" s="544"/>
      <c r="AD470" s="544"/>
      <c r="AE470" s="544"/>
      <c r="AF470" s="544"/>
      <c r="AG470" s="544" t="s">
        <v>641</v>
      </c>
      <c r="AH470" s="544"/>
      <c r="AI470" s="544"/>
      <c r="AJ470" s="544"/>
      <c r="AK470" s="544"/>
    </row>
    <row r="471" spans="6:37" ht="30" customHeight="1">
      <c r="F471" s="558" t="s">
        <v>642</v>
      </c>
      <c r="G471" s="561" t="s">
        <v>643</v>
      </c>
      <c r="H471" s="561"/>
      <c r="I471" s="561"/>
      <c r="J471" s="561"/>
      <c r="K471" s="561"/>
      <c r="L471" s="561"/>
      <c r="M471" s="387" t="str">
        <f>+IF(M431=0,"",M431/M446)</f>
        <v/>
      </c>
      <c r="N471" s="388"/>
      <c r="O471" s="109" t="s">
        <v>475</v>
      </c>
      <c r="P471" s="110"/>
      <c r="Q471" s="111"/>
      <c r="R471" s="387" t="str">
        <f>+IF(R431=0,"",R431/R446)</f>
        <v/>
      </c>
      <c r="S471" s="388"/>
      <c r="T471" s="109" t="s">
        <v>475</v>
      </c>
      <c r="U471" s="110"/>
      <c r="V471" s="111"/>
      <c r="W471" s="387" t="str">
        <f>+IF(W431=0,"",W431/W446)</f>
        <v/>
      </c>
      <c r="X471" s="388"/>
      <c r="Y471" s="109" t="s">
        <v>475</v>
      </c>
      <c r="Z471" s="110"/>
      <c r="AA471" s="111"/>
      <c r="AB471" s="387" t="str">
        <f>+IF(AB431=0,"",AB431/AB446)</f>
        <v/>
      </c>
      <c r="AC471" s="388"/>
      <c r="AD471" s="109" t="s">
        <v>475</v>
      </c>
      <c r="AE471" s="110"/>
      <c r="AF471" s="111"/>
      <c r="AG471" s="387" t="str">
        <f>+IF(AG431=0,"",AG431/AG446)</f>
        <v/>
      </c>
      <c r="AH471" s="388"/>
      <c r="AI471" s="109" t="s">
        <v>475</v>
      </c>
      <c r="AJ471" s="110"/>
      <c r="AK471" s="111"/>
    </row>
    <row r="472" spans="6:37" ht="30" customHeight="1">
      <c r="F472" s="559"/>
      <c r="G472" s="561" t="s">
        <v>645</v>
      </c>
      <c r="H472" s="561"/>
      <c r="I472" s="561"/>
      <c r="J472" s="561"/>
      <c r="K472" s="561"/>
      <c r="L472" s="561"/>
      <c r="M472" s="387">
        <f>+IF(M432=0,"",M432/M447)</f>
        <v>2.6666666666666665</v>
      </c>
      <c r="N472" s="388"/>
      <c r="O472" s="109" t="s">
        <v>475</v>
      </c>
      <c r="P472" s="110"/>
      <c r="Q472" s="111"/>
      <c r="R472" s="387">
        <f>+IF(R432=0,"",R432/R447)</f>
        <v>2.8947368421052633</v>
      </c>
      <c r="S472" s="388"/>
      <c r="T472" s="109" t="s">
        <v>475</v>
      </c>
      <c r="U472" s="110"/>
      <c r="V472" s="111"/>
      <c r="W472" s="387">
        <f>+IF(W432=0,"",W432/W447)</f>
        <v>3.1818181818181817</v>
      </c>
      <c r="X472" s="388"/>
      <c r="Y472" s="109" t="s">
        <v>475</v>
      </c>
      <c r="Z472" s="110"/>
      <c r="AA472" s="111"/>
      <c r="AB472" s="387">
        <f>+IF(AB432=0,"",AB432/AB447)</f>
        <v>3.5416666666666665</v>
      </c>
      <c r="AC472" s="388"/>
      <c r="AD472" s="109" t="s">
        <v>475</v>
      </c>
      <c r="AE472" s="110"/>
      <c r="AF472" s="111"/>
      <c r="AG472" s="387">
        <f>+IF(AG432=0,"",AG432/AG447)</f>
        <v>4</v>
      </c>
      <c r="AH472" s="388"/>
      <c r="AI472" s="109" t="s">
        <v>475</v>
      </c>
      <c r="AJ472" s="110"/>
      <c r="AK472" s="111"/>
    </row>
    <row r="473" spans="6:37" ht="30" customHeight="1">
      <c r="F473" s="560"/>
      <c r="G473" s="561" t="s">
        <v>56</v>
      </c>
      <c r="H473" s="561"/>
      <c r="I473" s="561"/>
      <c r="J473" s="561"/>
      <c r="K473" s="561"/>
      <c r="L473" s="561"/>
      <c r="M473" s="387">
        <f>+IF(SUM(M433)=0,"",M433/M448)</f>
        <v>2.6666666666666665</v>
      </c>
      <c r="N473" s="388"/>
      <c r="O473" s="109" t="s">
        <v>475</v>
      </c>
      <c r="P473" s="110"/>
      <c r="Q473" s="111"/>
      <c r="R473" s="387">
        <f>+IF(SUM(R433)=0,"",R433/R448)</f>
        <v>2.8947368421052633</v>
      </c>
      <c r="S473" s="388"/>
      <c r="T473" s="109" t="s">
        <v>475</v>
      </c>
      <c r="U473" s="110"/>
      <c r="V473" s="111"/>
      <c r="W473" s="387">
        <f>+IF(SUM(W433)=0,"",W433/W448)</f>
        <v>3.1818181818181817</v>
      </c>
      <c r="X473" s="388"/>
      <c r="Y473" s="109" t="s">
        <v>475</v>
      </c>
      <c r="Z473" s="110"/>
      <c r="AA473" s="111"/>
      <c r="AB473" s="387">
        <f>+IF(SUM(AB433)=0,"",AB433/AB448)</f>
        <v>3.5416666666666665</v>
      </c>
      <c r="AC473" s="388"/>
      <c r="AD473" s="109" t="s">
        <v>475</v>
      </c>
      <c r="AE473" s="110"/>
      <c r="AF473" s="111"/>
      <c r="AG473" s="387">
        <f>+IF(SUM(AG433)=0,"",AG433/AG448)</f>
        <v>4</v>
      </c>
      <c r="AH473" s="388"/>
      <c r="AI473" s="109" t="s">
        <v>475</v>
      </c>
      <c r="AJ473" s="110"/>
      <c r="AK473" s="111"/>
    </row>
    <row r="474" spans="6:37" ht="15" customHeight="1">
      <c r="F474" s="558" t="s">
        <v>392</v>
      </c>
      <c r="G474" s="561" t="s">
        <v>646</v>
      </c>
      <c r="H474" s="561"/>
      <c r="I474" s="561"/>
      <c r="J474" s="561"/>
      <c r="K474" s="561"/>
      <c r="L474" s="561"/>
      <c r="M474" s="387">
        <f>+IF(M434=0,"",M434/M449)</f>
        <v>0.1</v>
      </c>
      <c r="N474" s="388"/>
      <c r="O474" s="109" t="s">
        <v>476</v>
      </c>
      <c r="P474" s="110"/>
      <c r="Q474" s="111"/>
      <c r="R474" s="387">
        <f>+IF(R434=0,"",R434/R449)</f>
        <v>0.13333333333333333</v>
      </c>
      <c r="S474" s="388"/>
      <c r="T474" s="109" t="s">
        <v>476</v>
      </c>
      <c r="U474" s="110"/>
      <c r="V474" s="111"/>
      <c r="W474" s="387">
        <f>+IF(W434=0,"",W434/W449)</f>
        <v>0.13333333333333333</v>
      </c>
      <c r="X474" s="388"/>
      <c r="Y474" s="109" t="s">
        <v>476</v>
      </c>
      <c r="Z474" s="110"/>
      <c r="AA474" s="111"/>
      <c r="AB474" s="387">
        <f>+IF(AB434=0,"",AB434/AB449)</f>
        <v>0.15</v>
      </c>
      <c r="AC474" s="388"/>
      <c r="AD474" s="109" t="s">
        <v>476</v>
      </c>
      <c r="AE474" s="110"/>
      <c r="AF474" s="111"/>
      <c r="AG474" s="387">
        <f>+IF(AG434=0,"",AG434/AG449)</f>
        <v>0.15</v>
      </c>
      <c r="AH474" s="388"/>
      <c r="AI474" s="109" t="s">
        <v>476</v>
      </c>
      <c r="AJ474" s="110"/>
      <c r="AK474" s="111"/>
    </row>
    <row r="475" spans="6:37" ht="15" customHeight="1">
      <c r="F475" s="559"/>
      <c r="G475" s="561" t="s">
        <v>648</v>
      </c>
      <c r="H475" s="561"/>
      <c r="I475" s="561"/>
      <c r="J475" s="561"/>
      <c r="K475" s="561"/>
      <c r="L475" s="561"/>
      <c r="M475" s="387">
        <f t="shared" ref="M475:M480" si="0">+IF(M435=0,"",M435/M450)</f>
        <v>0.2</v>
      </c>
      <c r="N475" s="388"/>
      <c r="O475" s="109" t="s">
        <v>476</v>
      </c>
      <c r="P475" s="110"/>
      <c r="Q475" s="111"/>
      <c r="R475" s="387">
        <f t="shared" ref="R475:R480" si="1">+IF(R435=0,"",R435/R450)</f>
        <v>0.2</v>
      </c>
      <c r="S475" s="388"/>
      <c r="T475" s="109" t="s">
        <v>476</v>
      </c>
      <c r="U475" s="110"/>
      <c r="V475" s="111"/>
      <c r="W475" s="387">
        <f t="shared" ref="W475:W480" si="2">+IF(W435=0,"",W435/W450)</f>
        <v>0.2</v>
      </c>
      <c r="X475" s="388"/>
      <c r="Y475" s="109" t="s">
        <v>476</v>
      </c>
      <c r="Z475" s="110"/>
      <c r="AA475" s="111"/>
      <c r="AB475" s="387">
        <f t="shared" ref="AB475:AB480" si="3">+IF(AB435=0,"",AB435/AB450)</f>
        <v>0.2</v>
      </c>
      <c r="AC475" s="388"/>
      <c r="AD475" s="109" t="s">
        <v>476</v>
      </c>
      <c r="AE475" s="110"/>
      <c r="AF475" s="111"/>
      <c r="AG475" s="387">
        <f t="shared" ref="AG475:AG480" si="4">+IF(AG435=0,"",AG435/AG450)</f>
        <v>0.21428571428571427</v>
      </c>
      <c r="AH475" s="388"/>
      <c r="AI475" s="109" t="s">
        <v>476</v>
      </c>
      <c r="AJ475" s="110"/>
      <c r="AK475" s="111"/>
    </row>
    <row r="476" spans="6:37" ht="15" customHeight="1">
      <c r="F476" s="559"/>
      <c r="G476" s="553" t="s">
        <v>185</v>
      </c>
      <c r="H476" s="563" t="str">
        <f>+IF(H436=0,"",H436)</f>
        <v>除間伐</v>
      </c>
      <c r="I476" s="563"/>
      <c r="J476" s="563"/>
      <c r="K476" s="563"/>
      <c r="L476" s="563"/>
      <c r="M476" s="387">
        <f t="shared" si="0"/>
        <v>0.25</v>
      </c>
      <c r="N476" s="388"/>
      <c r="O476" s="109" t="str">
        <f>CONCATENATE(P436,"/人日")</f>
        <v>ｈａ/人日</v>
      </c>
      <c r="P476" s="110"/>
      <c r="Q476" s="111"/>
      <c r="R476" s="387">
        <f t="shared" si="1"/>
        <v>0.25</v>
      </c>
      <c r="S476" s="388"/>
      <c r="T476" s="109" t="str">
        <f>+O476</f>
        <v>ｈａ/人日</v>
      </c>
      <c r="U476" s="110"/>
      <c r="V476" s="111"/>
      <c r="W476" s="387">
        <f t="shared" si="2"/>
        <v>0.25</v>
      </c>
      <c r="X476" s="388"/>
      <c r="Y476" s="109" t="str">
        <f>+O476</f>
        <v>ｈａ/人日</v>
      </c>
      <c r="Z476" s="110"/>
      <c r="AA476" s="111"/>
      <c r="AB476" s="387">
        <f t="shared" si="3"/>
        <v>0.25</v>
      </c>
      <c r="AC476" s="388"/>
      <c r="AD476" s="109" t="str">
        <f>+O476</f>
        <v>ｈａ/人日</v>
      </c>
      <c r="AE476" s="110"/>
      <c r="AF476" s="111"/>
      <c r="AG476" s="387">
        <f t="shared" si="4"/>
        <v>0.25</v>
      </c>
      <c r="AH476" s="388"/>
      <c r="AI476" s="109" t="str">
        <f>+O476</f>
        <v>ｈａ/人日</v>
      </c>
      <c r="AJ476" s="110"/>
      <c r="AK476" s="111"/>
    </row>
    <row r="477" spans="6:37" ht="15" customHeight="1">
      <c r="F477" s="559"/>
      <c r="G477" s="553"/>
      <c r="H477" s="563" t="str">
        <f>+IF(H437=0,"",H437)</f>
        <v>枝打ち</v>
      </c>
      <c r="I477" s="563"/>
      <c r="J477" s="563"/>
      <c r="K477" s="563"/>
      <c r="L477" s="563"/>
      <c r="M477" s="387">
        <f t="shared" si="0"/>
        <v>0.2</v>
      </c>
      <c r="N477" s="388"/>
      <c r="O477" s="109" t="str">
        <f>CONCATENATE(P437,"/人日")</f>
        <v>ha/人日</v>
      </c>
      <c r="P477" s="110"/>
      <c r="Q477" s="111"/>
      <c r="R477" s="387">
        <f t="shared" si="1"/>
        <v>0.2</v>
      </c>
      <c r="S477" s="388"/>
      <c r="T477" s="109" t="str">
        <f>+O477</f>
        <v>ha/人日</v>
      </c>
      <c r="U477" s="110"/>
      <c r="V477" s="111"/>
      <c r="W477" s="387">
        <f t="shared" si="2"/>
        <v>0.2</v>
      </c>
      <c r="X477" s="388"/>
      <c r="Y477" s="109" t="str">
        <f>+O477</f>
        <v>ha/人日</v>
      </c>
      <c r="Z477" s="110"/>
      <c r="AA477" s="111"/>
      <c r="AB477" s="387">
        <f t="shared" si="3"/>
        <v>0.2</v>
      </c>
      <c r="AC477" s="388"/>
      <c r="AD477" s="109" t="str">
        <f>+O477</f>
        <v>ha/人日</v>
      </c>
      <c r="AE477" s="110"/>
      <c r="AF477" s="111"/>
      <c r="AG477" s="387">
        <f t="shared" si="4"/>
        <v>0.2</v>
      </c>
      <c r="AH477" s="388"/>
      <c r="AI477" s="109" t="str">
        <f>+O477</f>
        <v>ha/人日</v>
      </c>
      <c r="AJ477" s="110"/>
      <c r="AK477" s="111"/>
    </row>
    <row r="478" spans="6:37" ht="15" customHeight="1">
      <c r="F478" s="559"/>
      <c r="G478" s="553"/>
      <c r="H478" s="563" t="str">
        <f>+IF(H438=0,"",H438)</f>
        <v/>
      </c>
      <c r="I478" s="563"/>
      <c r="J478" s="563"/>
      <c r="K478" s="563"/>
      <c r="L478" s="563"/>
      <c r="M478" s="387" t="str">
        <f t="shared" si="0"/>
        <v/>
      </c>
      <c r="N478" s="388"/>
      <c r="O478" s="109" t="str">
        <f>CONCATENATE(P438,"/人日")</f>
        <v>○/人日</v>
      </c>
      <c r="P478" s="110"/>
      <c r="Q478" s="111"/>
      <c r="R478" s="387" t="str">
        <f t="shared" si="1"/>
        <v/>
      </c>
      <c r="S478" s="388"/>
      <c r="T478" s="109" t="str">
        <f>+O478</f>
        <v>○/人日</v>
      </c>
      <c r="U478" s="110"/>
      <c r="V478" s="111"/>
      <c r="W478" s="387" t="str">
        <f t="shared" si="2"/>
        <v/>
      </c>
      <c r="X478" s="388"/>
      <c r="Y478" s="109" t="str">
        <f>+O478</f>
        <v>○/人日</v>
      </c>
      <c r="Z478" s="110"/>
      <c r="AA478" s="111"/>
      <c r="AB478" s="387" t="str">
        <f t="shared" si="3"/>
        <v/>
      </c>
      <c r="AC478" s="388"/>
      <c r="AD478" s="109" t="str">
        <f>+O478</f>
        <v>○/人日</v>
      </c>
      <c r="AE478" s="110"/>
      <c r="AF478" s="111"/>
      <c r="AG478" s="387" t="str">
        <f t="shared" si="4"/>
        <v/>
      </c>
      <c r="AH478" s="388"/>
      <c r="AI478" s="109" t="str">
        <f>+O478</f>
        <v>○/人日</v>
      </c>
      <c r="AJ478" s="110"/>
      <c r="AK478" s="111"/>
    </row>
    <row r="479" spans="6:37" ht="15" customHeight="1">
      <c r="F479" s="560"/>
      <c r="G479" s="544" t="s">
        <v>56</v>
      </c>
      <c r="H479" s="544"/>
      <c r="I479" s="544"/>
      <c r="J479" s="544"/>
      <c r="K479" s="544"/>
      <c r="L479" s="544"/>
      <c r="M479" s="387"/>
      <c r="N479" s="388"/>
      <c r="O479" s="109"/>
      <c r="P479" s="110"/>
      <c r="Q479" s="111"/>
      <c r="R479" s="387"/>
      <c r="S479" s="388"/>
      <c r="T479" s="109"/>
      <c r="U479" s="110"/>
      <c r="V479" s="111"/>
      <c r="W479" s="387"/>
      <c r="X479" s="388"/>
      <c r="Y479" s="109"/>
      <c r="Z479" s="110"/>
      <c r="AA479" s="111"/>
      <c r="AB479" s="387"/>
      <c r="AC479" s="388"/>
      <c r="AD479" s="109"/>
      <c r="AE479" s="110"/>
      <c r="AF479" s="111"/>
      <c r="AG479" s="387"/>
      <c r="AH479" s="388"/>
      <c r="AI479" s="109"/>
      <c r="AJ479" s="110"/>
      <c r="AK479" s="111"/>
    </row>
    <row r="480" spans="6:37" ht="15" customHeight="1">
      <c r="F480" s="565" t="s">
        <v>650</v>
      </c>
      <c r="G480" s="565"/>
      <c r="H480" s="565"/>
      <c r="I480" s="565"/>
      <c r="J480" s="565"/>
      <c r="K480" s="565"/>
      <c r="L480" s="565"/>
      <c r="M480" s="387">
        <f t="shared" si="0"/>
        <v>2</v>
      </c>
      <c r="N480" s="388"/>
      <c r="O480" s="109" t="str">
        <f>CONCATENATE(P440,"/人日")</f>
        <v>ｍ/人日</v>
      </c>
      <c r="P480" s="110"/>
      <c r="Q480" s="111"/>
      <c r="R480" s="387">
        <f t="shared" si="1"/>
        <v>2</v>
      </c>
      <c r="S480" s="388"/>
      <c r="T480" s="109" t="str">
        <f>+O480</f>
        <v>ｍ/人日</v>
      </c>
      <c r="U480" s="110"/>
      <c r="V480" s="111"/>
      <c r="W480" s="387">
        <f t="shared" si="2"/>
        <v>2</v>
      </c>
      <c r="X480" s="388"/>
      <c r="Y480" s="109" t="str">
        <f>+O480</f>
        <v>ｍ/人日</v>
      </c>
      <c r="Z480" s="110"/>
      <c r="AA480" s="111"/>
      <c r="AB480" s="387">
        <f t="shared" si="3"/>
        <v>2.5</v>
      </c>
      <c r="AC480" s="388"/>
      <c r="AD480" s="109" t="str">
        <f>+O480</f>
        <v>ｍ/人日</v>
      </c>
      <c r="AE480" s="110"/>
      <c r="AF480" s="111"/>
      <c r="AG480" s="387">
        <f t="shared" si="4"/>
        <v>3</v>
      </c>
      <c r="AH480" s="388"/>
      <c r="AI480" s="109" t="str">
        <f>+O480</f>
        <v>ｍ/人日</v>
      </c>
      <c r="AJ480" s="110"/>
      <c r="AK480" s="111"/>
    </row>
    <row r="481" spans="6:38" ht="15" customHeight="1">
      <c r="F481" s="172" t="s">
        <v>3</v>
      </c>
      <c r="G481" s="172" t="s">
        <v>4</v>
      </c>
      <c r="H481" s="172" t="s">
        <v>157</v>
      </c>
      <c r="I481" s="172" t="s">
        <v>49</v>
      </c>
      <c r="J481" s="172" t="s">
        <v>158</v>
      </c>
      <c r="K481" s="172" t="s">
        <v>7</v>
      </c>
    </row>
    <row r="482" spans="6:38" s="13" customFormat="1" ht="15" customHeight="1">
      <c r="G482" s="13" t="s">
        <v>8</v>
      </c>
      <c r="H482" s="13" t="s">
        <v>9</v>
      </c>
      <c r="I482" s="13" t="s">
        <v>425</v>
      </c>
      <c r="J482" s="13" t="s">
        <v>426</v>
      </c>
      <c r="K482" s="13" t="s">
        <v>469</v>
      </c>
      <c r="L482" s="13" t="s">
        <v>78</v>
      </c>
      <c r="M482" s="52" t="s">
        <v>15</v>
      </c>
      <c r="N482" s="13" t="s">
        <v>660</v>
      </c>
      <c r="O482" s="13" t="s">
        <v>381</v>
      </c>
      <c r="P482" s="13" t="s">
        <v>124</v>
      </c>
      <c r="Q482" s="13" t="s">
        <v>239</v>
      </c>
      <c r="R482" s="13" t="s">
        <v>55</v>
      </c>
      <c r="S482" s="13" t="s">
        <v>68</v>
      </c>
      <c r="T482" s="13" t="s">
        <v>33</v>
      </c>
      <c r="U482" s="13" t="s">
        <v>410</v>
      </c>
      <c r="V482" s="13" t="s">
        <v>39</v>
      </c>
      <c r="W482" s="13" t="s">
        <v>232</v>
      </c>
      <c r="X482" s="13" t="s">
        <v>24</v>
      </c>
      <c r="Y482" s="13" t="s">
        <v>410</v>
      </c>
      <c r="Z482" s="13" t="s">
        <v>217</v>
      </c>
      <c r="AA482" s="13" t="s">
        <v>429</v>
      </c>
      <c r="AB482" s="13" t="s">
        <v>239</v>
      </c>
      <c r="AC482" s="13" t="s">
        <v>46</v>
      </c>
      <c r="AD482" s="13" t="s">
        <v>661</v>
      </c>
      <c r="AE482" s="13" t="s">
        <v>124</v>
      </c>
      <c r="AF482" s="13" t="s">
        <v>162</v>
      </c>
      <c r="AG482" s="13" t="s">
        <v>45</v>
      </c>
      <c r="AH482" s="13" t="s">
        <v>164</v>
      </c>
    </row>
    <row r="485" spans="6:38" ht="15" customHeight="1">
      <c r="F485" s="172" t="s">
        <v>639</v>
      </c>
      <c r="H485" s="172" t="s">
        <v>109</v>
      </c>
      <c r="I485" s="172" t="s">
        <v>110</v>
      </c>
      <c r="J485" s="172" t="s">
        <v>482</v>
      </c>
      <c r="K485" s="172" t="s">
        <v>331</v>
      </c>
      <c r="L485" s="172" t="s">
        <v>3</v>
      </c>
      <c r="M485" s="172" t="s">
        <v>34</v>
      </c>
      <c r="N485" s="172" t="s">
        <v>35</v>
      </c>
      <c r="O485" s="172" t="s">
        <v>199</v>
      </c>
      <c r="P485" s="172" t="s">
        <v>419</v>
      </c>
      <c r="Q485" s="172" t="s">
        <v>483</v>
      </c>
      <c r="R485" s="172" t="s">
        <v>108</v>
      </c>
      <c r="S485" s="172" t="s">
        <v>7</v>
      </c>
    </row>
    <row r="486" spans="6:38" ht="15" customHeight="1">
      <c r="F486" s="263" t="s">
        <v>662</v>
      </c>
      <c r="G486" s="375"/>
      <c r="H486" s="375"/>
      <c r="I486" s="375"/>
      <c r="J486" s="375"/>
      <c r="K486" s="375"/>
      <c r="L486" s="375"/>
      <c r="M486" s="376"/>
      <c r="N486" s="231" t="s">
        <v>663</v>
      </c>
      <c r="O486" s="281"/>
      <c r="P486" s="281"/>
      <c r="Q486" s="281"/>
      <c r="R486" s="281"/>
      <c r="S486" s="281"/>
      <c r="T486" s="281"/>
      <c r="U486" s="281"/>
      <c r="V486" s="281"/>
      <c r="W486" s="281"/>
      <c r="X486" s="281"/>
      <c r="Y486" s="281"/>
      <c r="Z486" s="281"/>
      <c r="AA486" s="281"/>
      <c r="AB486" s="281"/>
      <c r="AC486" s="281"/>
      <c r="AD486" s="281"/>
      <c r="AE486" s="281"/>
      <c r="AF486" s="281"/>
      <c r="AG486" s="444"/>
      <c r="AH486" s="573" t="s">
        <v>664</v>
      </c>
      <c r="AI486" s="574"/>
      <c r="AJ486" s="574"/>
      <c r="AK486" s="575"/>
    </row>
    <row r="487" spans="6:38" ht="15" customHeight="1">
      <c r="F487" s="305"/>
      <c r="G487" s="484"/>
      <c r="H487" s="484"/>
      <c r="I487" s="484"/>
      <c r="J487" s="484"/>
      <c r="K487" s="484"/>
      <c r="L487" s="484"/>
      <c r="M487" s="485"/>
      <c r="N487" s="231" t="s">
        <v>574</v>
      </c>
      <c r="O487" s="231"/>
      <c r="P487" s="231"/>
      <c r="Q487" s="216"/>
      <c r="R487" s="231" t="s">
        <v>575</v>
      </c>
      <c r="S487" s="231"/>
      <c r="T487" s="231"/>
      <c r="U487" s="231"/>
      <c r="V487" s="218" t="s">
        <v>576</v>
      </c>
      <c r="W487" s="231"/>
      <c r="X487" s="231"/>
      <c r="Y487" s="216"/>
      <c r="Z487" s="231" t="s">
        <v>577</v>
      </c>
      <c r="AA487" s="231"/>
      <c r="AB487" s="231"/>
      <c r="AC487" s="231"/>
      <c r="AD487" s="218" t="s">
        <v>578</v>
      </c>
      <c r="AE487" s="231"/>
      <c r="AF487" s="231"/>
      <c r="AG487" s="216"/>
      <c r="AH487" s="576"/>
      <c r="AI487" s="577"/>
      <c r="AJ487" s="577"/>
      <c r="AK487" s="578"/>
    </row>
    <row r="488" spans="6:38" ht="15" customHeight="1">
      <c r="F488" s="344" t="s">
        <v>488</v>
      </c>
      <c r="G488" s="391"/>
      <c r="H488" s="391"/>
      <c r="I488" s="391"/>
      <c r="J488" s="391"/>
      <c r="K488" s="391"/>
      <c r="L488" s="391"/>
      <c r="M488" s="392"/>
      <c r="N488" s="566"/>
      <c r="O488" s="567"/>
      <c r="P488" s="112" t="s">
        <v>483</v>
      </c>
      <c r="Q488" s="112"/>
      <c r="R488" s="566"/>
      <c r="S488" s="567"/>
      <c r="T488" s="112" t="s">
        <v>483</v>
      </c>
      <c r="U488" s="112"/>
      <c r="V488" s="566"/>
      <c r="W488" s="567"/>
      <c r="X488" s="112" t="s">
        <v>483</v>
      </c>
      <c r="Y488" s="112"/>
      <c r="Z488" s="566"/>
      <c r="AA488" s="567"/>
      <c r="AB488" s="112" t="s">
        <v>483</v>
      </c>
      <c r="AC488" s="112"/>
      <c r="AD488" s="566">
        <v>1</v>
      </c>
      <c r="AE488" s="567"/>
      <c r="AF488" s="112" t="s">
        <v>483</v>
      </c>
      <c r="AG488" s="112"/>
      <c r="AH488" s="566">
        <v>1</v>
      </c>
      <c r="AI488" s="567"/>
      <c r="AJ488" s="112" t="s">
        <v>483</v>
      </c>
      <c r="AK488" s="113"/>
    </row>
    <row r="489" spans="6:38" ht="15" customHeight="1">
      <c r="F489" s="570"/>
      <c r="G489" s="571"/>
      <c r="H489" s="571"/>
      <c r="I489" s="571"/>
      <c r="J489" s="571"/>
      <c r="K489" s="571"/>
      <c r="L489" s="571"/>
      <c r="M489" s="572"/>
      <c r="N489" s="568">
        <v>1</v>
      </c>
      <c r="O489" s="569"/>
      <c r="P489" s="77" t="s">
        <v>490</v>
      </c>
      <c r="Q489" s="50"/>
      <c r="R489" s="568">
        <v>1</v>
      </c>
      <c r="S489" s="569"/>
      <c r="T489" s="77" t="s">
        <v>490</v>
      </c>
      <c r="U489" s="50"/>
      <c r="V489" s="568"/>
      <c r="W489" s="569"/>
      <c r="X489" s="77" t="s">
        <v>490</v>
      </c>
      <c r="Y489" s="50"/>
      <c r="Z489" s="568"/>
      <c r="AA489" s="569"/>
      <c r="AB489" s="77" t="s">
        <v>490</v>
      </c>
      <c r="AC489" s="50"/>
      <c r="AD489" s="568"/>
      <c r="AE489" s="569"/>
      <c r="AF489" s="77" t="s">
        <v>490</v>
      </c>
      <c r="AG489" s="50"/>
      <c r="AH489" s="568"/>
      <c r="AI489" s="569"/>
      <c r="AJ489" s="77" t="s">
        <v>490</v>
      </c>
      <c r="AK489" s="51"/>
    </row>
    <row r="490" spans="6:38" ht="15" customHeight="1">
      <c r="F490" s="344" t="s">
        <v>491</v>
      </c>
      <c r="G490" s="391"/>
      <c r="H490" s="391"/>
      <c r="I490" s="391"/>
      <c r="J490" s="391"/>
      <c r="K490" s="391"/>
      <c r="L490" s="391"/>
      <c r="M490" s="392"/>
      <c r="N490" s="566"/>
      <c r="O490" s="567"/>
      <c r="P490" s="112" t="s">
        <v>483</v>
      </c>
      <c r="Q490" s="112"/>
      <c r="R490" s="566"/>
      <c r="S490" s="567"/>
      <c r="T490" s="112" t="s">
        <v>483</v>
      </c>
      <c r="U490" s="112"/>
      <c r="V490" s="566"/>
      <c r="W490" s="567"/>
      <c r="X490" s="112" t="s">
        <v>483</v>
      </c>
      <c r="Y490" s="112"/>
      <c r="Z490" s="566"/>
      <c r="AA490" s="567"/>
      <c r="AB490" s="112" t="s">
        <v>483</v>
      </c>
      <c r="AC490" s="112"/>
      <c r="AD490" s="566"/>
      <c r="AE490" s="567"/>
      <c r="AF490" s="112" t="s">
        <v>483</v>
      </c>
      <c r="AG490" s="112"/>
      <c r="AH490" s="566"/>
      <c r="AI490" s="567"/>
      <c r="AJ490" s="112" t="s">
        <v>483</v>
      </c>
      <c r="AK490" s="113"/>
    </row>
    <row r="491" spans="6:38" ht="15" customHeight="1">
      <c r="F491" s="570"/>
      <c r="G491" s="571"/>
      <c r="H491" s="571"/>
      <c r="I491" s="571"/>
      <c r="J491" s="571"/>
      <c r="K491" s="571"/>
      <c r="L491" s="571"/>
      <c r="M491" s="572"/>
      <c r="N491" s="568"/>
      <c r="O491" s="569"/>
      <c r="P491" s="77" t="s">
        <v>490</v>
      </c>
      <c r="Q491" s="50"/>
      <c r="R491" s="568"/>
      <c r="S491" s="569"/>
      <c r="T491" s="77" t="s">
        <v>490</v>
      </c>
      <c r="U491" s="50"/>
      <c r="V491" s="568"/>
      <c r="W491" s="569"/>
      <c r="X491" s="77" t="s">
        <v>490</v>
      </c>
      <c r="Y491" s="50"/>
      <c r="Z491" s="568"/>
      <c r="AA491" s="569"/>
      <c r="AB491" s="77" t="s">
        <v>490</v>
      </c>
      <c r="AC491" s="50"/>
      <c r="AD491" s="568"/>
      <c r="AE491" s="569"/>
      <c r="AF491" s="77" t="s">
        <v>490</v>
      </c>
      <c r="AG491" s="50"/>
      <c r="AH491" s="568"/>
      <c r="AI491" s="569"/>
      <c r="AJ491" s="77" t="s">
        <v>490</v>
      </c>
      <c r="AK491" s="51"/>
    </row>
    <row r="492" spans="6:38" ht="15" customHeight="1">
      <c r="F492" s="344" t="s">
        <v>492</v>
      </c>
      <c r="G492" s="391"/>
      <c r="H492" s="391"/>
      <c r="I492" s="391"/>
      <c r="J492" s="391"/>
      <c r="K492" s="391"/>
      <c r="L492" s="391"/>
      <c r="M492" s="392"/>
      <c r="N492" s="566"/>
      <c r="O492" s="567"/>
      <c r="P492" s="112" t="s">
        <v>483</v>
      </c>
      <c r="Q492" s="112"/>
      <c r="R492" s="566"/>
      <c r="S492" s="567"/>
      <c r="T492" s="112" t="s">
        <v>483</v>
      </c>
      <c r="U492" s="112"/>
      <c r="V492" s="566"/>
      <c r="W492" s="567"/>
      <c r="X492" s="112" t="s">
        <v>483</v>
      </c>
      <c r="Y492" s="112"/>
      <c r="Z492" s="566"/>
      <c r="AA492" s="567"/>
      <c r="AB492" s="112" t="s">
        <v>483</v>
      </c>
      <c r="AC492" s="112"/>
      <c r="AD492" s="566"/>
      <c r="AE492" s="567"/>
      <c r="AF492" s="112" t="s">
        <v>483</v>
      </c>
      <c r="AG492" s="112"/>
      <c r="AH492" s="566"/>
      <c r="AI492" s="567"/>
      <c r="AJ492" s="112" t="s">
        <v>483</v>
      </c>
      <c r="AK492" s="113"/>
    </row>
    <row r="493" spans="6:38" ht="15" customHeight="1">
      <c r="F493" s="570"/>
      <c r="G493" s="571"/>
      <c r="H493" s="571"/>
      <c r="I493" s="571"/>
      <c r="J493" s="571"/>
      <c r="K493" s="571"/>
      <c r="L493" s="571"/>
      <c r="M493" s="572"/>
      <c r="N493" s="568"/>
      <c r="O493" s="569"/>
      <c r="P493" s="77" t="s">
        <v>490</v>
      </c>
      <c r="Q493" s="50"/>
      <c r="R493" s="568"/>
      <c r="S493" s="569"/>
      <c r="T493" s="77" t="s">
        <v>490</v>
      </c>
      <c r="U493" s="50"/>
      <c r="V493" s="568"/>
      <c r="W493" s="569"/>
      <c r="X493" s="77" t="s">
        <v>490</v>
      </c>
      <c r="Y493" s="50"/>
      <c r="Z493" s="568"/>
      <c r="AA493" s="569"/>
      <c r="AB493" s="77" t="s">
        <v>490</v>
      </c>
      <c r="AC493" s="50"/>
      <c r="AD493" s="568"/>
      <c r="AE493" s="569"/>
      <c r="AF493" s="77" t="s">
        <v>490</v>
      </c>
      <c r="AG493" s="50"/>
      <c r="AH493" s="568"/>
      <c r="AI493" s="569"/>
      <c r="AJ493" s="77" t="s">
        <v>490</v>
      </c>
      <c r="AK493" s="51"/>
    </row>
    <row r="494" spans="6:38" ht="15" customHeight="1">
      <c r="F494" s="344" t="s">
        <v>493</v>
      </c>
      <c r="G494" s="391"/>
      <c r="H494" s="391"/>
      <c r="I494" s="391"/>
      <c r="J494" s="391"/>
      <c r="K494" s="391"/>
      <c r="L494" s="391"/>
      <c r="M494" s="392"/>
      <c r="N494" s="566"/>
      <c r="O494" s="567"/>
      <c r="P494" s="112" t="s">
        <v>483</v>
      </c>
      <c r="Q494" s="112"/>
      <c r="R494" s="566"/>
      <c r="S494" s="567"/>
      <c r="T494" s="112" t="s">
        <v>483</v>
      </c>
      <c r="U494" s="112"/>
      <c r="V494" s="566"/>
      <c r="W494" s="567"/>
      <c r="X494" s="112" t="s">
        <v>483</v>
      </c>
      <c r="Y494" s="112"/>
      <c r="Z494" s="566"/>
      <c r="AA494" s="567"/>
      <c r="AB494" s="112" t="s">
        <v>483</v>
      </c>
      <c r="AC494" s="112"/>
      <c r="AD494" s="566"/>
      <c r="AE494" s="567"/>
      <c r="AF494" s="112" t="s">
        <v>483</v>
      </c>
      <c r="AG494" s="112"/>
      <c r="AH494" s="566"/>
      <c r="AI494" s="567"/>
      <c r="AJ494" s="112" t="s">
        <v>483</v>
      </c>
      <c r="AK494" s="113"/>
      <c r="AL494" s="114"/>
    </row>
    <row r="495" spans="6:38" ht="15" customHeight="1">
      <c r="F495" s="570"/>
      <c r="G495" s="571"/>
      <c r="H495" s="571"/>
      <c r="I495" s="571"/>
      <c r="J495" s="571"/>
      <c r="K495" s="571"/>
      <c r="L495" s="571"/>
      <c r="M495" s="572"/>
      <c r="N495" s="568"/>
      <c r="O495" s="569"/>
      <c r="P495" s="77" t="s">
        <v>490</v>
      </c>
      <c r="Q495" s="50"/>
      <c r="R495" s="568"/>
      <c r="S495" s="569"/>
      <c r="T495" s="77" t="s">
        <v>490</v>
      </c>
      <c r="U495" s="50"/>
      <c r="V495" s="568"/>
      <c r="W495" s="569"/>
      <c r="X495" s="77" t="s">
        <v>490</v>
      </c>
      <c r="Y495" s="50"/>
      <c r="Z495" s="568"/>
      <c r="AA495" s="569"/>
      <c r="AB495" s="77" t="s">
        <v>490</v>
      </c>
      <c r="AC495" s="50"/>
      <c r="AD495" s="568"/>
      <c r="AE495" s="569"/>
      <c r="AF495" s="77" t="s">
        <v>490</v>
      </c>
      <c r="AG495" s="50"/>
      <c r="AH495" s="568"/>
      <c r="AI495" s="569"/>
      <c r="AJ495" s="77" t="s">
        <v>490</v>
      </c>
      <c r="AK495" s="51"/>
    </row>
    <row r="496" spans="6:38" ht="15" customHeight="1">
      <c r="F496" s="344" t="s">
        <v>494</v>
      </c>
      <c r="G496" s="391"/>
      <c r="H496" s="391"/>
      <c r="I496" s="391"/>
      <c r="J496" s="391"/>
      <c r="K496" s="391"/>
      <c r="L496" s="391"/>
      <c r="M496" s="392"/>
      <c r="N496" s="566"/>
      <c r="O496" s="567"/>
      <c r="P496" s="112" t="s">
        <v>483</v>
      </c>
      <c r="Q496" s="112"/>
      <c r="R496" s="566"/>
      <c r="S496" s="567"/>
      <c r="T496" s="112" t="s">
        <v>483</v>
      </c>
      <c r="U496" s="112"/>
      <c r="V496" s="566"/>
      <c r="W496" s="567"/>
      <c r="X496" s="112" t="s">
        <v>483</v>
      </c>
      <c r="Y496" s="112"/>
      <c r="Z496" s="566"/>
      <c r="AA496" s="567"/>
      <c r="AB496" s="112" t="s">
        <v>483</v>
      </c>
      <c r="AC496" s="112"/>
      <c r="AD496" s="566"/>
      <c r="AE496" s="567"/>
      <c r="AF496" s="112" t="s">
        <v>483</v>
      </c>
      <c r="AG496" s="112"/>
      <c r="AH496" s="566"/>
      <c r="AI496" s="567"/>
      <c r="AJ496" s="112" t="s">
        <v>483</v>
      </c>
      <c r="AK496" s="113"/>
    </row>
    <row r="497" spans="6:38" ht="15" customHeight="1">
      <c r="F497" s="570"/>
      <c r="G497" s="571"/>
      <c r="H497" s="571"/>
      <c r="I497" s="571"/>
      <c r="J497" s="571"/>
      <c r="K497" s="571"/>
      <c r="L497" s="571"/>
      <c r="M497" s="572"/>
      <c r="N497" s="568"/>
      <c r="O497" s="569"/>
      <c r="P497" s="77" t="s">
        <v>490</v>
      </c>
      <c r="Q497" s="50"/>
      <c r="R497" s="568"/>
      <c r="S497" s="569"/>
      <c r="T497" s="77" t="s">
        <v>490</v>
      </c>
      <c r="U497" s="50"/>
      <c r="V497" s="568"/>
      <c r="W497" s="569"/>
      <c r="X497" s="77" t="s">
        <v>490</v>
      </c>
      <c r="Y497" s="50"/>
      <c r="Z497" s="568"/>
      <c r="AA497" s="569"/>
      <c r="AB497" s="77" t="s">
        <v>490</v>
      </c>
      <c r="AC497" s="50"/>
      <c r="AD497" s="568"/>
      <c r="AE497" s="569"/>
      <c r="AF497" s="77" t="s">
        <v>490</v>
      </c>
      <c r="AG497" s="50"/>
      <c r="AH497" s="568"/>
      <c r="AI497" s="569"/>
      <c r="AJ497" s="77" t="s">
        <v>490</v>
      </c>
      <c r="AK497" s="51"/>
    </row>
    <row r="498" spans="6:38" ht="15" customHeight="1">
      <c r="F498" s="344" t="s">
        <v>495</v>
      </c>
      <c r="G498" s="391"/>
      <c r="H498" s="391"/>
      <c r="I498" s="391"/>
      <c r="J498" s="391"/>
      <c r="K498" s="391"/>
      <c r="L498" s="391"/>
      <c r="M498" s="392"/>
      <c r="N498" s="566"/>
      <c r="O498" s="567"/>
      <c r="P498" s="112" t="s">
        <v>483</v>
      </c>
      <c r="Q498" s="112"/>
      <c r="R498" s="566"/>
      <c r="S498" s="567"/>
      <c r="T498" s="112" t="s">
        <v>483</v>
      </c>
      <c r="U498" s="112"/>
      <c r="V498" s="566"/>
      <c r="W498" s="567"/>
      <c r="X498" s="112" t="s">
        <v>483</v>
      </c>
      <c r="Y498" s="112"/>
      <c r="Z498" s="566"/>
      <c r="AA498" s="567"/>
      <c r="AB498" s="112" t="s">
        <v>483</v>
      </c>
      <c r="AC498" s="112"/>
      <c r="AD498" s="566"/>
      <c r="AE498" s="567"/>
      <c r="AF498" s="112" t="s">
        <v>483</v>
      </c>
      <c r="AG498" s="112"/>
      <c r="AH498" s="566"/>
      <c r="AI498" s="567"/>
      <c r="AJ498" s="112" t="s">
        <v>483</v>
      </c>
      <c r="AK498" s="113"/>
    </row>
    <row r="499" spans="6:38" ht="15" customHeight="1">
      <c r="F499" s="570"/>
      <c r="G499" s="571"/>
      <c r="H499" s="571"/>
      <c r="I499" s="571"/>
      <c r="J499" s="571"/>
      <c r="K499" s="571"/>
      <c r="L499" s="571"/>
      <c r="M499" s="572"/>
      <c r="N499" s="506">
        <v>1</v>
      </c>
      <c r="O499" s="569"/>
      <c r="P499" s="77" t="s">
        <v>490</v>
      </c>
      <c r="Q499" s="50"/>
      <c r="R499" s="568">
        <v>1</v>
      </c>
      <c r="S499" s="569"/>
      <c r="T499" s="77" t="s">
        <v>490</v>
      </c>
      <c r="U499" s="50"/>
      <c r="V499" s="568"/>
      <c r="W499" s="569"/>
      <c r="X499" s="77" t="s">
        <v>490</v>
      </c>
      <c r="Y499" s="50"/>
      <c r="Z499" s="568"/>
      <c r="AA499" s="569"/>
      <c r="AB499" s="77" t="s">
        <v>490</v>
      </c>
      <c r="AC499" s="50"/>
      <c r="AD499" s="568">
        <v>1</v>
      </c>
      <c r="AE499" s="569"/>
      <c r="AF499" s="77" t="s">
        <v>490</v>
      </c>
      <c r="AG499" s="50"/>
      <c r="AH499" s="568">
        <v>1</v>
      </c>
      <c r="AI499" s="569"/>
      <c r="AJ499" s="77" t="s">
        <v>490</v>
      </c>
      <c r="AK499" s="51"/>
    </row>
    <row r="500" spans="6:38" ht="15" customHeight="1">
      <c r="F500" s="344" t="s">
        <v>496</v>
      </c>
      <c r="G500" s="391"/>
      <c r="H500" s="391"/>
      <c r="I500" s="391"/>
      <c r="J500" s="391"/>
      <c r="K500" s="391"/>
      <c r="L500" s="391"/>
      <c r="M500" s="392"/>
      <c r="N500" s="566"/>
      <c r="O500" s="567"/>
      <c r="P500" s="112" t="s">
        <v>483</v>
      </c>
      <c r="Q500" s="112"/>
      <c r="R500" s="566"/>
      <c r="S500" s="567"/>
      <c r="T500" s="112" t="s">
        <v>483</v>
      </c>
      <c r="U500" s="112"/>
      <c r="V500" s="566"/>
      <c r="W500" s="567"/>
      <c r="X500" s="112" t="s">
        <v>483</v>
      </c>
      <c r="Y500" s="112"/>
      <c r="Z500" s="566"/>
      <c r="AA500" s="567"/>
      <c r="AB500" s="112" t="s">
        <v>483</v>
      </c>
      <c r="AC500" s="112"/>
      <c r="AD500" s="566"/>
      <c r="AE500" s="567"/>
      <c r="AF500" s="112" t="s">
        <v>483</v>
      </c>
      <c r="AG500" s="112"/>
      <c r="AH500" s="566"/>
      <c r="AI500" s="567"/>
      <c r="AJ500" s="112" t="s">
        <v>483</v>
      </c>
      <c r="AK500" s="113"/>
    </row>
    <row r="501" spans="6:38" ht="15" customHeight="1">
      <c r="F501" s="570"/>
      <c r="G501" s="571"/>
      <c r="H501" s="571"/>
      <c r="I501" s="571"/>
      <c r="J501" s="571"/>
      <c r="K501" s="571"/>
      <c r="L501" s="571"/>
      <c r="M501" s="572"/>
      <c r="N501" s="568"/>
      <c r="O501" s="569"/>
      <c r="P501" s="77" t="s">
        <v>490</v>
      </c>
      <c r="Q501" s="50"/>
      <c r="R501" s="568"/>
      <c r="S501" s="569"/>
      <c r="T501" s="77" t="s">
        <v>490</v>
      </c>
      <c r="U501" s="50"/>
      <c r="V501" s="568"/>
      <c r="W501" s="569"/>
      <c r="X501" s="77" t="s">
        <v>490</v>
      </c>
      <c r="Y501" s="50"/>
      <c r="Z501" s="568"/>
      <c r="AA501" s="569"/>
      <c r="AB501" s="77" t="s">
        <v>490</v>
      </c>
      <c r="AC501" s="50"/>
      <c r="AD501" s="568"/>
      <c r="AE501" s="569"/>
      <c r="AF501" s="77" t="s">
        <v>490</v>
      </c>
      <c r="AG501" s="50"/>
      <c r="AH501" s="568"/>
      <c r="AI501" s="569"/>
      <c r="AJ501" s="77" t="s">
        <v>490</v>
      </c>
      <c r="AK501" s="51"/>
    </row>
    <row r="502" spans="6:38" ht="15" customHeight="1">
      <c r="F502" s="454" t="s">
        <v>497</v>
      </c>
      <c r="G502" s="454"/>
      <c r="H502" s="454"/>
      <c r="I502" s="454"/>
      <c r="J502" s="454"/>
      <c r="K502" s="454"/>
      <c r="L502" s="454"/>
      <c r="M502" s="454"/>
      <c r="N502" s="566"/>
      <c r="O502" s="567"/>
      <c r="P502" s="112" t="s">
        <v>483</v>
      </c>
      <c r="Q502" s="112"/>
      <c r="R502" s="566"/>
      <c r="S502" s="567"/>
      <c r="T502" s="112" t="s">
        <v>483</v>
      </c>
      <c r="U502" s="112"/>
      <c r="V502" s="566"/>
      <c r="W502" s="567"/>
      <c r="X502" s="112" t="s">
        <v>483</v>
      </c>
      <c r="Y502" s="112"/>
      <c r="Z502" s="566"/>
      <c r="AA502" s="567"/>
      <c r="AB502" s="112" t="s">
        <v>483</v>
      </c>
      <c r="AC502" s="112"/>
      <c r="AD502" s="566">
        <v>1</v>
      </c>
      <c r="AE502" s="567"/>
      <c r="AF502" s="112" t="s">
        <v>483</v>
      </c>
      <c r="AG502" s="112"/>
      <c r="AH502" s="566">
        <v>1</v>
      </c>
      <c r="AI502" s="567"/>
      <c r="AJ502" s="112" t="s">
        <v>483</v>
      </c>
      <c r="AK502" s="113"/>
    </row>
    <row r="503" spans="6:38" ht="15" customHeight="1">
      <c r="F503" s="454"/>
      <c r="G503" s="454"/>
      <c r="H503" s="454"/>
      <c r="I503" s="454"/>
      <c r="J503" s="454"/>
      <c r="K503" s="454"/>
      <c r="L503" s="454"/>
      <c r="M503" s="454"/>
      <c r="N503" s="568"/>
      <c r="O503" s="569"/>
      <c r="P503" s="77" t="s">
        <v>490</v>
      </c>
      <c r="Q503" s="50"/>
      <c r="R503" s="568"/>
      <c r="S503" s="569"/>
      <c r="T503" s="77" t="s">
        <v>490</v>
      </c>
      <c r="U503" s="50"/>
      <c r="V503" s="568">
        <v>1</v>
      </c>
      <c r="W503" s="569"/>
      <c r="X503" s="77" t="s">
        <v>490</v>
      </c>
      <c r="Y503" s="50"/>
      <c r="Z503" s="568">
        <v>1</v>
      </c>
      <c r="AA503" s="569"/>
      <c r="AB503" s="77" t="s">
        <v>490</v>
      </c>
      <c r="AC503" s="50"/>
      <c r="AD503" s="568"/>
      <c r="AE503" s="569"/>
      <c r="AF503" s="77" t="s">
        <v>490</v>
      </c>
      <c r="AG503" s="50"/>
      <c r="AH503" s="568"/>
      <c r="AI503" s="569"/>
      <c r="AJ503" s="77" t="s">
        <v>490</v>
      </c>
      <c r="AK503" s="51"/>
    </row>
    <row r="504" spans="6:38" ht="15" customHeight="1">
      <c r="F504" s="434"/>
      <c r="G504" s="434"/>
      <c r="H504" s="434"/>
      <c r="I504" s="434"/>
      <c r="J504" s="434"/>
      <c r="K504" s="434"/>
      <c r="L504" s="434"/>
      <c r="M504" s="434"/>
      <c r="N504" s="566"/>
      <c r="O504" s="567"/>
      <c r="P504" s="112" t="s">
        <v>483</v>
      </c>
      <c r="Q504" s="112"/>
      <c r="R504" s="566"/>
      <c r="S504" s="567"/>
      <c r="T504" s="112" t="s">
        <v>483</v>
      </c>
      <c r="U504" s="112"/>
      <c r="V504" s="566"/>
      <c r="W504" s="567"/>
      <c r="X504" s="112" t="s">
        <v>483</v>
      </c>
      <c r="Y504" s="112"/>
      <c r="Z504" s="566"/>
      <c r="AA504" s="567"/>
      <c r="AB504" s="112" t="s">
        <v>483</v>
      </c>
      <c r="AC504" s="112"/>
      <c r="AD504" s="566"/>
      <c r="AE504" s="567"/>
      <c r="AF504" s="112" t="s">
        <v>483</v>
      </c>
      <c r="AG504" s="112"/>
      <c r="AH504" s="566"/>
      <c r="AI504" s="567"/>
      <c r="AJ504" s="112" t="s">
        <v>483</v>
      </c>
      <c r="AK504" s="113"/>
    </row>
    <row r="505" spans="6:38" ht="15" customHeight="1">
      <c r="F505" s="434"/>
      <c r="G505" s="434"/>
      <c r="H505" s="434"/>
      <c r="I505" s="434"/>
      <c r="J505" s="434"/>
      <c r="K505" s="434"/>
      <c r="L505" s="434"/>
      <c r="M505" s="434"/>
      <c r="N505" s="568"/>
      <c r="O505" s="569"/>
      <c r="P505" s="77" t="s">
        <v>490</v>
      </c>
      <c r="Q505" s="50"/>
      <c r="R505" s="568"/>
      <c r="S505" s="569"/>
      <c r="T505" s="77" t="s">
        <v>490</v>
      </c>
      <c r="U505" s="50"/>
      <c r="V505" s="568"/>
      <c r="W505" s="569"/>
      <c r="X505" s="77" t="s">
        <v>490</v>
      </c>
      <c r="Y505" s="50"/>
      <c r="Z505" s="568"/>
      <c r="AA505" s="569"/>
      <c r="AB505" s="77" t="s">
        <v>490</v>
      </c>
      <c r="AC505" s="50"/>
      <c r="AD505" s="568"/>
      <c r="AE505" s="569"/>
      <c r="AF505" s="77" t="s">
        <v>490</v>
      </c>
      <c r="AG505" s="50"/>
      <c r="AH505" s="568"/>
      <c r="AI505" s="569"/>
      <c r="AJ505" s="77" t="s">
        <v>490</v>
      </c>
      <c r="AK505" s="51"/>
    </row>
    <row r="506" spans="6:38" s="86" customFormat="1" ht="15" customHeight="1">
      <c r="F506" s="259" t="s">
        <v>408</v>
      </c>
      <c r="G506" s="259"/>
      <c r="H506" s="259"/>
      <c r="I506" s="259"/>
      <c r="J506" s="259"/>
      <c r="K506" s="259"/>
      <c r="L506" s="259"/>
      <c r="M506" s="259"/>
      <c r="N506" s="579" t="str">
        <f>+IF((N488+N490+N492+N494+N496+N498+N500+N502+N504)=0,"",N488+N490+N492+N494+N496+N498+N500+N502+N504)</f>
        <v/>
      </c>
      <c r="O506" s="580"/>
      <c r="P506" s="167" t="s">
        <v>483</v>
      </c>
      <c r="Q506" s="167"/>
      <c r="R506" s="579" t="str">
        <f>+IF((R488+R490+R492+R494+R496+R498+R500+R502+R504)=0,"",R488+R490+R492+R494+R496+R498+R500+R502+R504)</f>
        <v/>
      </c>
      <c r="S506" s="580"/>
      <c r="T506" s="167" t="s">
        <v>483</v>
      </c>
      <c r="U506" s="167"/>
      <c r="V506" s="579" t="str">
        <f>+IF((V488+V490+V492+V494+V496+V498+V500+V502+V504)=0,"",V488+V490+V492+V494+V496+V498+V500+V502+V504)</f>
        <v/>
      </c>
      <c r="W506" s="580"/>
      <c r="X506" s="167" t="s">
        <v>483</v>
      </c>
      <c r="Y506" s="167"/>
      <c r="Z506" s="579" t="str">
        <f>+IF((Z488+Z490+Z492+Z494+Z496+Z498+Z500+Z502+Z504)=0,"",Z488+Z490+Z492+Z494+Z496+Z498+Z500+Z502+Z504)</f>
        <v/>
      </c>
      <c r="AA506" s="580"/>
      <c r="AB506" s="167" t="s">
        <v>483</v>
      </c>
      <c r="AC506" s="167"/>
      <c r="AD506" s="579">
        <f>+IF((AD488+AD490+AD492+AD494+AD496+AD498+AD500+AD502+AD504)=0,"",AD488+AD490+AD492+AD494+AD496+AD498+AD500+AD502+AD504)</f>
        <v>2</v>
      </c>
      <c r="AE506" s="580"/>
      <c r="AF506" s="167" t="s">
        <v>483</v>
      </c>
      <c r="AG506" s="167"/>
      <c r="AH506" s="579">
        <f>+IF((AH488+AH490+AH492+AH494+AH496+AH498+AH500+AH502+AH504)=0,"",AH488+AH490+AH492+AH494+AH496+AH498+AH500+AH502+AH504)</f>
        <v>2</v>
      </c>
      <c r="AI506" s="580"/>
      <c r="AJ506" s="167" t="s">
        <v>483</v>
      </c>
      <c r="AK506" s="115"/>
    </row>
    <row r="507" spans="6:38" s="86" customFormat="1" ht="15" customHeight="1">
      <c r="F507" s="259"/>
      <c r="G507" s="259"/>
      <c r="H507" s="259"/>
      <c r="I507" s="259"/>
      <c r="J507" s="259"/>
      <c r="K507" s="259"/>
      <c r="L507" s="259"/>
      <c r="M507" s="259"/>
      <c r="N507" s="581">
        <f>+IF((N489+N491+N493+N495+N497+N499+N501+N503+N505)=0,"",N489+N491+N493+N495+N497+N499+N501+N503+N505)</f>
        <v>2</v>
      </c>
      <c r="O507" s="582"/>
      <c r="P507" s="168" t="s">
        <v>490</v>
      </c>
      <c r="Q507" s="116"/>
      <c r="R507" s="581">
        <f>+IF((R489+R491+R493+R495+R497+R499+R501+R503+R505)=0,"",R489+R491+R493+R495+R497+R499+R501+R503+R505)</f>
        <v>2</v>
      </c>
      <c r="S507" s="582"/>
      <c r="T507" s="168" t="s">
        <v>490</v>
      </c>
      <c r="U507" s="116"/>
      <c r="V507" s="581">
        <f>+IF((V489+V491+V493+V495+V497+V499+V501+V503+V505)=0,"",V489+V491+V493+V495+V497+V499+V501+V503+V505)</f>
        <v>1</v>
      </c>
      <c r="W507" s="582"/>
      <c r="X507" s="168" t="s">
        <v>490</v>
      </c>
      <c r="Y507" s="116"/>
      <c r="Z507" s="581">
        <f>+IF((Z489+Z491+Z493+Z495+Z497+Z499+Z501+Z503+Z505)=0,"",Z489+Z491+Z493+Z495+Z497+Z499+Z501+Z503+Z505)</f>
        <v>1</v>
      </c>
      <c r="AA507" s="582"/>
      <c r="AB507" s="168" t="s">
        <v>490</v>
      </c>
      <c r="AC507" s="116"/>
      <c r="AD507" s="581">
        <f>+IF((AD489+AD491+AD493+AD495+AD497+AD499+AD501+AD503+AD505)=0,"",AD489+AD491+AD493+AD495+AD497+AD499+AD501+AD503+AD505)</f>
        <v>1</v>
      </c>
      <c r="AE507" s="582"/>
      <c r="AF507" s="168" t="s">
        <v>490</v>
      </c>
      <c r="AG507" s="116"/>
      <c r="AH507" s="581">
        <f>+IF((AH489+AH491+AH493+AH495+AH497+AH499+AH501+AH503+AH505)=0,"",AH489+AH491+AH493+AH495+AH497+AH499+AH501+AH503+AH505)</f>
        <v>1</v>
      </c>
      <c r="AI507" s="582"/>
      <c r="AJ507" s="168" t="s">
        <v>490</v>
      </c>
      <c r="AK507" s="117"/>
    </row>
    <row r="508" spans="6:38" ht="15" customHeight="1">
      <c r="F508" s="172" t="s">
        <v>3</v>
      </c>
      <c r="G508" s="172" t="s">
        <v>4</v>
      </c>
      <c r="H508" s="172" t="s">
        <v>157</v>
      </c>
      <c r="I508" s="172" t="s">
        <v>49</v>
      </c>
      <c r="J508" s="172" t="s">
        <v>158</v>
      </c>
      <c r="K508" s="172" t="s">
        <v>7</v>
      </c>
    </row>
    <row r="509" spans="6:38" s="13" customFormat="1" ht="15" customHeight="1">
      <c r="G509" s="13" t="s">
        <v>2</v>
      </c>
      <c r="I509" s="13" t="s">
        <v>665</v>
      </c>
      <c r="J509" s="13" t="s">
        <v>331</v>
      </c>
      <c r="K509" s="13" t="s">
        <v>56</v>
      </c>
      <c r="L509" s="13" t="s">
        <v>57</v>
      </c>
      <c r="M509" s="52" t="s">
        <v>12</v>
      </c>
      <c r="N509" s="13" t="s">
        <v>364</v>
      </c>
      <c r="O509" s="13" t="s">
        <v>43</v>
      </c>
      <c r="P509" s="13" t="s">
        <v>78</v>
      </c>
      <c r="Q509" s="13" t="s">
        <v>15</v>
      </c>
      <c r="R509" s="13" t="s">
        <v>363</v>
      </c>
      <c r="S509" s="13" t="s">
        <v>362</v>
      </c>
      <c r="T509" s="13" t="s">
        <v>63</v>
      </c>
      <c r="U509" s="13" t="s">
        <v>579</v>
      </c>
      <c r="V509" s="13" t="s">
        <v>12</v>
      </c>
      <c r="W509" s="13" t="s">
        <v>665</v>
      </c>
      <c r="X509" s="13" t="s">
        <v>331</v>
      </c>
      <c r="Y509" s="13" t="s">
        <v>580</v>
      </c>
      <c r="Z509" s="13" t="s">
        <v>189</v>
      </c>
      <c r="AA509" s="13" t="s">
        <v>483</v>
      </c>
      <c r="AB509" s="13" t="s">
        <v>108</v>
      </c>
      <c r="AC509" s="13" t="s">
        <v>39</v>
      </c>
      <c r="AD509" s="13" t="s">
        <v>4</v>
      </c>
      <c r="AE509" s="13" t="s">
        <v>157</v>
      </c>
      <c r="AF509" s="13" t="s">
        <v>162</v>
      </c>
      <c r="AG509" s="13" t="s">
        <v>45</v>
      </c>
      <c r="AH509" s="13" t="s">
        <v>163</v>
      </c>
      <c r="AI509" s="13" t="s">
        <v>124</v>
      </c>
      <c r="AJ509" s="13" t="s">
        <v>124</v>
      </c>
      <c r="AK509" s="13" t="s">
        <v>239</v>
      </c>
      <c r="AL509" s="13" t="s">
        <v>15</v>
      </c>
    </row>
    <row r="510" spans="6:38" s="13" customFormat="1" ht="15" customHeight="1">
      <c r="H510" s="13" t="s">
        <v>2</v>
      </c>
      <c r="I510" s="13" t="s">
        <v>63</v>
      </c>
      <c r="J510" s="13" t="s">
        <v>39</v>
      </c>
      <c r="K510" s="13" t="s">
        <v>666</v>
      </c>
      <c r="L510" s="13" t="s">
        <v>460</v>
      </c>
      <c r="M510" s="13" t="s">
        <v>45</v>
      </c>
      <c r="N510" s="13" t="s">
        <v>218</v>
      </c>
      <c r="O510" s="13" t="s">
        <v>219</v>
      </c>
      <c r="P510" s="13" t="s">
        <v>12</v>
      </c>
      <c r="Q510" s="13" t="s">
        <v>339</v>
      </c>
      <c r="R510" s="13" t="s">
        <v>449</v>
      </c>
      <c r="S510" s="13" t="s">
        <v>499</v>
      </c>
      <c r="T510" s="13" t="s">
        <v>34</v>
      </c>
      <c r="U510" s="13" t="s">
        <v>35</v>
      </c>
      <c r="V510" s="13" t="s">
        <v>39</v>
      </c>
      <c r="W510" s="13" t="s">
        <v>138</v>
      </c>
      <c r="X510" s="13" t="s">
        <v>47</v>
      </c>
      <c r="Y510" s="13" t="s">
        <v>45</v>
      </c>
      <c r="Z510" s="13" t="s">
        <v>163</v>
      </c>
      <c r="AA510" s="13" t="s">
        <v>124</v>
      </c>
      <c r="AB510" s="13" t="s">
        <v>164</v>
      </c>
      <c r="AC510" s="13" t="s">
        <v>46</v>
      </c>
      <c r="AD510" s="13" t="s">
        <v>569</v>
      </c>
      <c r="AE510" s="13" t="s">
        <v>239</v>
      </c>
      <c r="AF510" s="13" t="s">
        <v>15</v>
      </c>
      <c r="AG510" s="13" t="s">
        <v>446</v>
      </c>
      <c r="AH510" s="13" t="s">
        <v>452</v>
      </c>
      <c r="AI510" s="13" t="s">
        <v>501</v>
      </c>
      <c r="AJ510" s="13" t="s">
        <v>502</v>
      </c>
      <c r="AK510" s="13" t="s">
        <v>34</v>
      </c>
    </row>
    <row r="511" spans="6:38" s="13" customFormat="1" ht="15" customHeight="1">
      <c r="H511" s="13" t="s">
        <v>35</v>
      </c>
      <c r="I511" s="13" t="s">
        <v>78</v>
      </c>
      <c r="J511" s="13" t="s">
        <v>3</v>
      </c>
      <c r="L511" s="13" t="s">
        <v>7</v>
      </c>
      <c r="M511" s="13" t="s">
        <v>421</v>
      </c>
      <c r="N511" s="13" t="s">
        <v>503</v>
      </c>
      <c r="O511" s="13" t="s">
        <v>108</v>
      </c>
      <c r="P511" s="13" t="s">
        <v>124</v>
      </c>
      <c r="Q511" s="13" t="s">
        <v>162</v>
      </c>
      <c r="R511" s="13" t="s">
        <v>45</v>
      </c>
      <c r="S511" s="13" t="s">
        <v>163</v>
      </c>
      <c r="T511" s="13" t="s">
        <v>124</v>
      </c>
      <c r="U511" s="13" t="s">
        <v>164</v>
      </c>
    </row>
    <row r="512" spans="6:38" s="13" customFormat="1" ht="15" customHeight="1">
      <c r="G512" s="13" t="s">
        <v>92</v>
      </c>
      <c r="I512" s="13" t="s">
        <v>549</v>
      </c>
      <c r="J512" s="13" t="s">
        <v>550</v>
      </c>
      <c r="K512" s="13" t="s">
        <v>63</v>
      </c>
      <c r="L512" s="13" t="s">
        <v>579</v>
      </c>
      <c r="M512" s="13" t="s">
        <v>12</v>
      </c>
      <c r="N512" s="13" t="s">
        <v>199</v>
      </c>
      <c r="O512" s="13" t="s">
        <v>419</v>
      </c>
      <c r="P512" s="13" t="s">
        <v>483</v>
      </c>
      <c r="Q512" s="13" t="s">
        <v>108</v>
      </c>
      <c r="R512" s="13" t="s">
        <v>12</v>
      </c>
      <c r="S512" s="13" t="s">
        <v>364</v>
      </c>
      <c r="T512" s="13" t="s">
        <v>43</v>
      </c>
      <c r="U512" s="13" t="s">
        <v>78</v>
      </c>
      <c r="V512" s="13" t="s">
        <v>15</v>
      </c>
      <c r="W512" s="13" t="s">
        <v>92</v>
      </c>
      <c r="X512" s="13" t="s">
        <v>12</v>
      </c>
      <c r="Y512" s="52" t="s">
        <v>383</v>
      </c>
      <c r="AA512" s="13" t="s">
        <v>12</v>
      </c>
      <c r="AB512" s="13" t="s">
        <v>448</v>
      </c>
      <c r="AC512" s="13" t="s">
        <v>12</v>
      </c>
      <c r="AD512" s="13" t="s">
        <v>149</v>
      </c>
      <c r="AE512" s="13" t="s">
        <v>73</v>
      </c>
      <c r="AF512" s="13" t="s">
        <v>199</v>
      </c>
      <c r="AG512" s="13" t="s">
        <v>419</v>
      </c>
      <c r="AH512" s="13" t="s">
        <v>239</v>
      </c>
      <c r="AI512" s="13" t="s">
        <v>55</v>
      </c>
      <c r="AJ512" s="13" t="s">
        <v>54</v>
      </c>
      <c r="AK512" s="13" t="s">
        <v>45</v>
      </c>
    </row>
    <row r="513" spans="5:37" s="13" customFormat="1" ht="15" customHeight="1">
      <c r="H513" s="13" t="s">
        <v>483</v>
      </c>
      <c r="I513" s="13" t="s">
        <v>108</v>
      </c>
      <c r="J513" s="13" t="s">
        <v>43</v>
      </c>
      <c r="K513" s="13" t="s">
        <v>665</v>
      </c>
      <c r="L513" s="13" t="s">
        <v>331</v>
      </c>
      <c r="M513" s="13" t="s">
        <v>580</v>
      </c>
      <c r="N513" s="13" t="s">
        <v>189</v>
      </c>
      <c r="O513" s="13" t="s">
        <v>483</v>
      </c>
      <c r="P513" s="13" t="s">
        <v>108</v>
      </c>
      <c r="Q513" s="13" t="s">
        <v>39</v>
      </c>
      <c r="R513" s="13" t="s">
        <v>581</v>
      </c>
      <c r="S513" s="13" t="s">
        <v>460</v>
      </c>
      <c r="T513" s="13" t="s">
        <v>15</v>
      </c>
      <c r="U513" s="13" t="s">
        <v>667</v>
      </c>
      <c r="V513" s="13" t="s">
        <v>668</v>
      </c>
      <c r="W513" s="13" t="s">
        <v>582</v>
      </c>
      <c r="X513" s="13" t="s">
        <v>583</v>
      </c>
      <c r="Y513" s="13" t="s">
        <v>500</v>
      </c>
      <c r="Z513" s="13" t="s">
        <v>213</v>
      </c>
      <c r="AA513" s="13" t="s">
        <v>12</v>
      </c>
      <c r="AB513" s="13" t="s">
        <v>483</v>
      </c>
      <c r="AC513" s="13" t="s">
        <v>108</v>
      </c>
      <c r="AD513" s="13" t="s">
        <v>39</v>
      </c>
      <c r="AE513" s="13" t="s">
        <v>584</v>
      </c>
      <c r="AF513" s="13" t="s">
        <v>456</v>
      </c>
      <c r="AG513" s="13" t="s">
        <v>46</v>
      </c>
      <c r="AH513" s="13" t="s">
        <v>483</v>
      </c>
      <c r="AI513" s="13" t="s">
        <v>108</v>
      </c>
      <c r="AJ513" s="13" t="s">
        <v>39</v>
      </c>
      <c r="AK513" s="13" t="s">
        <v>4</v>
      </c>
    </row>
    <row r="514" spans="5:37" s="13" customFormat="1" ht="15" customHeight="1">
      <c r="H514" s="13" t="s">
        <v>157</v>
      </c>
      <c r="I514" s="13" t="s">
        <v>162</v>
      </c>
      <c r="J514" s="13" t="s">
        <v>45</v>
      </c>
      <c r="K514" s="13" t="s">
        <v>163</v>
      </c>
      <c r="L514" s="13" t="s">
        <v>773</v>
      </c>
      <c r="M514" s="13" t="s">
        <v>817</v>
      </c>
    </row>
    <row r="516" spans="5:37" ht="15" customHeight="1">
      <c r="E516" s="151" t="s">
        <v>288</v>
      </c>
      <c r="G516" s="172" t="s">
        <v>31</v>
      </c>
      <c r="H516" s="172" t="s">
        <v>33</v>
      </c>
      <c r="I516" s="172" t="s">
        <v>8</v>
      </c>
      <c r="J516" s="172" t="s">
        <v>9</v>
      </c>
      <c r="K516" s="172" t="s">
        <v>84</v>
      </c>
      <c r="L516" s="172" t="s">
        <v>12</v>
      </c>
      <c r="M516" s="172" t="s">
        <v>529</v>
      </c>
      <c r="N516" s="172" t="s">
        <v>669</v>
      </c>
      <c r="O516" s="172" t="s">
        <v>339</v>
      </c>
      <c r="P516" s="172" t="s">
        <v>166</v>
      </c>
      <c r="Q516" s="172" t="s">
        <v>175</v>
      </c>
      <c r="R516" s="172" t="s">
        <v>353</v>
      </c>
      <c r="S516" s="172" t="s">
        <v>670</v>
      </c>
      <c r="T516" s="172" t="s">
        <v>671</v>
      </c>
    </row>
    <row r="517" spans="5:37" ht="45" customHeight="1">
      <c r="F517" s="486" t="s">
        <v>601</v>
      </c>
      <c r="G517" s="487"/>
      <c r="H517" s="487"/>
      <c r="I517" s="533"/>
      <c r="J517" s="531" t="s">
        <v>672</v>
      </c>
      <c r="K517" s="532"/>
      <c r="L517" s="532"/>
      <c r="M517" s="532"/>
      <c r="N517" s="532"/>
      <c r="O517" s="532"/>
      <c r="P517" s="532"/>
      <c r="Q517" s="532"/>
      <c r="R517" s="532"/>
      <c r="S517" s="532"/>
      <c r="T517" s="532"/>
      <c r="U517" s="532"/>
      <c r="V517" s="532"/>
      <c r="W517" s="532"/>
      <c r="X517" s="532"/>
      <c r="Y517" s="532"/>
      <c r="Z517" s="532"/>
      <c r="AA517" s="532"/>
      <c r="AB517" s="532"/>
      <c r="AC517" s="532"/>
      <c r="AD517" s="532"/>
      <c r="AE517" s="532"/>
      <c r="AF517" s="532"/>
      <c r="AG517" s="532"/>
      <c r="AH517" s="532"/>
      <c r="AI517" s="532"/>
      <c r="AJ517" s="532"/>
      <c r="AK517" s="532"/>
    </row>
    <row r="518" spans="5:37" ht="15" customHeight="1">
      <c r="F518" s="216" t="s">
        <v>602</v>
      </c>
      <c r="G518" s="217"/>
      <c r="H518" s="217"/>
      <c r="I518" s="218"/>
      <c r="J518" s="305" t="s">
        <v>603</v>
      </c>
      <c r="K518" s="267"/>
      <c r="L518" s="267"/>
      <c r="M518" s="267"/>
      <c r="N518" s="267"/>
      <c r="O518" s="267"/>
      <c r="P518" s="267"/>
      <c r="Q518" s="267"/>
      <c r="R518" s="267"/>
      <c r="S518" s="267"/>
      <c r="T518" s="267"/>
      <c r="U518" s="267"/>
      <c r="V518" s="269"/>
      <c r="W518" s="231" t="s">
        <v>604</v>
      </c>
      <c r="X518" s="231"/>
      <c r="Y518" s="231"/>
      <c r="Z518" s="231"/>
      <c r="AA518" s="231"/>
      <c r="AB518" s="231"/>
      <c r="AC518" s="231"/>
      <c r="AD518" s="231"/>
      <c r="AE518" s="231"/>
      <c r="AF518" s="231"/>
      <c r="AG518" s="231"/>
      <c r="AH518" s="231"/>
      <c r="AI518" s="231"/>
      <c r="AJ518" s="231"/>
      <c r="AK518" s="231"/>
    </row>
    <row r="519" spans="5:37" ht="30" customHeight="1">
      <c r="F519" s="216" t="s">
        <v>605</v>
      </c>
      <c r="G519" s="217"/>
      <c r="H519" s="217"/>
      <c r="I519" s="218"/>
      <c r="J519" s="514" t="s">
        <v>673</v>
      </c>
      <c r="K519" s="515"/>
      <c r="L519" s="515"/>
      <c r="M519" s="515"/>
      <c r="N519" s="515"/>
      <c r="O519" s="515"/>
      <c r="P519" s="515"/>
      <c r="Q519" s="515"/>
      <c r="R519" s="515"/>
      <c r="S519" s="515"/>
      <c r="T519" s="515"/>
      <c r="U519" s="515"/>
      <c r="V519" s="516"/>
      <c r="W519" s="526" t="s">
        <v>674</v>
      </c>
      <c r="X519" s="527"/>
      <c r="Y519" s="527"/>
      <c r="Z519" s="527"/>
      <c r="AA519" s="527"/>
      <c r="AB519" s="527"/>
      <c r="AC519" s="527"/>
      <c r="AD519" s="527"/>
      <c r="AE519" s="527"/>
      <c r="AF519" s="527"/>
      <c r="AG519" s="527"/>
      <c r="AH519" s="527"/>
      <c r="AI519" s="527"/>
      <c r="AJ519" s="527"/>
      <c r="AK519" s="527"/>
    </row>
    <row r="520" spans="5:37" ht="30" customHeight="1">
      <c r="F520" s="216" t="s">
        <v>607</v>
      </c>
      <c r="G520" s="217"/>
      <c r="H520" s="217"/>
      <c r="I520" s="218"/>
      <c r="J520" s="514" t="s">
        <v>717</v>
      </c>
      <c r="K520" s="515"/>
      <c r="L520" s="515"/>
      <c r="M520" s="515"/>
      <c r="N520" s="515"/>
      <c r="O520" s="515"/>
      <c r="P520" s="515"/>
      <c r="Q520" s="515"/>
      <c r="R520" s="515"/>
      <c r="S520" s="515"/>
      <c r="T520" s="515"/>
      <c r="U520" s="515"/>
      <c r="V520" s="516"/>
      <c r="W520" s="526" t="s">
        <v>718</v>
      </c>
      <c r="X520" s="527"/>
      <c r="Y520" s="527"/>
      <c r="Z520" s="527"/>
      <c r="AA520" s="527"/>
      <c r="AB520" s="527"/>
      <c r="AC520" s="527"/>
      <c r="AD520" s="527"/>
      <c r="AE520" s="527"/>
      <c r="AF520" s="527"/>
      <c r="AG520" s="527"/>
      <c r="AH520" s="527"/>
      <c r="AI520" s="527"/>
      <c r="AJ520" s="527"/>
      <c r="AK520" s="527"/>
    </row>
    <row r="521" spans="5:37" ht="30" customHeight="1">
      <c r="F521" s="216" t="s">
        <v>608</v>
      </c>
      <c r="G521" s="217"/>
      <c r="H521" s="217"/>
      <c r="I521" s="218"/>
      <c r="J521" s="534"/>
      <c r="K521" s="515"/>
      <c r="L521" s="515"/>
      <c r="M521" s="515"/>
      <c r="N521" s="515"/>
      <c r="O521" s="515"/>
      <c r="P521" s="515"/>
      <c r="Q521" s="515"/>
      <c r="R521" s="515"/>
      <c r="S521" s="515"/>
      <c r="T521" s="515"/>
      <c r="U521" s="515"/>
      <c r="V521" s="516"/>
      <c r="W521" s="527"/>
      <c r="X521" s="527"/>
      <c r="Y521" s="527"/>
      <c r="Z521" s="527"/>
      <c r="AA521" s="527"/>
      <c r="AB521" s="527"/>
      <c r="AC521" s="527"/>
      <c r="AD521" s="527"/>
      <c r="AE521" s="527"/>
      <c r="AF521" s="527"/>
      <c r="AG521" s="527"/>
      <c r="AH521" s="527"/>
      <c r="AI521" s="527"/>
      <c r="AJ521" s="527"/>
      <c r="AK521" s="527"/>
    </row>
    <row r="522" spans="5:37" ht="33.6" customHeight="1">
      <c r="F522" s="216" t="s">
        <v>609</v>
      </c>
      <c r="G522" s="217"/>
      <c r="H522" s="217"/>
      <c r="I522" s="218"/>
      <c r="J522" s="514" t="s">
        <v>742</v>
      </c>
      <c r="K522" s="515"/>
      <c r="L522" s="515"/>
      <c r="M522" s="515"/>
      <c r="N522" s="515"/>
      <c r="O522" s="515"/>
      <c r="P522" s="515"/>
      <c r="Q522" s="515"/>
      <c r="R522" s="515"/>
      <c r="S522" s="515"/>
      <c r="T522" s="515"/>
      <c r="U522" s="515"/>
      <c r="V522" s="516"/>
      <c r="W522" s="535" t="s">
        <v>743</v>
      </c>
      <c r="X522" s="535"/>
      <c r="Y522" s="535"/>
      <c r="Z522" s="535"/>
      <c r="AA522" s="535"/>
      <c r="AB522" s="535"/>
      <c r="AC522" s="535"/>
      <c r="AD522" s="535"/>
      <c r="AE522" s="535"/>
      <c r="AF522" s="535"/>
      <c r="AG522" s="535"/>
      <c r="AH522" s="535"/>
      <c r="AI522" s="535"/>
      <c r="AJ522" s="535"/>
      <c r="AK522" s="535"/>
    </row>
    <row r="523" spans="5:37" ht="30" customHeight="1">
      <c r="F523" s="216" t="s">
        <v>610</v>
      </c>
      <c r="G523" s="217"/>
      <c r="H523" s="217"/>
      <c r="I523" s="218"/>
      <c r="J523" s="514" t="s">
        <v>673</v>
      </c>
      <c r="K523" s="515"/>
      <c r="L523" s="515"/>
      <c r="M523" s="515"/>
      <c r="N523" s="515"/>
      <c r="O523" s="515"/>
      <c r="P523" s="515"/>
      <c r="Q523" s="515"/>
      <c r="R523" s="515"/>
      <c r="S523" s="515"/>
      <c r="T523" s="515"/>
      <c r="U523" s="515"/>
      <c r="V523" s="516"/>
      <c r="W523" s="526" t="s">
        <v>674</v>
      </c>
      <c r="X523" s="527"/>
      <c r="Y523" s="527"/>
      <c r="Z523" s="527"/>
      <c r="AA523" s="527"/>
      <c r="AB523" s="527"/>
      <c r="AC523" s="527"/>
      <c r="AD523" s="527"/>
      <c r="AE523" s="527"/>
      <c r="AF523" s="527"/>
      <c r="AG523" s="527"/>
      <c r="AH523" s="527"/>
      <c r="AI523" s="527"/>
      <c r="AJ523" s="527"/>
      <c r="AK523" s="527"/>
    </row>
    <row r="526" spans="5:37" ht="15" customHeight="1">
      <c r="F526" s="172" t="s">
        <v>630</v>
      </c>
      <c r="H526" s="172" t="s">
        <v>505</v>
      </c>
      <c r="I526" s="172" t="s">
        <v>506</v>
      </c>
      <c r="J526" s="172" t="s">
        <v>84</v>
      </c>
      <c r="K526" s="172" t="s">
        <v>253</v>
      </c>
      <c r="L526" s="172" t="s">
        <v>505</v>
      </c>
      <c r="M526" s="172" t="s">
        <v>507</v>
      </c>
      <c r="N526" s="172" t="s">
        <v>84</v>
      </c>
      <c r="O526" s="172" t="s">
        <v>108</v>
      </c>
    </row>
    <row r="527" spans="5:37" ht="15" customHeight="1">
      <c r="F527" s="263" t="s">
        <v>508</v>
      </c>
      <c r="G527" s="375"/>
      <c r="H527" s="375"/>
      <c r="I527" s="375"/>
      <c r="J527" s="375"/>
      <c r="K527" s="375"/>
      <c r="L527" s="375"/>
      <c r="M527" s="376"/>
      <c r="N527" s="231" t="s">
        <v>675</v>
      </c>
      <c r="O527" s="281"/>
      <c r="P527" s="281"/>
      <c r="Q527" s="281"/>
      <c r="R527" s="281"/>
      <c r="S527" s="281"/>
      <c r="T527" s="281"/>
      <c r="U527" s="281"/>
      <c r="V527" s="281"/>
      <c r="W527" s="281"/>
      <c r="X527" s="281"/>
      <c r="Y527" s="281"/>
      <c r="Z527" s="281"/>
      <c r="AA527" s="281"/>
      <c r="AB527" s="281"/>
      <c r="AC527" s="281"/>
      <c r="AD527" s="281"/>
      <c r="AE527" s="281"/>
      <c r="AF527" s="281"/>
      <c r="AG527" s="444"/>
      <c r="AH527" s="583" t="s">
        <v>676</v>
      </c>
      <c r="AI527" s="487"/>
      <c r="AJ527" s="487"/>
      <c r="AK527" s="533"/>
    </row>
    <row r="528" spans="5:37" ht="15" customHeight="1">
      <c r="F528" s="305"/>
      <c r="G528" s="484"/>
      <c r="H528" s="484"/>
      <c r="I528" s="484"/>
      <c r="J528" s="484"/>
      <c r="K528" s="484"/>
      <c r="L528" s="484"/>
      <c r="M528" s="485"/>
      <c r="N528" s="231" t="s">
        <v>574</v>
      </c>
      <c r="O528" s="231"/>
      <c r="P528" s="231"/>
      <c r="Q528" s="216"/>
      <c r="R528" s="231" t="s">
        <v>575</v>
      </c>
      <c r="S528" s="231"/>
      <c r="T528" s="231"/>
      <c r="U528" s="231"/>
      <c r="V528" s="218" t="s">
        <v>576</v>
      </c>
      <c r="W528" s="231"/>
      <c r="X528" s="231"/>
      <c r="Y528" s="216"/>
      <c r="Z528" s="231" t="s">
        <v>577</v>
      </c>
      <c r="AA528" s="231"/>
      <c r="AB528" s="231"/>
      <c r="AC528" s="231"/>
      <c r="AD528" s="218" t="s">
        <v>578</v>
      </c>
      <c r="AE528" s="231"/>
      <c r="AF528" s="231"/>
      <c r="AG528" s="216"/>
      <c r="AH528" s="489"/>
      <c r="AI528" s="490"/>
      <c r="AJ528" s="490"/>
      <c r="AK528" s="584"/>
    </row>
    <row r="529" spans="6:37" ht="30" customHeight="1">
      <c r="F529" s="587" t="s">
        <v>677</v>
      </c>
      <c r="G529" s="588"/>
      <c r="H529" s="588"/>
      <c r="I529" s="588"/>
      <c r="J529" s="588"/>
      <c r="K529" s="588"/>
      <c r="L529" s="588"/>
      <c r="M529" s="589"/>
      <c r="N529" s="585"/>
      <c r="O529" s="586"/>
      <c r="P529" s="118" t="s">
        <v>182</v>
      </c>
      <c r="Q529" s="118"/>
      <c r="R529" s="585"/>
      <c r="S529" s="586"/>
      <c r="T529" s="118" t="s">
        <v>182</v>
      </c>
      <c r="U529" s="118"/>
      <c r="V529" s="585"/>
      <c r="W529" s="586"/>
      <c r="X529" s="118" t="s">
        <v>182</v>
      </c>
      <c r="Y529" s="118"/>
      <c r="Z529" s="585">
        <v>1</v>
      </c>
      <c r="AA529" s="586"/>
      <c r="AB529" s="118" t="s">
        <v>182</v>
      </c>
      <c r="AC529" s="118"/>
      <c r="AD529" s="585"/>
      <c r="AE529" s="586"/>
      <c r="AF529" s="118" t="s">
        <v>182</v>
      </c>
      <c r="AG529" s="118"/>
      <c r="AH529" s="585">
        <v>4</v>
      </c>
      <c r="AI529" s="586"/>
      <c r="AJ529" s="118" t="s">
        <v>182</v>
      </c>
      <c r="AK529" s="119"/>
    </row>
    <row r="530" spans="6:37" ht="30" customHeight="1">
      <c r="F530" s="587" t="s">
        <v>678</v>
      </c>
      <c r="G530" s="588"/>
      <c r="H530" s="588"/>
      <c r="I530" s="588"/>
      <c r="J530" s="588"/>
      <c r="K530" s="588"/>
      <c r="L530" s="588"/>
      <c r="M530" s="589"/>
      <c r="N530" s="590"/>
      <c r="O530" s="591"/>
      <c r="P530" s="127" t="s">
        <v>182</v>
      </c>
      <c r="Q530" s="127"/>
      <c r="R530" s="590"/>
      <c r="S530" s="591"/>
      <c r="T530" s="127" t="s">
        <v>182</v>
      </c>
      <c r="U530" s="127"/>
      <c r="V530" s="590"/>
      <c r="W530" s="591"/>
      <c r="X530" s="127" t="s">
        <v>182</v>
      </c>
      <c r="Y530" s="127"/>
      <c r="Z530" s="590"/>
      <c r="AA530" s="591"/>
      <c r="AB530" s="127" t="s">
        <v>182</v>
      </c>
      <c r="AC530" s="127"/>
      <c r="AD530" s="590"/>
      <c r="AE530" s="591"/>
      <c r="AF530" s="127" t="s">
        <v>182</v>
      </c>
      <c r="AG530" s="127"/>
      <c r="AH530" s="585">
        <v>2</v>
      </c>
      <c r="AI530" s="586"/>
      <c r="AJ530" s="118" t="s">
        <v>182</v>
      </c>
      <c r="AK530" s="119"/>
    </row>
    <row r="531" spans="6:37" ht="30" customHeight="1">
      <c r="F531" s="587" t="s">
        <v>513</v>
      </c>
      <c r="G531" s="588"/>
      <c r="H531" s="588"/>
      <c r="I531" s="588"/>
      <c r="J531" s="588"/>
      <c r="K531" s="588"/>
      <c r="L531" s="588"/>
      <c r="M531" s="589"/>
      <c r="N531" s="585">
        <v>1</v>
      </c>
      <c r="O531" s="586"/>
      <c r="P531" s="118" t="s">
        <v>182</v>
      </c>
      <c r="Q531" s="118"/>
      <c r="R531" s="585"/>
      <c r="S531" s="586"/>
      <c r="T531" s="118" t="s">
        <v>182</v>
      </c>
      <c r="U531" s="118"/>
      <c r="V531" s="585"/>
      <c r="W531" s="586"/>
      <c r="X531" s="118" t="s">
        <v>182</v>
      </c>
      <c r="Y531" s="118"/>
      <c r="Z531" s="585"/>
      <c r="AA531" s="586"/>
      <c r="AB531" s="118" t="s">
        <v>182</v>
      </c>
      <c r="AC531" s="118"/>
      <c r="AD531" s="585">
        <v>1</v>
      </c>
      <c r="AE531" s="586"/>
      <c r="AF531" s="118" t="s">
        <v>182</v>
      </c>
      <c r="AG531" s="118"/>
      <c r="AH531" s="585">
        <v>3</v>
      </c>
      <c r="AI531" s="586"/>
      <c r="AJ531" s="118" t="s">
        <v>182</v>
      </c>
      <c r="AK531" s="119"/>
    </row>
    <row r="532" spans="6:37" ht="30" customHeight="1">
      <c r="F532" s="587" t="s">
        <v>514</v>
      </c>
      <c r="G532" s="588"/>
      <c r="H532" s="588"/>
      <c r="I532" s="588"/>
      <c r="J532" s="588"/>
      <c r="K532" s="588"/>
      <c r="L532" s="588"/>
      <c r="M532" s="589"/>
      <c r="N532" s="585"/>
      <c r="O532" s="586"/>
      <c r="P532" s="118" t="s">
        <v>182</v>
      </c>
      <c r="Q532" s="118"/>
      <c r="R532" s="585">
        <v>1</v>
      </c>
      <c r="S532" s="586"/>
      <c r="T532" s="118" t="s">
        <v>182</v>
      </c>
      <c r="U532" s="118"/>
      <c r="V532" s="585"/>
      <c r="W532" s="586"/>
      <c r="X532" s="118" t="s">
        <v>182</v>
      </c>
      <c r="Y532" s="118"/>
      <c r="Z532" s="585"/>
      <c r="AA532" s="586"/>
      <c r="AB532" s="118" t="s">
        <v>182</v>
      </c>
      <c r="AC532" s="118"/>
      <c r="AD532" s="585"/>
      <c r="AE532" s="586"/>
      <c r="AF532" s="118" t="s">
        <v>182</v>
      </c>
      <c r="AG532" s="118"/>
      <c r="AH532" s="585">
        <v>1</v>
      </c>
      <c r="AI532" s="586"/>
      <c r="AJ532" s="118" t="s">
        <v>182</v>
      </c>
      <c r="AK532" s="119"/>
    </row>
    <row r="533" spans="6:37" ht="39.6" customHeight="1">
      <c r="F533" s="587" t="s">
        <v>515</v>
      </c>
      <c r="G533" s="588"/>
      <c r="H533" s="588"/>
      <c r="I533" s="588"/>
      <c r="J533" s="588"/>
      <c r="K533" s="588"/>
      <c r="L533" s="588"/>
      <c r="M533" s="589"/>
      <c r="N533" s="585"/>
      <c r="O533" s="586"/>
      <c r="P533" s="118" t="s">
        <v>182</v>
      </c>
      <c r="Q533" s="118"/>
      <c r="R533" s="585"/>
      <c r="S533" s="586"/>
      <c r="T533" s="118" t="s">
        <v>182</v>
      </c>
      <c r="U533" s="118"/>
      <c r="V533" s="585"/>
      <c r="W533" s="586"/>
      <c r="X533" s="118" t="s">
        <v>182</v>
      </c>
      <c r="Y533" s="118"/>
      <c r="Z533" s="585"/>
      <c r="AA533" s="586"/>
      <c r="AB533" s="118" t="s">
        <v>182</v>
      </c>
      <c r="AC533" s="118"/>
      <c r="AD533" s="585"/>
      <c r="AE533" s="586"/>
      <c r="AF533" s="118" t="s">
        <v>182</v>
      </c>
      <c r="AG533" s="118"/>
      <c r="AH533" s="585"/>
      <c r="AI533" s="586"/>
      <c r="AJ533" s="118" t="s">
        <v>182</v>
      </c>
      <c r="AK533" s="119"/>
    </row>
    <row r="534" spans="6:37" ht="30" customHeight="1">
      <c r="F534" s="587" t="s">
        <v>516</v>
      </c>
      <c r="G534" s="588"/>
      <c r="H534" s="588"/>
      <c r="I534" s="588"/>
      <c r="J534" s="588"/>
      <c r="K534" s="588"/>
      <c r="L534" s="588"/>
      <c r="M534" s="589"/>
      <c r="N534" s="585"/>
      <c r="O534" s="586"/>
      <c r="P534" s="118" t="s">
        <v>182</v>
      </c>
      <c r="Q534" s="118"/>
      <c r="R534" s="585"/>
      <c r="S534" s="586"/>
      <c r="T534" s="118" t="s">
        <v>182</v>
      </c>
      <c r="U534" s="118"/>
      <c r="V534" s="585"/>
      <c r="W534" s="586"/>
      <c r="X534" s="118" t="s">
        <v>182</v>
      </c>
      <c r="Y534" s="118"/>
      <c r="Z534" s="585"/>
      <c r="AA534" s="586"/>
      <c r="AB534" s="118" t="s">
        <v>182</v>
      </c>
      <c r="AC534" s="118"/>
      <c r="AD534" s="585"/>
      <c r="AE534" s="586"/>
      <c r="AF534" s="118" t="s">
        <v>182</v>
      </c>
      <c r="AG534" s="118"/>
      <c r="AH534" s="585"/>
      <c r="AI534" s="586"/>
      <c r="AJ534" s="118" t="s">
        <v>182</v>
      </c>
      <c r="AK534" s="119"/>
    </row>
    <row r="535" spans="6:37" ht="30" customHeight="1">
      <c r="F535" s="344" t="s">
        <v>517</v>
      </c>
      <c r="G535" s="391"/>
      <c r="H535" s="391"/>
      <c r="I535" s="391"/>
      <c r="J535" s="391"/>
      <c r="K535" s="391"/>
      <c r="L535" s="391"/>
      <c r="M535" s="392"/>
      <c r="N535" s="585"/>
      <c r="O535" s="586"/>
      <c r="P535" s="118" t="s">
        <v>182</v>
      </c>
      <c r="Q535" s="118"/>
      <c r="R535" s="585"/>
      <c r="S535" s="586"/>
      <c r="T535" s="118" t="s">
        <v>182</v>
      </c>
      <c r="U535" s="118"/>
      <c r="V535" s="585"/>
      <c r="W535" s="586"/>
      <c r="X535" s="118" t="s">
        <v>182</v>
      </c>
      <c r="Y535" s="118"/>
      <c r="Z535" s="585">
        <v>1</v>
      </c>
      <c r="AA535" s="586"/>
      <c r="AB535" s="118" t="s">
        <v>182</v>
      </c>
      <c r="AC535" s="118"/>
      <c r="AD535" s="585"/>
      <c r="AE535" s="586"/>
      <c r="AF535" s="118" t="s">
        <v>182</v>
      </c>
      <c r="AG535" s="118"/>
      <c r="AH535" s="585">
        <v>2</v>
      </c>
      <c r="AI535" s="586"/>
      <c r="AJ535" s="118" t="s">
        <v>182</v>
      </c>
      <c r="AK535" s="119"/>
    </row>
    <row r="536" spans="6:37" ht="30" customHeight="1">
      <c r="F536" s="466" t="s">
        <v>826</v>
      </c>
      <c r="G536" s="592"/>
      <c r="H536" s="592"/>
      <c r="I536" s="592"/>
      <c r="J536" s="592"/>
      <c r="K536" s="592"/>
      <c r="L536" s="592"/>
      <c r="M536" s="593"/>
      <c r="N536" s="169"/>
      <c r="O536" s="170"/>
      <c r="P536" s="118" t="s">
        <v>827</v>
      </c>
      <c r="Q536" s="118"/>
      <c r="R536" s="169"/>
      <c r="S536" s="170"/>
      <c r="T536" s="118" t="s">
        <v>827</v>
      </c>
      <c r="U536" s="118"/>
      <c r="V536" s="169"/>
      <c r="W536" s="170"/>
      <c r="X536" s="118" t="s">
        <v>827</v>
      </c>
      <c r="Y536" s="118"/>
      <c r="Z536" s="169"/>
      <c r="AA536" s="170"/>
      <c r="AB536" s="118" t="s">
        <v>827</v>
      </c>
      <c r="AC536" s="118"/>
      <c r="AD536" s="169"/>
      <c r="AE536" s="170"/>
      <c r="AF536" s="118" t="s">
        <v>827</v>
      </c>
      <c r="AG536" s="118"/>
      <c r="AH536" s="169"/>
      <c r="AI536" s="170"/>
      <c r="AJ536" s="118" t="s">
        <v>827</v>
      </c>
      <c r="AK536" s="119"/>
    </row>
    <row r="537" spans="6:37" ht="30" customHeight="1">
      <c r="F537" s="344" t="s">
        <v>679</v>
      </c>
      <c r="G537" s="391"/>
      <c r="H537" s="391"/>
      <c r="I537" s="391"/>
      <c r="J537" s="391"/>
      <c r="K537" s="391"/>
      <c r="L537" s="391"/>
      <c r="M537" s="392"/>
      <c r="N537" s="585"/>
      <c r="O537" s="586"/>
      <c r="P537" s="118" t="s">
        <v>182</v>
      </c>
      <c r="Q537" s="118"/>
      <c r="R537" s="585"/>
      <c r="S537" s="586"/>
      <c r="T537" s="118" t="s">
        <v>182</v>
      </c>
      <c r="U537" s="118"/>
      <c r="V537" s="585"/>
      <c r="W537" s="586"/>
      <c r="X537" s="118" t="s">
        <v>182</v>
      </c>
      <c r="Y537" s="118"/>
      <c r="Z537" s="585"/>
      <c r="AA537" s="586"/>
      <c r="AB537" s="118" t="s">
        <v>182</v>
      </c>
      <c r="AC537" s="118"/>
      <c r="AD537" s="585"/>
      <c r="AE537" s="586"/>
      <c r="AF537" s="118" t="s">
        <v>182</v>
      </c>
      <c r="AG537" s="118"/>
      <c r="AH537" s="585"/>
      <c r="AI537" s="586"/>
      <c r="AJ537" s="118" t="s">
        <v>182</v>
      </c>
      <c r="AK537" s="119"/>
    </row>
    <row r="538" spans="6:37" s="182" customFormat="1" ht="30" customHeight="1">
      <c r="F538" s="466" t="s">
        <v>894</v>
      </c>
      <c r="G538" s="592"/>
      <c r="H538" s="592"/>
      <c r="I538" s="592"/>
      <c r="J538" s="592"/>
      <c r="K538" s="592"/>
      <c r="L538" s="592"/>
      <c r="M538" s="593"/>
      <c r="N538" s="621"/>
      <c r="O538" s="622"/>
      <c r="P538" s="118" t="s">
        <v>893</v>
      </c>
      <c r="Q538" s="118"/>
      <c r="R538" s="621"/>
      <c r="S538" s="622"/>
      <c r="T538" s="118" t="s">
        <v>893</v>
      </c>
      <c r="U538" s="118"/>
      <c r="V538" s="621"/>
      <c r="W538" s="622"/>
      <c r="X538" s="118" t="s">
        <v>893</v>
      </c>
      <c r="Y538" s="118"/>
      <c r="Z538" s="621"/>
      <c r="AA538" s="622"/>
      <c r="AB538" s="118" t="s">
        <v>893</v>
      </c>
      <c r="AC538" s="118"/>
      <c r="AD538" s="621"/>
      <c r="AE538" s="622"/>
      <c r="AF538" s="118" t="s">
        <v>893</v>
      </c>
      <c r="AG538" s="118"/>
      <c r="AH538" s="621"/>
      <c r="AI538" s="622"/>
      <c r="AJ538" s="118" t="s">
        <v>893</v>
      </c>
      <c r="AK538" s="119"/>
    </row>
    <row r="539" spans="6:37" ht="30" customHeight="1">
      <c r="F539" s="344" t="s">
        <v>895</v>
      </c>
      <c r="G539" s="391"/>
      <c r="H539" s="391"/>
      <c r="I539" s="391"/>
      <c r="J539" s="391"/>
      <c r="K539" s="391"/>
      <c r="L539" s="391"/>
      <c r="M539" s="392"/>
      <c r="N539" s="585"/>
      <c r="O539" s="586"/>
      <c r="P539" s="118" t="s">
        <v>182</v>
      </c>
      <c r="Q539" s="118"/>
      <c r="R539" s="585"/>
      <c r="S539" s="586"/>
      <c r="T539" s="118" t="s">
        <v>182</v>
      </c>
      <c r="U539" s="118"/>
      <c r="V539" s="585"/>
      <c r="W539" s="586"/>
      <c r="X539" s="118" t="s">
        <v>182</v>
      </c>
      <c r="Y539" s="118"/>
      <c r="Z539" s="585"/>
      <c r="AA539" s="586"/>
      <c r="AB539" s="118" t="s">
        <v>182</v>
      </c>
      <c r="AC539" s="118"/>
      <c r="AD539" s="585"/>
      <c r="AE539" s="586"/>
      <c r="AF539" s="118" t="s">
        <v>182</v>
      </c>
      <c r="AG539" s="118"/>
      <c r="AH539" s="585"/>
      <c r="AI539" s="586"/>
      <c r="AJ539" s="118" t="s">
        <v>182</v>
      </c>
      <c r="AK539" s="119"/>
    </row>
    <row r="540" spans="6:37" s="182" customFormat="1" ht="30" customHeight="1">
      <c r="F540" s="623" t="s">
        <v>897</v>
      </c>
      <c r="G540" s="624"/>
      <c r="H540" s="624"/>
      <c r="I540" s="624"/>
      <c r="J540" s="624"/>
      <c r="K540" s="624"/>
      <c r="L540" s="624"/>
      <c r="M540" s="625"/>
      <c r="N540" s="621"/>
      <c r="O540" s="622"/>
      <c r="P540" s="118" t="s">
        <v>893</v>
      </c>
      <c r="Q540" s="118"/>
      <c r="R540" s="621"/>
      <c r="S540" s="622"/>
      <c r="T540" s="118" t="s">
        <v>893</v>
      </c>
      <c r="U540" s="118"/>
      <c r="V540" s="621"/>
      <c r="W540" s="622"/>
      <c r="X540" s="118" t="s">
        <v>893</v>
      </c>
      <c r="Y540" s="118"/>
      <c r="Z540" s="621"/>
      <c r="AA540" s="622"/>
      <c r="AB540" s="118" t="s">
        <v>893</v>
      </c>
      <c r="AC540" s="118"/>
      <c r="AD540" s="621"/>
      <c r="AE540" s="622"/>
      <c r="AF540" s="118" t="s">
        <v>893</v>
      </c>
      <c r="AG540" s="118"/>
      <c r="AH540" s="621"/>
      <c r="AI540" s="622"/>
      <c r="AJ540" s="118" t="s">
        <v>893</v>
      </c>
      <c r="AK540" s="119"/>
    </row>
    <row r="541" spans="6:37" ht="30" customHeight="1">
      <c r="F541" s="454" t="s">
        <v>519</v>
      </c>
      <c r="G541" s="454"/>
      <c r="H541" s="454"/>
      <c r="I541" s="454"/>
      <c r="J541" s="454"/>
      <c r="K541" s="454"/>
      <c r="L541" s="454"/>
      <c r="M541" s="454"/>
      <c r="N541" s="585"/>
      <c r="O541" s="586"/>
      <c r="P541" s="118" t="s">
        <v>182</v>
      </c>
      <c r="Q541" s="118"/>
      <c r="R541" s="585"/>
      <c r="S541" s="586"/>
      <c r="T541" s="118" t="s">
        <v>182</v>
      </c>
      <c r="U541" s="118"/>
      <c r="V541" s="585"/>
      <c r="W541" s="586"/>
      <c r="X541" s="118" t="s">
        <v>182</v>
      </c>
      <c r="Y541" s="118"/>
      <c r="Z541" s="585"/>
      <c r="AA541" s="586"/>
      <c r="AB541" s="118" t="s">
        <v>182</v>
      </c>
      <c r="AC541" s="118"/>
      <c r="AD541" s="585"/>
      <c r="AE541" s="586"/>
      <c r="AF541" s="118" t="s">
        <v>182</v>
      </c>
      <c r="AG541" s="118"/>
      <c r="AH541" s="585"/>
      <c r="AI541" s="586"/>
      <c r="AJ541" s="118" t="s">
        <v>182</v>
      </c>
      <c r="AK541" s="119"/>
    </row>
    <row r="542" spans="6:37" ht="42.6" customHeight="1">
      <c r="F542" s="594" t="s">
        <v>896</v>
      </c>
      <c r="G542" s="595"/>
      <c r="H542" s="595"/>
      <c r="I542" s="595"/>
      <c r="J542" s="595"/>
      <c r="K542" s="595"/>
      <c r="L542" s="595"/>
      <c r="M542" s="596"/>
      <c r="N542" s="597"/>
      <c r="O542" s="598"/>
      <c r="P542" s="181" t="s">
        <v>182</v>
      </c>
      <c r="Q542" s="181"/>
      <c r="R542" s="597"/>
      <c r="S542" s="598"/>
      <c r="T542" s="181" t="s">
        <v>182</v>
      </c>
      <c r="U542" s="181"/>
      <c r="V542" s="597"/>
      <c r="W542" s="598"/>
      <c r="X542" s="181" t="s">
        <v>182</v>
      </c>
      <c r="Y542" s="181"/>
      <c r="Z542" s="597"/>
      <c r="AA542" s="598"/>
      <c r="AB542" s="181" t="s">
        <v>182</v>
      </c>
      <c r="AC542" s="181"/>
      <c r="AD542" s="597"/>
      <c r="AE542" s="598"/>
      <c r="AF542" s="181" t="s">
        <v>182</v>
      </c>
      <c r="AG542" s="181"/>
      <c r="AH542" s="585">
        <v>3</v>
      </c>
      <c r="AI542" s="586"/>
      <c r="AJ542" s="118" t="s">
        <v>182</v>
      </c>
      <c r="AK542" s="119"/>
    </row>
    <row r="543" spans="6:37" ht="30" customHeight="1">
      <c r="F543" s="434"/>
      <c r="G543" s="434"/>
      <c r="H543" s="434"/>
      <c r="I543" s="434"/>
      <c r="J543" s="434"/>
      <c r="K543" s="434"/>
      <c r="L543" s="434"/>
      <c r="M543" s="434"/>
      <c r="N543" s="585"/>
      <c r="O543" s="586"/>
      <c r="P543" s="118" t="s">
        <v>182</v>
      </c>
      <c r="Q543" s="118"/>
      <c r="R543" s="585"/>
      <c r="S543" s="586"/>
      <c r="T543" s="118" t="s">
        <v>182</v>
      </c>
      <c r="U543" s="118"/>
      <c r="V543" s="585"/>
      <c r="W543" s="586"/>
      <c r="X543" s="118" t="s">
        <v>182</v>
      </c>
      <c r="Y543" s="118"/>
      <c r="Z543" s="585"/>
      <c r="AA543" s="586"/>
      <c r="AB543" s="118" t="s">
        <v>182</v>
      </c>
      <c r="AC543" s="118"/>
      <c r="AD543" s="585"/>
      <c r="AE543" s="586"/>
      <c r="AF543" s="118" t="s">
        <v>182</v>
      </c>
      <c r="AG543" s="118"/>
      <c r="AH543" s="585"/>
      <c r="AI543" s="586"/>
      <c r="AJ543" s="118" t="s">
        <v>182</v>
      </c>
      <c r="AK543" s="119"/>
    </row>
    <row r="544" spans="6:37" s="86" customFormat="1" ht="30" customHeight="1">
      <c r="F544" s="259" t="s">
        <v>408</v>
      </c>
      <c r="G544" s="259"/>
      <c r="H544" s="259"/>
      <c r="I544" s="259"/>
      <c r="J544" s="259"/>
      <c r="K544" s="259"/>
      <c r="L544" s="259"/>
      <c r="M544" s="259"/>
      <c r="N544" s="599">
        <f>IF(SUM(N529:O543)=0,"",SUM(N529:O543))</f>
        <v>1</v>
      </c>
      <c r="O544" s="600"/>
      <c r="P544" s="171" t="s">
        <v>182</v>
      </c>
      <c r="Q544" s="171"/>
      <c r="R544" s="599">
        <f>IF(SUM(R529:S543)=0,"",SUM(R529:S543))</f>
        <v>1</v>
      </c>
      <c r="S544" s="600"/>
      <c r="T544" s="171" t="s">
        <v>182</v>
      </c>
      <c r="U544" s="171"/>
      <c r="V544" s="599" t="str">
        <f>IF(SUM(V529:W543)=0,"",SUM(V529:W543))</f>
        <v/>
      </c>
      <c r="W544" s="600"/>
      <c r="X544" s="171" t="s">
        <v>182</v>
      </c>
      <c r="Y544" s="171"/>
      <c r="Z544" s="599">
        <f>IF(SUM(Z529:AA543)=0,"",SUM(Z529:AA543))</f>
        <v>2</v>
      </c>
      <c r="AA544" s="600"/>
      <c r="AB544" s="171" t="s">
        <v>182</v>
      </c>
      <c r="AC544" s="171"/>
      <c r="AD544" s="599">
        <f>IF(SUM(AD529:AE543)=0,"",SUM(AD529:AE543))</f>
        <v>1</v>
      </c>
      <c r="AE544" s="600"/>
      <c r="AF544" s="171" t="s">
        <v>182</v>
      </c>
      <c r="AG544" s="171"/>
      <c r="AH544" s="599">
        <f>IF(SUM(AH529:AI543)=0,"",SUM(AH529:AI543))</f>
        <v>15</v>
      </c>
      <c r="AI544" s="600"/>
      <c r="AJ544" s="171" t="s">
        <v>182</v>
      </c>
      <c r="AK544" s="120"/>
    </row>
    <row r="545" spans="5:37" ht="15" customHeight="1">
      <c r="F545" s="172" t="s">
        <v>3</v>
      </c>
      <c r="G545" s="172" t="s">
        <v>4</v>
      </c>
      <c r="H545" s="172" t="s">
        <v>157</v>
      </c>
      <c r="I545" s="172" t="s">
        <v>49</v>
      </c>
      <c r="J545" s="172" t="s">
        <v>158</v>
      </c>
      <c r="K545" s="172" t="s">
        <v>7</v>
      </c>
    </row>
    <row r="546" spans="5:37" s="13" customFormat="1" ht="15" customHeight="1">
      <c r="G546" s="13" t="s">
        <v>2</v>
      </c>
      <c r="I546" s="13" t="s">
        <v>109</v>
      </c>
      <c r="J546" s="13" t="s">
        <v>680</v>
      </c>
      <c r="K546" s="13" t="s">
        <v>213</v>
      </c>
      <c r="L546" s="13" t="s">
        <v>12</v>
      </c>
      <c r="M546" s="52" t="s">
        <v>136</v>
      </c>
      <c r="N546" s="13" t="s">
        <v>275</v>
      </c>
      <c r="O546" s="13" t="s">
        <v>78</v>
      </c>
      <c r="P546" s="13" t="s">
        <v>15</v>
      </c>
      <c r="Q546" s="13" t="s">
        <v>92</v>
      </c>
      <c r="R546" s="13" t="s">
        <v>12</v>
      </c>
      <c r="S546" s="52" t="s">
        <v>383</v>
      </c>
      <c r="U546" s="13" t="s">
        <v>12</v>
      </c>
      <c r="V546" s="13" t="s">
        <v>504</v>
      </c>
      <c r="W546" s="13" t="s">
        <v>12</v>
      </c>
      <c r="X546" s="13" t="s">
        <v>136</v>
      </c>
      <c r="Y546" s="13" t="s">
        <v>275</v>
      </c>
      <c r="Z546" s="13" t="s">
        <v>43</v>
      </c>
      <c r="AA546" s="13" t="s">
        <v>455</v>
      </c>
      <c r="AB546" s="13" t="s">
        <v>456</v>
      </c>
      <c r="AC546" s="13" t="s">
        <v>164</v>
      </c>
    </row>
    <row r="547" spans="5:37" s="13" customFormat="1" ht="15" customHeight="1">
      <c r="G547" s="13" t="s">
        <v>92</v>
      </c>
      <c r="I547" s="13" t="s">
        <v>505</v>
      </c>
      <c r="J547" s="13" t="s">
        <v>506</v>
      </c>
      <c r="K547" s="13" t="s">
        <v>84</v>
      </c>
      <c r="L547" s="13" t="s">
        <v>253</v>
      </c>
      <c r="M547" s="13" t="s">
        <v>505</v>
      </c>
      <c r="N547" s="13" t="s">
        <v>507</v>
      </c>
      <c r="O547" s="13" t="s">
        <v>84</v>
      </c>
      <c r="P547" s="13" t="s">
        <v>681</v>
      </c>
      <c r="Q547" s="13" t="s">
        <v>353</v>
      </c>
      <c r="R547" s="13" t="s">
        <v>56</v>
      </c>
      <c r="S547" s="13" t="s">
        <v>57</v>
      </c>
      <c r="T547" s="13" t="s">
        <v>12</v>
      </c>
      <c r="U547" s="13" t="s">
        <v>364</v>
      </c>
      <c r="V547" s="13" t="s">
        <v>43</v>
      </c>
      <c r="W547" s="13" t="s">
        <v>78</v>
      </c>
      <c r="X547" s="13" t="s">
        <v>15</v>
      </c>
      <c r="Y547" s="13" t="s">
        <v>363</v>
      </c>
      <c r="Z547" s="13" t="s">
        <v>362</v>
      </c>
      <c r="AA547" s="13" t="s">
        <v>63</v>
      </c>
      <c r="AB547" s="13" t="s">
        <v>579</v>
      </c>
      <c r="AC547" s="13" t="s">
        <v>12</v>
      </c>
      <c r="AD547" s="13" t="s">
        <v>681</v>
      </c>
      <c r="AE547" s="13" t="s">
        <v>353</v>
      </c>
      <c r="AF547" s="13" t="s">
        <v>580</v>
      </c>
      <c r="AG547" s="13" t="s">
        <v>189</v>
      </c>
      <c r="AH547" s="13" t="s">
        <v>84</v>
      </c>
      <c r="AI547" s="13" t="s">
        <v>108</v>
      </c>
      <c r="AJ547" s="13" t="s">
        <v>39</v>
      </c>
      <c r="AK547" s="13" t="s">
        <v>4</v>
      </c>
    </row>
    <row r="548" spans="5:37" s="13" customFormat="1" ht="15" customHeight="1">
      <c r="H548" s="13" t="s">
        <v>157</v>
      </c>
      <c r="I548" s="13" t="s">
        <v>162</v>
      </c>
      <c r="J548" s="13" t="s">
        <v>45</v>
      </c>
      <c r="K548" s="13" t="s">
        <v>163</v>
      </c>
      <c r="L548" s="13" t="s">
        <v>124</v>
      </c>
      <c r="M548" s="13" t="s">
        <v>164</v>
      </c>
    </row>
    <row r="549" spans="5:37" s="13" customFormat="1" ht="15" customHeight="1">
      <c r="G549" s="13" t="s">
        <v>114</v>
      </c>
      <c r="I549" s="13" t="s">
        <v>549</v>
      </c>
      <c r="J549" s="13" t="s">
        <v>550</v>
      </c>
      <c r="K549" s="13" t="s">
        <v>63</v>
      </c>
      <c r="L549" s="13" t="s">
        <v>579</v>
      </c>
      <c r="M549" s="13" t="s">
        <v>12</v>
      </c>
      <c r="N549" s="13" t="s">
        <v>49</v>
      </c>
      <c r="O549" s="13" t="s">
        <v>169</v>
      </c>
      <c r="P549" s="13" t="s">
        <v>108</v>
      </c>
      <c r="Q549" s="13" t="s">
        <v>12</v>
      </c>
      <c r="R549" s="13" t="s">
        <v>364</v>
      </c>
      <c r="S549" s="13" t="s">
        <v>43</v>
      </c>
      <c r="T549" s="13" t="s">
        <v>78</v>
      </c>
      <c r="U549" s="13" t="s">
        <v>15</v>
      </c>
      <c r="V549" s="13" t="s">
        <v>92</v>
      </c>
      <c r="W549" s="13" t="s">
        <v>12</v>
      </c>
      <c r="X549" s="52" t="s">
        <v>383</v>
      </c>
      <c r="Z549" s="13" t="s">
        <v>12</v>
      </c>
      <c r="AA549" s="13" t="s">
        <v>504</v>
      </c>
      <c r="AB549" s="13" t="s">
        <v>12</v>
      </c>
      <c r="AC549" s="13" t="s">
        <v>149</v>
      </c>
      <c r="AD549" s="13" t="s">
        <v>73</v>
      </c>
      <c r="AE549" s="13" t="s">
        <v>109</v>
      </c>
      <c r="AF549" s="13" t="s">
        <v>680</v>
      </c>
      <c r="AG549" s="13" t="s">
        <v>213</v>
      </c>
      <c r="AH549" s="13" t="s">
        <v>39</v>
      </c>
      <c r="AI549" s="13" t="s">
        <v>419</v>
      </c>
      <c r="AJ549" s="13" t="s">
        <v>239</v>
      </c>
      <c r="AK549" s="13" t="s">
        <v>55</v>
      </c>
    </row>
    <row r="550" spans="5:37" s="13" customFormat="1" ht="15" customHeight="1">
      <c r="H550" s="13" t="s">
        <v>54</v>
      </c>
      <c r="I550" s="13" t="s">
        <v>45</v>
      </c>
      <c r="J550" s="13" t="s">
        <v>182</v>
      </c>
      <c r="K550" s="13" t="s">
        <v>211</v>
      </c>
      <c r="L550" s="13" t="s">
        <v>43</v>
      </c>
      <c r="M550" s="13" t="s">
        <v>681</v>
      </c>
      <c r="N550" s="13" t="s">
        <v>353</v>
      </c>
      <c r="O550" s="13" t="s">
        <v>182</v>
      </c>
      <c r="P550" s="13" t="s">
        <v>211</v>
      </c>
      <c r="Q550" s="13" t="s">
        <v>39</v>
      </c>
      <c r="R550" s="13" t="s">
        <v>581</v>
      </c>
      <c r="S550" s="13" t="s">
        <v>460</v>
      </c>
      <c r="T550" s="13" t="s">
        <v>15</v>
      </c>
      <c r="U550" s="13" t="s">
        <v>322</v>
      </c>
      <c r="V550" s="13" t="s">
        <v>168</v>
      </c>
      <c r="W550" s="13" t="s">
        <v>582</v>
      </c>
      <c r="X550" s="13" t="s">
        <v>583</v>
      </c>
      <c r="Y550" s="13" t="s">
        <v>500</v>
      </c>
      <c r="Z550" s="13" t="s">
        <v>84</v>
      </c>
      <c r="AA550" s="13" t="s">
        <v>213</v>
      </c>
      <c r="AB550" s="13" t="s">
        <v>12</v>
      </c>
      <c r="AC550" s="13" t="s">
        <v>182</v>
      </c>
      <c r="AD550" s="13" t="s">
        <v>211</v>
      </c>
      <c r="AE550" s="13" t="s">
        <v>39</v>
      </c>
      <c r="AF550" s="13" t="s">
        <v>584</v>
      </c>
      <c r="AG550" s="13" t="s">
        <v>456</v>
      </c>
      <c r="AH550" s="13" t="s">
        <v>46</v>
      </c>
      <c r="AI550" s="13" t="s">
        <v>182</v>
      </c>
      <c r="AJ550" s="13" t="s">
        <v>211</v>
      </c>
      <c r="AK550" s="13" t="s">
        <v>39</v>
      </c>
    </row>
    <row r="551" spans="5:37" s="13" customFormat="1" ht="15" customHeight="1">
      <c r="H551" s="13" t="s">
        <v>4</v>
      </c>
      <c r="I551" s="13" t="s">
        <v>157</v>
      </c>
      <c r="J551" s="13" t="s">
        <v>162</v>
      </c>
      <c r="K551" s="13" t="s">
        <v>45</v>
      </c>
      <c r="L551" s="13" t="s">
        <v>163</v>
      </c>
      <c r="M551" s="13" t="s">
        <v>124</v>
      </c>
      <c r="N551" s="13" t="s">
        <v>164</v>
      </c>
    </row>
    <row r="553" spans="5:37" ht="15" customHeight="1">
      <c r="E553" s="151" t="s">
        <v>350</v>
      </c>
      <c r="G553" s="172" t="s">
        <v>21</v>
      </c>
      <c r="H553" s="172" t="s">
        <v>12</v>
      </c>
      <c r="I553" s="172" t="s">
        <v>203</v>
      </c>
      <c r="J553" s="172" t="s">
        <v>12</v>
      </c>
      <c r="K553" s="172" t="s">
        <v>68</v>
      </c>
      <c r="L553" s="172" t="s">
        <v>33</v>
      </c>
      <c r="M553" s="172" t="s">
        <v>12</v>
      </c>
      <c r="N553" s="172" t="s">
        <v>38</v>
      </c>
      <c r="O553" s="172" t="s">
        <v>26</v>
      </c>
      <c r="P553" s="172" t="s">
        <v>36</v>
      </c>
      <c r="Q553" s="172"/>
      <c r="R553" s="172"/>
      <c r="S553" s="172"/>
      <c r="T553" s="172"/>
    </row>
    <row r="554" spans="5:37" ht="45" customHeight="1">
      <c r="F554" s="486" t="s">
        <v>601</v>
      </c>
      <c r="G554" s="487"/>
      <c r="H554" s="487"/>
      <c r="I554" s="533"/>
      <c r="J554" s="532"/>
      <c r="K554" s="532"/>
      <c r="L554" s="532"/>
      <c r="M554" s="532"/>
      <c r="N554" s="532"/>
      <c r="O554" s="532"/>
      <c r="P554" s="532"/>
      <c r="Q554" s="532"/>
      <c r="R554" s="532"/>
      <c r="S554" s="532"/>
      <c r="T554" s="532"/>
      <c r="U554" s="532"/>
      <c r="V554" s="532"/>
      <c r="W554" s="532"/>
      <c r="X554" s="532"/>
      <c r="Y554" s="532"/>
      <c r="Z554" s="532"/>
      <c r="AA554" s="532"/>
      <c r="AB554" s="532"/>
      <c r="AC554" s="532"/>
      <c r="AD554" s="532"/>
      <c r="AE554" s="532"/>
      <c r="AF554" s="532"/>
      <c r="AG554" s="532"/>
      <c r="AH554" s="532"/>
      <c r="AI554" s="532"/>
      <c r="AJ554" s="532"/>
      <c r="AK554" s="532"/>
    </row>
    <row r="555" spans="5:37" ht="15" customHeight="1">
      <c r="F555" s="216" t="s">
        <v>602</v>
      </c>
      <c r="G555" s="217"/>
      <c r="H555" s="217"/>
      <c r="I555" s="218"/>
      <c r="J555" s="305" t="s">
        <v>603</v>
      </c>
      <c r="K555" s="267"/>
      <c r="L555" s="267"/>
      <c r="M555" s="267"/>
      <c r="N555" s="267"/>
      <c r="O555" s="267"/>
      <c r="P555" s="267"/>
      <c r="Q555" s="267"/>
      <c r="R555" s="267"/>
      <c r="S555" s="267"/>
      <c r="T555" s="267"/>
      <c r="U555" s="267"/>
      <c r="V555" s="269"/>
      <c r="W555" s="231" t="s">
        <v>604</v>
      </c>
      <c r="X555" s="231"/>
      <c r="Y555" s="231"/>
      <c r="Z555" s="231"/>
      <c r="AA555" s="231"/>
      <c r="AB555" s="231"/>
      <c r="AC555" s="231"/>
      <c r="AD555" s="231"/>
      <c r="AE555" s="231"/>
      <c r="AF555" s="231"/>
      <c r="AG555" s="231"/>
      <c r="AH555" s="231"/>
      <c r="AI555" s="231"/>
      <c r="AJ555" s="231"/>
      <c r="AK555" s="231"/>
    </row>
    <row r="556" spans="5:37" ht="30" customHeight="1">
      <c r="F556" s="216" t="s">
        <v>605</v>
      </c>
      <c r="G556" s="217"/>
      <c r="H556" s="217"/>
      <c r="I556" s="218"/>
      <c r="J556" s="534"/>
      <c r="K556" s="515"/>
      <c r="L556" s="515"/>
      <c r="M556" s="515"/>
      <c r="N556" s="515"/>
      <c r="O556" s="515"/>
      <c r="P556" s="515"/>
      <c r="Q556" s="515"/>
      <c r="R556" s="515"/>
      <c r="S556" s="515"/>
      <c r="T556" s="515"/>
      <c r="U556" s="515"/>
      <c r="V556" s="516"/>
      <c r="W556" s="527"/>
      <c r="X556" s="527"/>
      <c r="Y556" s="527"/>
      <c r="Z556" s="527"/>
      <c r="AA556" s="527"/>
      <c r="AB556" s="527"/>
      <c r="AC556" s="527"/>
      <c r="AD556" s="527"/>
      <c r="AE556" s="527"/>
      <c r="AF556" s="527"/>
      <c r="AG556" s="527"/>
      <c r="AH556" s="527"/>
      <c r="AI556" s="527"/>
      <c r="AJ556" s="527"/>
      <c r="AK556" s="527"/>
    </row>
    <row r="557" spans="5:37" ht="30" customHeight="1">
      <c r="F557" s="216" t="s">
        <v>607</v>
      </c>
      <c r="G557" s="217"/>
      <c r="H557" s="217"/>
      <c r="I557" s="218"/>
      <c r="J557" s="534"/>
      <c r="K557" s="515"/>
      <c r="L557" s="515"/>
      <c r="M557" s="515"/>
      <c r="N557" s="515"/>
      <c r="O557" s="515"/>
      <c r="P557" s="515"/>
      <c r="Q557" s="515"/>
      <c r="R557" s="515"/>
      <c r="S557" s="515"/>
      <c r="T557" s="515"/>
      <c r="U557" s="515"/>
      <c r="V557" s="516"/>
      <c r="W557" s="527"/>
      <c r="X557" s="527"/>
      <c r="Y557" s="527"/>
      <c r="Z557" s="527"/>
      <c r="AA557" s="527"/>
      <c r="AB557" s="527"/>
      <c r="AC557" s="527"/>
      <c r="AD557" s="527"/>
      <c r="AE557" s="527"/>
      <c r="AF557" s="527"/>
      <c r="AG557" s="527"/>
      <c r="AH557" s="527"/>
      <c r="AI557" s="527"/>
      <c r="AJ557" s="527"/>
      <c r="AK557" s="527"/>
    </row>
    <row r="558" spans="5:37" ht="30" customHeight="1">
      <c r="F558" s="216" t="s">
        <v>608</v>
      </c>
      <c r="G558" s="217"/>
      <c r="H558" s="217"/>
      <c r="I558" s="218"/>
      <c r="J558" s="534"/>
      <c r="K558" s="515"/>
      <c r="L558" s="515"/>
      <c r="M558" s="515"/>
      <c r="N558" s="515"/>
      <c r="O558" s="515"/>
      <c r="P558" s="515"/>
      <c r="Q558" s="515"/>
      <c r="R558" s="515"/>
      <c r="S558" s="515"/>
      <c r="T558" s="515"/>
      <c r="U558" s="515"/>
      <c r="V558" s="516"/>
      <c r="W558" s="527"/>
      <c r="X558" s="527"/>
      <c r="Y558" s="527"/>
      <c r="Z558" s="527"/>
      <c r="AA558" s="527"/>
      <c r="AB558" s="527"/>
      <c r="AC558" s="527"/>
      <c r="AD558" s="527"/>
      <c r="AE558" s="527"/>
      <c r="AF558" s="527"/>
      <c r="AG558" s="527"/>
      <c r="AH558" s="527"/>
      <c r="AI558" s="527"/>
      <c r="AJ558" s="527"/>
      <c r="AK558" s="527"/>
    </row>
    <row r="559" spans="5:37" ht="30" customHeight="1">
      <c r="F559" s="216" t="s">
        <v>609</v>
      </c>
      <c r="G559" s="217"/>
      <c r="H559" s="217"/>
      <c r="I559" s="218"/>
      <c r="J559" s="534"/>
      <c r="K559" s="515"/>
      <c r="L559" s="515"/>
      <c r="M559" s="515"/>
      <c r="N559" s="515"/>
      <c r="O559" s="515"/>
      <c r="P559" s="515"/>
      <c r="Q559" s="515"/>
      <c r="R559" s="515"/>
      <c r="S559" s="515"/>
      <c r="T559" s="515"/>
      <c r="U559" s="515"/>
      <c r="V559" s="516"/>
      <c r="W559" s="527"/>
      <c r="X559" s="527"/>
      <c r="Y559" s="527"/>
      <c r="Z559" s="527"/>
      <c r="AA559" s="527"/>
      <c r="AB559" s="527"/>
      <c r="AC559" s="527"/>
      <c r="AD559" s="527"/>
      <c r="AE559" s="527"/>
      <c r="AF559" s="527"/>
      <c r="AG559" s="527"/>
      <c r="AH559" s="527"/>
      <c r="AI559" s="527"/>
      <c r="AJ559" s="527"/>
      <c r="AK559" s="527"/>
    </row>
    <row r="560" spans="5:37" ht="30" customHeight="1">
      <c r="F560" s="216" t="s">
        <v>610</v>
      </c>
      <c r="G560" s="217"/>
      <c r="H560" s="217"/>
      <c r="I560" s="218"/>
      <c r="J560" s="534"/>
      <c r="K560" s="515"/>
      <c r="L560" s="515"/>
      <c r="M560" s="515"/>
      <c r="N560" s="515"/>
      <c r="O560" s="515"/>
      <c r="P560" s="515"/>
      <c r="Q560" s="515"/>
      <c r="R560" s="515"/>
      <c r="S560" s="515"/>
      <c r="T560" s="515"/>
      <c r="U560" s="515"/>
      <c r="V560" s="516"/>
      <c r="W560" s="527"/>
      <c r="X560" s="527"/>
      <c r="Y560" s="527"/>
      <c r="Z560" s="527"/>
      <c r="AA560" s="527"/>
      <c r="AB560" s="527"/>
      <c r="AC560" s="527"/>
      <c r="AD560" s="527"/>
      <c r="AE560" s="527"/>
      <c r="AF560" s="527"/>
      <c r="AG560" s="527"/>
      <c r="AH560" s="527"/>
      <c r="AI560" s="527"/>
      <c r="AJ560" s="527"/>
      <c r="AK560" s="527"/>
    </row>
    <row r="563" spans="2:37" ht="15" customHeight="1">
      <c r="B563" s="172" t="s">
        <v>127</v>
      </c>
      <c r="D563" s="172" t="s">
        <v>20</v>
      </c>
      <c r="E563" s="172" t="s">
        <v>14</v>
      </c>
      <c r="F563" s="172" t="s">
        <v>51</v>
      </c>
      <c r="G563" s="172" t="s">
        <v>52</v>
      </c>
      <c r="H563" s="172" t="s">
        <v>39</v>
      </c>
      <c r="I563" s="172" t="s">
        <v>187</v>
      </c>
      <c r="J563" s="172" t="s">
        <v>32</v>
      </c>
      <c r="K563" s="172" t="s">
        <v>162</v>
      </c>
      <c r="L563" s="172" t="s">
        <v>45</v>
      </c>
      <c r="M563" s="172" t="s">
        <v>46</v>
      </c>
      <c r="N563" s="172" t="s">
        <v>47</v>
      </c>
      <c r="O563" s="172" t="s">
        <v>43</v>
      </c>
      <c r="P563" s="172" t="s">
        <v>48</v>
      </c>
      <c r="Q563" s="172" t="s">
        <v>49</v>
      </c>
      <c r="R563" s="172" t="s">
        <v>50</v>
      </c>
      <c r="S563" s="172" t="s">
        <v>109</v>
      </c>
      <c r="T563" s="172" t="s">
        <v>111</v>
      </c>
      <c r="U563" s="172" t="s">
        <v>12</v>
      </c>
      <c r="V563" s="172" t="s">
        <v>598</v>
      </c>
      <c r="W563" s="172" t="s">
        <v>28</v>
      </c>
      <c r="X563" s="172" t="s">
        <v>29</v>
      </c>
      <c r="Y563" s="172" t="s">
        <v>21</v>
      </c>
      <c r="Z563" s="172" t="s">
        <v>12</v>
      </c>
      <c r="AA563" s="172" t="s">
        <v>539</v>
      </c>
      <c r="AB563" s="172" t="s">
        <v>352</v>
      </c>
      <c r="AC563" s="172" t="s">
        <v>551</v>
      </c>
      <c r="AD563" s="172" t="s">
        <v>19</v>
      </c>
    </row>
    <row r="564" spans="2:37" ht="15" customHeight="1" thickBot="1">
      <c r="C564" s="172" t="s">
        <v>166</v>
      </c>
      <c r="E564" s="172" t="s">
        <v>232</v>
      </c>
      <c r="F564" s="172" t="s">
        <v>24</v>
      </c>
      <c r="G564" s="172" t="s">
        <v>25</v>
      </c>
      <c r="H564" s="172" t="s">
        <v>26</v>
      </c>
      <c r="I564" s="172" t="s">
        <v>12</v>
      </c>
      <c r="J564" s="172" t="s">
        <v>20</v>
      </c>
      <c r="K564" s="172" t="s">
        <v>14</v>
      </c>
    </row>
    <row r="565" spans="2:37" ht="15" customHeight="1">
      <c r="F565" s="607" t="s">
        <v>354</v>
      </c>
      <c r="G565" s="608"/>
      <c r="H565" s="608"/>
      <c r="I565" s="608"/>
      <c r="J565" s="608"/>
      <c r="K565" s="608"/>
      <c r="L565" s="608"/>
      <c r="M565" s="480" t="s">
        <v>682</v>
      </c>
      <c r="N565" s="481"/>
      <c r="O565" s="481"/>
      <c r="P565" s="481"/>
      <c r="Q565" s="609"/>
      <c r="R565" s="480" t="s">
        <v>683</v>
      </c>
      <c r="S565" s="481"/>
      <c r="T565" s="481"/>
      <c r="U565" s="481"/>
      <c r="V565" s="609"/>
      <c r="W565" s="480" t="s">
        <v>684</v>
      </c>
      <c r="X565" s="481"/>
      <c r="Y565" s="481"/>
      <c r="Z565" s="481"/>
      <c r="AA565" s="609"/>
      <c r="AB565" s="480" t="s">
        <v>586</v>
      </c>
      <c r="AC565" s="481"/>
      <c r="AD565" s="481"/>
      <c r="AE565" s="481"/>
      <c r="AF565" s="609"/>
      <c r="AG565" s="480" t="s">
        <v>685</v>
      </c>
      <c r="AH565" s="481"/>
      <c r="AI565" s="481"/>
      <c r="AJ565" s="481"/>
      <c r="AK565" s="482"/>
    </row>
    <row r="566" spans="2:37" ht="30" customHeight="1">
      <c r="F566" s="601" t="s">
        <v>556</v>
      </c>
      <c r="G566" s="602"/>
      <c r="H566" s="602"/>
      <c r="I566" s="602"/>
      <c r="J566" s="602"/>
      <c r="K566" s="602"/>
      <c r="L566" s="602"/>
      <c r="M566" s="420"/>
      <c r="N566" s="421"/>
      <c r="O566" s="421"/>
      <c r="P566" s="421"/>
      <c r="Q566" s="422"/>
      <c r="R566" s="340"/>
      <c r="S566" s="283"/>
      <c r="T566" s="283"/>
      <c r="U566" s="121" t="s">
        <v>543</v>
      </c>
      <c r="V566" s="122"/>
      <c r="W566" s="603"/>
      <c r="X566" s="604"/>
      <c r="Y566" s="604"/>
      <c r="Z566" s="604"/>
      <c r="AA566" s="605"/>
      <c r="AB566" s="603"/>
      <c r="AC566" s="604"/>
      <c r="AD566" s="604"/>
      <c r="AE566" s="604"/>
      <c r="AF566" s="605"/>
      <c r="AG566" s="603"/>
      <c r="AH566" s="604"/>
      <c r="AI566" s="604"/>
      <c r="AJ566" s="604"/>
      <c r="AK566" s="606"/>
    </row>
    <row r="567" spans="2:37" ht="30" customHeight="1">
      <c r="F567" s="601" t="s">
        <v>558</v>
      </c>
      <c r="G567" s="602"/>
      <c r="H567" s="602"/>
      <c r="I567" s="602"/>
      <c r="J567" s="602"/>
      <c r="K567" s="602"/>
      <c r="L567" s="602"/>
      <c r="M567" s="420" t="s">
        <v>719</v>
      </c>
      <c r="N567" s="421"/>
      <c r="O567" s="421"/>
      <c r="P567" s="421"/>
      <c r="Q567" s="422"/>
      <c r="R567" s="340">
        <v>2000</v>
      </c>
      <c r="S567" s="283"/>
      <c r="T567" s="283"/>
      <c r="U567" s="121" t="s">
        <v>543</v>
      </c>
      <c r="V567" s="122"/>
      <c r="W567" s="603"/>
      <c r="X567" s="604"/>
      <c r="Y567" s="604"/>
      <c r="Z567" s="604"/>
      <c r="AA567" s="605"/>
      <c r="AB567" s="603" t="s">
        <v>795</v>
      </c>
      <c r="AC567" s="604"/>
      <c r="AD567" s="604"/>
      <c r="AE567" s="604"/>
      <c r="AF567" s="605"/>
      <c r="AG567" s="603" t="s">
        <v>791</v>
      </c>
      <c r="AH567" s="604"/>
      <c r="AI567" s="604"/>
      <c r="AJ567" s="604"/>
      <c r="AK567" s="606"/>
    </row>
    <row r="568" spans="2:37" ht="30" customHeight="1">
      <c r="F568" s="601" t="s">
        <v>686</v>
      </c>
      <c r="G568" s="602"/>
      <c r="H568" s="602"/>
      <c r="I568" s="602"/>
      <c r="J568" s="602"/>
      <c r="K568" s="602"/>
      <c r="L568" s="602"/>
      <c r="M568" s="400" t="s">
        <v>719</v>
      </c>
      <c r="N568" s="421"/>
      <c r="O568" s="421"/>
      <c r="P568" s="421"/>
      <c r="Q568" s="422"/>
      <c r="R568" s="340">
        <v>1000</v>
      </c>
      <c r="S568" s="283"/>
      <c r="T568" s="283"/>
      <c r="U568" s="121" t="s">
        <v>543</v>
      </c>
      <c r="V568" s="122"/>
      <c r="W568" s="603"/>
      <c r="X568" s="604"/>
      <c r="Y568" s="604"/>
      <c r="Z568" s="604"/>
      <c r="AA568" s="605"/>
      <c r="AB568" s="603" t="s">
        <v>796</v>
      </c>
      <c r="AC568" s="604"/>
      <c r="AD568" s="604"/>
      <c r="AE568" s="604"/>
      <c r="AF568" s="605"/>
      <c r="AG568" s="603"/>
      <c r="AH568" s="604"/>
      <c r="AI568" s="604"/>
      <c r="AJ568" s="604"/>
      <c r="AK568" s="606"/>
    </row>
    <row r="569" spans="2:37" ht="30" customHeight="1">
      <c r="F569" s="601" t="s">
        <v>562</v>
      </c>
      <c r="G569" s="602"/>
      <c r="H569" s="602"/>
      <c r="I569" s="602"/>
      <c r="J569" s="602"/>
      <c r="K569" s="602"/>
      <c r="L569" s="602"/>
      <c r="M569" s="420" t="s">
        <v>719</v>
      </c>
      <c r="N569" s="421"/>
      <c r="O569" s="421"/>
      <c r="P569" s="421"/>
      <c r="Q569" s="422"/>
      <c r="R569" s="340">
        <v>500</v>
      </c>
      <c r="S569" s="283"/>
      <c r="T569" s="283"/>
      <c r="U569" s="121" t="s">
        <v>543</v>
      </c>
      <c r="V569" s="122"/>
      <c r="W569" s="603"/>
      <c r="X569" s="604"/>
      <c r="Y569" s="604"/>
      <c r="Z569" s="604"/>
      <c r="AA569" s="605"/>
      <c r="AB569" s="603" t="s">
        <v>828</v>
      </c>
      <c r="AC569" s="604"/>
      <c r="AD569" s="604"/>
      <c r="AE569" s="604"/>
      <c r="AF569" s="605"/>
      <c r="AG569" s="603"/>
      <c r="AH569" s="604"/>
      <c r="AI569" s="604"/>
      <c r="AJ569" s="604"/>
      <c r="AK569" s="606"/>
    </row>
    <row r="570" spans="2:37" ht="30" customHeight="1">
      <c r="F570" s="601" t="s">
        <v>563</v>
      </c>
      <c r="G570" s="602"/>
      <c r="H570" s="602"/>
      <c r="I570" s="602"/>
      <c r="J570" s="602"/>
      <c r="K570" s="602"/>
      <c r="L570" s="602"/>
      <c r="M570" s="420"/>
      <c r="N570" s="421"/>
      <c r="O570" s="421"/>
      <c r="P570" s="421"/>
      <c r="Q570" s="422"/>
      <c r="R570" s="340"/>
      <c r="S570" s="283"/>
      <c r="T570" s="283"/>
      <c r="U570" s="121" t="s">
        <v>543</v>
      </c>
      <c r="V570" s="122"/>
      <c r="W570" s="603"/>
      <c r="X570" s="604"/>
      <c r="Y570" s="604"/>
      <c r="Z570" s="604"/>
      <c r="AA570" s="605"/>
      <c r="AB570" s="603"/>
      <c r="AC570" s="604"/>
      <c r="AD570" s="604"/>
      <c r="AE570" s="604"/>
      <c r="AF570" s="605"/>
      <c r="AG570" s="603"/>
      <c r="AH570" s="604"/>
      <c r="AI570" s="604"/>
      <c r="AJ570" s="604"/>
      <c r="AK570" s="606"/>
    </row>
    <row r="571" spans="2:37" ht="30" customHeight="1">
      <c r="F571" s="601" t="s">
        <v>689</v>
      </c>
      <c r="G571" s="602"/>
      <c r="H571" s="602"/>
      <c r="I571" s="602"/>
      <c r="J571" s="602"/>
      <c r="K571" s="602"/>
      <c r="L571" s="602"/>
      <c r="M571" s="420" t="s">
        <v>829</v>
      </c>
      <c r="N571" s="421"/>
      <c r="O571" s="421"/>
      <c r="P571" s="421"/>
      <c r="Q571" s="422"/>
      <c r="R571" s="340">
        <v>1000</v>
      </c>
      <c r="S571" s="283"/>
      <c r="T571" s="283"/>
      <c r="U571" s="121" t="s">
        <v>543</v>
      </c>
      <c r="V571" s="122"/>
      <c r="W571" s="603"/>
      <c r="X571" s="604"/>
      <c r="Y571" s="604"/>
      <c r="Z571" s="604"/>
      <c r="AA571" s="605"/>
      <c r="AB571" s="603" t="s">
        <v>830</v>
      </c>
      <c r="AC571" s="604"/>
      <c r="AD571" s="604"/>
      <c r="AE571" s="604"/>
      <c r="AF571" s="605"/>
      <c r="AG571" s="603"/>
      <c r="AH571" s="604"/>
      <c r="AI571" s="604"/>
      <c r="AJ571" s="604"/>
      <c r="AK571" s="606"/>
    </row>
    <row r="572" spans="2:37" ht="15" customHeight="1" thickBot="1">
      <c r="F572" s="610" t="s">
        <v>408</v>
      </c>
      <c r="G572" s="611"/>
      <c r="H572" s="611"/>
      <c r="I572" s="611"/>
      <c r="J572" s="611"/>
      <c r="K572" s="611"/>
      <c r="L572" s="611"/>
      <c r="M572" s="612"/>
      <c r="N572" s="613"/>
      <c r="O572" s="613"/>
      <c r="P572" s="613"/>
      <c r="Q572" s="614"/>
      <c r="R572" s="615">
        <f>IF(SUM(R566:T571)=0,"",SUM(R566:T571))</f>
        <v>4500</v>
      </c>
      <c r="S572" s="616"/>
      <c r="T572" s="616"/>
      <c r="U572" s="123" t="s">
        <v>543</v>
      </c>
      <c r="V572" s="124"/>
      <c r="W572" s="617"/>
      <c r="X572" s="618"/>
      <c r="Y572" s="618"/>
      <c r="Z572" s="618"/>
      <c r="AA572" s="619"/>
      <c r="AB572" s="617"/>
      <c r="AC572" s="618"/>
      <c r="AD572" s="618"/>
      <c r="AE572" s="618"/>
      <c r="AF572" s="619"/>
      <c r="AG572" s="617"/>
      <c r="AH572" s="618"/>
      <c r="AI572" s="618"/>
      <c r="AJ572" s="618"/>
      <c r="AK572" s="620"/>
    </row>
    <row r="573" spans="2:37" ht="15" customHeight="1">
      <c r="F573" s="172" t="s">
        <v>3</v>
      </c>
      <c r="G573" s="172" t="s">
        <v>4</v>
      </c>
      <c r="H573" s="172" t="s">
        <v>157</v>
      </c>
      <c r="I573" s="172" t="s">
        <v>49</v>
      </c>
      <c r="J573" s="172" t="s">
        <v>158</v>
      </c>
      <c r="K573" s="172" t="s">
        <v>7</v>
      </c>
    </row>
    <row r="574" spans="2:37" s="13" customFormat="1" ht="15" customHeight="1">
      <c r="G574" s="13" t="s">
        <v>2</v>
      </c>
      <c r="I574" s="13" t="s">
        <v>109</v>
      </c>
      <c r="J574" s="13" t="s">
        <v>111</v>
      </c>
      <c r="K574" s="13" t="s">
        <v>336</v>
      </c>
      <c r="L574" s="13" t="s">
        <v>337</v>
      </c>
      <c r="M574" s="13" t="s">
        <v>43</v>
      </c>
      <c r="N574" s="13" t="s">
        <v>78</v>
      </c>
      <c r="O574" s="13" t="s">
        <v>15</v>
      </c>
      <c r="P574" s="13" t="s">
        <v>328</v>
      </c>
      <c r="Q574" s="13" t="s">
        <v>690</v>
      </c>
      <c r="R574" s="13" t="s">
        <v>109</v>
      </c>
      <c r="S574" s="13" t="s">
        <v>111</v>
      </c>
      <c r="T574" s="13" t="s">
        <v>15</v>
      </c>
      <c r="U574" s="13" t="s">
        <v>691</v>
      </c>
      <c r="V574" s="13" t="s">
        <v>325</v>
      </c>
      <c r="W574" s="13" t="s">
        <v>109</v>
      </c>
      <c r="X574" s="13" t="s">
        <v>111</v>
      </c>
      <c r="Y574" s="13" t="s">
        <v>15</v>
      </c>
      <c r="Z574" s="13" t="s">
        <v>263</v>
      </c>
      <c r="AA574" s="13" t="s">
        <v>330</v>
      </c>
      <c r="AB574" s="13" t="s">
        <v>109</v>
      </c>
      <c r="AC574" s="13" t="s">
        <v>111</v>
      </c>
      <c r="AD574" s="13" t="s">
        <v>15</v>
      </c>
      <c r="AE574" s="13" t="s">
        <v>21</v>
      </c>
      <c r="AF574" s="13" t="s">
        <v>12</v>
      </c>
      <c r="AG574" s="13" t="s">
        <v>203</v>
      </c>
      <c r="AH574" s="13" t="s">
        <v>12</v>
      </c>
      <c r="AI574" s="13" t="s">
        <v>136</v>
      </c>
      <c r="AJ574" s="13" t="s">
        <v>275</v>
      </c>
      <c r="AK574" s="13" t="s">
        <v>39</v>
      </c>
    </row>
    <row r="575" spans="2:37" s="13" customFormat="1" ht="15" customHeight="1">
      <c r="H575" s="13" t="s">
        <v>4</v>
      </c>
      <c r="I575" s="13" t="s">
        <v>157</v>
      </c>
      <c r="J575" s="13" t="s">
        <v>162</v>
      </c>
      <c r="K575" s="13" t="s">
        <v>45</v>
      </c>
      <c r="L575" s="13" t="s">
        <v>163</v>
      </c>
      <c r="M575" s="13" t="s">
        <v>124</v>
      </c>
      <c r="N575" s="13" t="s">
        <v>164</v>
      </c>
    </row>
    <row r="576" spans="2:37" s="13" customFormat="1" ht="15" customHeight="1">
      <c r="G576" s="13" t="s">
        <v>92</v>
      </c>
      <c r="I576" s="13" t="s">
        <v>692</v>
      </c>
      <c r="J576" s="13" t="s">
        <v>693</v>
      </c>
      <c r="K576" s="13" t="s">
        <v>111</v>
      </c>
      <c r="L576" s="13" t="s">
        <v>213</v>
      </c>
      <c r="M576" s="13" t="s">
        <v>12</v>
      </c>
      <c r="N576" s="13" t="s">
        <v>693</v>
      </c>
      <c r="O576" s="13" t="s">
        <v>353</v>
      </c>
      <c r="P576" s="13" t="s">
        <v>51</v>
      </c>
      <c r="Q576" s="13" t="s">
        <v>52</v>
      </c>
      <c r="R576" s="13" t="s">
        <v>222</v>
      </c>
      <c r="S576" s="13" t="s">
        <v>461</v>
      </c>
      <c r="T576" s="13" t="s">
        <v>45</v>
      </c>
      <c r="U576" s="13" t="s">
        <v>196</v>
      </c>
      <c r="V576" s="13" t="s">
        <v>382</v>
      </c>
      <c r="W576" s="13" t="s">
        <v>43</v>
      </c>
      <c r="X576" s="13" t="s">
        <v>78</v>
      </c>
      <c r="Y576" s="13" t="s">
        <v>15</v>
      </c>
      <c r="Z576" s="13" t="s">
        <v>111</v>
      </c>
      <c r="AA576" s="13" t="s">
        <v>598</v>
      </c>
      <c r="AB576" s="13" t="s">
        <v>12</v>
      </c>
      <c r="AC576" s="13" t="s">
        <v>364</v>
      </c>
      <c r="AD576" s="13" t="s">
        <v>43</v>
      </c>
      <c r="AE576" s="13" t="s">
        <v>692</v>
      </c>
      <c r="AF576" s="13" t="s">
        <v>693</v>
      </c>
      <c r="AG576" s="13" t="s">
        <v>111</v>
      </c>
      <c r="AH576" s="13" t="s">
        <v>213</v>
      </c>
      <c r="AI576" s="13" t="s">
        <v>43</v>
      </c>
      <c r="AJ576" s="13" t="s">
        <v>694</v>
      </c>
      <c r="AK576" s="13" t="s">
        <v>363</v>
      </c>
    </row>
    <row r="577" spans="3:37" s="13" customFormat="1" ht="15" customHeight="1">
      <c r="H577" s="13" t="s">
        <v>162</v>
      </c>
      <c r="I577" s="13" t="s">
        <v>45</v>
      </c>
      <c r="J577" s="13" t="s">
        <v>598</v>
      </c>
      <c r="K577" s="13" t="s">
        <v>39</v>
      </c>
      <c r="L577" s="13" t="s">
        <v>3</v>
      </c>
      <c r="N577" s="13" t="s">
        <v>7</v>
      </c>
      <c r="O577" s="13" t="s">
        <v>421</v>
      </c>
      <c r="P577" s="13" t="s">
        <v>503</v>
      </c>
      <c r="Q577" s="13" t="s">
        <v>108</v>
      </c>
      <c r="R577" s="13" t="s">
        <v>124</v>
      </c>
      <c r="S577" s="13" t="s">
        <v>239</v>
      </c>
      <c r="T577" s="13" t="s">
        <v>55</v>
      </c>
      <c r="U577" s="13" t="s">
        <v>4</v>
      </c>
      <c r="V577" s="13" t="s">
        <v>157</v>
      </c>
      <c r="W577" s="13" t="s">
        <v>162</v>
      </c>
      <c r="X577" s="13" t="s">
        <v>45</v>
      </c>
      <c r="Y577" s="13" t="s">
        <v>163</v>
      </c>
      <c r="Z577" s="13" t="s">
        <v>124</v>
      </c>
      <c r="AA577" s="13" t="s">
        <v>164</v>
      </c>
    </row>
    <row r="578" spans="3:37" s="13" customFormat="1" ht="15" customHeight="1">
      <c r="G578" s="13" t="s">
        <v>114</v>
      </c>
      <c r="I578" s="13" t="s">
        <v>695</v>
      </c>
      <c r="J578" s="13" t="s">
        <v>49</v>
      </c>
      <c r="K578" s="13" t="s">
        <v>364</v>
      </c>
      <c r="L578" s="13" t="s">
        <v>43</v>
      </c>
      <c r="M578" s="13" t="s">
        <v>78</v>
      </c>
      <c r="N578" s="13" t="s">
        <v>15</v>
      </c>
      <c r="O578" s="13" t="s">
        <v>109</v>
      </c>
      <c r="P578" s="13" t="s">
        <v>111</v>
      </c>
      <c r="Q578" s="13" t="s">
        <v>79</v>
      </c>
      <c r="R578" s="13" t="s">
        <v>213</v>
      </c>
      <c r="S578" s="13" t="s">
        <v>39</v>
      </c>
      <c r="T578" s="13" t="s">
        <v>4</v>
      </c>
      <c r="U578" s="13" t="s">
        <v>157</v>
      </c>
      <c r="V578" s="13" t="s">
        <v>162</v>
      </c>
      <c r="W578" s="13" t="s">
        <v>45</v>
      </c>
      <c r="X578" s="13" t="s">
        <v>163</v>
      </c>
      <c r="Y578" s="13" t="s">
        <v>124</v>
      </c>
      <c r="Z578" s="13" t="s">
        <v>164</v>
      </c>
    </row>
    <row r="580" spans="3:37" ht="15" customHeight="1" thickBot="1">
      <c r="C580" s="172" t="s">
        <v>374</v>
      </c>
      <c r="E580" s="172" t="s">
        <v>37</v>
      </c>
      <c r="F580" s="172" t="s">
        <v>33</v>
      </c>
      <c r="G580" s="172" t="s">
        <v>12</v>
      </c>
      <c r="H580" s="172" t="s">
        <v>38</v>
      </c>
      <c r="I580" s="172" t="s">
        <v>26</v>
      </c>
      <c r="J580" s="172" t="s">
        <v>705</v>
      </c>
      <c r="K580" s="172"/>
    </row>
    <row r="581" spans="3:37" ht="15" customHeight="1">
      <c r="F581" s="607" t="s">
        <v>354</v>
      </c>
      <c r="G581" s="608"/>
      <c r="H581" s="608"/>
      <c r="I581" s="608"/>
      <c r="J581" s="608"/>
      <c r="K581" s="608"/>
      <c r="L581" s="608"/>
      <c r="M581" s="480" t="s">
        <v>682</v>
      </c>
      <c r="N581" s="481"/>
      <c r="O581" s="481"/>
      <c r="P581" s="481"/>
      <c r="Q581" s="609"/>
      <c r="R581" s="480" t="s">
        <v>683</v>
      </c>
      <c r="S581" s="481"/>
      <c r="T581" s="481"/>
      <c r="U581" s="481"/>
      <c r="V581" s="609"/>
      <c r="W581" s="480" t="s">
        <v>684</v>
      </c>
      <c r="X581" s="481"/>
      <c r="Y581" s="481"/>
      <c r="Z581" s="481"/>
      <c r="AA581" s="609"/>
      <c r="AB581" s="480" t="s">
        <v>586</v>
      </c>
      <c r="AC581" s="481"/>
      <c r="AD581" s="481"/>
      <c r="AE581" s="481"/>
      <c r="AF581" s="609"/>
      <c r="AG581" s="480" t="s">
        <v>685</v>
      </c>
      <c r="AH581" s="481"/>
      <c r="AI581" s="481"/>
      <c r="AJ581" s="481"/>
      <c r="AK581" s="482"/>
    </row>
    <row r="582" spans="3:37" ht="30" customHeight="1">
      <c r="F582" s="601" t="s">
        <v>557</v>
      </c>
      <c r="G582" s="602"/>
      <c r="H582" s="602"/>
      <c r="I582" s="602"/>
      <c r="J582" s="602"/>
      <c r="K582" s="602"/>
      <c r="L582" s="602"/>
      <c r="M582" s="420"/>
      <c r="N582" s="421"/>
      <c r="O582" s="421"/>
      <c r="P582" s="421"/>
      <c r="Q582" s="422"/>
      <c r="R582" s="340"/>
      <c r="S582" s="283"/>
      <c r="T582" s="283"/>
      <c r="U582" s="121" t="s">
        <v>543</v>
      </c>
      <c r="V582" s="122"/>
      <c r="W582" s="603"/>
      <c r="X582" s="604"/>
      <c r="Y582" s="604"/>
      <c r="Z582" s="604"/>
      <c r="AA582" s="605"/>
      <c r="AB582" s="603"/>
      <c r="AC582" s="604"/>
      <c r="AD582" s="604"/>
      <c r="AE582" s="604"/>
      <c r="AF582" s="605"/>
      <c r="AG582" s="603"/>
      <c r="AH582" s="604"/>
      <c r="AI582" s="604"/>
      <c r="AJ582" s="604"/>
      <c r="AK582" s="606"/>
    </row>
    <row r="583" spans="3:37" ht="30" customHeight="1">
      <c r="F583" s="601" t="s">
        <v>559</v>
      </c>
      <c r="G583" s="602"/>
      <c r="H583" s="602"/>
      <c r="I583" s="602"/>
      <c r="J583" s="602"/>
      <c r="K583" s="602"/>
      <c r="L583" s="602"/>
      <c r="M583" s="420" t="s">
        <v>696</v>
      </c>
      <c r="N583" s="421"/>
      <c r="O583" s="421"/>
      <c r="P583" s="421"/>
      <c r="Q583" s="422"/>
      <c r="R583" s="340">
        <v>5000</v>
      </c>
      <c r="S583" s="283"/>
      <c r="T583" s="283"/>
      <c r="U583" s="121" t="s">
        <v>543</v>
      </c>
      <c r="V583" s="122"/>
      <c r="W583" s="603" t="s">
        <v>697</v>
      </c>
      <c r="X583" s="604"/>
      <c r="Y583" s="604"/>
      <c r="Z583" s="604"/>
      <c r="AA583" s="605"/>
      <c r="AB583" s="603" t="s">
        <v>698</v>
      </c>
      <c r="AC583" s="604"/>
      <c r="AD583" s="604"/>
      <c r="AE583" s="604"/>
      <c r="AF583" s="605"/>
      <c r="AG583" s="603" t="s">
        <v>699</v>
      </c>
      <c r="AH583" s="604"/>
      <c r="AI583" s="604"/>
      <c r="AJ583" s="604"/>
      <c r="AK583" s="606"/>
    </row>
    <row r="584" spans="3:37" ht="30" customHeight="1">
      <c r="F584" s="601" t="s">
        <v>561</v>
      </c>
      <c r="G584" s="602"/>
      <c r="H584" s="602"/>
      <c r="I584" s="602"/>
      <c r="J584" s="602"/>
      <c r="K584" s="602"/>
      <c r="L584" s="602"/>
      <c r="M584" s="400" t="s">
        <v>700</v>
      </c>
      <c r="N584" s="421"/>
      <c r="O584" s="421"/>
      <c r="P584" s="421"/>
      <c r="Q584" s="422"/>
      <c r="R584" s="340">
        <v>3600</v>
      </c>
      <c r="S584" s="283"/>
      <c r="T584" s="283"/>
      <c r="U584" s="121" t="s">
        <v>543</v>
      </c>
      <c r="V584" s="122"/>
      <c r="W584" s="603"/>
      <c r="X584" s="604"/>
      <c r="Y584" s="604"/>
      <c r="Z584" s="604"/>
      <c r="AA584" s="605"/>
      <c r="AB584" s="603" t="s">
        <v>687</v>
      </c>
      <c r="AC584" s="604"/>
      <c r="AD584" s="604"/>
      <c r="AE584" s="604"/>
      <c r="AF584" s="605"/>
      <c r="AG584" s="603" t="s">
        <v>688</v>
      </c>
      <c r="AH584" s="604"/>
      <c r="AI584" s="604"/>
      <c r="AJ584" s="604"/>
      <c r="AK584" s="606"/>
    </row>
    <row r="585" spans="3:37" ht="30" customHeight="1">
      <c r="F585" s="601" t="s">
        <v>701</v>
      </c>
      <c r="G585" s="602"/>
      <c r="H585" s="602"/>
      <c r="I585" s="602"/>
      <c r="J585" s="602"/>
      <c r="K585" s="602"/>
      <c r="L585" s="602"/>
      <c r="M585" s="420"/>
      <c r="N585" s="421"/>
      <c r="O585" s="421"/>
      <c r="P585" s="421"/>
      <c r="Q585" s="422"/>
      <c r="R585" s="340"/>
      <c r="S585" s="283"/>
      <c r="T585" s="283"/>
      <c r="U585" s="121" t="s">
        <v>543</v>
      </c>
      <c r="V585" s="122"/>
      <c r="W585" s="603"/>
      <c r="X585" s="604"/>
      <c r="Y585" s="604"/>
      <c r="Z585" s="604"/>
      <c r="AA585" s="605"/>
      <c r="AB585" s="603"/>
      <c r="AC585" s="604"/>
      <c r="AD585" s="604"/>
      <c r="AE585" s="604"/>
      <c r="AF585" s="605"/>
      <c r="AG585" s="603"/>
      <c r="AH585" s="604"/>
      <c r="AI585" s="604"/>
      <c r="AJ585" s="604"/>
      <c r="AK585" s="606"/>
    </row>
    <row r="586" spans="3:37" ht="15" customHeight="1" thickBot="1">
      <c r="F586" s="610" t="s">
        <v>408</v>
      </c>
      <c r="G586" s="611"/>
      <c r="H586" s="611"/>
      <c r="I586" s="611"/>
      <c r="J586" s="611"/>
      <c r="K586" s="611"/>
      <c r="L586" s="611"/>
      <c r="M586" s="612"/>
      <c r="N586" s="613"/>
      <c r="O586" s="613"/>
      <c r="P586" s="613"/>
      <c r="Q586" s="614"/>
      <c r="R586" s="615">
        <f>IF(SUM(R582:T585)=0,"",SUM(R582:T585))</f>
        <v>8600</v>
      </c>
      <c r="S586" s="616"/>
      <c r="T586" s="616"/>
      <c r="U586" s="123" t="s">
        <v>543</v>
      </c>
      <c r="V586" s="124"/>
      <c r="W586" s="626"/>
      <c r="X586" s="627"/>
      <c r="Y586" s="627"/>
      <c r="Z586" s="627"/>
      <c r="AA586" s="628"/>
      <c r="AB586" s="626"/>
      <c r="AC586" s="627"/>
      <c r="AD586" s="627"/>
      <c r="AE586" s="627"/>
      <c r="AF586" s="628"/>
      <c r="AG586" s="626"/>
      <c r="AH586" s="627"/>
      <c r="AI586" s="627"/>
      <c r="AJ586" s="627"/>
      <c r="AK586" s="629"/>
    </row>
    <row r="587" spans="3:37" ht="15" customHeight="1">
      <c r="F587" s="172" t="s">
        <v>3</v>
      </c>
      <c r="G587" s="172" t="s">
        <v>4</v>
      </c>
      <c r="H587" s="172" t="s">
        <v>157</v>
      </c>
      <c r="I587" s="172" t="s">
        <v>49</v>
      </c>
      <c r="J587" s="172" t="s">
        <v>158</v>
      </c>
      <c r="K587" s="172" t="s">
        <v>7</v>
      </c>
    </row>
    <row r="588" spans="3:37" s="13" customFormat="1" ht="15" customHeight="1">
      <c r="G588" s="13" t="s">
        <v>2</v>
      </c>
      <c r="I588" s="13" t="s">
        <v>109</v>
      </c>
      <c r="J588" s="13" t="s">
        <v>111</v>
      </c>
      <c r="K588" s="13" t="s">
        <v>336</v>
      </c>
      <c r="L588" s="13" t="s">
        <v>337</v>
      </c>
      <c r="M588" s="13" t="s">
        <v>43</v>
      </c>
      <c r="N588" s="13" t="s">
        <v>78</v>
      </c>
      <c r="O588" s="13" t="s">
        <v>15</v>
      </c>
      <c r="P588" s="13" t="s">
        <v>328</v>
      </c>
      <c r="Q588" s="13" t="s">
        <v>690</v>
      </c>
      <c r="R588" s="13" t="s">
        <v>109</v>
      </c>
      <c r="S588" s="13" t="s">
        <v>111</v>
      </c>
      <c r="T588" s="13" t="s">
        <v>15</v>
      </c>
      <c r="U588" s="13" t="s">
        <v>691</v>
      </c>
      <c r="V588" s="13" t="s">
        <v>325</v>
      </c>
      <c r="W588" s="13" t="s">
        <v>109</v>
      </c>
      <c r="X588" s="13" t="s">
        <v>111</v>
      </c>
      <c r="Y588" s="13" t="s">
        <v>15</v>
      </c>
      <c r="Z588" s="13" t="s">
        <v>263</v>
      </c>
      <c r="AA588" s="13" t="s">
        <v>330</v>
      </c>
      <c r="AB588" s="13" t="s">
        <v>109</v>
      </c>
      <c r="AC588" s="13" t="s">
        <v>111</v>
      </c>
      <c r="AD588" s="13" t="s">
        <v>15</v>
      </c>
      <c r="AE588" s="13" t="s">
        <v>21</v>
      </c>
      <c r="AF588" s="13" t="s">
        <v>12</v>
      </c>
      <c r="AG588" s="13" t="s">
        <v>203</v>
      </c>
      <c r="AH588" s="13" t="s">
        <v>12</v>
      </c>
      <c r="AI588" s="13" t="s">
        <v>136</v>
      </c>
      <c r="AJ588" s="13" t="s">
        <v>275</v>
      </c>
      <c r="AK588" s="13" t="s">
        <v>39</v>
      </c>
    </row>
    <row r="589" spans="3:37" s="13" customFormat="1" ht="15" customHeight="1">
      <c r="H589" s="13" t="s">
        <v>4</v>
      </c>
      <c r="I589" s="13" t="s">
        <v>157</v>
      </c>
      <c r="J589" s="13" t="s">
        <v>162</v>
      </c>
      <c r="K589" s="13" t="s">
        <v>45</v>
      </c>
      <c r="L589" s="13" t="s">
        <v>163</v>
      </c>
      <c r="M589" s="13" t="s">
        <v>124</v>
      </c>
      <c r="N589" s="13" t="s">
        <v>164</v>
      </c>
    </row>
    <row r="590" spans="3:37" s="13" customFormat="1" ht="15" customHeight="1">
      <c r="G590" s="13" t="s">
        <v>92</v>
      </c>
      <c r="I590" s="13" t="s">
        <v>692</v>
      </c>
      <c r="J590" s="13" t="s">
        <v>693</v>
      </c>
      <c r="K590" s="13" t="s">
        <v>111</v>
      </c>
      <c r="L590" s="13" t="s">
        <v>213</v>
      </c>
      <c r="M590" s="13" t="s">
        <v>12</v>
      </c>
      <c r="N590" s="13" t="s">
        <v>693</v>
      </c>
      <c r="O590" s="13" t="s">
        <v>353</v>
      </c>
      <c r="P590" s="13" t="s">
        <v>51</v>
      </c>
      <c r="Q590" s="13" t="s">
        <v>52</v>
      </c>
      <c r="R590" s="13" t="s">
        <v>222</v>
      </c>
      <c r="S590" s="13" t="s">
        <v>461</v>
      </c>
      <c r="T590" s="13" t="s">
        <v>45</v>
      </c>
      <c r="U590" s="13" t="s">
        <v>196</v>
      </c>
      <c r="V590" s="13" t="s">
        <v>382</v>
      </c>
      <c r="W590" s="13" t="s">
        <v>43</v>
      </c>
      <c r="X590" s="13" t="s">
        <v>78</v>
      </c>
      <c r="Y590" s="13" t="s">
        <v>15</v>
      </c>
      <c r="Z590" s="13" t="s">
        <v>111</v>
      </c>
      <c r="AA590" s="13" t="s">
        <v>598</v>
      </c>
      <c r="AB590" s="13" t="s">
        <v>12</v>
      </c>
      <c r="AC590" s="13" t="s">
        <v>364</v>
      </c>
      <c r="AD590" s="13" t="s">
        <v>43</v>
      </c>
      <c r="AE590" s="13" t="s">
        <v>692</v>
      </c>
      <c r="AF590" s="13" t="s">
        <v>693</v>
      </c>
      <c r="AG590" s="13" t="s">
        <v>111</v>
      </c>
      <c r="AH590" s="13" t="s">
        <v>213</v>
      </c>
      <c r="AI590" s="13" t="s">
        <v>43</v>
      </c>
      <c r="AJ590" s="13" t="s">
        <v>694</v>
      </c>
      <c r="AK590" s="13" t="s">
        <v>363</v>
      </c>
    </row>
    <row r="591" spans="3:37" s="13" customFormat="1" ht="15" customHeight="1">
      <c r="H591" s="13" t="s">
        <v>162</v>
      </c>
      <c r="I591" s="13" t="s">
        <v>45</v>
      </c>
      <c r="J591" s="13" t="s">
        <v>598</v>
      </c>
      <c r="K591" s="13" t="s">
        <v>39</v>
      </c>
      <c r="L591" s="13" t="s">
        <v>3</v>
      </c>
      <c r="N591" s="13" t="s">
        <v>7</v>
      </c>
      <c r="O591" s="13" t="s">
        <v>421</v>
      </c>
      <c r="P591" s="13" t="s">
        <v>503</v>
      </c>
      <c r="Q591" s="13" t="s">
        <v>108</v>
      </c>
      <c r="R591" s="13" t="s">
        <v>124</v>
      </c>
      <c r="S591" s="13" t="s">
        <v>239</v>
      </c>
      <c r="T591" s="13" t="s">
        <v>55</v>
      </c>
      <c r="U591" s="13" t="s">
        <v>4</v>
      </c>
      <c r="V591" s="13" t="s">
        <v>157</v>
      </c>
      <c r="W591" s="13" t="s">
        <v>162</v>
      </c>
      <c r="X591" s="13" t="s">
        <v>45</v>
      </c>
      <c r="Y591" s="13" t="s">
        <v>163</v>
      </c>
      <c r="Z591" s="13" t="s">
        <v>124</v>
      </c>
      <c r="AA591" s="13" t="s">
        <v>164</v>
      </c>
    </row>
    <row r="592" spans="3:37" s="13" customFormat="1" ht="15" customHeight="1">
      <c r="G592" s="13" t="s">
        <v>114</v>
      </c>
      <c r="I592" s="13" t="s">
        <v>695</v>
      </c>
      <c r="J592" s="13" t="s">
        <v>49</v>
      </c>
      <c r="K592" s="13" t="s">
        <v>364</v>
      </c>
      <c r="L592" s="13" t="s">
        <v>43</v>
      </c>
      <c r="M592" s="13" t="s">
        <v>78</v>
      </c>
      <c r="N592" s="13" t="s">
        <v>15</v>
      </c>
      <c r="O592" s="13" t="s">
        <v>109</v>
      </c>
      <c r="P592" s="13" t="s">
        <v>111</v>
      </c>
      <c r="Q592" s="13" t="s">
        <v>79</v>
      </c>
      <c r="R592" s="13" t="s">
        <v>213</v>
      </c>
      <c r="S592" s="13" t="s">
        <v>39</v>
      </c>
      <c r="T592" s="13" t="s">
        <v>4</v>
      </c>
      <c r="U592" s="13" t="s">
        <v>157</v>
      </c>
      <c r="V592" s="13" t="s">
        <v>162</v>
      </c>
      <c r="W592" s="13" t="s">
        <v>45</v>
      </c>
      <c r="X592" s="13" t="s">
        <v>163</v>
      </c>
      <c r="Y592" s="13" t="s">
        <v>124</v>
      </c>
      <c r="Z592" s="13" t="s">
        <v>164</v>
      </c>
    </row>
  </sheetData>
  <sheetProtection formatCells="0"/>
  <mergeCells count="1258">
    <mergeCell ref="F538:M538"/>
    <mergeCell ref="N538:O538"/>
    <mergeCell ref="R538:S538"/>
    <mergeCell ref="V538:W538"/>
    <mergeCell ref="Z538:AA538"/>
    <mergeCell ref="AD538:AE538"/>
    <mergeCell ref="AH538:AI538"/>
    <mergeCell ref="F540:M540"/>
    <mergeCell ref="N540:O540"/>
    <mergeCell ref="R540:S540"/>
    <mergeCell ref="V540:W540"/>
    <mergeCell ref="Z540:AA540"/>
    <mergeCell ref="AD540:AE540"/>
    <mergeCell ref="AH540:AI540"/>
    <mergeCell ref="F586:L586"/>
    <mergeCell ref="M586:Q586"/>
    <mergeCell ref="R586:T586"/>
    <mergeCell ref="W586:AA586"/>
    <mergeCell ref="AB586:AF586"/>
    <mergeCell ref="AG586:AK586"/>
    <mergeCell ref="F585:L585"/>
    <mergeCell ref="M585:Q585"/>
    <mergeCell ref="R585:T585"/>
    <mergeCell ref="W585:AA585"/>
    <mergeCell ref="AB585:AF585"/>
    <mergeCell ref="AG585:AK585"/>
    <mergeCell ref="F584:L584"/>
    <mergeCell ref="M584:Q584"/>
    <mergeCell ref="R584:T584"/>
    <mergeCell ref="W584:AA584"/>
    <mergeCell ref="AB584:AF584"/>
    <mergeCell ref="AG584:AK584"/>
    <mergeCell ref="F583:L583"/>
    <mergeCell ref="M583:Q583"/>
    <mergeCell ref="R583:T583"/>
    <mergeCell ref="W583:AA583"/>
    <mergeCell ref="AB583:AF583"/>
    <mergeCell ref="AG583:AK583"/>
    <mergeCell ref="F582:L582"/>
    <mergeCell ref="M582:Q582"/>
    <mergeCell ref="R582:T582"/>
    <mergeCell ref="W582:AA582"/>
    <mergeCell ref="AB582:AF582"/>
    <mergeCell ref="AG582:AK582"/>
    <mergeCell ref="F581:L581"/>
    <mergeCell ref="M581:Q581"/>
    <mergeCell ref="R581:V581"/>
    <mergeCell ref="W581:AA581"/>
    <mergeCell ref="AB581:AF581"/>
    <mergeCell ref="AG581:AK581"/>
    <mergeCell ref="F572:L572"/>
    <mergeCell ref="M572:Q572"/>
    <mergeCell ref="R572:T572"/>
    <mergeCell ref="W572:AA572"/>
    <mergeCell ref="AB572:AF572"/>
    <mergeCell ref="AG572:AK572"/>
    <mergeCell ref="F571:L571"/>
    <mergeCell ref="M571:Q571"/>
    <mergeCell ref="R571:T571"/>
    <mergeCell ref="W571:AA571"/>
    <mergeCell ref="AB571:AF571"/>
    <mergeCell ref="AG571:AK571"/>
    <mergeCell ref="F570:L570"/>
    <mergeCell ref="M570:Q570"/>
    <mergeCell ref="R570:T570"/>
    <mergeCell ref="W570:AA570"/>
    <mergeCell ref="AB570:AF570"/>
    <mergeCell ref="AG570:AK570"/>
    <mergeCell ref="F569:L569"/>
    <mergeCell ref="M569:Q569"/>
    <mergeCell ref="R569:T569"/>
    <mergeCell ref="W569:AA569"/>
    <mergeCell ref="AB569:AF569"/>
    <mergeCell ref="AG569:AK569"/>
    <mergeCell ref="F568:L568"/>
    <mergeCell ref="M568:Q568"/>
    <mergeCell ref="R568:T568"/>
    <mergeCell ref="W568:AA568"/>
    <mergeCell ref="AB568:AF568"/>
    <mergeCell ref="AG568:AK568"/>
    <mergeCell ref="F567:L567"/>
    <mergeCell ref="M567:Q567"/>
    <mergeCell ref="R567:T567"/>
    <mergeCell ref="W567:AA567"/>
    <mergeCell ref="AB567:AF567"/>
    <mergeCell ref="AG567:AK567"/>
    <mergeCell ref="F566:L566"/>
    <mergeCell ref="M566:Q566"/>
    <mergeCell ref="R566:T566"/>
    <mergeCell ref="W566:AA566"/>
    <mergeCell ref="AB566:AF566"/>
    <mergeCell ref="AG566:AK566"/>
    <mergeCell ref="F560:I560"/>
    <mergeCell ref="J560:V560"/>
    <mergeCell ref="W560:AK560"/>
    <mergeCell ref="F565:L565"/>
    <mergeCell ref="M565:Q565"/>
    <mergeCell ref="R565:V565"/>
    <mergeCell ref="W565:AA565"/>
    <mergeCell ref="AB565:AF565"/>
    <mergeCell ref="AG565:AK565"/>
    <mergeCell ref="F558:I558"/>
    <mergeCell ref="J558:V558"/>
    <mergeCell ref="W558:AK558"/>
    <mergeCell ref="F559:I559"/>
    <mergeCell ref="J559:V559"/>
    <mergeCell ref="W559:AK559"/>
    <mergeCell ref="F556:I556"/>
    <mergeCell ref="J556:V556"/>
    <mergeCell ref="W556:AK556"/>
    <mergeCell ref="F557:I557"/>
    <mergeCell ref="J557:V557"/>
    <mergeCell ref="W557:AK557"/>
    <mergeCell ref="AH544:AI544"/>
    <mergeCell ref="F554:I554"/>
    <mergeCell ref="J554:AK554"/>
    <mergeCell ref="F555:I555"/>
    <mergeCell ref="J555:V555"/>
    <mergeCell ref="W555:AK555"/>
    <mergeCell ref="F544:M544"/>
    <mergeCell ref="N544:O544"/>
    <mergeCell ref="R544:S544"/>
    <mergeCell ref="V544:W544"/>
    <mergeCell ref="Z544:AA544"/>
    <mergeCell ref="AD544:AE544"/>
    <mergeCell ref="AH542:AI542"/>
    <mergeCell ref="F543:M543"/>
    <mergeCell ref="N543:O543"/>
    <mergeCell ref="R543:S543"/>
    <mergeCell ref="V543:W543"/>
    <mergeCell ref="Z543:AA543"/>
    <mergeCell ref="AD543:AE543"/>
    <mergeCell ref="AH543:AI543"/>
    <mergeCell ref="F542:M542"/>
    <mergeCell ref="N542:O542"/>
    <mergeCell ref="R542:S542"/>
    <mergeCell ref="V542:W542"/>
    <mergeCell ref="Z542:AA542"/>
    <mergeCell ref="AD542:AE542"/>
    <mergeCell ref="AH539:AI539"/>
    <mergeCell ref="F541:M541"/>
    <mergeCell ref="N541:O541"/>
    <mergeCell ref="R541:S541"/>
    <mergeCell ref="V541:W541"/>
    <mergeCell ref="Z541:AA541"/>
    <mergeCell ref="AD541:AE541"/>
    <mergeCell ref="AH541:AI541"/>
    <mergeCell ref="F539:M539"/>
    <mergeCell ref="N539:O539"/>
    <mergeCell ref="R539:S539"/>
    <mergeCell ref="V539:W539"/>
    <mergeCell ref="Z539:AA539"/>
    <mergeCell ref="AD539:AE539"/>
    <mergeCell ref="AH535:AI535"/>
    <mergeCell ref="F536:M536"/>
    <mergeCell ref="F537:M537"/>
    <mergeCell ref="N537:O537"/>
    <mergeCell ref="R537:S537"/>
    <mergeCell ref="V537:W537"/>
    <mergeCell ref="Z537:AA537"/>
    <mergeCell ref="AD537:AE537"/>
    <mergeCell ref="AH537:AI537"/>
    <mergeCell ref="F535:M535"/>
    <mergeCell ref="N535:O535"/>
    <mergeCell ref="R535:S535"/>
    <mergeCell ref="V535:W535"/>
    <mergeCell ref="Z535:AA535"/>
    <mergeCell ref="AD535:AE535"/>
    <mergeCell ref="AH533:AI533"/>
    <mergeCell ref="F534:M534"/>
    <mergeCell ref="N534:O534"/>
    <mergeCell ref="R534:S534"/>
    <mergeCell ref="V534:W534"/>
    <mergeCell ref="Z534:AA534"/>
    <mergeCell ref="AD534:AE534"/>
    <mergeCell ref="AH534:AI534"/>
    <mergeCell ref="F533:M533"/>
    <mergeCell ref="N533:O533"/>
    <mergeCell ref="R533:S533"/>
    <mergeCell ref="V533:W533"/>
    <mergeCell ref="Z533:AA533"/>
    <mergeCell ref="AD533:AE533"/>
    <mergeCell ref="AH531:AI531"/>
    <mergeCell ref="F532:M532"/>
    <mergeCell ref="N532:O532"/>
    <mergeCell ref="R532:S532"/>
    <mergeCell ref="V532:W532"/>
    <mergeCell ref="Z532:AA532"/>
    <mergeCell ref="AD532:AE532"/>
    <mergeCell ref="AH532:AI532"/>
    <mergeCell ref="F531:M531"/>
    <mergeCell ref="N531:O531"/>
    <mergeCell ref="R531:S531"/>
    <mergeCell ref="V531:W531"/>
    <mergeCell ref="Z531:AA531"/>
    <mergeCell ref="AD531:AE531"/>
    <mergeCell ref="AH529:AI529"/>
    <mergeCell ref="F530:M530"/>
    <mergeCell ref="N530:O530"/>
    <mergeCell ref="R530:S530"/>
    <mergeCell ref="V530:W530"/>
    <mergeCell ref="Z530:AA530"/>
    <mergeCell ref="AD530:AE530"/>
    <mergeCell ref="AH530:AI530"/>
    <mergeCell ref="F529:M529"/>
    <mergeCell ref="N529:O529"/>
    <mergeCell ref="R529:S529"/>
    <mergeCell ref="V529:W529"/>
    <mergeCell ref="Z529:AA529"/>
    <mergeCell ref="AD529:AE529"/>
    <mergeCell ref="F527:M528"/>
    <mergeCell ref="N527:AG527"/>
    <mergeCell ref="AH527:AK528"/>
    <mergeCell ref="N528:Q528"/>
    <mergeCell ref="R528:U528"/>
    <mergeCell ref="V528:Y528"/>
    <mergeCell ref="Z528:AC528"/>
    <mergeCell ref="AD528:AG528"/>
    <mergeCell ref="F522:I522"/>
    <mergeCell ref="J522:V522"/>
    <mergeCell ref="W522:AK522"/>
    <mergeCell ref="F523:I523"/>
    <mergeCell ref="J523:V523"/>
    <mergeCell ref="W523:AK523"/>
    <mergeCell ref="F520:I520"/>
    <mergeCell ref="J520:V520"/>
    <mergeCell ref="W520:AK520"/>
    <mergeCell ref="F521:I521"/>
    <mergeCell ref="J521:V521"/>
    <mergeCell ref="W521:AK521"/>
    <mergeCell ref="F517:I517"/>
    <mergeCell ref="J517:AK517"/>
    <mergeCell ref="F518:I518"/>
    <mergeCell ref="J518:V518"/>
    <mergeCell ref="W518:AK518"/>
    <mergeCell ref="F519:I519"/>
    <mergeCell ref="J519:V519"/>
    <mergeCell ref="W519:AK519"/>
    <mergeCell ref="AH506:AI506"/>
    <mergeCell ref="N507:O507"/>
    <mergeCell ref="R507:S507"/>
    <mergeCell ref="V507:W507"/>
    <mergeCell ref="Z507:AA507"/>
    <mergeCell ref="AD507:AE507"/>
    <mergeCell ref="AH507:AI507"/>
    <mergeCell ref="F506:M507"/>
    <mergeCell ref="N506:O506"/>
    <mergeCell ref="R506:S506"/>
    <mergeCell ref="V506:W506"/>
    <mergeCell ref="Z506:AA506"/>
    <mergeCell ref="AD506:AE506"/>
    <mergeCell ref="AH504:AI504"/>
    <mergeCell ref="N505:O505"/>
    <mergeCell ref="R505:S505"/>
    <mergeCell ref="V505:W505"/>
    <mergeCell ref="Z505:AA505"/>
    <mergeCell ref="AD505:AE505"/>
    <mergeCell ref="AH505:AI505"/>
    <mergeCell ref="F504:M505"/>
    <mergeCell ref="N504:O504"/>
    <mergeCell ref="R504:S504"/>
    <mergeCell ref="V504:W504"/>
    <mergeCell ref="Z504:AA504"/>
    <mergeCell ref="AD504:AE504"/>
    <mergeCell ref="AH502:AI502"/>
    <mergeCell ref="N503:O503"/>
    <mergeCell ref="R503:S503"/>
    <mergeCell ref="V503:W503"/>
    <mergeCell ref="Z503:AA503"/>
    <mergeCell ref="AD503:AE503"/>
    <mergeCell ref="AH503:AI503"/>
    <mergeCell ref="F502:M503"/>
    <mergeCell ref="N502:O502"/>
    <mergeCell ref="R502:S502"/>
    <mergeCell ref="V502:W502"/>
    <mergeCell ref="Z502:AA502"/>
    <mergeCell ref="AD502:AE502"/>
    <mergeCell ref="AH500:AI500"/>
    <mergeCell ref="N501:O501"/>
    <mergeCell ref="R501:S501"/>
    <mergeCell ref="V501:W501"/>
    <mergeCell ref="Z501:AA501"/>
    <mergeCell ref="AD501:AE501"/>
    <mergeCell ref="AH501:AI501"/>
    <mergeCell ref="F500:M501"/>
    <mergeCell ref="N500:O500"/>
    <mergeCell ref="R500:S500"/>
    <mergeCell ref="V500:W500"/>
    <mergeCell ref="Z500:AA500"/>
    <mergeCell ref="AD500:AE500"/>
    <mergeCell ref="AH498:AI498"/>
    <mergeCell ref="N499:O499"/>
    <mergeCell ref="R499:S499"/>
    <mergeCell ref="V499:W499"/>
    <mergeCell ref="Z499:AA499"/>
    <mergeCell ref="AD499:AE499"/>
    <mergeCell ref="AH499:AI499"/>
    <mergeCell ref="F498:M499"/>
    <mergeCell ref="N498:O498"/>
    <mergeCell ref="R498:S498"/>
    <mergeCell ref="V498:W498"/>
    <mergeCell ref="Z498:AA498"/>
    <mergeCell ref="AD498:AE498"/>
    <mergeCell ref="AH496:AI496"/>
    <mergeCell ref="N497:O497"/>
    <mergeCell ref="R497:S497"/>
    <mergeCell ref="V497:W497"/>
    <mergeCell ref="Z497:AA497"/>
    <mergeCell ref="AD497:AE497"/>
    <mergeCell ref="AH497:AI497"/>
    <mergeCell ref="F496:M497"/>
    <mergeCell ref="N496:O496"/>
    <mergeCell ref="R496:S496"/>
    <mergeCell ref="V496:W496"/>
    <mergeCell ref="Z496:AA496"/>
    <mergeCell ref="AD496:AE496"/>
    <mergeCell ref="AH494:AI494"/>
    <mergeCell ref="N495:O495"/>
    <mergeCell ref="R495:S495"/>
    <mergeCell ref="V495:W495"/>
    <mergeCell ref="Z495:AA495"/>
    <mergeCell ref="AD495:AE495"/>
    <mergeCell ref="AH495:AI495"/>
    <mergeCell ref="F494:M495"/>
    <mergeCell ref="N494:O494"/>
    <mergeCell ref="R494:S494"/>
    <mergeCell ref="V494:W494"/>
    <mergeCell ref="Z494:AA494"/>
    <mergeCell ref="AD494:AE494"/>
    <mergeCell ref="AH492:AI492"/>
    <mergeCell ref="N493:O493"/>
    <mergeCell ref="R493:S493"/>
    <mergeCell ref="V493:W493"/>
    <mergeCell ref="Z493:AA493"/>
    <mergeCell ref="AD493:AE493"/>
    <mergeCell ref="AH493:AI493"/>
    <mergeCell ref="F492:M493"/>
    <mergeCell ref="N492:O492"/>
    <mergeCell ref="R492:S492"/>
    <mergeCell ref="V492:W492"/>
    <mergeCell ref="Z492:AA492"/>
    <mergeCell ref="AD492:AE492"/>
    <mergeCell ref="AH490:AI490"/>
    <mergeCell ref="N491:O491"/>
    <mergeCell ref="R491:S491"/>
    <mergeCell ref="V491:W491"/>
    <mergeCell ref="Z491:AA491"/>
    <mergeCell ref="AD491:AE491"/>
    <mergeCell ref="AH491:AI491"/>
    <mergeCell ref="F490:M491"/>
    <mergeCell ref="N490:O490"/>
    <mergeCell ref="R490:S490"/>
    <mergeCell ref="V490:W490"/>
    <mergeCell ref="Z490:AA490"/>
    <mergeCell ref="AD490:AE490"/>
    <mergeCell ref="AH488:AI488"/>
    <mergeCell ref="N489:O489"/>
    <mergeCell ref="R489:S489"/>
    <mergeCell ref="V489:W489"/>
    <mergeCell ref="Z489:AA489"/>
    <mergeCell ref="AD489:AE489"/>
    <mergeCell ref="AH489:AI489"/>
    <mergeCell ref="F488:M489"/>
    <mergeCell ref="N488:O488"/>
    <mergeCell ref="R488:S488"/>
    <mergeCell ref="V488:W488"/>
    <mergeCell ref="Z488:AA488"/>
    <mergeCell ref="AD488:AE488"/>
    <mergeCell ref="F486:M487"/>
    <mergeCell ref="N486:AG486"/>
    <mergeCell ref="AH486:AK487"/>
    <mergeCell ref="N487:Q487"/>
    <mergeCell ref="R487:U487"/>
    <mergeCell ref="V487:Y487"/>
    <mergeCell ref="Z487:AC487"/>
    <mergeCell ref="AD487:AG487"/>
    <mergeCell ref="W477:X477"/>
    <mergeCell ref="AB477:AC477"/>
    <mergeCell ref="AG477:AH477"/>
    <mergeCell ref="M475:N475"/>
    <mergeCell ref="R475:S475"/>
    <mergeCell ref="W475:X475"/>
    <mergeCell ref="AB475:AC475"/>
    <mergeCell ref="AG475:AH475"/>
    <mergeCell ref="G476:G478"/>
    <mergeCell ref="H476:L476"/>
    <mergeCell ref="M476:N476"/>
    <mergeCell ref="R476:S476"/>
    <mergeCell ref="W476:X476"/>
    <mergeCell ref="F480:L480"/>
    <mergeCell ref="M480:N480"/>
    <mergeCell ref="R480:S480"/>
    <mergeCell ref="W480:X480"/>
    <mergeCell ref="AB480:AC480"/>
    <mergeCell ref="AG480:AH480"/>
    <mergeCell ref="G479:L479"/>
    <mergeCell ref="M479:N479"/>
    <mergeCell ref="R479:S479"/>
    <mergeCell ref="W479:X479"/>
    <mergeCell ref="AB479:AC479"/>
    <mergeCell ref="AG479:AH479"/>
    <mergeCell ref="H478:L478"/>
    <mergeCell ref="M478:N478"/>
    <mergeCell ref="R478:S478"/>
    <mergeCell ref="W478:X478"/>
    <mergeCell ref="AB478:AC478"/>
    <mergeCell ref="AG478:AH478"/>
    <mergeCell ref="AB473:AC473"/>
    <mergeCell ref="AG473:AH473"/>
    <mergeCell ref="F474:F479"/>
    <mergeCell ref="G474:L474"/>
    <mergeCell ref="M474:N474"/>
    <mergeCell ref="R474:S474"/>
    <mergeCell ref="W474:X474"/>
    <mergeCell ref="AB474:AC474"/>
    <mergeCell ref="AG474:AH474"/>
    <mergeCell ref="G475:L475"/>
    <mergeCell ref="AG471:AH471"/>
    <mergeCell ref="G472:L472"/>
    <mergeCell ref="M472:N472"/>
    <mergeCell ref="R472:S472"/>
    <mergeCell ref="W472:X472"/>
    <mergeCell ref="AB472:AC472"/>
    <mergeCell ref="AG472:AH472"/>
    <mergeCell ref="F471:F473"/>
    <mergeCell ref="G471:L471"/>
    <mergeCell ref="M471:N471"/>
    <mergeCell ref="R471:S471"/>
    <mergeCell ref="W471:X471"/>
    <mergeCell ref="AB471:AC471"/>
    <mergeCell ref="G473:L473"/>
    <mergeCell ref="M473:N473"/>
    <mergeCell ref="R473:S473"/>
    <mergeCell ref="W473:X473"/>
    <mergeCell ref="AB476:AC476"/>
    <mergeCell ref="AG476:AH476"/>
    <mergeCell ref="H477:L477"/>
    <mergeCell ref="M477:N477"/>
    <mergeCell ref="R477:S477"/>
    <mergeCell ref="F470:L470"/>
    <mergeCell ref="M470:Q470"/>
    <mergeCell ref="R470:V470"/>
    <mergeCell ref="W470:AA470"/>
    <mergeCell ref="AB470:AF470"/>
    <mergeCell ref="AG470:AK470"/>
    <mergeCell ref="F466:I466"/>
    <mergeCell ref="J466:V466"/>
    <mergeCell ref="W466:AK466"/>
    <mergeCell ref="F467:I467"/>
    <mergeCell ref="J467:V467"/>
    <mergeCell ref="W467:AK467"/>
    <mergeCell ref="F464:I464"/>
    <mergeCell ref="J464:V464"/>
    <mergeCell ref="W464:AK464"/>
    <mergeCell ref="F465:I465"/>
    <mergeCell ref="J465:V465"/>
    <mergeCell ref="W465:AK465"/>
    <mergeCell ref="F461:I461"/>
    <mergeCell ref="J461:AK461"/>
    <mergeCell ref="F462:I462"/>
    <mergeCell ref="J462:V462"/>
    <mergeCell ref="W462:AK462"/>
    <mergeCell ref="F463:I463"/>
    <mergeCell ref="J463:V463"/>
    <mergeCell ref="W463:AK463"/>
    <mergeCell ref="F455:L455"/>
    <mergeCell ref="M455:O455"/>
    <mergeCell ref="R455:T455"/>
    <mergeCell ref="W455:Y455"/>
    <mergeCell ref="AB455:AD455"/>
    <mergeCell ref="AG455:AI455"/>
    <mergeCell ref="G454:L454"/>
    <mergeCell ref="M454:O454"/>
    <mergeCell ref="R454:T454"/>
    <mergeCell ref="W454:Y454"/>
    <mergeCell ref="AB454:AD454"/>
    <mergeCell ref="AG454:AI454"/>
    <mergeCell ref="H453:L453"/>
    <mergeCell ref="M453:O453"/>
    <mergeCell ref="R453:T453"/>
    <mergeCell ref="W453:Y453"/>
    <mergeCell ref="AB453:AD453"/>
    <mergeCell ref="AG453:AI453"/>
    <mergeCell ref="AB451:AD451"/>
    <mergeCell ref="AG451:AI451"/>
    <mergeCell ref="H452:L452"/>
    <mergeCell ref="M452:O452"/>
    <mergeCell ref="R452:T452"/>
    <mergeCell ref="W452:Y452"/>
    <mergeCell ref="AB452:AD452"/>
    <mergeCell ref="AG452:AI452"/>
    <mergeCell ref="M450:O450"/>
    <mergeCell ref="R450:T450"/>
    <mergeCell ref="W450:Y450"/>
    <mergeCell ref="AB450:AD450"/>
    <mergeCell ref="AG450:AI450"/>
    <mergeCell ref="G451:G453"/>
    <mergeCell ref="H451:L451"/>
    <mergeCell ref="M451:O451"/>
    <mergeCell ref="R451:T451"/>
    <mergeCell ref="W451:Y451"/>
    <mergeCell ref="AB448:AD448"/>
    <mergeCell ref="AG448:AI448"/>
    <mergeCell ref="F449:F454"/>
    <mergeCell ref="G449:L449"/>
    <mergeCell ref="M449:O449"/>
    <mergeCell ref="R449:T449"/>
    <mergeCell ref="W449:Y449"/>
    <mergeCell ref="AB449:AD449"/>
    <mergeCell ref="AG449:AI449"/>
    <mergeCell ref="G450:L450"/>
    <mergeCell ref="AG446:AI446"/>
    <mergeCell ref="G447:L447"/>
    <mergeCell ref="M447:O447"/>
    <mergeCell ref="R447:T447"/>
    <mergeCell ref="W447:Y447"/>
    <mergeCell ref="AB447:AD447"/>
    <mergeCell ref="AG447:AI447"/>
    <mergeCell ref="F446:F448"/>
    <mergeCell ref="G446:L446"/>
    <mergeCell ref="M446:O446"/>
    <mergeCell ref="R446:T446"/>
    <mergeCell ref="W446:Y446"/>
    <mergeCell ref="AB446:AD446"/>
    <mergeCell ref="G448:L448"/>
    <mergeCell ref="M448:O448"/>
    <mergeCell ref="R448:T448"/>
    <mergeCell ref="W448:Y448"/>
    <mergeCell ref="F445:L445"/>
    <mergeCell ref="M445:Q445"/>
    <mergeCell ref="R445:V445"/>
    <mergeCell ref="W445:AA445"/>
    <mergeCell ref="AB445:AF445"/>
    <mergeCell ref="AG445:AK445"/>
    <mergeCell ref="F440:L440"/>
    <mergeCell ref="M440:O440"/>
    <mergeCell ref="R440:T440"/>
    <mergeCell ref="W440:Y440"/>
    <mergeCell ref="AB440:AD440"/>
    <mergeCell ref="AG440:AI440"/>
    <mergeCell ref="G439:L439"/>
    <mergeCell ref="M439:O439"/>
    <mergeCell ref="R439:T439"/>
    <mergeCell ref="W439:Y439"/>
    <mergeCell ref="AB439:AD439"/>
    <mergeCell ref="AG439:AI439"/>
    <mergeCell ref="H438:L438"/>
    <mergeCell ref="M438:O438"/>
    <mergeCell ref="R438:T438"/>
    <mergeCell ref="W438:Y438"/>
    <mergeCell ref="AB438:AD438"/>
    <mergeCell ref="AG438:AI438"/>
    <mergeCell ref="AB436:AD436"/>
    <mergeCell ref="AG436:AI436"/>
    <mergeCell ref="H437:L437"/>
    <mergeCell ref="M437:O437"/>
    <mergeCell ref="R437:T437"/>
    <mergeCell ref="W437:Y437"/>
    <mergeCell ref="AB437:AD437"/>
    <mergeCell ref="AG437:AI437"/>
    <mergeCell ref="M435:O435"/>
    <mergeCell ref="R435:T435"/>
    <mergeCell ref="W435:Y435"/>
    <mergeCell ref="AB435:AD435"/>
    <mergeCell ref="AG435:AI435"/>
    <mergeCell ref="G436:G438"/>
    <mergeCell ref="H436:L436"/>
    <mergeCell ref="M436:O436"/>
    <mergeCell ref="R436:T436"/>
    <mergeCell ref="W436:Y436"/>
    <mergeCell ref="AB433:AD433"/>
    <mergeCell ref="AG433:AI433"/>
    <mergeCell ref="F434:F439"/>
    <mergeCell ref="G434:L434"/>
    <mergeCell ref="M434:O434"/>
    <mergeCell ref="R434:T434"/>
    <mergeCell ref="W434:Y434"/>
    <mergeCell ref="AB434:AD434"/>
    <mergeCell ref="AG434:AI434"/>
    <mergeCell ref="G435:L435"/>
    <mergeCell ref="AG431:AI431"/>
    <mergeCell ref="G432:L432"/>
    <mergeCell ref="M432:O432"/>
    <mergeCell ref="R432:T432"/>
    <mergeCell ref="W432:Y432"/>
    <mergeCell ref="AB432:AD432"/>
    <mergeCell ref="AG432:AI432"/>
    <mergeCell ref="F431:F433"/>
    <mergeCell ref="G431:L431"/>
    <mergeCell ref="M431:O431"/>
    <mergeCell ref="R431:T431"/>
    <mergeCell ref="W431:Y431"/>
    <mergeCell ref="AB431:AD431"/>
    <mergeCell ref="G433:L433"/>
    <mergeCell ref="M433:O433"/>
    <mergeCell ref="R433:T433"/>
    <mergeCell ref="W433:Y433"/>
    <mergeCell ref="F430:L430"/>
    <mergeCell ref="M430:Q430"/>
    <mergeCell ref="R430:V430"/>
    <mergeCell ref="W430:AA430"/>
    <mergeCell ref="AB430:AF430"/>
    <mergeCell ref="AG430:AK430"/>
    <mergeCell ref="M422:V422"/>
    <mergeCell ref="W422:AD422"/>
    <mergeCell ref="AE422:AK422"/>
    <mergeCell ref="F423:L423"/>
    <mergeCell ref="M423:V423"/>
    <mergeCell ref="W423:AD423"/>
    <mergeCell ref="AE423:AK423"/>
    <mergeCell ref="F420:L420"/>
    <mergeCell ref="M420:V420"/>
    <mergeCell ref="W420:AD420"/>
    <mergeCell ref="AE420:AK420"/>
    <mergeCell ref="M421:V421"/>
    <mergeCell ref="W421:AD421"/>
    <mergeCell ref="AE421:AK421"/>
    <mergeCell ref="F415:I415"/>
    <mergeCell ref="J415:V415"/>
    <mergeCell ref="W415:AK415"/>
    <mergeCell ref="F416:I416"/>
    <mergeCell ref="J416:V416"/>
    <mergeCell ref="W416:AK416"/>
    <mergeCell ref="F413:I413"/>
    <mergeCell ref="J413:V413"/>
    <mergeCell ref="W413:AK413"/>
    <mergeCell ref="F414:I414"/>
    <mergeCell ref="J414:V414"/>
    <mergeCell ref="W414:AK414"/>
    <mergeCell ref="F410:I410"/>
    <mergeCell ref="J410:AK410"/>
    <mergeCell ref="F411:I411"/>
    <mergeCell ref="J411:V411"/>
    <mergeCell ref="W411:AK411"/>
    <mergeCell ref="F412:I412"/>
    <mergeCell ref="J412:V412"/>
    <mergeCell ref="W412:AK412"/>
    <mergeCell ref="F405:I405"/>
    <mergeCell ref="J405:V405"/>
    <mergeCell ref="W405:AK405"/>
    <mergeCell ref="F406:I406"/>
    <mergeCell ref="J406:V406"/>
    <mergeCell ref="W406:AK406"/>
    <mergeCell ref="F403:I403"/>
    <mergeCell ref="J403:V403"/>
    <mergeCell ref="W403:AK403"/>
    <mergeCell ref="F404:I404"/>
    <mergeCell ref="J404:V404"/>
    <mergeCell ref="W404:AK404"/>
    <mergeCell ref="F400:I400"/>
    <mergeCell ref="J400:AK400"/>
    <mergeCell ref="F401:I401"/>
    <mergeCell ref="J401:V401"/>
    <mergeCell ref="W401:AK401"/>
    <mergeCell ref="F402:I402"/>
    <mergeCell ref="J402:V402"/>
    <mergeCell ref="W402:AK402"/>
    <mergeCell ref="F396:I396"/>
    <mergeCell ref="J396:V396"/>
    <mergeCell ref="W396:AK396"/>
    <mergeCell ref="F397:I397"/>
    <mergeCell ref="J397:V397"/>
    <mergeCell ref="W397:AK397"/>
    <mergeCell ref="F394:I394"/>
    <mergeCell ref="J394:V394"/>
    <mergeCell ref="W394:AK394"/>
    <mergeCell ref="F395:I395"/>
    <mergeCell ref="J395:V395"/>
    <mergeCell ref="W395:AK395"/>
    <mergeCell ref="F391:I391"/>
    <mergeCell ref="J391:AK391"/>
    <mergeCell ref="F392:I392"/>
    <mergeCell ref="J392:V392"/>
    <mergeCell ref="W392:AK392"/>
    <mergeCell ref="F393:I393"/>
    <mergeCell ref="J393:V393"/>
    <mergeCell ref="W393:AK393"/>
    <mergeCell ref="F386:I386"/>
    <mergeCell ref="J386:V386"/>
    <mergeCell ref="W386:AK386"/>
    <mergeCell ref="F387:I387"/>
    <mergeCell ref="J387:V387"/>
    <mergeCell ref="W387:AK387"/>
    <mergeCell ref="F384:I384"/>
    <mergeCell ref="J384:V384"/>
    <mergeCell ref="W384:AK384"/>
    <mergeCell ref="F385:I385"/>
    <mergeCell ref="J385:V385"/>
    <mergeCell ref="W385:AK385"/>
    <mergeCell ref="F381:I381"/>
    <mergeCell ref="J381:AK381"/>
    <mergeCell ref="F382:I382"/>
    <mergeCell ref="J382:V382"/>
    <mergeCell ref="W382:AK382"/>
    <mergeCell ref="F383:I383"/>
    <mergeCell ref="J383:V383"/>
    <mergeCell ref="W383:AK383"/>
    <mergeCell ref="F377:I377"/>
    <mergeCell ref="J377:V377"/>
    <mergeCell ref="W377:AK377"/>
    <mergeCell ref="F378:I378"/>
    <mergeCell ref="J378:V378"/>
    <mergeCell ref="W378:AK378"/>
    <mergeCell ref="F375:I375"/>
    <mergeCell ref="J375:V375"/>
    <mergeCell ref="W375:AK375"/>
    <mergeCell ref="F376:I376"/>
    <mergeCell ref="J376:V376"/>
    <mergeCell ref="W376:AK376"/>
    <mergeCell ref="F372:I372"/>
    <mergeCell ref="J372:AK372"/>
    <mergeCell ref="F373:I373"/>
    <mergeCell ref="J373:V373"/>
    <mergeCell ref="W373:AK373"/>
    <mergeCell ref="F374:I374"/>
    <mergeCell ref="J374:V374"/>
    <mergeCell ref="W374:AK374"/>
    <mergeCell ref="F368:I368"/>
    <mergeCell ref="J368:V368"/>
    <mergeCell ref="W368:AK368"/>
    <mergeCell ref="F369:I369"/>
    <mergeCell ref="J369:V369"/>
    <mergeCell ref="W369:AK369"/>
    <mergeCell ref="F366:I366"/>
    <mergeCell ref="J366:V366"/>
    <mergeCell ref="W366:AK366"/>
    <mergeCell ref="F367:I367"/>
    <mergeCell ref="J367:V367"/>
    <mergeCell ref="W367:AK367"/>
    <mergeCell ref="F363:I363"/>
    <mergeCell ref="J363:AK363"/>
    <mergeCell ref="F364:I364"/>
    <mergeCell ref="J364:V364"/>
    <mergeCell ref="W364:AK364"/>
    <mergeCell ref="F365:I365"/>
    <mergeCell ref="J365:V365"/>
    <mergeCell ref="W365:AK365"/>
    <mergeCell ref="F358:I358"/>
    <mergeCell ref="J358:V358"/>
    <mergeCell ref="W358:AK358"/>
    <mergeCell ref="F359:I359"/>
    <mergeCell ref="J359:V359"/>
    <mergeCell ref="W359:AK359"/>
    <mergeCell ref="F356:I356"/>
    <mergeCell ref="J356:V356"/>
    <mergeCell ref="W356:AK356"/>
    <mergeCell ref="F357:I357"/>
    <mergeCell ref="J357:V357"/>
    <mergeCell ref="W357:AK357"/>
    <mergeCell ref="F353:I353"/>
    <mergeCell ref="J353:AK353"/>
    <mergeCell ref="F354:I354"/>
    <mergeCell ref="J354:V354"/>
    <mergeCell ref="W354:AK354"/>
    <mergeCell ref="F355:I355"/>
    <mergeCell ref="J355:V355"/>
    <mergeCell ref="W355:AK355"/>
    <mergeCell ref="F342:K342"/>
    <mergeCell ref="L342:AD342"/>
    <mergeCell ref="AE342:AK342"/>
    <mergeCell ref="F343:K343"/>
    <mergeCell ref="L343:AD343"/>
    <mergeCell ref="AE343:AK343"/>
    <mergeCell ref="AH330:AI330"/>
    <mergeCell ref="F340:K340"/>
    <mergeCell ref="L340:AD340"/>
    <mergeCell ref="AE340:AK340"/>
    <mergeCell ref="F341:K341"/>
    <mergeCell ref="L341:AD341"/>
    <mergeCell ref="AE341:AK341"/>
    <mergeCell ref="F330:M330"/>
    <mergeCell ref="N330:O330"/>
    <mergeCell ref="R330:S330"/>
    <mergeCell ref="V330:W330"/>
    <mergeCell ref="Z330:AA330"/>
    <mergeCell ref="AD330:AE330"/>
    <mergeCell ref="AD328:AE328"/>
    <mergeCell ref="AH328:AI328"/>
    <mergeCell ref="N329:O329"/>
    <mergeCell ref="R329:S329"/>
    <mergeCell ref="V329:W329"/>
    <mergeCell ref="Z329:AA329"/>
    <mergeCell ref="AD329:AE329"/>
    <mergeCell ref="AH329:AI329"/>
    <mergeCell ref="AH326:AI326"/>
    <mergeCell ref="N327:O327"/>
    <mergeCell ref="R327:S327"/>
    <mergeCell ref="V327:W327"/>
    <mergeCell ref="Z327:AA327"/>
    <mergeCell ref="AD327:AE327"/>
    <mergeCell ref="AH327:AI327"/>
    <mergeCell ref="F326:G329"/>
    <mergeCell ref="N326:O326"/>
    <mergeCell ref="R326:S326"/>
    <mergeCell ref="V326:W326"/>
    <mergeCell ref="Z326:AA326"/>
    <mergeCell ref="AD326:AE326"/>
    <mergeCell ref="N328:O328"/>
    <mergeCell ref="R328:S328"/>
    <mergeCell ref="V328:W328"/>
    <mergeCell ref="Z328:AA328"/>
    <mergeCell ref="N321:P321"/>
    <mergeCell ref="Z321:AB321"/>
    <mergeCell ref="F324:M325"/>
    <mergeCell ref="N324:AG324"/>
    <mergeCell ref="AH324:AK325"/>
    <mergeCell ref="N325:Q325"/>
    <mergeCell ref="R325:U325"/>
    <mergeCell ref="V325:Y325"/>
    <mergeCell ref="Z325:AC325"/>
    <mergeCell ref="AD325:AG325"/>
    <mergeCell ref="F311:R311"/>
    <mergeCell ref="S311:U312"/>
    <mergeCell ref="V311:AH311"/>
    <mergeCell ref="AI311:AK312"/>
    <mergeCell ref="G312:Q312"/>
    <mergeCell ref="W312:AG312"/>
    <mergeCell ref="F309:R309"/>
    <mergeCell ref="S309:U310"/>
    <mergeCell ref="V309:AH309"/>
    <mergeCell ref="AI309:AK310"/>
    <mergeCell ref="G310:Q310"/>
    <mergeCell ref="W310:AG310"/>
    <mergeCell ref="F307:R307"/>
    <mergeCell ref="S307:U307"/>
    <mergeCell ref="V307:AH307"/>
    <mergeCell ref="AI307:AK307"/>
    <mergeCell ref="F308:R308"/>
    <mergeCell ref="S308:U308"/>
    <mergeCell ref="V308:AH308"/>
    <mergeCell ref="AI308:AK308"/>
    <mergeCell ref="F305:R305"/>
    <mergeCell ref="S305:U305"/>
    <mergeCell ref="V305:AH305"/>
    <mergeCell ref="AI305:AK305"/>
    <mergeCell ref="F306:R306"/>
    <mergeCell ref="S306:U306"/>
    <mergeCell ref="V306:AH306"/>
    <mergeCell ref="AI306:AK306"/>
    <mergeCell ref="F300:J300"/>
    <mergeCell ref="K300:AK300"/>
    <mergeCell ref="F303:U303"/>
    <mergeCell ref="V303:AK303"/>
    <mergeCell ref="F304:R304"/>
    <mergeCell ref="S304:U304"/>
    <mergeCell ref="V304:AH304"/>
    <mergeCell ref="AI304:AK304"/>
    <mergeCell ref="F292:M292"/>
    <mergeCell ref="N292:R292"/>
    <mergeCell ref="U292:AK292"/>
    <mergeCell ref="K298:Q298"/>
    <mergeCell ref="T298:Z298"/>
    <mergeCell ref="F299:J299"/>
    <mergeCell ref="K299:AK299"/>
    <mergeCell ref="F290:H291"/>
    <mergeCell ref="I290:M290"/>
    <mergeCell ref="N290:R290"/>
    <mergeCell ref="U290:AK290"/>
    <mergeCell ref="I291:M291"/>
    <mergeCell ref="N291:R291"/>
    <mergeCell ref="U291:AK291"/>
    <mergeCell ref="F277:L277"/>
    <mergeCell ref="M277:AK277"/>
    <mergeCell ref="F288:M288"/>
    <mergeCell ref="N288:T288"/>
    <mergeCell ref="U288:AK288"/>
    <mergeCell ref="F289:M289"/>
    <mergeCell ref="N289:R289"/>
    <mergeCell ref="U289:AK289"/>
    <mergeCell ref="F274:L274"/>
    <mergeCell ref="M274:AK274"/>
    <mergeCell ref="F275:L275"/>
    <mergeCell ref="M275:AK275"/>
    <mergeCell ref="F276:L276"/>
    <mergeCell ref="M276:AK276"/>
    <mergeCell ref="F266:AL266"/>
    <mergeCell ref="F272:L272"/>
    <mergeCell ref="M272:AK272"/>
    <mergeCell ref="F273:L273"/>
    <mergeCell ref="M273:AK273"/>
    <mergeCell ref="F227:T227"/>
    <mergeCell ref="U227:W227"/>
    <mergeCell ref="Z227:AK227"/>
    <mergeCell ref="F228:T228"/>
    <mergeCell ref="U228:W228"/>
    <mergeCell ref="Z228:AK228"/>
    <mergeCell ref="F229:T229"/>
    <mergeCell ref="U229:W229"/>
    <mergeCell ref="Z229:AK229"/>
    <mergeCell ref="G236:AL238"/>
    <mergeCell ref="G231:AL235"/>
    <mergeCell ref="G239:AL241"/>
    <mergeCell ref="G242:AL244"/>
    <mergeCell ref="G245:AL246"/>
    <mergeCell ref="G247:AL249"/>
    <mergeCell ref="G250:AL252"/>
    <mergeCell ref="G253:AL253"/>
    <mergeCell ref="G254:AL254"/>
    <mergeCell ref="G255:AL256"/>
    <mergeCell ref="G257:AL257"/>
    <mergeCell ref="G258:AL259"/>
    <mergeCell ref="U224:W224"/>
    <mergeCell ref="Z224:AK224"/>
    <mergeCell ref="F225:T225"/>
    <mergeCell ref="U225:W225"/>
    <mergeCell ref="Z225:AK225"/>
    <mergeCell ref="F226:T226"/>
    <mergeCell ref="U226:W226"/>
    <mergeCell ref="Z226:AK226"/>
    <mergeCell ref="U218:W218"/>
    <mergeCell ref="Z218:AK218"/>
    <mergeCell ref="U220:W220"/>
    <mergeCell ref="Z220:AK220"/>
    <mergeCell ref="U221:W221"/>
    <mergeCell ref="Z221:AK221"/>
    <mergeCell ref="U215:W215"/>
    <mergeCell ref="Z215:AK215"/>
    <mergeCell ref="U216:W216"/>
    <mergeCell ref="Z216:AK216"/>
    <mergeCell ref="U217:W217"/>
    <mergeCell ref="Z217:AK217"/>
    <mergeCell ref="U219:W219"/>
    <mergeCell ref="U222:W222"/>
    <mergeCell ref="U223:W223"/>
    <mergeCell ref="Z219:AK219"/>
    <mergeCell ref="Z222:AK222"/>
    <mergeCell ref="Z223:AK223"/>
    <mergeCell ref="F213:T213"/>
    <mergeCell ref="U213:W213"/>
    <mergeCell ref="Z213:AK213"/>
    <mergeCell ref="F214:T214"/>
    <mergeCell ref="U214:W214"/>
    <mergeCell ref="Z214:AK214"/>
    <mergeCell ref="F211:T211"/>
    <mergeCell ref="U211:Y211"/>
    <mergeCell ref="Z211:AK211"/>
    <mergeCell ref="F212:T212"/>
    <mergeCell ref="U212:W212"/>
    <mergeCell ref="Z212:AK212"/>
    <mergeCell ref="F201:L201"/>
    <mergeCell ref="M201:N201"/>
    <mergeCell ref="Q201:R201"/>
    <mergeCell ref="U201:W201"/>
    <mergeCell ref="Z201:AK201"/>
    <mergeCell ref="F202:L202"/>
    <mergeCell ref="M202:N202"/>
    <mergeCell ref="Q202:R202"/>
    <mergeCell ref="U202:W202"/>
    <mergeCell ref="F199:L199"/>
    <mergeCell ref="M199:N199"/>
    <mergeCell ref="Q199:R199"/>
    <mergeCell ref="U199:W199"/>
    <mergeCell ref="Z199:AK199"/>
    <mergeCell ref="F200:L200"/>
    <mergeCell ref="M200:N200"/>
    <mergeCell ref="Q200:R200"/>
    <mergeCell ref="U200:W200"/>
    <mergeCell ref="Z200:AK200"/>
    <mergeCell ref="F197:L197"/>
    <mergeCell ref="M197:N197"/>
    <mergeCell ref="Q197:R197"/>
    <mergeCell ref="U197:W197"/>
    <mergeCell ref="Z197:AK197"/>
    <mergeCell ref="F198:L198"/>
    <mergeCell ref="M198:N198"/>
    <mergeCell ref="Q198:R198"/>
    <mergeCell ref="U198:W198"/>
    <mergeCell ref="Z198:AK198"/>
    <mergeCell ref="F195:L195"/>
    <mergeCell ref="M195:N195"/>
    <mergeCell ref="Q195:R195"/>
    <mergeCell ref="U195:W195"/>
    <mergeCell ref="Z195:AK195"/>
    <mergeCell ref="F196:L196"/>
    <mergeCell ref="M196:N196"/>
    <mergeCell ref="Q196:R196"/>
    <mergeCell ref="U196:W196"/>
    <mergeCell ref="Z196:AK196"/>
    <mergeCell ref="F193:L193"/>
    <mergeCell ref="M193:N193"/>
    <mergeCell ref="Q193:R193"/>
    <mergeCell ref="U193:W193"/>
    <mergeCell ref="Z193:AK193"/>
    <mergeCell ref="F194:L194"/>
    <mergeCell ref="M194:N194"/>
    <mergeCell ref="Q194:R194"/>
    <mergeCell ref="U194:W194"/>
    <mergeCell ref="Z194:AK194"/>
    <mergeCell ref="F191:L191"/>
    <mergeCell ref="M191:N191"/>
    <mergeCell ref="Q191:R191"/>
    <mergeCell ref="U191:W191"/>
    <mergeCell ref="Z191:AK191"/>
    <mergeCell ref="F192:L192"/>
    <mergeCell ref="M192:N192"/>
    <mergeCell ref="Q192:R192"/>
    <mergeCell ref="U192:W192"/>
    <mergeCell ref="Z192:AK192"/>
    <mergeCell ref="F181:R181"/>
    <mergeCell ref="S181:X181"/>
    <mergeCell ref="AB181:AF181"/>
    <mergeCell ref="AG181:AJ181"/>
    <mergeCell ref="F190:L190"/>
    <mergeCell ref="M190:T190"/>
    <mergeCell ref="U190:Y190"/>
    <mergeCell ref="Z190:AK190"/>
    <mergeCell ref="S180:X180"/>
    <mergeCell ref="AB180:AF180"/>
    <mergeCell ref="AG180:AJ180"/>
    <mergeCell ref="N177:R177"/>
    <mergeCell ref="S177:X177"/>
    <mergeCell ref="AB177:AF177"/>
    <mergeCell ref="AG177:AJ177"/>
    <mergeCell ref="S178:X178"/>
    <mergeCell ref="AB178:AF178"/>
    <mergeCell ref="AG178:AJ178"/>
    <mergeCell ref="S175:X175"/>
    <mergeCell ref="AB175:AF175"/>
    <mergeCell ref="AG175:AJ175"/>
    <mergeCell ref="N176:R176"/>
    <mergeCell ref="S176:X176"/>
    <mergeCell ref="AB176:AF176"/>
    <mergeCell ref="AG176:AJ176"/>
    <mergeCell ref="AG172:AJ172"/>
    <mergeCell ref="H173:K178"/>
    <mergeCell ref="S173:X173"/>
    <mergeCell ref="AB173:AF173"/>
    <mergeCell ref="AG173:AJ173"/>
    <mergeCell ref="S174:X174"/>
    <mergeCell ref="AB174:AF174"/>
    <mergeCell ref="AG174:AJ174"/>
    <mergeCell ref="L175:M177"/>
    <mergeCell ref="N175:R175"/>
    <mergeCell ref="F170:G179"/>
    <mergeCell ref="H170:K172"/>
    <mergeCell ref="S170:X170"/>
    <mergeCell ref="AB170:AF170"/>
    <mergeCell ref="AG170:AJ170"/>
    <mergeCell ref="S171:X171"/>
    <mergeCell ref="AB171:AF171"/>
    <mergeCell ref="AG171:AJ171"/>
    <mergeCell ref="S172:X172"/>
    <mergeCell ref="AB172:AF172"/>
    <mergeCell ref="S179:X179"/>
    <mergeCell ref="AB179:AF179"/>
    <mergeCell ref="AG179:AJ179"/>
    <mergeCell ref="O159:Z159"/>
    <mergeCell ref="AA159:AK159"/>
    <mergeCell ref="K167:Q167"/>
    <mergeCell ref="T167:Z167"/>
    <mergeCell ref="F168:R169"/>
    <mergeCell ref="S168:AA168"/>
    <mergeCell ref="AB168:AK168"/>
    <mergeCell ref="S169:AA169"/>
    <mergeCell ref="AB169:AK169"/>
    <mergeCell ref="F155:N155"/>
    <mergeCell ref="AA155:AK155"/>
    <mergeCell ref="F156:G158"/>
    <mergeCell ref="O156:Z156"/>
    <mergeCell ref="AA156:AK156"/>
    <mergeCell ref="O157:Z157"/>
    <mergeCell ref="AA157:AK157"/>
    <mergeCell ref="O158:Z158"/>
    <mergeCell ref="AA158:AK158"/>
    <mergeCell ref="Y135:AB135"/>
    <mergeCell ref="S138:V138"/>
    <mergeCell ref="W138:X138"/>
    <mergeCell ref="Y138:AB138"/>
    <mergeCell ref="AC138:AD138"/>
    <mergeCell ref="AE138:AH138"/>
    <mergeCell ref="F139:R139"/>
    <mergeCell ref="S139:AD139"/>
    <mergeCell ref="AE139:AH139"/>
    <mergeCell ref="P137:Q137"/>
    <mergeCell ref="S137:V137"/>
    <mergeCell ref="W137:X137"/>
    <mergeCell ref="Y137:AB137"/>
    <mergeCell ref="AC137:AD137"/>
    <mergeCell ref="AE137:AH137"/>
    <mergeCell ref="AC135:AD135"/>
    <mergeCell ref="AE135:AH135"/>
    <mergeCell ref="S136:V136"/>
    <mergeCell ref="W136:X136"/>
    <mergeCell ref="Y136:AB136"/>
    <mergeCell ref="AC136:AD136"/>
    <mergeCell ref="AE136:AH136"/>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D102:AG102"/>
    <mergeCell ref="AH102:AK102"/>
    <mergeCell ref="F103:Q104"/>
    <mergeCell ref="R103:U103"/>
    <mergeCell ref="V103:Y103"/>
    <mergeCell ref="Z103:AC103"/>
    <mergeCell ref="AD103:AG103"/>
    <mergeCell ref="AH103:AK103"/>
    <mergeCell ref="R104:U104"/>
    <mergeCell ref="V104:Y104"/>
    <mergeCell ref="AE131:AH131"/>
    <mergeCell ref="S132:V132"/>
    <mergeCell ref="W132:X132"/>
    <mergeCell ref="Y132:AB132"/>
    <mergeCell ref="AC132:AD132"/>
    <mergeCell ref="AE132:AH132"/>
    <mergeCell ref="F91:N91"/>
    <mergeCell ref="O91:S91"/>
    <mergeCell ref="F102:Q102"/>
    <mergeCell ref="R102:U102"/>
    <mergeCell ref="V102:Y102"/>
    <mergeCell ref="Z102:AC102"/>
    <mergeCell ref="F89:N89"/>
    <mergeCell ref="O89:S89"/>
    <mergeCell ref="W89:AD89"/>
    <mergeCell ref="AE89:AI89"/>
    <mergeCell ref="F90:N90"/>
    <mergeCell ref="O90:S90"/>
    <mergeCell ref="F87:N87"/>
    <mergeCell ref="O87:S87"/>
    <mergeCell ref="W87:AD87"/>
    <mergeCell ref="AE87:AI87"/>
    <mergeCell ref="F88:N88"/>
    <mergeCell ref="O88:S88"/>
    <mergeCell ref="W88:AD88"/>
    <mergeCell ref="AE88:AI88"/>
    <mergeCell ref="AD63:AK63"/>
    <mergeCell ref="F64:N64"/>
    <mergeCell ref="O64:U64"/>
    <mergeCell ref="X64:AA64"/>
    <mergeCell ref="AD64:AK64"/>
    <mergeCell ref="F78:N78"/>
    <mergeCell ref="O78:U78"/>
    <mergeCell ref="V78:AK78"/>
    <mergeCell ref="F85:N86"/>
    <mergeCell ref="O85:U85"/>
    <mergeCell ref="V85:AK86"/>
    <mergeCell ref="O86:U86"/>
    <mergeCell ref="F76:N76"/>
    <mergeCell ref="O76:U76"/>
    <mergeCell ref="V76:AK76"/>
    <mergeCell ref="F77:N77"/>
    <mergeCell ref="O77:U77"/>
    <mergeCell ref="V77:AK77"/>
    <mergeCell ref="F74:N74"/>
    <mergeCell ref="O74:U74"/>
    <mergeCell ref="V74:AK74"/>
    <mergeCell ref="F75:N75"/>
    <mergeCell ref="O75:U75"/>
    <mergeCell ref="V75:AK75"/>
    <mergeCell ref="F11:O11"/>
    <mergeCell ref="P11:AK11"/>
    <mergeCell ref="F12:O12"/>
    <mergeCell ref="P12:AK12"/>
    <mergeCell ref="F13:O13"/>
    <mergeCell ref="P13:AK13"/>
    <mergeCell ref="F8:O8"/>
    <mergeCell ref="P8:AK8"/>
    <mergeCell ref="F9:O9"/>
    <mergeCell ref="P9:AK9"/>
    <mergeCell ref="F10:O10"/>
    <mergeCell ref="P10:AK10"/>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 ref="AE37:AI37"/>
    <mergeCell ref="F34:M34"/>
    <mergeCell ref="O34:S34"/>
    <mergeCell ref="W34:AA34"/>
    <mergeCell ref="AE34:AI34"/>
    <mergeCell ref="F35:M35"/>
    <mergeCell ref="G260:AL261"/>
    <mergeCell ref="G262:AL265"/>
    <mergeCell ref="G267:AL268"/>
    <mergeCell ref="F17:AK22"/>
    <mergeCell ref="K29:M29"/>
    <mergeCell ref="W29:Y29"/>
    <mergeCell ref="F32:M33"/>
    <mergeCell ref="V32:AC32"/>
    <mergeCell ref="N33:U33"/>
    <mergeCell ref="V33:AC33"/>
    <mergeCell ref="AD33:AK33"/>
    <mergeCell ref="O35:S35"/>
    <mergeCell ref="W35:AA35"/>
    <mergeCell ref="AE35:AI3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63:N63"/>
    <mergeCell ref="O63:U63"/>
    <mergeCell ref="X63:AA63"/>
  </mergeCells>
  <phoneticPr fontId="1"/>
  <dataValidations count="4">
    <dataValidation type="list" allowBlank="1" showInputMessage="1" showErrorMessage="1" sqref="M566:M571 M582:M585">
      <formula1>"自己資金,市中資金,制度資金,その他"</formula1>
    </dataValidation>
    <dataValidation type="list" allowBlank="1" showInputMessage="1" showErrorMessage="1" sqref="S304:S309 AI309 AI304:AI306 AI311 S311">
      <formula1>"○,―"</formula1>
    </dataValidation>
    <dataValidation type="list" allowBlank="1" showInputMessage="1" showErrorMessage="1" sqref="O63:O67 AE89:AI89 O74:U78">
      <formula1>"有り,無し"</formula1>
    </dataValidation>
    <dataValidation type="list" allowBlank="1" showInputMessage="1" showErrorMessage="1" sqref="R103:AK103">
      <formula1>"○"</formula1>
    </dataValidation>
  </dataValidations>
  <pageMargins left="0.59055118110236227" right="0.59055118110236227" top="0.59055118110236227" bottom="0.59055118110236227" header="0.31496062992125984" footer="0.31496062992125984"/>
  <pageSetup paperSize="9" scale="77" firstPageNumber="29" orientation="portrait" cellComments="asDisplayed" useFirstPageNumber="1" r:id="rId1"/>
  <headerFooter>
    <oddFooter>&amp;C&amp;P</oddFooter>
  </headerFooter>
  <rowBreaks count="13" manualBreakCount="13">
    <brk id="57" max="48" man="1"/>
    <brk id="109" max="48" man="1"/>
    <brk id="152" max="48" man="1"/>
    <brk id="208" max="48" man="1"/>
    <brk id="269" max="48" man="1"/>
    <brk id="317" max="48" man="1"/>
    <brk id="360" max="48" man="1"/>
    <brk id="388" max="48" man="1"/>
    <brk id="417" max="48" man="1"/>
    <brk id="458" max="48" man="1"/>
    <brk id="483" max="48" man="1"/>
    <brk id="524" max="48" man="1"/>
    <brk id="561" max="4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view="pageBreakPreview" zoomScale="90" zoomScaleNormal="100" zoomScaleSheetLayoutView="90" workbookViewId="0">
      <selection activeCell="F229" sqref="F229:T229"/>
    </sheetView>
  </sheetViews>
  <sheetFormatPr defaultColWidth="2.33203125" defaultRowHeight="15" customHeight="1"/>
  <cols>
    <col min="1" max="3" width="2.33203125" style="135"/>
    <col min="4" max="4" width="2.33203125" style="135" customWidth="1"/>
    <col min="5" max="259" width="2.33203125" style="135"/>
    <col min="260" max="260" width="2.33203125" style="135" customWidth="1"/>
    <col min="261" max="515" width="2.33203125" style="135"/>
    <col min="516" max="516" width="2.33203125" style="135" customWidth="1"/>
    <col min="517" max="771" width="2.33203125" style="135"/>
    <col min="772" max="772" width="2.33203125" style="135" customWidth="1"/>
    <col min="773" max="1027" width="2.33203125" style="135"/>
    <col min="1028" max="1028" width="2.33203125" style="135" customWidth="1"/>
    <col min="1029" max="1283" width="2.33203125" style="135"/>
    <col min="1284" max="1284" width="2.33203125" style="135" customWidth="1"/>
    <col min="1285" max="1539" width="2.33203125" style="135"/>
    <col min="1540" max="1540" width="2.33203125" style="135" customWidth="1"/>
    <col min="1541" max="1795" width="2.33203125" style="135"/>
    <col min="1796" max="1796" width="2.33203125" style="135" customWidth="1"/>
    <col min="1797" max="2051" width="2.33203125" style="135"/>
    <col min="2052" max="2052" width="2.33203125" style="135" customWidth="1"/>
    <col min="2053" max="2307" width="2.33203125" style="135"/>
    <col min="2308" max="2308" width="2.33203125" style="135" customWidth="1"/>
    <col min="2309" max="2563" width="2.33203125" style="135"/>
    <col min="2564" max="2564" width="2.33203125" style="135" customWidth="1"/>
    <col min="2565" max="2819" width="2.33203125" style="135"/>
    <col min="2820" max="2820" width="2.33203125" style="135" customWidth="1"/>
    <col min="2821" max="3075" width="2.33203125" style="135"/>
    <col min="3076" max="3076" width="2.33203125" style="135" customWidth="1"/>
    <col min="3077" max="3331" width="2.33203125" style="135"/>
    <col min="3332" max="3332" width="2.33203125" style="135" customWidth="1"/>
    <col min="3333" max="3587" width="2.33203125" style="135"/>
    <col min="3588" max="3588" width="2.33203125" style="135" customWidth="1"/>
    <col min="3589" max="3843" width="2.33203125" style="135"/>
    <col min="3844" max="3844" width="2.33203125" style="135" customWidth="1"/>
    <col min="3845" max="4099" width="2.33203125" style="135"/>
    <col min="4100" max="4100" width="2.33203125" style="135" customWidth="1"/>
    <col min="4101" max="4355" width="2.33203125" style="135"/>
    <col min="4356" max="4356" width="2.33203125" style="135" customWidth="1"/>
    <col min="4357" max="4611" width="2.33203125" style="135"/>
    <col min="4612" max="4612" width="2.33203125" style="135" customWidth="1"/>
    <col min="4613" max="4867" width="2.33203125" style="135"/>
    <col min="4868" max="4868" width="2.33203125" style="135" customWidth="1"/>
    <col min="4869" max="5123" width="2.33203125" style="135"/>
    <col min="5124" max="5124" width="2.33203125" style="135" customWidth="1"/>
    <col min="5125" max="5379" width="2.33203125" style="135"/>
    <col min="5380" max="5380" width="2.33203125" style="135" customWidth="1"/>
    <col min="5381" max="5635" width="2.33203125" style="135"/>
    <col min="5636" max="5636" width="2.33203125" style="135" customWidth="1"/>
    <col min="5637" max="5891" width="2.33203125" style="135"/>
    <col min="5892" max="5892" width="2.33203125" style="135" customWidth="1"/>
    <col min="5893" max="6147" width="2.33203125" style="135"/>
    <col min="6148" max="6148" width="2.33203125" style="135" customWidth="1"/>
    <col min="6149" max="6403" width="2.33203125" style="135"/>
    <col min="6404" max="6404" width="2.33203125" style="135" customWidth="1"/>
    <col min="6405" max="6659" width="2.33203125" style="135"/>
    <col min="6660" max="6660" width="2.33203125" style="135" customWidth="1"/>
    <col min="6661" max="6915" width="2.33203125" style="135"/>
    <col min="6916" max="6916" width="2.33203125" style="135" customWidth="1"/>
    <col min="6917" max="7171" width="2.33203125" style="135"/>
    <col min="7172" max="7172" width="2.33203125" style="135" customWidth="1"/>
    <col min="7173" max="7427" width="2.33203125" style="135"/>
    <col min="7428" max="7428" width="2.33203125" style="135" customWidth="1"/>
    <col min="7429" max="7683" width="2.33203125" style="135"/>
    <col min="7684" max="7684" width="2.33203125" style="135" customWidth="1"/>
    <col min="7685" max="7939" width="2.33203125" style="135"/>
    <col min="7940" max="7940" width="2.33203125" style="135" customWidth="1"/>
    <col min="7941" max="8195" width="2.33203125" style="135"/>
    <col min="8196" max="8196" width="2.33203125" style="135" customWidth="1"/>
    <col min="8197" max="8451" width="2.33203125" style="135"/>
    <col min="8452" max="8452" width="2.33203125" style="135" customWidth="1"/>
    <col min="8453" max="8707" width="2.33203125" style="135"/>
    <col min="8708" max="8708" width="2.33203125" style="135" customWidth="1"/>
    <col min="8709" max="8963" width="2.33203125" style="135"/>
    <col min="8964" max="8964" width="2.33203125" style="135" customWidth="1"/>
    <col min="8965" max="9219" width="2.33203125" style="135"/>
    <col min="9220" max="9220" width="2.33203125" style="135" customWidth="1"/>
    <col min="9221" max="9475" width="2.33203125" style="135"/>
    <col min="9476" max="9476" width="2.33203125" style="135" customWidth="1"/>
    <col min="9477" max="9731" width="2.33203125" style="135"/>
    <col min="9732" max="9732" width="2.33203125" style="135" customWidth="1"/>
    <col min="9733" max="9987" width="2.33203125" style="135"/>
    <col min="9988" max="9988" width="2.33203125" style="135" customWidth="1"/>
    <col min="9989" max="10243" width="2.33203125" style="135"/>
    <col min="10244" max="10244" width="2.33203125" style="135" customWidth="1"/>
    <col min="10245" max="10499" width="2.33203125" style="135"/>
    <col min="10500" max="10500" width="2.33203125" style="135" customWidth="1"/>
    <col min="10501" max="10755" width="2.33203125" style="135"/>
    <col min="10756" max="10756" width="2.33203125" style="135" customWidth="1"/>
    <col min="10757" max="11011" width="2.33203125" style="135"/>
    <col min="11012" max="11012" width="2.33203125" style="135" customWidth="1"/>
    <col min="11013" max="11267" width="2.33203125" style="135"/>
    <col min="11268" max="11268" width="2.33203125" style="135" customWidth="1"/>
    <col min="11269" max="11523" width="2.33203125" style="135"/>
    <col min="11524" max="11524" width="2.33203125" style="135" customWidth="1"/>
    <col min="11525" max="11779" width="2.33203125" style="135"/>
    <col min="11780" max="11780" width="2.33203125" style="135" customWidth="1"/>
    <col min="11781" max="12035" width="2.33203125" style="135"/>
    <col min="12036" max="12036" width="2.33203125" style="135" customWidth="1"/>
    <col min="12037" max="12291" width="2.33203125" style="135"/>
    <col min="12292" max="12292" width="2.33203125" style="135" customWidth="1"/>
    <col min="12293" max="12547" width="2.33203125" style="135"/>
    <col min="12548" max="12548" width="2.33203125" style="135" customWidth="1"/>
    <col min="12549" max="12803" width="2.33203125" style="135"/>
    <col min="12804" max="12804" width="2.33203125" style="135" customWidth="1"/>
    <col min="12805" max="13059" width="2.33203125" style="135"/>
    <col min="13060" max="13060" width="2.33203125" style="135" customWidth="1"/>
    <col min="13061" max="13315" width="2.33203125" style="135"/>
    <col min="13316" max="13316" width="2.33203125" style="135" customWidth="1"/>
    <col min="13317" max="13571" width="2.33203125" style="135"/>
    <col min="13572" max="13572" width="2.33203125" style="135" customWidth="1"/>
    <col min="13573" max="13827" width="2.33203125" style="135"/>
    <col min="13828" max="13828" width="2.33203125" style="135" customWidth="1"/>
    <col min="13829" max="14083" width="2.33203125" style="135"/>
    <col min="14084" max="14084" width="2.33203125" style="135" customWidth="1"/>
    <col min="14085" max="14339" width="2.33203125" style="135"/>
    <col min="14340" max="14340" width="2.33203125" style="135" customWidth="1"/>
    <col min="14341" max="14595" width="2.33203125" style="135"/>
    <col min="14596" max="14596" width="2.33203125" style="135" customWidth="1"/>
    <col min="14597" max="14851" width="2.33203125" style="135"/>
    <col min="14852" max="14852" width="2.33203125" style="135" customWidth="1"/>
    <col min="14853" max="15107" width="2.33203125" style="135"/>
    <col min="15108" max="15108" width="2.33203125" style="135" customWidth="1"/>
    <col min="15109" max="15363" width="2.33203125" style="135"/>
    <col min="15364" max="15364" width="2.33203125" style="135" customWidth="1"/>
    <col min="15365" max="15619" width="2.33203125" style="135"/>
    <col min="15620" max="15620" width="2.33203125" style="135" customWidth="1"/>
    <col min="15621" max="15875" width="2.33203125" style="135"/>
    <col min="15876" max="15876" width="2.33203125" style="135" customWidth="1"/>
    <col min="15877" max="16131" width="2.33203125" style="135"/>
    <col min="16132" max="16132" width="2.33203125" style="135" customWidth="1"/>
    <col min="16133" max="16384" width="2.33203125" style="135"/>
  </cols>
  <sheetData>
    <row r="1" spans="1:40" ht="15" customHeight="1">
      <c r="B1" s="1" t="s">
        <v>0</v>
      </c>
      <c r="C1" s="1" t="s">
        <v>1</v>
      </c>
      <c r="D1" s="1" t="s">
        <v>777</v>
      </c>
      <c r="E1" s="1" t="s">
        <v>3</v>
      </c>
      <c r="F1" s="1" t="s">
        <v>4</v>
      </c>
      <c r="G1" s="1" t="s">
        <v>5</v>
      </c>
      <c r="H1" s="1" t="s">
        <v>6</v>
      </c>
      <c r="I1" s="1" t="s">
        <v>7</v>
      </c>
    </row>
    <row r="3" spans="1:40" ht="15" customHeight="1">
      <c r="A3" s="633" t="s">
        <v>831</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1"/>
      <c r="AN3" s="1"/>
    </row>
    <row r="4" spans="1:40" ht="15" customHeight="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40" ht="15" customHeight="1">
      <c r="E5" s="1"/>
      <c r="F5" s="1"/>
      <c r="G5" s="1"/>
      <c r="H5" s="1"/>
      <c r="I5" s="1"/>
      <c r="J5" s="1"/>
      <c r="K5" s="1"/>
      <c r="L5" s="1"/>
      <c r="M5" s="1"/>
      <c r="N5" s="1"/>
      <c r="O5" s="1"/>
      <c r="P5" s="1"/>
      <c r="Q5" s="1"/>
    </row>
    <row r="6" spans="1:40" ht="15" customHeight="1">
      <c r="E6" s="1"/>
      <c r="F6" s="1"/>
      <c r="G6" s="1"/>
      <c r="H6" s="1"/>
      <c r="I6" s="1"/>
      <c r="J6" s="1"/>
      <c r="K6" s="1"/>
      <c r="L6" s="1"/>
      <c r="M6" s="1"/>
      <c r="N6" s="1"/>
      <c r="O6" s="1"/>
      <c r="P6" s="1"/>
      <c r="Q6" s="1"/>
    </row>
    <row r="7" spans="1:40" ht="15" customHeight="1">
      <c r="E7" s="1"/>
      <c r="F7" s="1"/>
      <c r="G7" s="1"/>
      <c r="H7" s="1"/>
      <c r="I7" s="1"/>
      <c r="J7" s="1"/>
      <c r="K7" s="1"/>
      <c r="L7" s="1"/>
      <c r="M7" s="1"/>
      <c r="N7" s="1"/>
      <c r="O7" s="1"/>
      <c r="P7" s="1"/>
      <c r="Q7" s="1"/>
    </row>
    <row r="9" spans="1:40" ht="15" customHeight="1">
      <c r="AA9" s="1"/>
      <c r="AB9" s="198" t="s">
        <v>797</v>
      </c>
      <c r="AC9" s="198"/>
      <c r="AD9" s="198"/>
      <c r="AE9" s="1" t="s">
        <v>63</v>
      </c>
      <c r="AF9" s="198">
        <v>4</v>
      </c>
      <c r="AG9" s="198"/>
      <c r="AH9" s="1" t="s">
        <v>64</v>
      </c>
      <c r="AI9" s="198">
        <v>1</v>
      </c>
      <c r="AJ9" s="198"/>
      <c r="AK9" s="1" t="s">
        <v>65</v>
      </c>
    </row>
    <row r="10" spans="1:40" ht="15" customHeight="1">
      <c r="AA10" s="1"/>
      <c r="AB10" s="1"/>
      <c r="AC10" s="3"/>
      <c r="AD10" s="3"/>
      <c r="AE10" s="2"/>
      <c r="AF10" s="3"/>
      <c r="AG10" s="3"/>
      <c r="AH10" s="2"/>
      <c r="AI10" s="3"/>
      <c r="AJ10" s="3"/>
      <c r="AK10" s="2"/>
    </row>
    <row r="11" spans="1:40" ht="15" customHeight="1">
      <c r="C11" s="634" t="s">
        <v>66</v>
      </c>
      <c r="D11" s="635"/>
      <c r="E11" s="635"/>
      <c r="F11" s="635"/>
      <c r="G11" s="1" t="s">
        <v>67</v>
      </c>
      <c r="H11" s="1" t="s">
        <v>68</v>
      </c>
      <c r="J11" s="1" t="s">
        <v>0</v>
      </c>
    </row>
    <row r="12" spans="1:40" ht="15" customHeight="1">
      <c r="C12" s="4"/>
      <c r="D12" s="4"/>
      <c r="E12" s="4"/>
      <c r="F12" s="4"/>
      <c r="G12" s="1"/>
      <c r="H12" s="1"/>
      <c r="J12" s="1"/>
    </row>
    <row r="13" spans="1:40" ht="15" customHeight="1">
      <c r="C13" s="4"/>
      <c r="D13" s="4"/>
      <c r="E13" s="4"/>
      <c r="F13" s="4"/>
      <c r="G13" s="1"/>
      <c r="H13" s="1"/>
      <c r="J13" s="1"/>
    </row>
    <row r="14" spans="1:40" ht="15" customHeight="1">
      <c r="C14" s="4"/>
      <c r="D14" s="4"/>
      <c r="E14" s="4"/>
      <c r="F14" s="4"/>
      <c r="G14" s="1"/>
      <c r="H14" s="1"/>
      <c r="J14" s="1"/>
    </row>
    <row r="15" spans="1:40" ht="15" customHeight="1">
      <c r="C15" s="4"/>
      <c r="D15" s="4"/>
      <c r="E15" s="4"/>
      <c r="F15" s="4"/>
      <c r="G15" s="1"/>
      <c r="H15" s="1"/>
      <c r="J15" s="1"/>
    </row>
    <row r="16" spans="1:40" ht="30" customHeight="1">
      <c r="O16" s="632" t="s">
        <v>832</v>
      </c>
      <c r="P16" s="632"/>
      <c r="Q16" s="632"/>
      <c r="R16" s="632"/>
      <c r="S16" s="632"/>
      <c r="T16" s="632"/>
      <c r="U16" s="632"/>
      <c r="W16" s="195" t="s">
        <v>833</v>
      </c>
      <c r="X16" s="195"/>
      <c r="Y16" s="195"/>
      <c r="Z16" s="195"/>
      <c r="AA16" s="195"/>
      <c r="AB16" s="195"/>
      <c r="AC16" s="195"/>
      <c r="AD16" s="195"/>
      <c r="AE16" s="195"/>
      <c r="AF16" s="195"/>
      <c r="AG16" s="195"/>
      <c r="AH16" s="195"/>
      <c r="AI16" s="195"/>
      <c r="AJ16" s="195"/>
      <c r="AK16" s="195"/>
    </row>
    <row r="17" spans="1:38" ht="6" customHeight="1">
      <c r="P17" s="1"/>
      <c r="Q17" s="1"/>
      <c r="R17" s="1"/>
      <c r="S17" s="1"/>
      <c r="T17" s="1"/>
      <c r="U17" s="1"/>
      <c r="V17" s="5"/>
      <c r="W17" s="5"/>
      <c r="X17" s="5"/>
      <c r="Y17" s="5"/>
      <c r="Z17" s="5"/>
      <c r="AA17" s="5"/>
      <c r="AB17" s="5"/>
      <c r="AC17" s="5"/>
      <c r="AD17" s="5"/>
      <c r="AE17" s="5"/>
      <c r="AF17" s="5"/>
      <c r="AG17" s="5"/>
      <c r="AH17" s="5"/>
      <c r="AI17" s="5"/>
      <c r="AJ17" s="5"/>
      <c r="AK17" s="5"/>
    </row>
    <row r="18" spans="1:38" ht="15" customHeight="1">
      <c r="O18" s="630" t="s">
        <v>834</v>
      </c>
      <c r="P18" s="630"/>
      <c r="Q18" s="630"/>
      <c r="R18" s="630"/>
      <c r="S18" s="630"/>
      <c r="T18" s="630"/>
      <c r="U18" s="630"/>
      <c r="W18" s="196" t="s">
        <v>81</v>
      </c>
      <c r="X18" s="196"/>
      <c r="Y18" s="196"/>
      <c r="Z18" s="196"/>
      <c r="AA18" s="196"/>
      <c r="AB18" s="196"/>
      <c r="AC18" s="196"/>
      <c r="AD18" s="196"/>
      <c r="AE18" s="196"/>
      <c r="AF18" s="196"/>
      <c r="AG18" s="196"/>
      <c r="AH18" s="196"/>
      <c r="AI18" s="196"/>
      <c r="AJ18" s="196"/>
      <c r="AK18" s="196"/>
    </row>
    <row r="19" spans="1:38" ht="6" customHeight="1">
      <c r="P19" s="1"/>
      <c r="Q19" s="1"/>
      <c r="R19" s="1"/>
      <c r="S19" s="1"/>
      <c r="T19" s="1"/>
      <c r="V19" s="4"/>
      <c r="W19" s="4"/>
      <c r="X19" s="4"/>
      <c r="Y19" s="4"/>
      <c r="Z19" s="4"/>
      <c r="AA19" s="4"/>
      <c r="AB19" s="4"/>
      <c r="AC19" s="4"/>
      <c r="AD19" s="4"/>
      <c r="AE19" s="4"/>
      <c r="AF19" s="4"/>
      <c r="AG19" s="4"/>
      <c r="AH19" s="4"/>
      <c r="AI19" s="4"/>
      <c r="AJ19" s="4"/>
      <c r="AK19" s="4"/>
    </row>
    <row r="20" spans="1:38" ht="15" customHeight="1">
      <c r="O20" s="630" t="s">
        <v>835</v>
      </c>
      <c r="P20" s="630"/>
      <c r="Q20" s="630"/>
      <c r="R20" s="630"/>
      <c r="S20" s="630"/>
      <c r="T20" s="630"/>
      <c r="W20" s="196" t="s">
        <v>86</v>
      </c>
      <c r="X20" s="196"/>
      <c r="Y20" s="196"/>
      <c r="Z20" s="196"/>
      <c r="AA20" s="196"/>
      <c r="AB20" s="196"/>
      <c r="AC20" s="196"/>
      <c r="AD20" s="196"/>
      <c r="AE20" s="196"/>
      <c r="AF20" s="196"/>
      <c r="AG20" s="196"/>
      <c r="AH20" s="196"/>
      <c r="AI20" s="6"/>
      <c r="AJ20" s="6"/>
      <c r="AK20" s="7"/>
    </row>
    <row r="21" spans="1:38" ht="6" customHeight="1">
      <c r="O21" s="14"/>
      <c r="P21" s="14"/>
      <c r="Q21" s="14"/>
      <c r="R21" s="14"/>
      <c r="S21" s="14"/>
      <c r="T21" s="14"/>
      <c r="V21" s="174"/>
      <c r="W21" s="175"/>
      <c r="X21" s="175"/>
      <c r="Y21" s="175"/>
      <c r="Z21" s="175"/>
      <c r="AA21" s="175"/>
      <c r="AB21" s="175"/>
      <c r="AC21" s="175"/>
      <c r="AD21" s="175"/>
      <c r="AE21" s="175"/>
      <c r="AF21" s="175"/>
      <c r="AG21" s="175"/>
      <c r="AH21" s="175"/>
      <c r="AI21" s="6"/>
      <c r="AJ21" s="6"/>
      <c r="AK21" s="7"/>
    </row>
    <row r="22" spans="1:38" ht="15" customHeight="1">
      <c r="O22" s="348" t="s">
        <v>836</v>
      </c>
      <c r="P22" s="348"/>
      <c r="Q22" s="348"/>
      <c r="R22" s="348"/>
      <c r="S22" s="348"/>
      <c r="T22" s="348"/>
      <c r="V22" s="9"/>
      <c r="W22" s="631"/>
      <c r="X22" s="631"/>
      <c r="Y22" s="631"/>
      <c r="Z22" s="631"/>
      <c r="AA22" s="631"/>
      <c r="AB22" s="631"/>
      <c r="AC22" s="631"/>
    </row>
    <row r="25" spans="1:38" ht="15" customHeight="1">
      <c r="C25" s="1"/>
      <c r="D25" s="198" t="s">
        <v>837</v>
      </c>
      <c r="E25" s="198"/>
      <c r="F25" s="198"/>
      <c r="G25" s="1" t="s">
        <v>63</v>
      </c>
      <c r="H25" s="198">
        <v>3</v>
      </c>
      <c r="I25" s="198"/>
      <c r="J25" s="1" t="s">
        <v>838</v>
      </c>
      <c r="K25" s="198">
        <v>31</v>
      </c>
      <c r="L25" s="198"/>
      <c r="M25" s="1" t="s">
        <v>65</v>
      </c>
      <c r="N25" s="1" t="s">
        <v>394</v>
      </c>
      <c r="O25" s="1" t="s">
        <v>191</v>
      </c>
      <c r="P25" s="1" t="s">
        <v>217</v>
      </c>
      <c r="Q25" s="1" t="s">
        <v>58</v>
      </c>
      <c r="R25" s="1" t="s">
        <v>189</v>
      </c>
      <c r="S25" s="1" t="s">
        <v>39</v>
      </c>
      <c r="T25" s="1" t="s">
        <v>190</v>
      </c>
      <c r="U25" s="1" t="s">
        <v>191</v>
      </c>
      <c r="V25" s="1" t="s">
        <v>46</v>
      </c>
      <c r="W25" s="1" t="s">
        <v>20</v>
      </c>
      <c r="X25" s="1" t="s">
        <v>14</v>
      </c>
      <c r="Y25" s="1" t="s">
        <v>56</v>
      </c>
      <c r="Z25" s="1" t="s">
        <v>57</v>
      </c>
      <c r="AA25" s="1" t="s">
        <v>43</v>
      </c>
      <c r="AB25" s="1" t="s">
        <v>53</v>
      </c>
      <c r="AC25" s="1" t="s">
        <v>54</v>
      </c>
      <c r="AD25" s="1" t="s">
        <v>55</v>
      </c>
      <c r="AE25" s="1" t="s">
        <v>15</v>
      </c>
      <c r="AF25" s="1" t="s">
        <v>397</v>
      </c>
      <c r="AG25" s="1" t="s">
        <v>4</v>
      </c>
      <c r="AH25" s="1" t="s">
        <v>12</v>
      </c>
      <c r="AI25" s="1" t="s">
        <v>124</v>
      </c>
      <c r="AJ25" s="1" t="s">
        <v>125</v>
      </c>
      <c r="AK25" s="1" t="s">
        <v>126</v>
      </c>
    </row>
    <row r="26" spans="1:38" ht="15" customHeight="1">
      <c r="B26" s="1" t="s">
        <v>595</v>
      </c>
      <c r="C26" s="1" t="s">
        <v>596</v>
      </c>
      <c r="D26" s="1" t="s">
        <v>239</v>
      </c>
      <c r="E26" s="1" t="s">
        <v>46</v>
      </c>
      <c r="F26" s="1" t="s">
        <v>54</v>
      </c>
      <c r="G26" s="1" t="s">
        <v>12</v>
      </c>
      <c r="H26" s="1" t="s">
        <v>217</v>
      </c>
      <c r="I26" s="1" t="s">
        <v>15</v>
      </c>
      <c r="J26" s="1" t="s">
        <v>31</v>
      </c>
      <c r="K26" s="1" t="s">
        <v>33</v>
      </c>
      <c r="L26" s="1" t="s">
        <v>8</v>
      </c>
      <c r="M26" s="1" t="s">
        <v>9</v>
      </c>
      <c r="N26" s="1" t="s">
        <v>152</v>
      </c>
      <c r="O26" s="1" t="s">
        <v>12</v>
      </c>
      <c r="P26" s="1" t="s">
        <v>348</v>
      </c>
      <c r="Q26" s="1" t="s">
        <v>199</v>
      </c>
      <c r="R26" s="1" t="s">
        <v>12</v>
      </c>
      <c r="S26" s="1" t="s">
        <v>625</v>
      </c>
      <c r="T26" s="1" t="s">
        <v>626</v>
      </c>
      <c r="U26" s="1" t="s">
        <v>43</v>
      </c>
      <c r="V26" s="1" t="s">
        <v>280</v>
      </c>
      <c r="W26" s="1" t="s">
        <v>162</v>
      </c>
      <c r="X26" s="1" t="s">
        <v>45</v>
      </c>
      <c r="Y26" s="1" t="s">
        <v>19</v>
      </c>
      <c r="Z26" s="1" t="s">
        <v>839</v>
      </c>
      <c r="AA26" s="1" t="s">
        <v>207</v>
      </c>
      <c r="AB26" s="1" t="s">
        <v>247</v>
      </c>
      <c r="AC26" s="1" t="s">
        <v>208</v>
      </c>
      <c r="AD26" s="1" t="s">
        <v>207</v>
      </c>
      <c r="AE26" s="1" t="s">
        <v>2</v>
      </c>
      <c r="AF26" s="1" t="s">
        <v>116</v>
      </c>
      <c r="AG26" s="1" t="s">
        <v>12</v>
      </c>
      <c r="AH26" s="1" t="s">
        <v>209</v>
      </c>
      <c r="AI26" s="1" t="s">
        <v>189</v>
      </c>
      <c r="AJ26" s="1" t="s">
        <v>43</v>
      </c>
      <c r="AK26" s="1" t="s">
        <v>192</v>
      </c>
    </row>
    <row r="27" spans="1:38" ht="15" customHeight="1">
      <c r="B27" s="1" t="s">
        <v>126</v>
      </c>
      <c r="C27" s="1" t="s">
        <v>840</v>
      </c>
      <c r="D27" s="1" t="s">
        <v>841</v>
      </c>
      <c r="E27" s="1" t="s">
        <v>239</v>
      </c>
      <c r="F27" s="1" t="s">
        <v>139</v>
      </c>
      <c r="G27" s="1" t="s">
        <v>162</v>
      </c>
      <c r="H27" s="1" t="s">
        <v>164</v>
      </c>
    </row>
    <row r="28" spans="1:38" ht="15" customHeight="1">
      <c r="L28" s="6"/>
    </row>
    <row r="29" spans="1:38" ht="15" customHeight="1">
      <c r="A29" s="176" t="s">
        <v>4</v>
      </c>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row>
    <row r="31" spans="1:38" ht="15" customHeight="1">
      <c r="B31" s="1" t="s">
        <v>2</v>
      </c>
      <c r="D31" s="1" t="s">
        <v>595</v>
      </c>
      <c r="E31" s="1" t="s">
        <v>596</v>
      </c>
      <c r="F31" s="1" t="s">
        <v>68</v>
      </c>
      <c r="G31" s="1" t="s">
        <v>116</v>
      </c>
      <c r="H31" s="1" t="s">
        <v>12</v>
      </c>
      <c r="I31" s="1" t="s">
        <v>88</v>
      </c>
      <c r="J31" s="1" t="s">
        <v>89</v>
      </c>
      <c r="K31" s="1" t="s">
        <v>3</v>
      </c>
      <c r="L31" s="1" t="s">
        <v>122</v>
      </c>
      <c r="M31" s="1" t="s">
        <v>123</v>
      </c>
      <c r="N31" s="1" t="s">
        <v>12</v>
      </c>
      <c r="O31" s="1" t="s">
        <v>124</v>
      </c>
      <c r="P31" s="1" t="s">
        <v>125</v>
      </c>
      <c r="Q31" s="1" t="s">
        <v>126</v>
      </c>
      <c r="R31" s="1" t="s">
        <v>7</v>
      </c>
    </row>
    <row r="33" spans="2:37" ht="15" customHeight="1">
      <c r="B33" s="1" t="s">
        <v>92</v>
      </c>
      <c r="D33" s="1" t="s">
        <v>595</v>
      </c>
      <c r="E33" s="1" t="s">
        <v>596</v>
      </c>
      <c r="F33" s="1" t="s">
        <v>12</v>
      </c>
      <c r="G33" s="1" t="s">
        <v>26</v>
      </c>
      <c r="H33" s="1" t="s">
        <v>379</v>
      </c>
    </row>
    <row r="34" spans="2:37" ht="90" customHeight="1">
      <c r="B34" s="1"/>
      <c r="D34" s="195" t="s">
        <v>842</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row>
    <row r="36" spans="2:37" ht="15" customHeight="1">
      <c r="B36" s="1" t="s">
        <v>3</v>
      </c>
      <c r="C36" s="1" t="s">
        <v>123</v>
      </c>
      <c r="D36" s="1" t="s">
        <v>283</v>
      </c>
      <c r="E36" s="1" t="s">
        <v>109</v>
      </c>
      <c r="F36" s="1" t="s">
        <v>334</v>
      </c>
      <c r="G36" s="1" t="s">
        <v>7</v>
      </c>
    </row>
    <row r="37" spans="2:37" s="13" customFormat="1" ht="15" customHeight="1">
      <c r="C37" s="52" t="s">
        <v>151</v>
      </c>
      <c r="E37" s="13" t="s">
        <v>595</v>
      </c>
      <c r="F37" s="13" t="s">
        <v>596</v>
      </c>
      <c r="G37" s="13" t="s">
        <v>843</v>
      </c>
      <c r="H37" s="13" t="s">
        <v>12</v>
      </c>
      <c r="I37" s="13" t="s">
        <v>88</v>
      </c>
      <c r="J37" s="13" t="s">
        <v>89</v>
      </c>
      <c r="K37" s="13" t="s">
        <v>39</v>
      </c>
      <c r="L37" s="13" t="s">
        <v>4</v>
      </c>
      <c r="M37" s="13" t="s">
        <v>157</v>
      </c>
      <c r="N37" s="13" t="s">
        <v>239</v>
      </c>
      <c r="O37" s="13" t="s">
        <v>46</v>
      </c>
      <c r="P37" s="13" t="s">
        <v>287</v>
      </c>
      <c r="Q37" s="13" t="s">
        <v>1</v>
      </c>
      <c r="R37" s="13" t="s">
        <v>92</v>
      </c>
      <c r="S37" s="13" t="s">
        <v>844</v>
      </c>
      <c r="T37" s="13" t="s">
        <v>8</v>
      </c>
      <c r="U37" s="13" t="s">
        <v>9</v>
      </c>
      <c r="V37" s="13" t="s">
        <v>375</v>
      </c>
      <c r="W37" s="13" t="s">
        <v>376</v>
      </c>
      <c r="X37" s="13" t="s">
        <v>12</v>
      </c>
      <c r="Y37" s="13" t="s">
        <v>20</v>
      </c>
      <c r="Z37" s="13" t="s">
        <v>14</v>
      </c>
      <c r="AA37" s="13" t="s">
        <v>15</v>
      </c>
      <c r="AB37" s="13" t="s">
        <v>377</v>
      </c>
      <c r="AC37" s="13" t="s">
        <v>17</v>
      </c>
      <c r="AD37" s="13" t="s">
        <v>551</v>
      </c>
      <c r="AE37" s="13" t="s">
        <v>19</v>
      </c>
      <c r="AF37" s="13" t="s">
        <v>12</v>
      </c>
      <c r="AG37" s="13" t="s">
        <v>20</v>
      </c>
      <c r="AH37" s="13" t="s">
        <v>14</v>
      </c>
      <c r="AI37" s="13" t="s">
        <v>21</v>
      </c>
      <c r="AJ37" s="13" t="s">
        <v>12</v>
      </c>
      <c r="AK37" s="13" t="s">
        <v>203</v>
      </c>
    </row>
    <row r="38" spans="2:37" s="13" customFormat="1" ht="15" customHeight="1">
      <c r="D38" s="13" t="s">
        <v>12</v>
      </c>
      <c r="E38" s="13" t="s">
        <v>232</v>
      </c>
      <c r="F38" s="13" t="s">
        <v>24</v>
      </c>
      <c r="G38" s="13" t="s">
        <v>25</v>
      </c>
      <c r="H38" s="13" t="s">
        <v>26</v>
      </c>
      <c r="I38" s="13" t="s">
        <v>12</v>
      </c>
      <c r="J38" s="13" t="s">
        <v>20</v>
      </c>
      <c r="K38" s="13" t="s">
        <v>14</v>
      </c>
      <c r="L38" s="13" t="s">
        <v>28</v>
      </c>
      <c r="M38" s="13" t="s">
        <v>29</v>
      </c>
      <c r="N38" s="13" t="s">
        <v>30</v>
      </c>
      <c r="O38" s="13" t="s">
        <v>31</v>
      </c>
      <c r="P38" s="13" t="s">
        <v>205</v>
      </c>
      <c r="Q38" s="13" t="s">
        <v>33</v>
      </c>
      <c r="R38" s="13" t="s">
        <v>12</v>
      </c>
      <c r="S38" s="13" t="s">
        <v>34</v>
      </c>
      <c r="T38" s="13" t="s">
        <v>35</v>
      </c>
      <c r="U38" s="13" t="s">
        <v>36</v>
      </c>
      <c r="V38" s="13" t="s">
        <v>21</v>
      </c>
      <c r="W38" s="13" t="s">
        <v>12</v>
      </c>
      <c r="X38" s="13" t="s">
        <v>203</v>
      </c>
      <c r="Y38" s="13" t="s">
        <v>12</v>
      </c>
      <c r="Z38" s="13" t="s">
        <v>68</v>
      </c>
      <c r="AA38" s="13" t="s">
        <v>33</v>
      </c>
      <c r="AB38" s="13" t="s">
        <v>12</v>
      </c>
      <c r="AC38" s="13" t="s">
        <v>38</v>
      </c>
      <c r="AD38" s="13" t="s">
        <v>26</v>
      </c>
      <c r="AE38" s="13" t="s">
        <v>36</v>
      </c>
      <c r="AF38" s="13" t="s">
        <v>39</v>
      </c>
      <c r="AG38" s="13" t="s">
        <v>243</v>
      </c>
      <c r="AH38" s="13" t="s">
        <v>41</v>
      </c>
      <c r="AI38" s="13" t="s">
        <v>42</v>
      </c>
      <c r="AJ38" s="13" t="s">
        <v>43</v>
      </c>
      <c r="AK38" s="13" t="s">
        <v>44</v>
      </c>
    </row>
    <row r="39" spans="2:37" s="13" customFormat="1" ht="15" customHeight="1">
      <c r="D39" s="13" t="s">
        <v>45</v>
      </c>
      <c r="E39" s="13" t="s">
        <v>46</v>
      </c>
      <c r="F39" s="13" t="s">
        <v>47</v>
      </c>
      <c r="G39" s="13" t="s">
        <v>12</v>
      </c>
      <c r="H39" s="13" t="s">
        <v>51</v>
      </c>
      <c r="I39" s="13" t="s">
        <v>52</v>
      </c>
      <c r="J39" s="13" t="s">
        <v>43</v>
      </c>
      <c r="K39" s="13" t="s">
        <v>53</v>
      </c>
      <c r="L39" s="13" t="s">
        <v>54</v>
      </c>
      <c r="M39" s="13" t="s">
        <v>55</v>
      </c>
      <c r="N39" s="13" t="s">
        <v>12</v>
      </c>
      <c r="O39" s="13" t="s">
        <v>56</v>
      </c>
      <c r="P39" s="13" t="s">
        <v>57</v>
      </c>
      <c r="Q39" s="13" t="s">
        <v>62</v>
      </c>
      <c r="R39" s="13" t="s">
        <v>845</v>
      </c>
      <c r="S39" s="13" t="s">
        <v>323</v>
      </c>
      <c r="T39" s="13" t="s">
        <v>599</v>
      </c>
      <c r="U39" s="13" t="s">
        <v>20</v>
      </c>
      <c r="V39" s="13" t="s">
        <v>14</v>
      </c>
      <c r="W39" s="13" t="s">
        <v>56</v>
      </c>
      <c r="X39" s="13" t="s">
        <v>57</v>
      </c>
      <c r="Y39" s="13" t="s">
        <v>12</v>
      </c>
      <c r="Z39" s="13" t="s">
        <v>58</v>
      </c>
      <c r="AA39" s="13" t="s">
        <v>189</v>
      </c>
      <c r="AB39" s="13" t="s">
        <v>68</v>
      </c>
      <c r="AC39" s="13" t="s">
        <v>33</v>
      </c>
      <c r="AD39" s="13" t="s">
        <v>148</v>
      </c>
      <c r="AE39" s="13" t="s">
        <v>43</v>
      </c>
      <c r="AF39" s="13" t="s">
        <v>461</v>
      </c>
      <c r="AG39" s="13" t="s">
        <v>462</v>
      </c>
      <c r="AH39" s="13" t="s">
        <v>55</v>
      </c>
      <c r="AI39" s="13" t="s">
        <v>78</v>
      </c>
      <c r="AJ39" s="13" t="s">
        <v>287</v>
      </c>
      <c r="AK39" s="13" t="s">
        <v>1</v>
      </c>
    </row>
    <row r="40" spans="2:37" s="13" customFormat="1" ht="15" customHeight="1">
      <c r="D40" s="13" t="s">
        <v>127</v>
      </c>
      <c r="E40" s="13" t="s">
        <v>844</v>
      </c>
      <c r="F40" s="13" t="s">
        <v>8</v>
      </c>
      <c r="G40" s="13" t="s">
        <v>9</v>
      </c>
      <c r="H40" s="13" t="s">
        <v>10</v>
      </c>
      <c r="I40" s="178" t="s">
        <v>11</v>
      </c>
      <c r="J40" s="178" t="s">
        <v>12</v>
      </c>
      <c r="K40" s="178" t="s">
        <v>13</v>
      </c>
      <c r="L40" s="178" t="s">
        <v>14</v>
      </c>
      <c r="M40" s="178" t="s">
        <v>15</v>
      </c>
      <c r="N40" s="178" t="s">
        <v>16</v>
      </c>
      <c r="O40" s="178" t="s">
        <v>17</v>
      </c>
      <c r="P40" s="13" t="s">
        <v>18</v>
      </c>
      <c r="Q40" s="13" t="s">
        <v>19</v>
      </c>
      <c r="R40" s="13" t="s">
        <v>12</v>
      </c>
      <c r="S40" s="13" t="s">
        <v>20</v>
      </c>
      <c r="T40" s="13" t="s">
        <v>14</v>
      </c>
      <c r="U40" s="13" t="s">
        <v>21</v>
      </c>
      <c r="V40" s="13" t="s">
        <v>12</v>
      </c>
      <c r="W40" s="13" t="s">
        <v>22</v>
      </c>
      <c r="X40" s="13" t="s">
        <v>12</v>
      </c>
      <c r="Y40" s="13" t="s">
        <v>23</v>
      </c>
      <c r="Z40" s="13" t="s">
        <v>24</v>
      </c>
      <c r="AA40" s="13" t="s">
        <v>25</v>
      </c>
      <c r="AB40" s="13" t="s">
        <v>26</v>
      </c>
      <c r="AC40" s="13" t="s">
        <v>12</v>
      </c>
      <c r="AD40" s="13" t="s">
        <v>27</v>
      </c>
      <c r="AE40" s="13" t="s">
        <v>14</v>
      </c>
      <c r="AF40" s="13" t="s">
        <v>28</v>
      </c>
      <c r="AG40" s="13" t="s">
        <v>29</v>
      </c>
      <c r="AH40" s="13" t="s">
        <v>30</v>
      </c>
      <c r="AI40" s="13" t="s">
        <v>31</v>
      </c>
      <c r="AJ40" s="13" t="s">
        <v>32</v>
      </c>
      <c r="AK40" s="13" t="s">
        <v>33</v>
      </c>
    </row>
    <row r="41" spans="2:37" s="13" customFormat="1" ht="15" customHeight="1">
      <c r="D41" s="13" t="s">
        <v>12</v>
      </c>
      <c r="E41" s="13" t="s">
        <v>34</v>
      </c>
      <c r="F41" s="13" t="s">
        <v>35</v>
      </c>
      <c r="G41" s="13" t="s">
        <v>36</v>
      </c>
      <c r="H41" s="13" t="s">
        <v>21</v>
      </c>
      <c r="I41" s="13" t="s">
        <v>12</v>
      </c>
      <c r="J41" s="13" t="s">
        <v>22</v>
      </c>
      <c r="K41" s="13" t="s">
        <v>12</v>
      </c>
      <c r="L41" s="13" t="s">
        <v>37</v>
      </c>
      <c r="M41" s="13" t="s">
        <v>33</v>
      </c>
      <c r="N41" s="13" t="s">
        <v>12</v>
      </c>
      <c r="O41" s="13" t="s">
        <v>38</v>
      </c>
      <c r="P41" s="13" t="s">
        <v>26</v>
      </c>
      <c r="Q41" s="13" t="s">
        <v>36</v>
      </c>
      <c r="R41" s="13" t="s">
        <v>39</v>
      </c>
      <c r="S41" s="13" t="s">
        <v>40</v>
      </c>
      <c r="T41" s="13" t="s">
        <v>41</v>
      </c>
      <c r="U41" s="13" t="s">
        <v>42</v>
      </c>
      <c r="V41" s="13" t="s">
        <v>43</v>
      </c>
      <c r="W41" s="13" t="s">
        <v>44</v>
      </c>
      <c r="X41" s="13" t="s">
        <v>45</v>
      </c>
      <c r="Y41" s="13" t="s">
        <v>46</v>
      </c>
      <c r="Z41" s="13" t="s">
        <v>47</v>
      </c>
      <c r="AA41" s="13" t="s">
        <v>43</v>
      </c>
      <c r="AB41" s="13" t="s">
        <v>48</v>
      </c>
      <c r="AC41" s="13" t="s">
        <v>49</v>
      </c>
      <c r="AD41" s="13" t="s">
        <v>50</v>
      </c>
      <c r="AE41" s="13" t="s">
        <v>51</v>
      </c>
      <c r="AF41" s="13" t="s">
        <v>52</v>
      </c>
      <c r="AG41" s="13" t="s">
        <v>43</v>
      </c>
      <c r="AH41" s="13" t="s">
        <v>53</v>
      </c>
      <c r="AI41" s="13" t="s">
        <v>54</v>
      </c>
      <c r="AJ41" s="13" t="s">
        <v>55</v>
      </c>
      <c r="AK41" s="13" t="s">
        <v>12</v>
      </c>
    </row>
    <row r="42" spans="2:37" s="13" customFormat="1" ht="15" customHeight="1">
      <c r="D42" s="13" t="s">
        <v>323</v>
      </c>
      <c r="E42" s="13" t="s">
        <v>599</v>
      </c>
      <c r="F42" s="13" t="s">
        <v>56</v>
      </c>
      <c r="G42" s="13" t="s">
        <v>57</v>
      </c>
      <c r="H42" s="13" t="s">
        <v>62</v>
      </c>
      <c r="I42" s="13" t="s">
        <v>846</v>
      </c>
      <c r="J42" s="13" t="s">
        <v>28</v>
      </c>
      <c r="K42" s="13" t="s">
        <v>29</v>
      </c>
      <c r="L42" s="13" t="s">
        <v>287</v>
      </c>
      <c r="M42" s="13" t="s">
        <v>1</v>
      </c>
      <c r="N42" s="13" t="s">
        <v>92</v>
      </c>
      <c r="O42" s="13" t="s">
        <v>844</v>
      </c>
      <c r="P42" s="13" t="s">
        <v>8</v>
      </c>
      <c r="Q42" s="13" t="s">
        <v>9</v>
      </c>
      <c r="R42" s="13" t="s">
        <v>375</v>
      </c>
      <c r="S42" s="13" t="s">
        <v>376</v>
      </c>
      <c r="T42" s="13" t="s">
        <v>12</v>
      </c>
      <c r="U42" s="13" t="s">
        <v>20</v>
      </c>
      <c r="V42" s="13" t="s">
        <v>14</v>
      </c>
      <c r="W42" s="13" t="s">
        <v>15</v>
      </c>
      <c r="X42" s="13" t="s">
        <v>377</v>
      </c>
      <c r="Y42" s="13" t="s">
        <v>17</v>
      </c>
      <c r="Z42" s="13" t="s">
        <v>551</v>
      </c>
      <c r="AA42" s="13" t="s">
        <v>19</v>
      </c>
      <c r="AB42" s="13" t="s">
        <v>12</v>
      </c>
      <c r="AC42" s="13" t="s">
        <v>20</v>
      </c>
      <c r="AD42" s="13" t="s">
        <v>14</v>
      </c>
      <c r="AE42" s="13" t="s">
        <v>21</v>
      </c>
      <c r="AF42" s="13" t="s">
        <v>12</v>
      </c>
      <c r="AG42" s="13" t="s">
        <v>203</v>
      </c>
      <c r="AH42" s="13" t="s">
        <v>12</v>
      </c>
      <c r="AI42" s="13" t="s">
        <v>232</v>
      </c>
      <c r="AJ42" s="13" t="s">
        <v>24</v>
      </c>
      <c r="AK42" s="13" t="s">
        <v>25</v>
      </c>
    </row>
    <row r="43" spans="2:37" s="13" customFormat="1" ht="15" customHeight="1">
      <c r="D43" s="13" t="s">
        <v>26</v>
      </c>
      <c r="E43" s="13" t="s">
        <v>12</v>
      </c>
      <c r="F43" s="13" t="s">
        <v>20</v>
      </c>
      <c r="G43" s="13" t="s">
        <v>14</v>
      </c>
      <c r="H43" s="13" t="s">
        <v>28</v>
      </c>
      <c r="I43" s="13" t="s">
        <v>29</v>
      </c>
      <c r="J43" s="13" t="s">
        <v>30</v>
      </c>
      <c r="K43" s="13" t="s">
        <v>31</v>
      </c>
      <c r="L43" s="13" t="s">
        <v>205</v>
      </c>
      <c r="M43" s="13" t="s">
        <v>33</v>
      </c>
      <c r="N43" s="13" t="s">
        <v>12</v>
      </c>
      <c r="O43" s="13" t="s">
        <v>34</v>
      </c>
      <c r="P43" s="13" t="s">
        <v>35</v>
      </c>
      <c r="Q43" s="13" t="s">
        <v>36</v>
      </c>
      <c r="R43" s="13" t="s">
        <v>21</v>
      </c>
      <c r="S43" s="13" t="s">
        <v>12</v>
      </c>
      <c r="T43" s="13" t="s">
        <v>203</v>
      </c>
      <c r="U43" s="13" t="s">
        <v>12</v>
      </c>
      <c r="V43" s="13" t="s">
        <v>68</v>
      </c>
      <c r="W43" s="13" t="s">
        <v>33</v>
      </c>
      <c r="X43" s="13" t="s">
        <v>12</v>
      </c>
      <c r="Y43" s="13" t="s">
        <v>38</v>
      </c>
      <c r="Z43" s="13" t="s">
        <v>26</v>
      </c>
      <c r="AA43" s="13" t="s">
        <v>36</v>
      </c>
      <c r="AB43" s="13" t="s">
        <v>39</v>
      </c>
      <c r="AC43" s="13" t="s">
        <v>243</v>
      </c>
      <c r="AD43" s="13" t="s">
        <v>41</v>
      </c>
      <c r="AE43" s="13" t="s">
        <v>42</v>
      </c>
      <c r="AF43" s="13" t="s">
        <v>43</v>
      </c>
      <c r="AG43" s="13" t="s">
        <v>44</v>
      </c>
      <c r="AH43" s="13" t="s">
        <v>45</v>
      </c>
      <c r="AI43" s="13" t="s">
        <v>46</v>
      </c>
      <c r="AJ43" s="13" t="s">
        <v>47</v>
      </c>
      <c r="AK43" s="13" t="s">
        <v>12</v>
      </c>
    </row>
    <row r="44" spans="2:37" s="13" customFormat="1" ht="15" customHeight="1">
      <c r="D44" s="13" t="s">
        <v>51</v>
      </c>
      <c r="E44" s="13" t="s">
        <v>52</v>
      </c>
      <c r="F44" s="13" t="s">
        <v>43</v>
      </c>
      <c r="G44" s="13" t="s">
        <v>53</v>
      </c>
      <c r="H44" s="13" t="s">
        <v>54</v>
      </c>
      <c r="I44" s="13" t="s">
        <v>55</v>
      </c>
      <c r="J44" s="13" t="s">
        <v>12</v>
      </c>
      <c r="K44" s="13" t="s">
        <v>56</v>
      </c>
      <c r="L44" s="13" t="s">
        <v>57</v>
      </c>
      <c r="M44" s="13" t="s">
        <v>62</v>
      </c>
      <c r="N44" s="13" t="s">
        <v>847</v>
      </c>
    </row>
    <row r="45" spans="2:37" s="13" customFormat="1" ht="6" customHeight="1"/>
    <row r="46" spans="2:37" s="13" customFormat="1" ht="15" customHeight="1">
      <c r="C46" s="52" t="s">
        <v>165</v>
      </c>
      <c r="E46" s="13" t="s">
        <v>287</v>
      </c>
      <c r="F46" s="13" t="s">
        <v>1</v>
      </c>
      <c r="G46" s="13" t="s">
        <v>848</v>
      </c>
      <c r="H46" s="13" t="s">
        <v>844</v>
      </c>
      <c r="I46" s="13" t="s">
        <v>20</v>
      </c>
      <c r="J46" s="13" t="s">
        <v>14</v>
      </c>
      <c r="K46" s="13" t="s">
        <v>51</v>
      </c>
      <c r="L46" s="13" t="s">
        <v>52</v>
      </c>
      <c r="M46" s="13" t="s">
        <v>187</v>
      </c>
      <c r="N46" s="13" t="s">
        <v>32</v>
      </c>
      <c r="O46" s="13" t="s">
        <v>150</v>
      </c>
      <c r="P46" s="13" t="s">
        <v>161</v>
      </c>
      <c r="Q46" s="13" t="s">
        <v>849</v>
      </c>
      <c r="R46" s="13" t="s">
        <v>850</v>
      </c>
      <c r="S46" s="13" t="s">
        <v>845</v>
      </c>
      <c r="T46" s="13" t="s">
        <v>46</v>
      </c>
      <c r="U46" s="13" t="s">
        <v>569</v>
      </c>
      <c r="V46" s="13" t="s">
        <v>239</v>
      </c>
      <c r="W46" s="13" t="s">
        <v>15</v>
      </c>
      <c r="X46" s="13" t="s">
        <v>851</v>
      </c>
      <c r="Y46" s="13" t="s">
        <v>43</v>
      </c>
      <c r="Z46" s="13" t="s">
        <v>852</v>
      </c>
      <c r="AA46" s="13" t="s">
        <v>112</v>
      </c>
      <c r="AB46" s="13" t="s">
        <v>239</v>
      </c>
      <c r="AC46" s="13" t="s">
        <v>46</v>
      </c>
      <c r="AD46" s="13" t="s">
        <v>225</v>
      </c>
      <c r="AE46" s="13" t="s">
        <v>12</v>
      </c>
      <c r="AF46" s="13" t="s">
        <v>39</v>
      </c>
      <c r="AG46" s="13" t="s">
        <v>228</v>
      </c>
      <c r="AH46" s="13" t="s">
        <v>349</v>
      </c>
      <c r="AI46" s="13" t="s">
        <v>139</v>
      </c>
      <c r="AJ46" s="13" t="s">
        <v>162</v>
      </c>
      <c r="AK46" s="13" t="s">
        <v>210</v>
      </c>
    </row>
    <row r="47" spans="2:37" s="13" customFormat="1" ht="6" customHeight="1"/>
    <row r="48" spans="2:37" s="13" customFormat="1" ht="15" customHeight="1">
      <c r="C48" s="52" t="s">
        <v>262</v>
      </c>
      <c r="E48" s="13" t="s">
        <v>58</v>
      </c>
      <c r="F48" s="13" t="s">
        <v>189</v>
      </c>
      <c r="G48" s="13" t="s">
        <v>68</v>
      </c>
      <c r="H48" s="13" t="s">
        <v>33</v>
      </c>
      <c r="I48" s="13" t="s">
        <v>41</v>
      </c>
      <c r="J48" s="13" t="s">
        <v>12</v>
      </c>
      <c r="K48" s="13" t="s">
        <v>159</v>
      </c>
      <c r="L48" s="13" t="s">
        <v>160</v>
      </c>
      <c r="M48" s="13" t="s">
        <v>114</v>
      </c>
      <c r="N48" s="13" t="s">
        <v>63</v>
      </c>
      <c r="O48" s="13" t="s">
        <v>221</v>
      </c>
      <c r="P48" s="13" t="s">
        <v>12</v>
      </c>
      <c r="Q48" s="13" t="s">
        <v>68</v>
      </c>
      <c r="R48" s="13" t="s">
        <v>33</v>
      </c>
      <c r="S48" s="13" t="s">
        <v>849</v>
      </c>
      <c r="T48" s="13" t="s">
        <v>850</v>
      </c>
      <c r="U48" s="13" t="s">
        <v>62</v>
      </c>
      <c r="V48" s="13" t="s">
        <v>15</v>
      </c>
      <c r="W48" s="13" t="s">
        <v>534</v>
      </c>
      <c r="X48" s="13" t="s">
        <v>535</v>
      </c>
      <c r="Y48" s="13" t="s">
        <v>130</v>
      </c>
      <c r="Z48" s="13" t="s">
        <v>536</v>
      </c>
      <c r="AA48" s="13" t="s">
        <v>83</v>
      </c>
      <c r="AB48" s="13" t="s">
        <v>28</v>
      </c>
      <c r="AC48" s="13" t="s">
        <v>29</v>
      </c>
      <c r="AD48" s="13" t="s">
        <v>537</v>
      </c>
      <c r="AE48" s="13" t="s">
        <v>538</v>
      </c>
      <c r="AF48" s="13" t="s">
        <v>56</v>
      </c>
      <c r="AG48" s="13" t="s">
        <v>371</v>
      </c>
      <c r="AH48" s="13" t="s">
        <v>62</v>
      </c>
      <c r="AI48" s="13" t="s">
        <v>3</v>
      </c>
      <c r="AJ48" s="13" t="s">
        <v>163</v>
      </c>
      <c r="AK48" s="13" t="s">
        <v>140</v>
      </c>
    </row>
    <row r="49" spans="4:37" s="13" customFormat="1" ht="15" customHeight="1">
      <c r="D49" s="13" t="s">
        <v>224</v>
      </c>
      <c r="E49" s="13" t="s">
        <v>12</v>
      </c>
      <c r="F49" s="13" t="s">
        <v>62</v>
      </c>
      <c r="G49" s="13" t="s">
        <v>337</v>
      </c>
      <c r="H49" s="13" t="s">
        <v>222</v>
      </c>
      <c r="I49" s="13" t="s">
        <v>50</v>
      </c>
      <c r="J49" s="13" t="s">
        <v>54</v>
      </c>
      <c r="K49" s="13" t="s">
        <v>196</v>
      </c>
      <c r="L49" s="13" t="s">
        <v>382</v>
      </c>
      <c r="M49" s="13" t="s">
        <v>43</v>
      </c>
      <c r="N49" s="13" t="s">
        <v>461</v>
      </c>
      <c r="O49" s="13" t="s">
        <v>462</v>
      </c>
      <c r="P49" s="13" t="s">
        <v>55</v>
      </c>
      <c r="Q49" s="13" t="s">
        <v>78</v>
      </c>
      <c r="R49" s="13" t="s">
        <v>15</v>
      </c>
      <c r="S49" s="13" t="s">
        <v>159</v>
      </c>
      <c r="T49" s="13" t="s">
        <v>160</v>
      </c>
      <c r="U49" s="13" t="s">
        <v>92</v>
      </c>
      <c r="V49" s="13" t="s">
        <v>63</v>
      </c>
      <c r="W49" s="13" t="s">
        <v>221</v>
      </c>
      <c r="X49" s="13" t="s">
        <v>12</v>
      </c>
      <c r="Y49" s="13" t="s">
        <v>68</v>
      </c>
      <c r="Z49" s="13" t="s">
        <v>33</v>
      </c>
      <c r="AA49" s="13" t="s">
        <v>150</v>
      </c>
      <c r="AB49" s="13" t="s">
        <v>161</v>
      </c>
      <c r="AC49" s="13" t="s">
        <v>28</v>
      </c>
      <c r="AD49" s="13" t="s">
        <v>29</v>
      </c>
      <c r="AE49" s="13" t="s">
        <v>68</v>
      </c>
      <c r="AF49" s="13" t="s">
        <v>33</v>
      </c>
      <c r="AG49" s="13" t="s">
        <v>24</v>
      </c>
      <c r="AH49" s="13" t="s">
        <v>109</v>
      </c>
      <c r="AI49" s="13" t="s">
        <v>426</v>
      </c>
      <c r="AJ49" s="13" t="s">
        <v>12</v>
      </c>
      <c r="AK49" s="13" t="s">
        <v>853</v>
      </c>
    </row>
    <row r="50" spans="4:37" s="13" customFormat="1" ht="15" customHeight="1">
      <c r="D50" s="13" t="s">
        <v>49</v>
      </c>
      <c r="E50" s="13" t="s">
        <v>39</v>
      </c>
      <c r="F50" s="13" t="s">
        <v>4</v>
      </c>
      <c r="G50" s="13" t="s">
        <v>157</v>
      </c>
      <c r="H50" s="13" t="s">
        <v>239</v>
      </c>
      <c r="I50" s="13" t="s">
        <v>46</v>
      </c>
      <c r="J50" s="13" t="s">
        <v>62</v>
      </c>
      <c r="K50" s="13" t="s">
        <v>337</v>
      </c>
      <c r="L50" s="13" t="s">
        <v>164</v>
      </c>
      <c r="M50" s="13" t="s">
        <v>46</v>
      </c>
      <c r="N50" s="13" t="s">
        <v>569</v>
      </c>
      <c r="O50" s="13" t="s">
        <v>239</v>
      </c>
      <c r="P50" s="13" t="s">
        <v>15</v>
      </c>
      <c r="Q50" s="13" t="s">
        <v>851</v>
      </c>
      <c r="R50" s="13" t="s">
        <v>43</v>
      </c>
      <c r="S50" s="13" t="s">
        <v>852</v>
      </c>
      <c r="T50" s="13" t="s">
        <v>112</v>
      </c>
      <c r="U50" s="13" t="s">
        <v>239</v>
      </c>
      <c r="V50" s="13" t="s">
        <v>46</v>
      </c>
      <c r="W50" s="13" t="s">
        <v>225</v>
      </c>
      <c r="X50" s="13" t="s">
        <v>12</v>
      </c>
      <c r="Y50" s="13" t="s">
        <v>39</v>
      </c>
      <c r="Z50" s="13" t="s">
        <v>228</v>
      </c>
      <c r="AA50" s="13" t="s">
        <v>349</v>
      </c>
      <c r="AB50" s="13" t="s">
        <v>139</v>
      </c>
      <c r="AC50" s="13" t="s">
        <v>162</v>
      </c>
      <c r="AD50" s="13" t="s">
        <v>210</v>
      </c>
    </row>
  </sheetData>
  <sheetProtection formatCells="0"/>
  <mergeCells count="17">
    <mergeCell ref="O16:U16"/>
    <mergeCell ref="W16:AK16"/>
    <mergeCell ref="A3:AL3"/>
    <mergeCell ref="AB9:AD9"/>
    <mergeCell ref="AF9:AG9"/>
    <mergeCell ref="AI9:AJ9"/>
    <mergeCell ref="C11:F11"/>
    <mergeCell ref="D25:F25"/>
    <mergeCell ref="H25:I25"/>
    <mergeCell ref="K25:L25"/>
    <mergeCell ref="D34:AK34"/>
    <mergeCell ref="O18:U18"/>
    <mergeCell ref="W18:AK18"/>
    <mergeCell ref="O20:T20"/>
    <mergeCell ref="W20:AH20"/>
    <mergeCell ref="O22:T22"/>
    <mergeCell ref="W22:AC22"/>
  </mergeCells>
  <phoneticPr fontId="1"/>
  <pageMargins left="0.59055118110236227" right="0.59055118110236227" top="0.59055118110236227"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様式１（記載例）</vt:lpstr>
      <vt:lpstr>様式２（記載例） </vt:lpstr>
      <vt:lpstr>様式７ (記載例)</vt:lpstr>
      <vt:lpstr>'様式１（記載例）'!Print_Area</vt:lpstr>
      <vt:lpstr>'様式２（記載例） '!Print_Area</vt:lpstr>
      <vt:lpstr>'様式７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2025-04-08T02:31:33Z</cp:lastPrinted>
  <dcterms:created xsi:type="dcterms:W3CDTF">2021-06-24T01:29:31Z</dcterms:created>
  <dcterms:modified xsi:type="dcterms:W3CDTF">2025-04-14T06:28:46Z</dcterms:modified>
</cp:coreProperties>
</file>