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0506\04_林業振興Ｇ\15　林業労働\５　認定事業体\01 要綱・要領・手引き\要綱\様式\R8改正\HP掲載用様式\"/>
    </mc:Choice>
  </mc:AlternateContent>
  <xr:revisionPtr revIDLastSave="0" documentId="13_ncr:1_{CF0ABB71-1E7E-4687-B88D-F5AFE27020A1}" xr6:coauthVersionLast="47" xr6:coauthVersionMax="47" xr10:uidLastSave="{00000000-0000-0000-0000-000000000000}"/>
  <bookViews>
    <workbookView xWindow="-90" yWindow="-16320" windowWidth="29040" windowHeight="15720" xr2:uid="{00000000-000D-0000-FFFF-FFFF00000000}"/>
  </bookViews>
  <sheets>
    <sheet name="様式２（記載例） " sheetId="6" r:id="rId1"/>
  </sheets>
  <definedNames>
    <definedName name="_xlnm.Print_Area" localSheetId="0">'様式２（記載例） '!$A$1:$AW$625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8" i="6" l="1"/>
  <c r="R603" i="6"/>
  <c r="AH573" i="6"/>
  <c r="AD573" i="6"/>
  <c r="Z573" i="6"/>
  <c r="V573" i="6"/>
  <c r="R573" i="6"/>
  <c r="N573" i="6"/>
  <c r="BA539" i="6"/>
  <c r="BA538" i="6"/>
  <c r="BA537" i="6"/>
  <c r="BA536" i="6"/>
  <c r="AH527" i="6"/>
  <c r="AD527" i="6"/>
  <c r="Z527" i="6"/>
  <c r="V527" i="6"/>
  <c r="R527" i="6"/>
  <c r="N527" i="6"/>
  <c r="AH526" i="6"/>
  <c r="AD526" i="6"/>
  <c r="Z526" i="6"/>
  <c r="V526" i="6"/>
  <c r="R526" i="6"/>
  <c r="N526" i="6"/>
  <c r="AG500" i="6"/>
  <c r="AB500" i="6"/>
  <c r="W500" i="6"/>
  <c r="R500" i="6"/>
  <c r="O500" i="6"/>
  <c r="AI500" i="6" s="1"/>
  <c r="M500" i="6"/>
  <c r="AG498" i="6"/>
  <c r="AB498" i="6"/>
  <c r="W498" i="6"/>
  <c r="R498" i="6"/>
  <c r="O498" i="6"/>
  <c r="T498" i="6" s="1"/>
  <c r="M498" i="6"/>
  <c r="H498" i="6"/>
  <c r="AG497" i="6"/>
  <c r="AB497" i="6"/>
  <c r="W497" i="6"/>
  <c r="R497" i="6"/>
  <c r="O497" i="6"/>
  <c r="Y497" i="6" s="1"/>
  <c r="M497" i="6"/>
  <c r="H497" i="6"/>
  <c r="AG496" i="6"/>
  <c r="AD496" i="6"/>
  <c r="AB496" i="6"/>
  <c r="W496" i="6"/>
  <c r="R496" i="6"/>
  <c r="O496" i="6"/>
  <c r="AI496" i="6" s="1"/>
  <c r="M496" i="6"/>
  <c r="H496" i="6"/>
  <c r="AG495" i="6"/>
  <c r="AB495" i="6"/>
  <c r="W495" i="6"/>
  <c r="R495" i="6"/>
  <c r="M495" i="6"/>
  <c r="AG494" i="6"/>
  <c r="AB494" i="6"/>
  <c r="W494" i="6"/>
  <c r="R494" i="6"/>
  <c r="M494" i="6"/>
  <c r="AG492" i="6"/>
  <c r="AB492" i="6"/>
  <c r="W492" i="6"/>
  <c r="R492" i="6"/>
  <c r="M492" i="6"/>
  <c r="AG491" i="6"/>
  <c r="AB491" i="6"/>
  <c r="W491" i="6"/>
  <c r="R491" i="6"/>
  <c r="M491" i="6"/>
  <c r="AG474" i="6"/>
  <c r="AB474" i="6"/>
  <c r="W474" i="6"/>
  <c r="R474" i="6"/>
  <c r="M474" i="6"/>
  <c r="H473" i="6"/>
  <c r="H472" i="6"/>
  <c r="H471" i="6"/>
  <c r="AG468" i="6"/>
  <c r="AB468" i="6"/>
  <c r="W468" i="6"/>
  <c r="R468" i="6"/>
  <c r="R493" i="6" s="1"/>
  <c r="M468" i="6"/>
  <c r="AJ460" i="6"/>
  <c r="AE460" i="6"/>
  <c r="Z460" i="6"/>
  <c r="U460" i="6"/>
  <c r="AJ458" i="6"/>
  <c r="AE458" i="6"/>
  <c r="Z458" i="6"/>
  <c r="U458" i="6"/>
  <c r="AJ457" i="6"/>
  <c r="AE457" i="6"/>
  <c r="Z457" i="6"/>
  <c r="U457" i="6"/>
  <c r="AJ456" i="6"/>
  <c r="AE456" i="6"/>
  <c r="Z456" i="6"/>
  <c r="U456" i="6"/>
  <c r="AG453" i="6"/>
  <c r="AG493" i="6" s="1"/>
  <c r="AB453" i="6"/>
  <c r="AB493" i="6" s="1"/>
  <c r="W453" i="6"/>
  <c r="W493" i="6" s="1"/>
  <c r="R453" i="6"/>
  <c r="M453" i="6"/>
  <c r="M493" i="6" s="1"/>
  <c r="BA413" i="6"/>
  <c r="BA412" i="6"/>
  <c r="BA411" i="6"/>
  <c r="BA410" i="6"/>
  <c r="BA395" i="6"/>
  <c r="BA394" i="6"/>
  <c r="BA393" i="6"/>
  <c r="BA392" i="6"/>
  <c r="AH332" i="6"/>
  <c r="AD332" i="6"/>
  <c r="Z332" i="6"/>
  <c r="V332" i="6"/>
  <c r="R332" i="6"/>
  <c r="N332" i="6"/>
  <c r="U228" i="6"/>
  <c r="U202" i="6"/>
  <c r="Q202" i="6"/>
  <c r="M202" i="6"/>
  <c r="S181" i="6"/>
  <c r="AG180" i="6"/>
  <c r="AB180" i="6"/>
  <c r="AG179" i="6"/>
  <c r="AB179" i="6"/>
  <c r="S178" i="6"/>
  <c r="AG177" i="6"/>
  <c r="AB177" i="6"/>
  <c r="N177" i="6"/>
  <c r="AG176" i="6"/>
  <c r="AB176" i="6"/>
  <c r="N176" i="6"/>
  <c r="AG175" i="6"/>
  <c r="AB175" i="6"/>
  <c r="N175" i="6"/>
  <c r="AB174" i="6"/>
  <c r="AB173" i="6"/>
  <c r="AB172" i="6"/>
  <c r="S172" i="6"/>
  <c r="AB171" i="6"/>
  <c r="AB170" i="6"/>
  <c r="AE139" i="6"/>
  <c r="AC138" i="6"/>
  <c r="AC137" i="6"/>
  <c r="AE136" i="6"/>
  <c r="AC135" i="6"/>
  <c r="AC134" i="6"/>
  <c r="AC133" i="6"/>
  <c r="AE130" i="6"/>
  <c r="Y130" i="6"/>
  <c r="S130" i="6"/>
  <c r="W38" i="6"/>
  <c r="O38" i="6"/>
  <c r="AE38" i="6" s="1"/>
  <c r="AE37" i="6"/>
  <c r="AE36" i="6"/>
  <c r="AE35" i="6"/>
  <c r="AE34" i="6"/>
  <c r="AD497" i="6" l="1"/>
  <c r="T496" i="6"/>
  <c r="Y498" i="6"/>
  <c r="T500" i="6"/>
  <c r="AI497" i="6"/>
  <c r="Y496" i="6"/>
  <c r="AD498" i="6"/>
  <c r="Y500" i="6"/>
  <c r="T497" i="6"/>
  <c r="AI498" i="6"/>
  <c r="AD50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農林水産省</author>
    <author>林業振興G　種市</author>
  </authors>
  <commentList>
    <comment ref="R15" authorId="0" shapeId="0" xr:uid="{92F851C3-8A0C-43A4-BD4D-E2AC2921F420}">
      <text>
        <r>
          <rPr>
            <sz val="10"/>
            <color indexed="81"/>
            <rFont val="ＭＳ Ｐゴシック"/>
            <family val="3"/>
            <charset val="128"/>
          </rPr>
          <t>　労働者を確保するためには、雇用管理や事業の現状を明らかにし、課題や問題点を洗い出すことが必要です。
　ここで出された課題等を解決するため、次の３において、具体的な改善措置を計画することとなります。ここでは、現状を見つめ直し、どこに課題等があるのかを明らかにすることに重点を置いてください。</t>
        </r>
      </text>
    </comment>
    <comment ref="Y28" authorId="0" shapeId="0" xr:uid="{39187CBD-F8C7-4F47-A2BA-588720370724}">
      <text>
        <r>
          <rPr>
            <sz val="10"/>
            <color indexed="81"/>
            <rFont val="ＭＳ Ｐゴシック"/>
            <family val="3"/>
            <charset val="128"/>
          </rPr>
          <t>改善計画始期日の前（会計）年度末時点の役員数を記入してください。</t>
        </r>
      </text>
    </comment>
    <comment ref="AK32" authorId="0" shapeId="0" xr:uid="{029112C0-2B10-4833-8767-D8744D3C5F8A}">
      <text>
        <r>
          <rPr>
            <sz val="10"/>
            <color indexed="81"/>
            <rFont val="ＭＳ Ｐゴシック"/>
            <family val="3"/>
            <charset val="128"/>
          </rPr>
          <t>改善計画始期日の前（会計）年度末時点において雇用している職員数を記載してください。
（</t>
        </r>
        <r>
          <rPr>
            <u/>
            <sz val="10"/>
            <color indexed="81"/>
            <rFont val="ＭＳ Ｐゴシック"/>
            <family val="3"/>
            <charset val="128"/>
          </rPr>
          <t>役員は含めない）</t>
        </r>
        <r>
          <rPr>
            <sz val="10"/>
            <color indexed="81"/>
            <rFont val="ＭＳ Ｐゴシック"/>
            <family val="3"/>
            <charset val="128"/>
          </rPr>
          <t xml:space="preserve">
</t>
        </r>
      </text>
    </comment>
    <comment ref="O61" authorId="0" shapeId="0" xr:uid="{2EB3E035-5108-40DF-886A-B46668369C2F}">
      <text>
        <r>
          <rPr>
            <sz val="10"/>
            <color indexed="81"/>
            <rFont val="ＭＳ Ｐゴシック"/>
            <family val="3"/>
            <charset val="128"/>
          </rPr>
          <t>雇用管理者を選任している場合は「選任の有無」を「有り」として選択し、管理者の役職、氏名を記載してください。</t>
        </r>
      </text>
    </comment>
    <comment ref="O87" authorId="0" shapeId="0" xr:uid="{A6E5AB5F-C9CC-4A6F-BD59-FCCA42C5164A}">
      <text>
        <r>
          <rPr>
            <sz val="10"/>
            <color indexed="81"/>
            <rFont val="ＭＳ Ｐゴシック"/>
            <family val="3"/>
            <charset val="128"/>
          </rPr>
          <t>証明書類等により加入状況が確認できる人数を記入してください。</t>
        </r>
      </text>
    </comment>
    <comment ref="AE88" authorId="0" shapeId="0" xr:uid="{F356CE55-CA20-46C0-AA88-E61006669A2F}">
      <text>
        <r>
          <rPr>
            <sz val="10"/>
            <color indexed="81"/>
            <rFont val="ＭＳ Ｐゴシック"/>
            <family val="3"/>
            <charset val="128"/>
          </rPr>
          <t xml:space="preserve">事業所内で異なる事業の種類の労災保険に加入している場合は、すべて記入いただくか、「林業等」と記入してください。
その場合、「労災保険の保険料率」も該当する率を列挙してください。
</t>
        </r>
      </text>
    </comment>
    <comment ref="O91" authorId="0" shapeId="0" xr:uid="{C0127C2D-F9F6-4A3B-9FC0-E3A187A4B76D}">
      <text>
        <r>
          <rPr>
            <sz val="10"/>
            <color indexed="81"/>
            <rFont val="MS P ゴシック"/>
            <family val="3"/>
            <charset val="128"/>
          </rPr>
          <t>自社で退職金制度を規定している場合は、その退職金制度を利用している人数も含めることができます。</t>
        </r>
      </text>
    </comment>
    <comment ref="F112" authorId="0" shapeId="0" xr:uid="{73E1524F-A125-4BC2-B1DA-5912E61B0694}">
      <text>
        <r>
          <rPr>
            <sz val="10"/>
            <color indexed="81"/>
            <rFont val="ＭＳ Ｐゴシック"/>
            <family val="3"/>
            <charset val="128"/>
          </rPr>
          <t xml:space="preserve">改善措置を実施する項目については、なぜその改善措置を実施するのか分かるように現状を記入してください。また、各必須項目を満たしていない場合は、その旨を記載してください。
さらに、雇用や経営に関し特筆すべき事項（就業規則の制定の有無、定期健診及び特殊健康診断の受診状況等）現状について記載してください。
</t>
        </r>
        <r>
          <rPr>
            <sz val="10"/>
            <color indexed="10"/>
            <rFont val="ＭＳ Ｐゴシック"/>
            <family val="3"/>
            <charset val="128"/>
          </rPr>
          <t>林業技能士、FL、FM等の有資格者に対する処遇改善を措置済の場合はその内容を</t>
        </r>
        <r>
          <rPr>
            <b/>
            <sz val="10"/>
            <color indexed="10"/>
            <rFont val="ＭＳ Ｐゴシック"/>
            <family val="3"/>
            <charset val="128"/>
          </rPr>
          <t>必ず記載</t>
        </r>
        <r>
          <rPr>
            <sz val="10"/>
            <color indexed="10"/>
            <rFont val="ＭＳ Ｐゴシック"/>
            <family val="3"/>
            <charset val="128"/>
          </rPr>
          <t>してください。
有資格者に対する処遇改善を実施しているかつ常用雇用者に占める有資格者の割合が３割以上である事業体は、公表され、造林補助の割増などのインセンティブ措置を受けられます（R9年度以降を予定）。
（処遇改善措置内容例）
・有資格者に対する手当や給与体系への反映
・資格の有無も要素に含めた能力評価の仕組みの導入
・資格の取得を含めた従事者のキャリアアップの仕組みの導入</t>
        </r>
      </text>
    </comment>
    <comment ref="T125" authorId="0" shapeId="0" xr:uid="{A7886824-613B-44B3-B08F-67DA8D3B550B}">
      <text>
        <r>
          <rPr>
            <sz val="10"/>
            <color indexed="81"/>
            <rFont val="ＭＳ Ｐゴシック"/>
            <family val="3"/>
            <charset val="128"/>
          </rPr>
          <t>基本的には、計画初年度の前年１年間の事業量等を記入してください。</t>
        </r>
      </text>
    </comment>
    <comment ref="AE125" authorId="0" shapeId="0" xr:uid="{7D9AECEF-7B9A-4B79-AD02-DB298AFE0C1C}">
      <text>
        <r>
          <rPr>
            <sz val="10"/>
            <color indexed="81"/>
            <rFont val="ＭＳ Ｐゴシック"/>
            <family val="3"/>
            <charset val="128"/>
          </rPr>
          <t>見込み値を記入の場合は、その旨を記載してください。</t>
        </r>
      </text>
    </comment>
    <comment ref="N133" authorId="0" shapeId="0" xr:uid="{2B9E568C-F837-4DEC-85DB-BAF33110178B}">
      <text>
        <r>
          <rPr>
            <sz val="10"/>
            <color indexed="81"/>
            <rFont val="ＭＳ Ｐゴシック"/>
            <family val="3"/>
            <charset val="128"/>
          </rPr>
          <t xml:space="preserve">その他事業実績があれば記入してください。
</t>
        </r>
      </text>
    </comment>
    <comment ref="W133" authorId="1" shapeId="0" xr:uid="{576D4267-A990-45E9-B3D5-61E64BD8BF52}">
      <text>
        <r>
          <rPr>
            <sz val="10"/>
            <color indexed="81"/>
            <rFont val="ＭＳ Ｐゴシック"/>
            <family val="3"/>
            <charset val="128"/>
          </rPr>
          <t>○に単位を記入してください。
（以下、同様）</t>
        </r>
      </text>
    </comment>
    <comment ref="T167" authorId="0" shapeId="0" xr:uid="{5F73F093-9700-4EF7-859E-B350EE5E81D2}">
      <text>
        <r>
          <rPr>
            <sz val="10"/>
            <color indexed="81"/>
            <rFont val="ＭＳ Ｐゴシック"/>
            <family val="3"/>
            <charset val="128"/>
          </rPr>
          <t>計画初年度の前年1年間の雇用量を記載してください。</t>
        </r>
      </text>
    </comment>
    <comment ref="AE167" authorId="0" shapeId="0" xr:uid="{8BB6014A-BE36-44BF-A76B-B718CD952EAD}">
      <text>
        <r>
          <rPr>
            <sz val="10"/>
            <color indexed="81"/>
            <rFont val="ＭＳ Ｐゴシック"/>
            <family val="3"/>
            <charset val="128"/>
          </rPr>
          <t xml:space="preserve">見込み値を記入の場合は、その旨を記載してください。
</t>
        </r>
      </text>
    </comment>
    <comment ref="Z212" authorId="0" shapeId="0" xr:uid="{6600506D-AF1D-4910-8BAD-8456DA8C8AB3}">
      <text>
        <r>
          <rPr>
            <sz val="10"/>
            <color indexed="81"/>
            <rFont val="ＭＳ Ｐゴシック"/>
            <family val="3"/>
            <charset val="128"/>
          </rPr>
          <t>流域森林管理士及び林業作業士の資格取得者の中で、フォレストワーカー（林業作業士）として農林水産省が備える研修修了者名簿に登録された人数を括弧書き内数を記載してください。</t>
        </r>
      </text>
    </comment>
    <comment ref="F226" authorId="0" shapeId="0" xr:uid="{0B891222-3365-4920-A11C-8320CB43D4F9}">
      <text>
        <r>
          <rPr>
            <sz val="10"/>
            <color indexed="81"/>
            <rFont val="ＭＳ Ｐゴシック"/>
            <family val="3"/>
            <charset val="128"/>
          </rPr>
          <t>その他の資格があれば空欄に記載してください。</t>
        </r>
      </text>
    </comment>
    <comment ref="F229" authorId="0" shapeId="0" xr:uid="{9859CFA4-0BAD-4B71-88CA-A6B450708535}">
      <text>
        <r>
          <rPr>
            <sz val="9"/>
            <color indexed="81"/>
            <rFont val="MS P ゴシック"/>
            <family val="3"/>
            <charset val="128"/>
          </rPr>
          <t>記載の５つの資格のうち、複数の資格(林業技能士にあっては複数の級)を持つ者は１名と計上してください。
つまり、のべ人数ではなく、実人数を記載してください。</t>
        </r>
      </text>
    </comment>
    <comment ref="N289" authorId="0" shapeId="0" xr:uid="{D11337FA-26D1-4595-84B2-5AC72424A9F8}">
      <text>
        <r>
          <rPr>
            <sz val="10"/>
            <color indexed="81"/>
            <rFont val="ＭＳ Ｐゴシック"/>
            <family val="3"/>
            <charset val="128"/>
          </rPr>
          <t>法人の場合、自己資金は原則として資本金（出資金）となります。</t>
        </r>
      </text>
    </comment>
    <comment ref="R296" authorId="0" shapeId="0" xr:uid="{01CA8A61-3F02-4220-92A5-360BC0889057}">
      <text>
        <r>
          <rPr>
            <sz val="10"/>
            <color indexed="81"/>
            <rFont val="ＭＳ Ｐゴシック"/>
            <family val="3"/>
            <charset val="128"/>
          </rPr>
          <t>　２で明らかにされた課題等を解決するために必要な措置を具体的に計画します。改善措置は実現可能なものから段階的・計画的に行う事が大切です。県からの指導や様々な支援制度を積極的・有効的に活用し、改善に取り組んでいきましょう。</t>
        </r>
      </text>
    </comment>
    <comment ref="AK298" authorId="0" shapeId="0" xr:uid="{CD8A63A6-6C5F-4753-AD87-53968737D972}">
      <text>
        <r>
          <rPr>
            <sz val="10"/>
            <color indexed="81"/>
            <rFont val="ＭＳ Ｐゴシック"/>
            <family val="3"/>
            <charset val="128"/>
          </rPr>
          <t>実施期間は申請する月の翌月以降の１日からとし、４年を超え、５年を超えない期間としてください。</t>
        </r>
      </text>
    </comment>
    <comment ref="K299" authorId="0" shapeId="0" xr:uid="{7E6C3656-11DC-49C5-B04D-234D33F4FC05}">
      <text>
        <r>
          <rPr>
            <sz val="10"/>
            <color indexed="81"/>
            <rFont val="ＭＳ Ｐゴシック"/>
            <family val="3"/>
            <charset val="128"/>
          </rPr>
          <t>各必須項目を満たしていない場合は取組方針に必須項目の内容について盛り込んでください。</t>
        </r>
      </text>
    </comment>
    <comment ref="V303" authorId="0" shapeId="0" xr:uid="{97B96D53-6746-4A53-B5BB-56C96C8030C8}">
      <text>
        <r>
          <rPr>
            <b/>
            <sz val="10"/>
            <color indexed="10"/>
            <rFont val="ＭＳ Ｐゴシック"/>
            <family val="3"/>
            <charset val="128"/>
          </rPr>
          <t>「雇用管理の改善」「事業の合理化」</t>
        </r>
        <r>
          <rPr>
            <b/>
            <u/>
            <sz val="10"/>
            <color indexed="10"/>
            <rFont val="ＭＳ Ｐゴシック"/>
            <family val="3"/>
            <charset val="128"/>
          </rPr>
          <t>それぞれにおいて１項目以上</t>
        </r>
        <r>
          <rPr>
            <u/>
            <sz val="10"/>
            <color indexed="81"/>
            <rFont val="ＭＳ Ｐゴシック"/>
            <family val="3"/>
            <charset val="128"/>
          </rPr>
          <t>、</t>
        </r>
        <r>
          <rPr>
            <sz val="10"/>
            <color indexed="81"/>
            <rFont val="ＭＳ Ｐゴシック"/>
            <family val="3"/>
            <charset val="128"/>
          </rPr>
          <t>改善措置を実施してください。
ただし、</t>
        </r>
        <r>
          <rPr>
            <b/>
            <sz val="10"/>
            <color indexed="10"/>
            <rFont val="ＭＳ Ｐゴシック"/>
            <family val="3"/>
            <charset val="128"/>
          </rPr>
          <t>「募集・採用の改善」を選択する場合は、他の「雇用管理の改善措置」と併せて行う事が必要です。</t>
        </r>
        <r>
          <rPr>
            <sz val="10"/>
            <color indexed="81"/>
            <rFont val="ＭＳ Ｐゴシック"/>
            <family val="3"/>
            <charset val="128"/>
          </rPr>
          <t xml:space="preserve">
各必須項目を満たしていない事業主は、当該内容についての目標を必ず作成するほか、その他の内容についても選択してください。一方で、各必須項目を既に満たしている事業主は、当該内容以外の内容について選択してください。</t>
        </r>
      </text>
    </comment>
    <comment ref="AK323" authorId="0" shapeId="0" xr:uid="{61FC160C-452C-4200-8F2D-77E48A823224}">
      <text>
        <r>
          <rPr>
            <sz val="10"/>
            <color indexed="81"/>
            <rFont val="ＭＳ Ｐゴシック"/>
            <family val="3"/>
            <charset val="128"/>
          </rPr>
          <t>役員数、職員数の目標については、目標を設定するよう努めてください。</t>
        </r>
      </text>
    </comment>
    <comment ref="M353" authorId="0" shapeId="0" xr:uid="{63D6C576-7C6D-40EC-9936-2F6DBD0BFB97}">
      <text>
        <r>
          <rPr>
            <sz val="10"/>
            <color indexed="81"/>
            <rFont val="ＭＳ Ｐゴシック"/>
            <family val="3"/>
            <charset val="128"/>
          </rPr>
          <t>３(２)「改善措置の実施項目」で○をつけた項目について、改善措置の目標、内容、実施方法を具体的に記載してください。
なお、改善措置は認定基準を確認の上、設定してください。</t>
        </r>
      </text>
    </comment>
    <comment ref="J355" authorId="0" shapeId="0" xr:uid="{2A173ACB-62BD-48B2-BF5A-6A4702EA7089}">
      <text>
        <r>
          <rPr>
            <sz val="10"/>
            <color indexed="81"/>
            <rFont val="ＭＳ Ｐゴシック"/>
            <family val="3"/>
            <charset val="128"/>
          </rPr>
          <t>改善措置の内容
・常用労働者の割合の向上
・月給制労働者の割合の向上
　　　　　　　　　　　　　　　　　等</t>
        </r>
      </text>
    </comment>
    <comment ref="J365" authorId="0" shapeId="0" xr:uid="{456EFF61-B1C4-4907-965F-5399F1DEE22B}">
      <text>
        <r>
          <rPr>
            <sz val="10"/>
            <color indexed="81"/>
            <rFont val="ＭＳ Ｐゴシック"/>
            <family val="3"/>
            <charset val="128"/>
          </rPr>
          <t xml:space="preserve">改善措置の内容
・【必須】適用除外者を除き、労働者災害補償保険、雇用保険、健康保険、厚生年金保険への法律に定める加入
・【必須】健康診断の法律に定める受診
・振動障害特殊健康診断、蜂アレルギー検査の対象者の受診
</t>
        </r>
        <r>
          <rPr>
            <sz val="10"/>
            <color indexed="10"/>
            <rFont val="ＭＳ Ｐゴシック"/>
            <family val="3"/>
            <charset val="128"/>
          </rPr>
          <t>・林業技能士、FL、FM等の有資格者に対する処遇改善
→有資格者に対する処遇改善を計画・実施しているかつ常用雇用者に占める有資格者の割合が３割以上である事業体は、公表され、造林補助の割増などのインセンティブ措置を受けられます(R9年度以降を予定)。　
（処遇改善措置内容例）
・有資格者に対する手当や給与体系への反映
・資格の有無も要素に含めた能力評価の仕組みの導入
・資格の取得を含めた従事者のキャリアアップの仕組みの導入
　　　　</t>
        </r>
        <r>
          <rPr>
            <sz val="10"/>
            <color indexed="81"/>
            <rFont val="ＭＳ Ｐゴシック"/>
            <family val="3"/>
            <charset val="128"/>
          </rPr>
          <t xml:space="preserve">　　　　　　　　　　　　      　　
　　　　　　　　　　　　　　　　等   </t>
        </r>
      </text>
    </comment>
    <comment ref="O373" authorId="0" shapeId="0" xr:uid="{FD88B0E2-0AEE-4D2A-873B-18D49492A584}">
      <text>
        <r>
          <rPr>
            <sz val="10"/>
            <color indexed="81"/>
            <rFont val="ＭＳ Ｐゴシック"/>
            <family val="3"/>
            <charset val="128"/>
          </rPr>
          <t>当該項目を選択した場合は、他の項目についても改善措置を実施する必要があります。</t>
        </r>
      </text>
    </comment>
    <comment ref="J374" authorId="0" shapeId="0" xr:uid="{306DBDF8-C09D-45AA-ACC6-83BA781EDA76}">
      <text>
        <r>
          <rPr>
            <sz val="10"/>
            <color indexed="81"/>
            <rFont val="ＭＳ Ｐゴシック"/>
            <family val="3"/>
            <charset val="128"/>
          </rPr>
          <t>改善措置の内容
・的確な求人条件の設定等による効果的な募集活動の実施
（取り組む求人方法と展開方法を具体的に記載）
　　　　　　　　　　　　　　　　　等</t>
        </r>
      </text>
    </comment>
    <comment ref="J383" authorId="0" shapeId="0" xr:uid="{0BCE4C46-48FE-466A-8752-28DAC17713DA}">
      <text>
        <r>
          <rPr>
            <sz val="10"/>
            <color indexed="81"/>
            <rFont val="ＭＳ Ｐゴシック"/>
            <family val="3"/>
            <charset val="128"/>
          </rPr>
          <t>改善措置の内容
・OJTによる知識、技能又は技術の習得の導入
・OFF-JTによる知識、技能又は技術の習得の導入
　　　　　　　　　　　　　　　　　等　　</t>
        </r>
      </text>
    </comment>
    <comment ref="J393" authorId="2" shapeId="0" xr:uid="{4EBE3039-2A66-43A0-BABA-649FDBD24A1F}">
      <text>
        <r>
          <rPr>
            <sz val="10"/>
            <color indexed="81"/>
            <rFont val="MS P ゴシック"/>
            <family val="3"/>
            <charset val="128"/>
          </rPr>
          <t>改善措置の内容
・女性活躍推進法に基づく一般事業主行動計画策定・情報公表、えるぼし認定等の取組、トイレや更衣室の整備、作業方法や安全対策の配慮、ハラスメント防止対策　　　　　　　　　　　　　　　　　等</t>
        </r>
      </text>
    </comment>
    <comment ref="J402" authorId="0" shapeId="0" xr:uid="{92A366B7-80AE-4119-B944-6CAA3409AAC6}">
      <text>
        <r>
          <rPr>
            <sz val="10"/>
            <color indexed="81"/>
            <rFont val="ＭＳ Ｐゴシック"/>
            <family val="3"/>
            <charset val="128"/>
          </rPr>
          <t>改善措置の内容
・高年齢労働者の特性に配慮した作業配置や、新規就業者の技術指導方法、安全衛生対策等についての考慮
　　　　　　　　　　　　　　　　　等</t>
        </r>
      </text>
    </comment>
    <comment ref="J411" authorId="2" shapeId="0" xr:uid="{3AEF4C9B-7F66-43BD-B3F5-5290961F00B2}">
      <text>
        <r>
          <rPr>
            <sz val="10"/>
            <color indexed="81"/>
            <rFont val="MS P ゴシック"/>
            <family val="3"/>
            <charset val="128"/>
          </rPr>
          <t>改善措置の内容
・障害特性等を踏まえた適切な業務配置、作業方法の見直し等の適正な雇用管理
　　　　　　　　　　　　　　　　　等</t>
        </r>
      </text>
    </comment>
    <comment ref="J420" authorId="0" shapeId="0" xr:uid="{5E291548-01EC-4F7A-98E1-25F080A12E67}">
      <text>
        <r>
          <rPr>
            <sz val="10"/>
            <color indexed="81"/>
            <rFont val="ＭＳ Ｐゴシック"/>
            <family val="3"/>
            <charset val="128"/>
          </rPr>
          <t>改善措置の内容
・５人以上の林業就業者を雇用する場合は、雇用管理者の選任
・事業体の氏名又は名称、雇用期間等の雇用内容を明記した雇入通知書等の文書の交付
・【必須】常時10人以上の労働者を雇用する場合は、就業規則（賃金規定含む）の制定
・各種退職金共済への加入又は退職金給付規定による、全従業員が退職金を受け取る体制の整備
・適切な賃上げ
　　　　　　　　　　　　　　　　　等</t>
        </r>
      </text>
    </comment>
    <comment ref="L428" authorId="0" shapeId="0" xr:uid="{53D2E650-3313-44A3-B8F2-20C3A14AFD84}">
      <text>
        <r>
          <rPr>
            <sz val="10"/>
            <color indexed="81"/>
            <rFont val="ＭＳ Ｐゴシック"/>
            <family val="3"/>
            <charset val="128"/>
            <scheme val="minor"/>
          </rPr>
          <t>３（２）において改善措置を実施するとして選択した項目について、目標を記載してください。
なお、改善措置は認定基準を確認の上設定してください。
また、選択した項目の下部記号の点についても記載してください。
（例）　（ア）を選択した場合はその下部のa,b,cまで記載してください。</t>
        </r>
      </text>
    </comment>
    <comment ref="J430" authorId="0" shapeId="0" xr:uid="{D2D8EAE8-1D8F-4924-90B0-C4B957667E4A}">
      <text>
        <r>
          <rPr>
            <sz val="10"/>
            <color indexed="81"/>
            <rFont val="ＭＳ Ｐゴシック"/>
            <family val="3"/>
            <charset val="128"/>
          </rPr>
          <t>改善措置の内容
・施業集約化の取組の実施
・事業活動区域の拡大
・事業内容の多角化
・取扱事業量の増加
　　　　　　　　　　　　　　　等</t>
        </r>
      </text>
    </comment>
    <comment ref="K449" authorId="0" shapeId="0" xr:uid="{EBB90AB6-7910-425B-A448-88200EAE32E0}">
      <text>
        <r>
          <rPr>
            <sz val="10"/>
            <color indexed="81"/>
            <rFont val="ＭＳ Ｐゴシック"/>
            <family val="3"/>
            <charset val="128"/>
          </rPr>
          <t>事業量の増加を目標としている場合は、目標年次の事業量が現状値より高くなるよう、目標を設定してください。
また、意欲と能力のある林業経営者の登録を受けている場合は、目標数値の整合性を取ってください。</t>
        </r>
      </text>
    </comment>
    <comment ref="P457" authorId="1" shapeId="0" xr:uid="{D9ECB852-60E4-4DB0-83FD-C43DA4031D20}">
      <text>
        <r>
          <rPr>
            <sz val="10"/>
            <color indexed="81"/>
            <rFont val="ＭＳ Ｐゴシック"/>
            <family val="3"/>
            <charset val="128"/>
          </rPr>
          <t>○に単位を記載してください。
（以下、同様）</t>
        </r>
      </text>
    </comment>
    <comment ref="J481" authorId="0" shapeId="0" xr:uid="{5A95C086-FF07-4546-AB81-C302DF3BF857}">
      <text>
        <r>
          <rPr>
            <sz val="10"/>
            <color indexed="81"/>
            <rFont val="ＭＳ Ｐゴシック"/>
            <family val="3"/>
            <charset val="128"/>
          </rPr>
          <t>改善措置の内容
・高性能林業機械の導入
・高性能林業機械の導入以外の方法による労働生産性の向上
　（具体的方法を明示）
　　　　　　　　　　　　　　　　　等</t>
        </r>
      </text>
    </comment>
    <comment ref="L489" authorId="0" shapeId="0" xr:uid="{FF9C6C98-1E87-47BF-A2D7-54D8EC8E1CEE}">
      <text>
        <r>
          <rPr>
            <sz val="10"/>
            <color indexed="81"/>
            <rFont val="ＭＳ Ｐゴシック"/>
            <family val="3"/>
            <charset val="128"/>
          </rPr>
          <t>現状の労働生産性から向上するように目標を設定してください。</t>
        </r>
      </text>
    </comment>
    <comment ref="J537" authorId="2" shapeId="0" xr:uid="{BAF8100C-6E08-4CF1-B403-06D11AB37A79}">
      <text>
        <r>
          <rPr>
            <sz val="10"/>
            <color indexed="81"/>
            <rFont val="MS P ゴシック"/>
            <family val="3"/>
            <charset val="128"/>
          </rPr>
          <t>改善措置の内容
・新たな造林技術に関する知識を持つ造林手
・スマート林業等の技術の活用に必要な知識等を持つデジタル人材の育成
　　　　　　　　　　　　　　　　　　等</t>
        </r>
      </text>
    </comment>
    <comment ref="J546" authorId="0" shapeId="0" xr:uid="{D54A30CE-53BD-460E-AFCE-60B65CF1F1CC}">
      <text>
        <r>
          <rPr>
            <sz val="10"/>
            <color indexed="81"/>
            <rFont val="ＭＳ Ｐゴシック"/>
            <family val="3"/>
            <charset val="128"/>
          </rPr>
          <t>改善措置の内容
・流域森林管理士、フォレストワーカー、フォレストリーダー、フォレストマネージャー、森林作業道オペレーター、森林施業プランナー等の育成、研修受講
　　　　　　　　　　　　　　　　　　等　　</t>
        </r>
      </text>
    </comment>
    <comment ref="AG559" authorId="0" shapeId="0" xr:uid="{C3448D7F-C210-4F94-81BC-F4043E675DE3}">
      <text>
        <r>
          <rPr>
            <sz val="9"/>
            <color indexed="81"/>
            <rFont val="ＭＳ Ｐゴシック"/>
            <family val="3"/>
            <charset val="128"/>
          </rPr>
          <t>H14～H19の期間に取得できた資格であり、現在は取得できない資格です。</t>
        </r>
      </text>
    </comment>
    <comment ref="AG571" authorId="0" shapeId="0" xr:uid="{070307BF-6017-4964-9999-2DD32774AB11}">
      <text>
        <r>
          <rPr>
            <sz val="9"/>
            <color indexed="81"/>
            <rFont val="MS P ゴシック"/>
            <family val="3"/>
            <charset val="128"/>
          </rPr>
          <t>森林整備基本研修はR4をもって休止したため、現在は研修を受講できません。</t>
        </r>
      </text>
    </comment>
    <comment ref="J583" authorId="0" shapeId="0" xr:uid="{1E54F1A0-E353-45AA-AE88-2079A87F0192}">
      <text>
        <r>
          <rPr>
            <sz val="10"/>
            <color indexed="81"/>
            <rFont val="ＭＳ Ｐゴシック"/>
            <family val="3"/>
            <charset val="128"/>
          </rPr>
          <t>改善措置の内容
・その他、事業の合理化に寄与する計画</t>
        </r>
      </text>
    </comment>
    <comment ref="AD592" authorId="0" shapeId="0" xr:uid="{BEB1FCE1-AA24-45B1-B1EC-3F4A8EA5A69F}">
      <text>
        <r>
          <rPr>
            <sz val="9"/>
            <color indexed="81"/>
            <rFont val="ＭＳ Ｐゴシック"/>
            <family val="3"/>
            <charset val="128"/>
          </rPr>
          <t xml:space="preserve">３の改善措置を実現させるためには、資金を確保することが必要です。ここでは、高額を要する資本装備に必要な資金の額や各改善措置項目の実施に必要な資金の調達方法を明らかにします。
</t>
        </r>
      </text>
    </comment>
    <comment ref="AG594" authorId="0" shapeId="0" xr:uid="{44FF47EA-D000-43A9-A9BA-099BC6CA5403}">
      <text>
        <r>
          <rPr>
            <sz val="10"/>
            <color indexed="81"/>
            <rFont val="ＭＳ Ｐゴシック"/>
            <family val="3"/>
            <charset val="128"/>
          </rPr>
          <t>３（３）イにて改善措置として設定した項目のうち、資金を要するものについては、必ず記載してください。また、その改善措置を実施する年次と「実施時期」を揃えてください。</t>
        </r>
      </text>
    </comment>
    <comment ref="AG612" authorId="0" shapeId="0" xr:uid="{23BB2132-C385-4390-8D06-E8682B3142A7}">
      <text>
        <r>
          <rPr>
            <sz val="10"/>
            <color indexed="81"/>
            <rFont val="ＭＳ Ｐゴシック"/>
            <family val="3"/>
            <charset val="128"/>
          </rPr>
          <t>３（３）ウにて改善措置として設定した項目のうち、資金を要するものについては必ず記載してください。
緑の雇用を含む、補助金を活用する場合、資金種類は「その他」としてください。
また、その改善措置を実施する年次と「実施時期」を揃えてください。</t>
        </r>
      </text>
    </comment>
  </commentList>
</comments>
</file>

<file path=xl/sharedStrings.xml><?xml version="1.0" encoding="utf-8"?>
<sst xmlns="http://schemas.openxmlformats.org/spreadsheetml/2006/main" count="4508" uniqueCount="860">
  <si>
    <t>様</t>
    <rPh sb="0" eb="1">
      <t>サマ</t>
    </rPh>
    <phoneticPr fontId="2"/>
  </si>
  <si>
    <t>式</t>
    <rPh sb="0" eb="1">
      <t>シキ</t>
    </rPh>
    <phoneticPr fontId="2"/>
  </si>
  <si>
    <t>１</t>
    <phoneticPr fontId="2"/>
  </si>
  <si>
    <t>（</t>
    <phoneticPr fontId="2"/>
  </si>
  <si>
    <t>記</t>
    <rPh sb="0" eb="1">
      <t>キ</t>
    </rPh>
    <phoneticPr fontId="2"/>
  </si>
  <si>
    <t>載</t>
    <rPh sb="0" eb="1">
      <t>ミツル</t>
    </rPh>
    <phoneticPr fontId="2"/>
  </si>
  <si>
    <t>例</t>
    <rPh sb="0" eb="1">
      <t>レイ</t>
    </rPh>
    <phoneticPr fontId="2"/>
  </si>
  <si>
    <t>）</t>
    <phoneticPr fontId="2"/>
  </si>
  <si>
    <t>労</t>
    <rPh sb="0" eb="1">
      <t>ロウ</t>
    </rPh>
    <phoneticPr fontId="2"/>
  </si>
  <si>
    <t>働</t>
    <rPh sb="0" eb="1">
      <t>ドウ</t>
    </rPh>
    <phoneticPr fontId="2"/>
  </si>
  <si>
    <t>環</t>
    <rPh sb="0" eb="1">
      <t>ワ</t>
    </rPh>
    <phoneticPr fontId="2"/>
  </si>
  <si>
    <t>境</t>
    <rPh sb="0" eb="1">
      <t>サカイ</t>
    </rPh>
    <phoneticPr fontId="2"/>
  </si>
  <si>
    <t>の</t>
    <phoneticPr fontId="2"/>
  </si>
  <si>
    <t>改</t>
    <rPh sb="0" eb="1">
      <t>オサム</t>
    </rPh>
    <phoneticPr fontId="2"/>
  </si>
  <si>
    <t>善</t>
    <rPh sb="0" eb="1">
      <t>ゼン</t>
    </rPh>
    <phoneticPr fontId="2"/>
  </si>
  <si>
    <t>、</t>
    <phoneticPr fontId="2"/>
  </si>
  <si>
    <t>募</t>
    <rPh sb="0" eb="1">
      <t>ツノル</t>
    </rPh>
    <phoneticPr fontId="2"/>
  </si>
  <si>
    <t>集</t>
    <rPh sb="0" eb="1">
      <t>シュウ</t>
    </rPh>
    <phoneticPr fontId="2"/>
  </si>
  <si>
    <t>方</t>
    <rPh sb="0" eb="1">
      <t>カタ</t>
    </rPh>
    <phoneticPr fontId="2"/>
  </si>
  <si>
    <t>法</t>
    <rPh sb="0" eb="1">
      <t>ホウ</t>
    </rPh>
    <phoneticPr fontId="2"/>
  </si>
  <si>
    <t>改</t>
    <rPh sb="0" eb="1">
      <t>カイ</t>
    </rPh>
    <phoneticPr fontId="2"/>
  </si>
  <si>
    <t>そ</t>
    <phoneticPr fontId="2"/>
  </si>
  <si>
    <t>他</t>
    <rPh sb="0" eb="1">
      <t>ホカ</t>
    </rPh>
    <phoneticPr fontId="2"/>
  </si>
  <si>
    <t>雇</t>
    <rPh sb="0" eb="1">
      <t>ヤトイ</t>
    </rPh>
    <phoneticPr fontId="2"/>
  </si>
  <si>
    <t>用</t>
    <rPh sb="0" eb="1">
      <t>ヨウ</t>
    </rPh>
    <phoneticPr fontId="2"/>
  </si>
  <si>
    <t>管</t>
    <rPh sb="0" eb="1">
      <t>カン</t>
    </rPh>
    <phoneticPr fontId="2"/>
  </si>
  <si>
    <t>理</t>
    <rPh sb="0" eb="1">
      <t>リ</t>
    </rPh>
    <phoneticPr fontId="2"/>
  </si>
  <si>
    <t>改</t>
    <rPh sb="0" eb="1">
      <t>アラタ</t>
    </rPh>
    <phoneticPr fontId="2"/>
  </si>
  <si>
    <t>及</t>
    <rPh sb="0" eb="1">
      <t>オヨ</t>
    </rPh>
    <phoneticPr fontId="2"/>
  </si>
  <si>
    <t>び</t>
    <phoneticPr fontId="2"/>
  </si>
  <si>
    <t>森</t>
    <rPh sb="0" eb="1">
      <t>モリ</t>
    </rPh>
    <phoneticPr fontId="2"/>
  </si>
  <si>
    <t>林</t>
    <rPh sb="0" eb="1">
      <t>リン</t>
    </rPh>
    <phoneticPr fontId="2"/>
  </si>
  <si>
    <t>施</t>
    <rPh sb="0" eb="1">
      <t>シ</t>
    </rPh>
    <phoneticPr fontId="2"/>
  </si>
  <si>
    <t>業</t>
    <rPh sb="0" eb="1">
      <t>ギョウ</t>
    </rPh>
    <phoneticPr fontId="2"/>
  </si>
  <si>
    <t>機</t>
    <rPh sb="0" eb="1">
      <t>キ</t>
    </rPh>
    <phoneticPr fontId="2"/>
  </si>
  <si>
    <t>械</t>
    <rPh sb="0" eb="1">
      <t>カイ</t>
    </rPh>
    <phoneticPr fontId="2"/>
  </si>
  <si>
    <t>化</t>
    <rPh sb="0" eb="1">
      <t>カ</t>
    </rPh>
    <phoneticPr fontId="2"/>
  </si>
  <si>
    <t>事</t>
    <rPh sb="0" eb="1">
      <t>コト</t>
    </rPh>
    <phoneticPr fontId="2"/>
  </si>
  <si>
    <t>合</t>
    <rPh sb="0" eb="1">
      <t>ゴウ</t>
    </rPh>
    <phoneticPr fontId="2"/>
  </si>
  <si>
    <t>を</t>
    <phoneticPr fontId="2"/>
  </si>
  <si>
    <t>一</t>
    <rPh sb="0" eb="1">
      <t>イチ</t>
    </rPh>
    <phoneticPr fontId="2"/>
  </si>
  <si>
    <t>体</t>
    <rPh sb="0" eb="1">
      <t>タイ</t>
    </rPh>
    <phoneticPr fontId="2"/>
  </si>
  <si>
    <t>的</t>
    <rPh sb="0" eb="1">
      <t>テキ</t>
    </rPh>
    <phoneticPr fontId="2"/>
  </si>
  <si>
    <t>に</t>
    <phoneticPr fontId="2"/>
  </si>
  <si>
    <t>図</t>
    <rPh sb="0" eb="1">
      <t>ハカ</t>
    </rPh>
    <phoneticPr fontId="2"/>
  </si>
  <si>
    <t>る</t>
    <phoneticPr fontId="2"/>
  </si>
  <si>
    <t>た</t>
    <phoneticPr fontId="2"/>
  </si>
  <si>
    <t>め</t>
    <phoneticPr fontId="2"/>
  </si>
  <si>
    <t>必</t>
    <rPh sb="0" eb="1">
      <t>ヒツ</t>
    </rPh>
    <phoneticPr fontId="2"/>
  </si>
  <si>
    <t>要</t>
    <rPh sb="0" eb="1">
      <t>ヨウ</t>
    </rPh>
    <phoneticPr fontId="2"/>
  </si>
  <si>
    <t>な</t>
    <phoneticPr fontId="2"/>
  </si>
  <si>
    <t>措</t>
    <rPh sb="0" eb="1">
      <t>ソ</t>
    </rPh>
    <phoneticPr fontId="2"/>
  </si>
  <si>
    <t>置</t>
    <rPh sb="0" eb="1">
      <t>チ</t>
    </rPh>
    <phoneticPr fontId="2"/>
  </si>
  <si>
    <t>つ</t>
    <phoneticPr fontId="2"/>
  </si>
  <si>
    <t>い</t>
    <phoneticPr fontId="2"/>
  </si>
  <si>
    <t>て</t>
    <phoneticPr fontId="2"/>
  </si>
  <si>
    <t>計</t>
    <rPh sb="0" eb="1">
      <t>ケイ</t>
    </rPh>
    <phoneticPr fontId="2"/>
  </si>
  <si>
    <t>画</t>
    <rPh sb="0" eb="1">
      <t>カク</t>
    </rPh>
    <phoneticPr fontId="2"/>
  </si>
  <si>
    <t>認</t>
    <rPh sb="0" eb="1">
      <t>ニン</t>
    </rPh>
    <phoneticPr fontId="2"/>
  </si>
  <si>
    <t>定</t>
    <rPh sb="0" eb="1">
      <t>サダ</t>
    </rPh>
    <phoneticPr fontId="2"/>
  </si>
  <si>
    <t>書</t>
    <rPh sb="0" eb="1">
      <t>ショ</t>
    </rPh>
    <phoneticPr fontId="2"/>
  </si>
  <si>
    <t>年</t>
    <rPh sb="0" eb="1">
      <t>ネン</t>
    </rPh>
    <phoneticPr fontId="2"/>
  </si>
  <si>
    <t>月</t>
    <rPh sb="0" eb="1">
      <t>ツキ</t>
    </rPh>
    <phoneticPr fontId="2"/>
  </si>
  <si>
    <t>日</t>
    <rPh sb="0" eb="1">
      <t>ニチ</t>
    </rPh>
    <phoneticPr fontId="2"/>
  </si>
  <si>
    <t>事</t>
    <rPh sb="0" eb="1">
      <t>ジ</t>
    </rPh>
    <phoneticPr fontId="2"/>
  </si>
  <si>
    <t>主</t>
    <rPh sb="0" eb="1">
      <t>シュ</t>
    </rPh>
    <phoneticPr fontId="2"/>
  </si>
  <si>
    <t>務</t>
    <rPh sb="0" eb="1">
      <t>ム</t>
    </rPh>
    <phoneticPr fontId="2"/>
  </si>
  <si>
    <t>所</t>
    <rPh sb="0" eb="1">
      <t>ショ</t>
    </rPh>
    <phoneticPr fontId="2"/>
  </si>
  <si>
    <t>在</t>
    <rPh sb="0" eb="1">
      <t>ザイ</t>
    </rPh>
    <phoneticPr fontId="2"/>
  </si>
  <si>
    <t>又</t>
    <rPh sb="0" eb="1">
      <t>マタ</t>
    </rPh>
    <phoneticPr fontId="2"/>
  </si>
  <si>
    <t>は</t>
    <phoneticPr fontId="2"/>
  </si>
  <si>
    <t>名</t>
    <rPh sb="0" eb="1">
      <t>メイ</t>
    </rPh>
    <phoneticPr fontId="2"/>
  </si>
  <si>
    <t>（有）○○林業</t>
    <rPh sb="1" eb="2">
      <t>ユウ</t>
    </rPh>
    <rPh sb="5" eb="7">
      <t>リンギョウ</t>
    </rPh>
    <phoneticPr fontId="2"/>
  </si>
  <si>
    <t>表</t>
    <rPh sb="0" eb="1">
      <t>ヒョウ</t>
    </rPh>
    <phoneticPr fontId="2"/>
  </si>
  <si>
    <t>者</t>
    <rPh sb="0" eb="1">
      <t>シャ</t>
    </rPh>
    <phoneticPr fontId="2"/>
  </si>
  <si>
    <t>氏</t>
    <rPh sb="0" eb="1">
      <t>シ</t>
    </rPh>
    <phoneticPr fontId="2"/>
  </si>
  <si>
    <t>営</t>
    <rPh sb="0" eb="1">
      <t>エイ</t>
    </rPh>
    <phoneticPr fontId="2"/>
  </si>
  <si>
    <t>内</t>
    <rPh sb="0" eb="1">
      <t>ナイ</t>
    </rPh>
    <phoneticPr fontId="2"/>
  </si>
  <si>
    <t>容</t>
    <rPh sb="0" eb="1">
      <t>ヨウ</t>
    </rPh>
    <phoneticPr fontId="2"/>
  </si>
  <si>
    <t>２</t>
    <phoneticPr fontId="2"/>
  </si>
  <si>
    <t>組</t>
    <rPh sb="0" eb="1">
      <t>クミ</t>
    </rPh>
    <phoneticPr fontId="2"/>
  </si>
  <si>
    <t>織</t>
    <rPh sb="0" eb="1">
      <t>シキ</t>
    </rPh>
    <phoneticPr fontId="2"/>
  </si>
  <si>
    <t>－</t>
    <phoneticPr fontId="2"/>
  </si>
  <si>
    <t>設</t>
    <rPh sb="0" eb="1">
      <t>セツ</t>
    </rPh>
    <phoneticPr fontId="2"/>
  </si>
  <si>
    <t>立</t>
    <rPh sb="0" eb="1">
      <t>リツ</t>
    </rPh>
    <phoneticPr fontId="2"/>
  </si>
  <si>
    <t>日</t>
    <rPh sb="0" eb="1">
      <t>ヒ</t>
    </rPh>
    <phoneticPr fontId="2"/>
  </si>
  <si>
    <t>数</t>
    <rPh sb="0" eb="1">
      <t>スウ</t>
    </rPh>
    <phoneticPr fontId="2"/>
  </si>
  <si>
    <t>資</t>
    <rPh sb="0" eb="1">
      <t>シ</t>
    </rPh>
    <phoneticPr fontId="2"/>
  </si>
  <si>
    <t>本</t>
    <rPh sb="0" eb="1">
      <t>ホン</t>
    </rPh>
    <phoneticPr fontId="2"/>
  </si>
  <si>
    <t>金</t>
    <rPh sb="0" eb="1">
      <t>キン</t>
    </rPh>
    <phoneticPr fontId="2"/>
  </si>
  <si>
    <t>出</t>
    <rPh sb="0" eb="1">
      <t>シュツ</t>
    </rPh>
    <phoneticPr fontId="2"/>
  </si>
  <si>
    <t>３</t>
    <phoneticPr fontId="2"/>
  </si>
  <si>
    <t>項</t>
    <rPh sb="0" eb="1">
      <t>コウ</t>
    </rPh>
    <phoneticPr fontId="2"/>
  </si>
  <si>
    <t>明</t>
    <rPh sb="0" eb="1">
      <t>メイ</t>
    </rPh>
    <phoneticPr fontId="2"/>
  </si>
  <si>
    <t>別</t>
    <rPh sb="0" eb="1">
      <t>ベツ</t>
    </rPh>
    <phoneticPr fontId="2"/>
  </si>
  <si>
    <t>添</t>
    <rPh sb="0" eb="1">
      <t>テン</t>
    </rPh>
    <phoneticPr fontId="2"/>
  </si>
  <si>
    <t>と</t>
    <phoneticPr fontId="2"/>
  </si>
  <si>
    <t>お</t>
    <phoneticPr fontId="2"/>
  </si>
  <si>
    <t>り</t>
    <phoneticPr fontId="2"/>
  </si>
  <si>
    <t>４</t>
    <phoneticPr fontId="2"/>
  </si>
  <si>
    <t>対</t>
    <rPh sb="0" eb="1">
      <t>タイ</t>
    </rPh>
    <phoneticPr fontId="2"/>
  </si>
  <si>
    <t>象</t>
    <rPh sb="0" eb="1">
      <t>ショウ</t>
    </rPh>
    <phoneticPr fontId="2"/>
  </si>
  <si>
    <t>県</t>
    <rPh sb="0" eb="1">
      <t>ケン</t>
    </rPh>
    <phoneticPr fontId="2"/>
  </si>
  <si>
    <t>以</t>
    <rPh sb="0" eb="1">
      <t>イ</t>
    </rPh>
    <phoneticPr fontId="2"/>
  </si>
  <si>
    <t>区</t>
    <rPh sb="0" eb="1">
      <t>ク</t>
    </rPh>
    <phoneticPr fontId="2"/>
  </si>
  <si>
    <t>域</t>
    <rPh sb="0" eb="1">
      <t>イキ</t>
    </rPh>
    <phoneticPr fontId="2"/>
  </si>
  <si>
    <t>含</t>
    <rPh sb="0" eb="1">
      <t>フク</t>
    </rPh>
    <phoneticPr fontId="2"/>
  </si>
  <si>
    <t>れ</t>
    <phoneticPr fontId="2"/>
  </si>
  <si>
    <t>道</t>
    <rPh sb="0" eb="1">
      <t>ドウ</t>
    </rPh>
    <phoneticPr fontId="2"/>
  </si>
  <si>
    <t>名　　称</t>
    <rPh sb="0" eb="1">
      <t>メイ</t>
    </rPh>
    <rPh sb="3" eb="4">
      <t>ショウ</t>
    </rPh>
    <phoneticPr fontId="2"/>
  </si>
  <si>
    <t>住　　所</t>
    <rPh sb="0" eb="1">
      <t>ジュウ</t>
    </rPh>
    <rPh sb="3" eb="4">
      <t>ショ</t>
    </rPh>
    <phoneticPr fontId="2"/>
  </si>
  <si>
    <t>神奈川県横浜市中区日本大通１</t>
    <rPh sb="0" eb="4">
      <t>カナガワケン</t>
    </rPh>
    <rPh sb="4" eb="7">
      <t>ヨコハマシ</t>
    </rPh>
    <rPh sb="7" eb="9">
      <t>ナカク</t>
    </rPh>
    <rPh sb="9" eb="13">
      <t>ニホンオオドオリ</t>
    </rPh>
    <phoneticPr fontId="2"/>
  </si>
  <si>
    <t>主</t>
    <rPh sb="0" eb="1">
      <t>ヌシ</t>
    </rPh>
    <phoneticPr fontId="2"/>
  </si>
  <si>
    <t>現</t>
    <rPh sb="0" eb="1">
      <t>ゲン</t>
    </rPh>
    <phoneticPr fontId="2"/>
  </si>
  <si>
    <t>状</t>
    <rPh sb="0" eb="1">
      <t>ジョウ</t>
    </rPh>
    <phoneticPr fontId="2"/>
  </si>
  <si>
    <t>（１）</t>
    <phoneticPr fontId="2"/>
  </si>
  <si>
    <t>力</t>
    <rPh sb="0" eb="1">
      <t>リョク</t>
    </rPh>
    <phoneticPr fontId="2"/>
  </si>
  <si>
    <t>需</t>
    <rPh sb="0" eb="1">
      <t>ジュ</t>
    </rPh>
    <phoneticPr fontId="2"/>
  </si>
  <si>
    <t>給</t>
    <rPh sb="0" eb="1">
      <t>キュウ</t>
    </rPh>
    <phoneticPr fontId="2"/>
  </si>
  <si>
    <t>動</t>
    <rPh sb="0" eb="1">
      <t>ドウ</t>
    </rPh>
    <phoneticPr fontId="2"/>
  </si>
  <si>
    <t>向</t>
    <rPh sb="0" eb="1">
      <t>コウ</t>
    </rPh>
    <phoneticPr fontId="2"/>
  </si>
  <si>
    <t>載</t>
    <rPh sb="0" eb="1">
      <t>サイ</t>
    </rPh>
    <phoneticPr fontId="2"/>
  </si>
  <si>
    <t>領</t>
    <rPh sb="0" eb="1">
      <t>リョウ</t>
    </rPh>
    <phoneticPr fontId="2"/>
  </si>
  <si>
    <t>最</t>
    <rPh sb="0" eb="1">
      <t>サイ</t>
    </rPh>
    <phoneticPr fontId="2"/>
  </si>
  <si>
    <t>近</t>
    <rPh sb="0" eb="1">
      <t>キン</t>
    </rPh>
    <phoneticPr fontId="2"/>
  </si>
  <si>
    <t>況</t>
    <rPh sb="0" eb="1">
      <t>キョウ</t>
    </rPh>
    <phoneticPr fontId="2"/>
  </si>
  <si>
    <t>す</t>
    <phoneticPr fontId="2"/>
  </si>
  <si>
    <t>こ</t>
    <phoneticPr fontId="2"/>
  </si>
  <si>
    <t>。</t>
    <phoneticPr fontId="2"/>
  </si>
  <si>
    <t>（２）</t>
    <phoneticPr fontId="2"/>
  </si>
  <si>
    <t>ア</t>
    <phoneticPr fontId="2"/>
  </si>
  <si>
    <t>役</t>
    <rPh sb="0" eb="1">
      <t>ヤク</t>
    </rPh>
    <phoneticPr fontId="2"/>
  </si>
  <si>
    <t>職</t>
    <rPh sb="0" eb="1">
      <t>ショク</t>
    </rPh>
    <phoneticPr fontId="2"/>
  </si>
  <si>
    <t>員</t>
    <rPh sb="0" eb="1">
      <t>イン</t>
    </rPh>
    <phoneticPr fontId="2"/>
  </si>
  <si>
    <t>（ア）</t>
    <phoneticPr fontId="2"/>
  </si>
  <si>
    <t>常</t>
    <rPh sb="0" eb="1">
      <t>ジョウ</t>
    </rPh>
    <phoneticPr fontId="2"/>
  </si>
  <si>
    <t>勤</t>
    <rPh sb="0" eb="1">
      <t>キン</t>
    </rPh>
    <phoneticPr fontId="2"/>
  </si>
  <si>
    <t>非</t>
    <rPh sb="0" eb="1">
      <t>ヒ</t>
    </rPh>
    <phoneticPr fontId="2"/>
  </si>
  <si>
    <t>（イ）</t>
    <phoneticPr fontId="2"/>
  </si>
  <si>
    <t>形</t>
    <rPh sb="0" eb="1">
      <t>ケイ</t>
    </rPh>
    <phoneticPr fontId="2"/>
  </si>
  <si>
    <t>態</t>
    <rPh sb="0" eb="1">
      <t>タイ</t>
    </rPh>
    <phoneticPr fontId="2"/>
  </si>
  <si>
    <t>雇用形態</t>
    <rPh sb="0" eb="2">
      <t>コヨウ</t>
    </rPh>
    <rPh sb="2" eb="4">
      <t>ケイタイ</t>
    </rPh>
    <phoneticPr fontId="2"/>
  </si>
  <si>
    <t>雇用実績</t>
    <rPh sb="0" eb="2">
      <t>コヨウ</t>
    </rPh>
    <rPh sb="2" eb="4">
      <t>ジッセキ</t>
    </rPh>
    <phoneticPr fontId="2"/>
  </si>
  <si>
    <t>林業現場作業職員</t>
    <rPh sb="0" eb="2">
      <t>リンギョウ</t>
    </rPh>
    <rPh sb="2" eb="4">
      <t>ゲンバ</t>
    </rPh>
    <rPh sb="4" eb="6">
      <t>サギョウ</t>
    </rPh>
    <rPh sb="6" eb="8">
      <t>ショクイン</t>
    </rPh>
    <phoneticPr fontId="2"/>
  </si>
  <si>
    <t>事務系等職員</t>
    <rPh sb="0" eb="3">
      <t>ジムケイ</t>
    </rPh>
    <rPh sb="3" eb="4">
      <t>トウ</t>
    </rPh>
    <rPh sb="4" eb="6">
      <t>ショクイン</t>
    </rPh>
    <phoneticPr fontId="2"/>
  </si>
  <si>
    <t>常用</t>
    <rPh sb="0" eb="2">
      <t>ジョウヨウ</t>
    </rPh>
    <phoneticPr fontId="2"/>
  </si>
  <si>
    <t>人</t>
    <rPh sb="0" eb="1">
      <t>ニン</t>
    </rPh>
    <phoneticPr fontId="2"/>
  </si>
  <si>
    <t>（うち通年）</t>
    <rPh sb="3" eb="5">
      <t>ツウネン</t>
    </rPh>
    <phoneticPr fontId="2"/>
  </si>
  <si>
    <t>臨時・季節</t>
    <rPh sb="0" eb="2">
      <t>リンジ</t>
    </rPh>
    <rPh sb="3" eb="5">
      <t>キセツ</t>
    </rPh>
    <phoneticPr fontId="2"/>
  </si>
  <si>
    <t>その他</t>
    <rPh sb="2" eb="3">
      <t>タ</t>
    </rPh>
    <phoneticPr fontId="2"/>
  </si>
  <si>
    <t>合計</t>
    <rPh sb="0" eb="2">
      <t>ゴウケイ</t>
    </rPh>
    <phoneticPr fontId="2"/>
  </si>
  <si>
    <t>実</t>
    <rPh sb="0" eb="1">
      <t>ジツ</t>
    </rPh>
    <phoneticPr fontId="2"/>
  </si>
  <si>
    <t>績</t>
    <rPh sb="0" eb="1">
      <t>セキ</t>
    </rPh>
    <phoneticPr fontId="2"/>
  </si>
  <si>
    <t>定</t>
    <rPh sb="0" eb="1">
      <t>テイ</t>
    </rPh>
    <phoneticPr fontId="2"/>
  </si>
  <si>
    <t>受</t>
    <rPh sb="0" eb="1">
      <t>ウ</t>
    </rPh>
    <phoneticPr fontId="2"/>
  </si>
  <si>
    <t>け</t>
    <phoneticPr fontId="2"/>
  </si>
  <si>
    <t>よ</t>
    <phoneticPr fontId="2"/>
  </si>
  <si>
    <t>う</t>
    <phoneticPr fontId="2"/>
  </si>
  <si>
    <t>年</t>
    <rPh sb="0" eb="1">
      <t>トシ</t>
    </rPh>
    <phoneticPr fontId="2"/>
  </si>
  <si>
    <t>前</t>
    <rPh sb="0" eb="1">
      <t>ゼン</t>
    </rPh>
    <phoneticPr fontId="2"/>
  </si>
  <si>
    <t>場</t>
    <rPh sb="0" eb="1">
      <t>バ</t>
    </rPh>
    <phoneticPr fontId="2"/>
  </si>
  <si>
    <t>作</t>
    <rPh sb="0" eb="1">
      <t>サク</t>
    </rPh>
    <phoneticPr fontId="2"/>
  </si>
  <si>
    <t>造</t>
    <rPh sb="0" eb="1">
      <t>ゾウ</t>
    </rPh>
    <phoneticPr fontId="2"/>
  </si>
  <si>
    <t>保</t>
    <rPh sb="0" eb="1">
      <t>ホ</t>
    </rPh>
    <phoneticPr fontId="2"/>
  </si>
  <si>
    <t>育</t>
    <rPh sb="0" eb="1">
      <t>イク</t>
    </rPh>
    <phoneticPr fontId="2"/>
  </si>
  <si>
    <t>伐</t>
    <rPh sb="0" eb="1">
      <t>バツ</t>
    </rPh>
    <phoneticPr fontId="2"/>
  </si>
  <si>
    <t>採</t>
    <rPh sb="0" eb="1">
      <t>サイ</t>
    </rPh>
    <phoneticPr fontId="2"/>
  </si>
  <si>
    <t>他</t>
    <rPh sb="0" eb="1">
      <t>タ</t>
    </rPh>
    <phoneticPr fontId="2"/>
  </si>
  <si>
    <t>森</t>
    <rPh sb="0" eb="1">
      <t>シン</t>
    </rPh>
    <phoneticPr fontId="2"/>
  </si>
  <si>
    <t>施</t>
    <rPh sb="0" eb="1">
      <t>セ</t>
    </rPh>
    <phoneticPr fontId="2"/>
  </si>
  <si>
    <t>従</t>
    <rPh sb="0" eb="1">
      <t>ジュウ</t>
    </rPh>
    <phoneticPr fontId="2"/>
  </si>
  <si>
    <t>第</t>
    <rPh sb="0" eb="1">
      <t>ダイ</t>
    </rPh>
    <phoneticPr fontId="2"/>
  </si>
  <si>
    <t>条</t>
    <rPh sb="0" eb="1">
      <t>ジョウ</t>
    </rPh>
    <phoneticPr fontId="2"/>
  </si>
  <si>
    <t>規</t>
    <rPh sb="0" eb="1">
      <t>キ</t>
    </rPh>
    <phoneticPr fontId="2"/>
  </si>
  <si>
    <t>。）</t>
    <phoneticPr fontId="2"/>
  </si>
  <si>
    <t>数</t>
    <rPh sb="0" eb="1">
      <t>カズ</t>
    </rPh>
    <phoneticPr fontId="2"/>
  </si>
  <si>
    <t>系</t>
    <rPh sb="0" eb="1">
      <t>ケイ</t>
    </rPh>
    <phoneticPr fontId="2"/>
  </si>
  <si>
    <t>等</t>
    <rPh sb="0" eb="1">
      <t>トウ</t>
    </rPh>
    <phoneticPr fontId="2"/>
  </si>
  <si>
    <t>ほ</t>
    <phoneticPr fontId="2"/>
  </si>
  <si>
    <t>か</t>
    <phoneticPr fontId="2"/>
  </si>
  <si>
    <t>作</t>
    <rPh sb="0" eb="1">
      <t>サ</t>
    </rPh>
    <phoneticPr fontId="2"/>
  </si>
  <si>
    <t>で</t>
    <phoneticPr fontId="2"/>
  </si>
  <si>
    <t>契</t>
    <rPh sb="0" eb="1">
      <t>ケイ</t>
    </rPh>
    <phoneticPr fontId="2"/>
  </si>
  <si>
    <t>約</t>
    <rPh sb="0" eb="1">
      <t>ヤク</t>
    </rPh>
    <phoneticPr fontId="2"/>
  </si>
  <si>
    <t>期</t>
    <rPh sb="0" eb="1">
      <t>キ</t>
    </rPh>
    <phoneticPr fontId="2"/>
  </si>
  <si>
    <t>間</t>
    <rPh sb="0" eb="1">
      <t>カン</t>
    </rPh>
    <phoneticPr fontId="2"/>
  </si>
  <si>
    <t>が</t>
    <phoneticPr fontId="2"/>
  </si>
  <si>
    <t>上</t>
    <rPh sb="0" eb="1">
      <t>ウエ</t>
    </rPh>
    <phoneticPr fontId="2"/>
  </si>
  <si>
    <t>ら</t>
    <phoneticPr fontId="2"/>
  </si>
  <si>
    <t>も</t>
    <phoneticPr fontId="2"/>
  </si>
  <si>
    <t>季</t>
    <rPh sb="0" eb="1">
      <t>キ</t>
    </rPh>
    <phoneticPr fontId="2"/>
  </si>
  <si>
    <t>節</t>
    <rPh sb="0" eb="1">
      <t>セツ</t>
    </rPh>
    <phoneticPr fontId="2"/>
  </si>
  <si>
    <t>除</t>
    <rPh sb="0" eb="1">
      <t>ノゾ</t>
    </rPh>
    <phoneticPr fontId="2"/>
  </si>
  <si>
    <t>く</t>
    <phoneticPr fontId="2"/>
  </si>
  <si>
    <t>ち</t>
    <phoneticPr fontId="2"/>
  </si>
  <si>
    <t>通</t>
    <rPh sb="0" eb="1">
      <t>ツウ</t>
    </rPh>
    <phoneticPr fontId="2"/>
  </si>
  <si>
    <t>雇</t>
    <rPh sb="0" eb="1">
      <t>コ</t>
    </rPh>
    <phoneticPr fontId="2"/>
  </si>
  <si>
    <t>５</t>
    <phoneticPr fontId="2"/>
  </si>
  <si>
    <t>臨</t>
    <rPh sb="0" eb="1">
      <t>リン</t>
    </rPh>
    <phoneticPr fontId="2"/>
  </si>
  <si>
    <t>時</t>
    <rPh sb="0" eb="1">
      <t>ジ</t>
    </rPh>
    <phoneticPr fontId="2"/>
  </si>
  <si>
    <t>未</t>
    <rPh sb="0" eb="1">
      <t>ミ</t>
    </rPh>
    <phoneticPr fontId="2"/>
  </si>
  <si>
    <t>満</t>
    <rPh sb="0" eb="1">
      <t>マン</t>
    </rPh>
    <phoneticPr fontId="2"/>
  </si>
  <si>
    <t>仕</t>
    <rPh sb="0" eb="1">
      <t>シ</t>
    </rPh>
    <phoneticPr fontId="2"/>
  </si>
  <si>
    <t>し</t>
    <phoneticPr fontId="2"/>
  </si>
  <si>
    <t>余</t>
    <rPh sb="0" eb="1">
      <t>ヨ</t>
    </rPh>
    <phoneticPr fontId="2"/>
  </si>
  <si>
    <t>暇</t>
    <rPh sb="0" eb="1">
      <t>ヒマ</t>
    </rPh>
    <phoneticPr fontId="2"/>
  </si>
  <si>
    <t>利</t>
    <rPh sb="0" eb="1">
      <t>リ</t>
    </rPh>
    <phoneticPr fontId="2"/>
  </si>
  <si>
    <t>一</t>
    <rPh sb="0" eb="1">
      <t>1</t>
    </rPh>
    <phoneticPr fontId="2"/>
  </si>
  <si>
    <t>問</t>
    <rPh sb="0" eb="1">
      <t>ト</t>
    </rPh>
    <phoneticPr fontId="2"/>
  </si>
  <si>
    <t>わ</t>
    <phoneticPr fontId="2"/>
  </si>
  <si>
    <t>就</t>
    <rPh sb="0" eb="1">
      <t>シュウ</t>
    </rPh>
    <phoneticPr fontId="2"/>
  </si>
  <si>
    <t>６</t>
    <phoneticPr fontId="2"/>
  </si>
  <si>
    <t>他</t>
    <phoneticPr fontId="2"/>
  </si>
  <si>
    <t>常</t>
    <phoneticPr fontId="2"/>
  </si>
  <si>
    <t>用</t>
    <phoneticPr fontId="2"/>
  </si>
  <si>
    <t>臨</t>
    <phoneticPr fontId="2"/>
  </si>
  <si>
    <t>時</t>
    <phoneticPr fontId="2"/>
  </si>
  <si>
    <t>・</t>
    <phoneticPr fontId="2"/>
  </si>
  <si>
    <t>季</t>
    <phoneticPr fontId="2"/>
  </si>
  <si>
    <t>節</t>
    <phoneticPr fontId="2"/>
  </si>
  <si>
    <t>該</t>
    <phoneticPr fontId="2"/>
  </si>
  <si>
    <t>当</t>
    <phoneticPr fontId="2"/>
  </si>
  <si>
    <t>雇</t>
    <phoneticPr fontId="2"/>
  </si>
  <si>
    <t>契</t>
    <phoneticPr fontId="2"/>
  </si>
  <si>
    <t>約</t>
    <phoneticPr fontId="2"/>
  </si>
  <si>
    <t>ヶ</t>
    <phoneticPr fontId="2"/>
  </si>
  <si>
    <t>（３）</t>
    <phoneticPr fontId="2"/>
  </si>
  <si>
    <t>制</t>
    <rPh sb="0" eb="1">
      <t>セイ</t>
    </rPh>
    <phoneticPr fontId="2"/>
  </si>
  <si>
    <t>選</t>
    <rPh sb="0" eb="1">
      <t>セン</t>
    </rPh>
    <phoneticPr fontId="2"/>
  </si>
  <si>
    <t>任</t>
    <rPh sb="0" eb="1">
      <t>ニン</t>
    </rPh>
    <phoneticPr fontId="2"/>
  </si>
  <si>
    <t>事業所名</t>
    <rPh sb="0" eb="3">
      <t>ジギョウショ</t>
    </rPh>
    <rPh sb="3" eb="4">
      <t>メイ</t>
    </rPh>
    <phoneticPr fontId="2"/>
  </si>
  <si>
    <t>選任の有無</t>
    <rPh sb="0" eb="2">
      <t>センニン</t>
    </rPh>
    <rPh sb="3" eb="5">
      <t>ウム</t>
    </rPh>
    <phoneticPr fontId="2"/>
  </si>
  <si>
    <t>雇用管理者の役職、氏名</t>
    <rPh sb="0" eb="2">
      <t>コヨウ</t>
    </rPh>
    <rPh sb="2" eb="5">
      <t>カンリシャ</t>
    </rPh>
    <rPh sb="6" eb="8">
      <t>ヤクショク</t>
    </rPh>
    <rPh sb="9" eb="11">
      <t>シメイ</t>
    </rPh>
    <phoneticPr fontId="2"/>
  </si>
  <si>
    <t>有り</t>
  </si>
  <si>
    <t>業務課長</t>
    <rPh sb="0" eb="2">
      <t>ギョウム</t>
    </rPh>
    <rPh sb="2" eb="4">
      <t>カチョウ</t>
    </rPh>
    <phoneticPr fontId="2"/>
  </si>
  <si>
    <t>森林　太郎</t>
    <rPh sb="0" eb="2">
      <t>シンリン</t>
    </rPh>
    <rPh sb="3" eb="5">
      <t>タロウ</t>
    </rPh>
    <phoneticPr fontId="2"/>
  </si>
  <si>
    <t>ぞ</t>
    <phoneticPr fontId="2"/>
  </si>
  <si>
    <t>独</t>
    <rPh sb="0" eb="1">
      <t>ドク</t>
    </rPh>
    <phoneticPr fontId="2"/>
  </si>
  <si>
    <t>得</t>
    <rPh sb="0" eb="1">
      <t>ウ</t>
    </rPh>
    <phoneticPr fontId="2"/>
  </si>
  <si>
    <t>分</t>
    <rPh sb="0" eb="1">
      <t>ブン</t>
    </rPh>
    <phoneticPr fontId="2"/>
  </si>
  <si>
    <t>さ</t>
    <phoneticPr fontId="2"/>
  </si>
  <si>
    <t>基</t>
    <rPh sb="0" eb="1">
      <t>キ</t>
    </rPh>
    <phoneticPr fontId="2"/>
  </si>
  <si>
    <t>準</t>
    <rPh sb="0" eb="1">
      <t>ジュン</t>
    </rPh>
    <phoneticPr fontId="2"/>
  </si>
  <si>
    <t>場</t>
    <rPh sb="0" eb="1">
      <t>ジョウ</t>
    </rPh>
    <phoneticPr fontId="2"/>
  </si>
  <si>
    <t>関</t>
    <rPh sb="0" eb="1">
      <t>カン</t>
    </rPh>
    <phoneticPr fontId="2"/>
  </si>
  <si>
    <t>文</t>
    <rPh sb="0" eb="1">
      <t>ブン</t>
    </rPh>
    <phoneticPr fontId="2"/>
  </si>
  <si>
    <t>交</t>
    <rPh sb="0" eb="1">
      <t>コウ</t>
    </rPh>
    <phoneticPr fontId="2"/>
  </si>
  <si>
    <t>付</t>
    <rPh sb="0" eb="1">
      <t>フ</t>
    </rPh>
    <phoneticPr fontId="2"/>
  </si>
  <si>
    <t>交付の有無</t>
    <rPh sb="0" eb="2">
      <t>コウフ</t>
    </rPh>
    <rPh sb="3" eb="5">
      <t>ウム</t>
    </rPh>
    <phoneticPr fontId="2"/>
  </si>
  <si>
    <t>文書の内容</t>
    <rPh sb="0" eb="2">
      <t>ブンショ</t>
    </rPh>
    <rPh sb="3" eb="5">
      <t>ナイヨウ</t>
    </rPh>
    <phoneticPr fontId="2"/>
  </si>
  <si>
    <t>（別　　　　添）</t>
    <rPh sb="1" eb="2">
      <t>ベツ</t>
    </rPh>
    <rPh sb="6" eb="7">
      <t>ソウ</t>
    </rPh>
    <phoneticPr fontId="2"/>
  </si>
  <si>
    <t>様</t>
    <rPh sb="0" eb="1">
      <t>ヨウ</t>
    </rPh>
    <phoneticPr fontId="2"/>
  </si>
  <si>
    <t>（ウ）</t>
    <phoneticPr fontId="2"/>
  </si>
  <si>
    <t>社</t>
    <phoneticPr fontId="2"/>
  </si>
  <si>
    <t>会</t>
    <phoneticPr fontId="2"/>
  </si>
  <si>
    <t>労</t>
    <phoneticPr fontId="2"/>
  </si>
  <si>
    <t>働</t>
    <phoneticPr fontId="2"/>
  </si>
  <si>
    <t>保</t>
    <phoneticPr fontId="2"/>
  </si>
  <si>
    <t>険</t>
    <phoneticPr fontId="2"/>
  </si>
  <si>
    <t>等</t>
    <phoneticPr fontId="2"/>
  </si>
  <si>
    <t>へ</t>
    <phoneticPr fontId="2"/>
  </si>
  <si>
    <t>加</t>
    <phoneticPr fontId="2"/>
  </si>
  <si>
    <t>入</t>
    <phoneticPr fontId="2"/>
  </si>
  <si>
    <t>保険等の種類</t>
    <rPh sb="0" eb="3">
      <t>ホケントウ</t>
    </rPh>
    <rPh sb="4" eb="6">
      <t>シュルイ</t>
    </rPh>
    <phoneticPr fontId="2"/>
  </si>
  <si>
    <t>被保険者数</t>
    <rPh sb="0" eb="4">
      <t>ヒホケンシャ</t>
    </rPh>
    <rPh sb="4" eb="5">
      <t>スウ</t>
    </rPh>
    <phoneticPr fontId="2"/>
  </si>
  <si>
    <t>備　　考</t>
    <rPh sb="0" eb="1">
      <t>ソナエ</t>
    </rPh>
    <rPh sb="3" eb="4">
      <t>コウ</t>
    </rPh>
    <phoneticPr fontId="2"/>
  </si>
  <si>
    <t>（被共済者数）</t>
    <rPh sb="1" eb="2">
      <t>ヒ</t>
    </rPh>
    <rPh sb="2" eb="5">
      <t>キョウサイシャ</t>
    </rPh>
    <rPh sb="5" eb="6">
      <t>スウ</t>
    </rPh>
    <phoneticPr fontId="2"/>
  </si>
  <si>
    <t>労災保険</t>
    <rPh sb="0" eb="2">
      <t>ロウサイ</t>
    </rPh>
    <rPh sb="2" eb="4">
      <t>ホケン</t>
    </rPh>
    <phoneticPr fontId="2"/>
  </si>
  <si>
    <t>労災保険の保険料率</t>
    <rPh sb="0" eb="2">
      <t>ロウサイ</t>
    </rPh>
    <rPh sb="2" eb="4">
      <t>ホケン</t>
    </rPh>
    <rPh sb="5" eb="8">
      <t>ホケンリョウ</t>
    </rPh>
    <rPh sb="8" eb="9">
      <t>リツ</t>
    </rPh>
    <phoneticPr fontId="2"/>
  </si>
  <si>
    <t>％</t>
    <phoneticPr fontId="2"/>
  </si>
  <si>
    <t>雇用保険</t>
    <rPh sb="0" eb="2">
      <t>コヨウ</t>
    </rPh>
    <rPh sb="2" eb="4">
      <t>ホケン</t>
    </rPh>
    <phoneticPr fontId="2"/>
  </si>
  <si>
    <t>事業の種類</t>
    <rPh sb="0" eb="2">
      <t>ジギョウ</t>
    </rPh>
    <rPh sb="3" eb="5">
      <t>シュルイ</t>
    </rPh>
    <phoneticPr fontId="2"/>
  </si>
  <si>
    <t>林業</t>
    <rPh sb="0" eb="2">
      <t>リンギョウ</t>
    </rPh>
    <phoneticPr fontId="2"/>
  </si>
  <si>
    <t>健康保険</t>
    <rPh sb="0" eb="2">
      <t>ケンコウ</t>
    </rPh>
    <rPh sb="2" eb="4">
      <t>ホケン</t>
    </rPh>
    <phoneticPr fontId="2"/>
  </si>
  <si>
    <t>メリット制の適用</t>
    <rPh sb="4" eb="5">
      <t>セイ</t>
    </rPh>
    <rPh sb="6" eb="8">
      <t>テキヨウ</t>
    </rPh>
    <phoneticPr fontId="2"/>
  </si>
  <si>
    <t>無し</t>
  </si>
  <si>
    <t>厚生年金保険</t>
    <rPh sb="0" eb="2">
      <t>コウセイ</t>
    </rPh>
    <rPh sb="2" eb="4">
      <t>ネンキン</t>
    </rPh>
    <rPh sb="4" eb="6">
      <t>ホケン</t>
    </rPh>
    <phoneticPr fontId="2"/>
  </si>
  <si>
    <t>林業退職金共済等</t>
    <rPh sb="0" eb="2">
      <t>リンギョウ</t>
    </rPh>
    <rPh sb="2" eb="5">
      <t>タイショクキン</t>
    </rPh>
    <rPh sb="5" eb="7">
      <t>キョウサイ</t>
    </rPh>
    <rPh sb="7" eb="8">
      <t>トウ</t>
    </rPh>
    <phoneticPr fontId="2"/>
  </si>
  <si>
    <t>災</t>
    <rPh sb="0" eb="1">
      <t>サイ</t>
    </rPh>
    <phoneticPr fontId="2"/>
  </si>
  <si>
    <t>被</t>
    <phoneticPr fontId="2"/>
  </si>
  <si>
    <t>者</t>
    <phoneticPr fontId="2"/>
  </si>
  <si>
    <t>数</t>
    <phoneticPr fontId="2"/>
  </si>
  <si>
    <t>記</t>
    <phoneticPr fontId="2"/>
  </si>
  <si>
    <t>載</t>
    <phoneticPr fontId="2"/>
  </si>
  <si>
    <t>一</t>
    <phoneticPr fontId="2"/>
  </si>
  <si>
    <t>般</t>
    <phoneticPr fontId="2"/>
  </si>
  <si>
    <t>退</t>
    <rPh sb="0" eb="1">
      <t>タイ</t>
    </rPh>
    <phoneticPr fontId="2"/>
  </si>
  <si>
    <t>共</t>
    <rPh sb="0" eb="1">
      <t>キョウ</t>
    </rPh>
    <phoneticPr fontId="2"/>
  </si>
  <si>
    <t>済</t>
    <rPh sb="0" eb="1">
      <t>サイ</t>
    </rPh>
    <phoneticPr fontId="2"/>
  </si>
  <si>
    <t>中</t>
    <rPh sb="0" eb="1">
      <t>チュウ</t>
    </rPh>
    <phoneticPr fontId="2"/>
  </si>
  <si>
    <t>小</t>
    <rPh sb="0" eb="1">
      <t>ショウ</t>
    </rPh>
    <phoneticPr fontId="2"/>
  </si>
  <si>
    <t>企</t>
    <rPh sb="0" eb="1">
      <t>キ</t>
    </rPh>
    <phoneticPr fontId="2"/>
  </si>
  <si>
    <t>自</t>
    <rPh sb="0" eb="1">
      <t>ジ</t>
    </rPh>
    <phoneticPr fontId="2"/>
  </si>
  <si>
    <t>社</t>
    <rPh sb="0" eb="1">
      <t>シャ</t>
    </rPh>
    <phoneticPr fontId="2"/>
  </si>
  <si>
    <t>度</t>
    <rPh sb="0" eb="1">
      <t>ド</t>
    </rPh>
    <phoneticPr fontId="2"/>
  </si>
  <si>
    <t>備</t>
    <rPh sb="0" eb="1">
      <t>ビ</t>
    </rPh>
    <phoneticPr fontId="2"/>
  </si>
  <si>
    <t>考</t>
    <rPh sb="0" eb="1">
      <t>コウ</t>
    </rPh>
    <phoneticPr fontId="2"/>
  </si>
  <si>
    <t>険</t>
    <rPh sb="0" eb="1">
      <t>ケン</t>
    </rPh>
    <phoneticPr fontId="2"/>
  </si>
  <si>
    <t>料</t>
    <rPh sb="0" eb="1">
      <t>リョウ</t>
    </rPh>
    <phoneticPr fontId="2"/>
  </si>
  <si>
    <t>率</t>
    <rPh sb="0" eb="1">
      <t>リツ</t>
    </rPh>
    <phoneticPr fontId="2"/>
  </si>
  <si>
    <t>種</t>
    <rPh sb="0" eb="1">
      <t>シュ</t>
    </rPh>
    <phoneticPr fontId="2"/>
  </si>
  <si>
    <t>類</t>
    <rPh sb="0" eb="1">
      <t>ルイ</t>
    </rPh>
    <phoneticPr fontId="2"/>
  </si>
  <si>
    <t>メ</t>
    <phoneticPr fontId="2"/>
  </si>
  <si>
    <t>リ</t>
    <phoneticPr fontId="2"/>
  </si>
  <si>
    <t>ッ</t>
    <phoneticPr fontId="2"/>
  </si>
  <si>
    <t>ト</t>
    <phoneticPr fontId="2"/>
  </si>
  <si>
    <t>適</t>
    <rPh sb="0" eb="1">
      <t>テキ</t>
    </rPh>
    <phoneticPr fontId="2"/>
  </si>
  <si>
    <t>有</t>
    <rPh sb="0" eb="1">
      <t>ア</t>
    </rPh>
    <phoneticPr fontId="2"/>
  </si>
  <si>
    <t>無</t>
    <rPh sb="0" eb="1">
      <t>ム</t>
    </rPh>
    <phoneticPr fontId="2"/>
  </si>
  <si>
    <t>会</t>
    <rPh sb="0" eb="1">
      <t>カイ</t>
    </rPh>
    <phoneticPr fontId="2"/>
  </si>
  <si>
    <t>加</t>
    <rPh sb="0" eb="1">
      <t>カ</t>
    </rPh>
    <phoneticPr fontId="2"/>
  </si>
  <si>
    <t>入</t>
    <rPh sb="0" eb="1">
      <t>ニュウ</t>
    </rPh>
    <phoneticPr fontId="2"/>
  </si>
  <si>
    <t>確</t>
    <rPh sb="0" eb="1">
      <t>カク</t>
    </rPh>
    <phoneticPr fontId="2"/>
  </si>
  <si>
    <t>き</t>
    <phoneticPr fontId="2"/>
  </si>
  <si>
    <t>（エ）</t>
    <phoneticPr fontId="2"/>
  </si>
  <si>
    <t>害</t>
    <rPh sb="0" eb="1">
      <t>ガイ</t>
    </rPh>
    <phoneticPr fontId="2"/>
  </si>
  <si>
    <t>達</t>
    <rPh sb="0" eb="1">
      <t>タツ</t>
    </rPh>
    <phoneticPr fontId="2"/>
  </si>
  <si>
    <t>成</t>
    <rPh sb="0" eb="1">
      <t>セイ</t>
    </rPh>
    <phoneticPr fontId="2"/>
  </si>
  <si>
    <t>区　　分</t>
    <rPh sb="0" eb="1">
      <t>ク</t>
    </rPh>
    <rPh sb="3" eb="4">
      <t>ブン</t>
    </rPh>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</si>
  <si>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</si>
  <si>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</si>
  <si>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</si>
  <si>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第４種</t>
    <rPh sb="0" eb="1">
      <t>ダイ</t>
    </rPh>
    <rPh sb="2" eb="3">
      <t>シュ</t>
    </rPh>
    <phoneticPr fontId="2"/>
  </si>
  <si>
    <t>第５種</t>
    <rPh sb="0" eb="1">
      <t>ダイ</t>
    </rPh>
    <rPh sb="2" eb="3">
      <t>シュ</t>
    </rPh>
    <phoneticPr fontId="2"/>
  </si>
  <si>
    <t>厚生労働省労働基準局長による無災害記録証</t>
    <phoneticPr fontId="2"/>
  </si>
  <si>
    <t>○</t>
  </si>
  <si>
    <t>該</t>
    <rPh sb="0" eb="1">
      <t>ガイ</t>
    </rPh>
    <phoneticPr fontId="2"/>
  </si>
  <si>
    <t>当</t>
    <rPh sb="0" eb="1">
      <t>トウ</t>
    </rPh>
    <phoneticPr fontId="2"/>
  </si>
  <si>
    <t>欄</t>
    <rPh sb="0" eb="1">
      <t>ラン</t>
    </rPh>
    <phoneticPr fontId="2"/>
  </si>
  <si>
    <t>○</t>
    <phoneticPr fontId="2"/>
  </si>
  <si>
    <t>印</t>
    <rPh sb="0" eb="1">
      <t>シルシ</t>
    </rPh>
    <phoneticPr fontId="2"/>
  </si>
  <si>
    <t>、（</t>
    <phoneticPr fontId="2"/>
  </si>
  <si>
    <t>直</t>
    <rPh sb="0" eb="1">
      <t>チョク</t>
    </rPh>
    <phoneticPr fontId="2"/>
  </si>
  <si>
    <t>録</t>
    <rPh sb="0" eb="1">
      <t>ロク</t>
    </rPh>
    <phoneticPr fontId="2"/>
  </si>
  <si>
    <t>起</t>
    <rPh sb="0" eb="1">
      <t>キ</t>
    </rPh>
    <phoneticPr fontId="2"/>
  </si>
  <si>
    <t>算</t>
    <rPh sb="0" eb="1">
      <t>サン</t>
    </rPh>
    <phoneticPr fontId="2"/>
  </si>
  <si>
    <t>証</t>
    <rPh sb="0" eb="1">
      <t>ショウ</t>
    </rPh>
    <phoneticPr fontId="2"/>
  </si>
  <si>
    <t>写</t>
    <rPh sb="0" eb="1">
      <t>ウツ</t>
    </rPh>
    <phoneticPr fontId="2"/>
  </si>
  <si>
    <t>イ</t>
    <phoneticPr fontId="2"/>
  </si>
  <si>
    <t>環</t>
    <rPh sb="0" eb="1">
      <t>カン</t>
    </rPh>
    <phoneticPr fontId="2"/>
  </si>
  <si>
    <t>境</t>
    <rPh sb="0" eb="1">
      <t>キョウ</t>
    </rPh>
    <phoneticPr fontId="2"/>
  </si>
  <si>
    <t>募</t>
    <rPh sb="0" eb="1">
      <t>ボ</t>
    </rPh>
    <phoneticPr fontId="2"/>
  </si>
  <si>
    <t>行</t>
    <rPh sb="0" eb="1">
      <t>オコナ</t>
    </rPh>
    <phoneticPr fontId="2"/>
  </si>
  <si>
    <t>由</t>
    <rPh sb="0" eb="1">
      <t>ユウ</t>
    </rPh>
    <phoneticPr fontId="2"/>
  </si>
  <si>
    <t>分</t>
    <rPh sb="0" eb="1">
      <t>ワ</t>
    </rPh>
    <phoneticPr fontId="2"/>
  </si>
  <si>
    <t>則</t>
    <rPh sb="0" eb="1">
      <t>ソク</t>
    </rPh>
    <phoneticPr fontId="2"/>
  </si>
  <si>
    <t>合</t>
    <rPh sb="0" eb="1">
      <t>ア</t>
    </rPh>
    <phoneticPr fontId="2"/>
  </si>
  <si>
    <t>（４）</t>
    <phoneticPr fontId="2"/>
  </si>
  <si>
    <t>（見込み値）</t>
    <rPh sb="1" eb="3">
      <t>ミコ</t>
    </rPh>
    <rPh sb="4" eb="5">
      <t>チ</t>
    </rPh>
    <phoneticPr fontId="1"/>
  </si>
  <si>
    <t>事　業　量</t>
    <rPh sb="0" eb="1">
      <t>コト</t>
    </rPh>
    <rPh sb="2" eb="3">
      <t>ギョウ</t>
    </rPh>
    <rPh sb="4" eb="5">
      <t>リョウ</t>
    </rPh>
    <phoneticPr fontId="2"/>
  </si>
  <si>
    <t>売上高</t>
    <rPh sb="0" eb="3">
      <t>ウリアゲダカ</t>
    </rPh>
    <phoneticPr fontId="2"/>
  </si>
  <si>
    <t>（単位：百万円）</t>
    <rPh sb="1" eb="3">
      <t>タンイ</t>
    </rPh>
    <rPh sb="4" eb="6">
      <t>ヒャクマン</t>
    </rPh>
    <rPh sb="6" eb="7">
      <t>エン</t>
    </rPh>
    <phoneticPr fontId="2"/>
  </si>
  <si>
    <t>素材生産業</t>
    <rPh sb="0" eb="1">
      <t>ス</t>
    </rPh>
    <rPh sb="1" eb="2">
      <t>ザイ</t>
    </rPh>
    <rPh sb="2" eb="5">
      <t>セイサンギョウ</t>
    </rPh>
    <phoneticPr fontId="2"/>
  </si>
  <si>
    <t>m3（</t>
    <phoneticPr fontId="2"/>
  </si>
  <si>
    <t>m3）</t>
    <phoneticPr fontId="2"/>
  </si>
  <si>
    <t>百万円</t>
    <rPh sb="0" eb="2">
      <t>ヒャクマン</t>
    </rPh>
    <rPh sb="2" eb="3">
      <t>エン</t>
    </rPh>
    <phoneticPr fontId="2"/>
  </si>
  <si>
    <t>造林業</t>
    <rPh sb="0" eb="2">
      <t>ゾウリン</t>
    </rPh>
    <rPh sb="2" eb="3">
      <t>ギョウ</t>
    </rPh>
    <phoneticPr fontId="2"/>
  </si>
  <si>
    <t>植</t>
    <rPh sb="0" eb="1">
      <t>ウ</t>
    </rPh>
    <phoneticPr fontId="2"/>
  </si>
  <si>
    <t>付</t>
    <rPh sb="0" eb="1">
      <t>ツ</t>
    </rPh>
    <phoneticPr fontId="2"/>
  </si>
  <si>
    <t>ha（</t>
    <phoneticPr fontId="2"/>
  </si>
  <si>
    <t>ha）</t>
    <phoneticPr fontId="2"/>
  </si>
  <si>
    <t>下</t>
    <rPh sb="0" eb="1">
      <t>シタ</t>
    </rPh>
    <phoneticPr fontId="2"/>
  </si>
  <si>
    <t>刈</t>
    <rPh sb="0" eb="1">
      <t>カ</t>
    </rPh>
    <phoneticPr fontId="2"/>
  </si>
  <si>
    <t>除間伐</t>
    <rPh sb="0" eb="1">
      <t>ジョ</t>
    </rPh>
    <rPh sb="1" eb="3">
      <t>カンバツ</t>
    </rPh>
    <phoneticPr fontId="2"/>
  </si>
  <si>
    <t>枝打ち</t>
    <rPh sb="0" eb="2">
      <t>エダウ</t>
    </rPh>
    <phoneticPr fontId="2"/>
  </si>
  <si>
    <t>○（</t>
    <phoneticPr fontId="2"/>
  </si>
  <si>
    <t>外</t>
    <rPh sb="0" eb="1">
      <t>ガイ</t>
    </rPh>
    <phoneticPr fontId="2"/>
  </si>
  <si>
    <t>ｍ（</t>
    <phoneticPr fontId="2"/>
  </si>
  <si>
    <t>林</t>
    <rPh sb="0" eb="1">
      <t>ハヤシ</t>
    </rPh>
    <phoneticPr fontId="2"/>
  </si>
  <si>
    <t>連</t>
    <rPh sb="0" eb="1">
      <t>レン</t>
    </rPh>
    <phoneticPr fontId="2"/>
  </si>
  <si>
    <t>(</t>
    <phoneticPr fontId="2"/>
  </si>
  <si>
    <t>)</t>
    <phoneticPr fontId="2"/>
  </si>
  <si>
    <t>合　　計</t>
    <rPh sb="0" eb="1">
      <t>ゴウ</t>
    </rPh>
    <rPh sb="3" eb="4">
      <t>ケイ</t>
    </rPh>
    <phoneticPr fontId="2"/>
  </si>
  <si>
    <t>―</t>
    <phoneticPr fontId="2"/>
  </si>
  <si>
    <t>量</t>
    <rPh sb="0" eb="1">
      <t>リョウ</t>
    </rPh>
    <phoneticPr fontId="2"/>
  </si>
  <si>
    <t>山</t>
    <rPh sb="0" eb="1">
      <t>サン</t>
    </rPh>
    <phoneticPr fontId="2"/>
  </si>
  <si>
    <t>係</t>
    <rPh sb="0" eb="1">
      <t>カカ</t>
    </rPh>
    <phoneticPr fontId="2"/>
  </si>
  <si>
    <t>請</t>
    <rPh sb="0" eb="1">
      <t>ウ</t>
    </rPh>
    <phoneticPr fontId="2"/>
  </si>
  <si>
    <t>負</t>
    <rPh sb="0" eb="1">
      <t>オ</t>
    </rPh>
    <phoneticPr fontId="2"/>
  </si>
  <si>
    <t>立</t>
    <rPh sb="0" eb="1">
      <t>タ</t>
    </rPh>
    <phoneticPr fontId="2"/>
  </si>
  <si>
    <t>木</t>
    <rPh sb="0" eb="1">
      <t>キ</t>
    </rPh>
    <phoneticPr fontId="2"/>
  </si>
  <si>
    <t>購</t>
    <rPh sb="0" eb="1">
      <t>コウ</t>
    </rPh>
    <phoneticPr fontId="2"/>
  </si>
  <si>
    <t>国</t>
    <rPh sb="0" eb="1">
      <t>コク</t>
    </rPh>
    <phoneticPr fontId="2"/>
  </si>
  <si>
    <t>有</t>
    <rPh sb="0" eb="1">
      <t>ユウ</t>
    </rPh>
    <phoneticPr fontId="2"/>
  </si>
  <si>
    <t>野</t>
    <rPh sb="0" eb="1">
      <t>ヤ</t>
    </rPh>
    <phoneticPr fontId="2"/>
  </si>
  <si>
    <t>書</t>
    <rPh sb="0" eb="1">
      <t>カ</t>
    </rPh>
    <phoneticPr fontId="2"/>
  </si>
  <si>
    <t>内</t>
    <rPh sb="0" eb="1">
      <t>ウチ</t>
    </rPh>
    <phoneticPr fontId="2"/>
  </si>
  <si>
    <t>素</t>
    <rPh sb="0" eb="1">
      <t>ソ</t>
    </rPh>
    <phoneticPr fontId="2"/>
  </si>
  <si>
    <t>材</t>
    <rPh sb="0" eb="1">
      <t>ザイ</t>
    </rPh>
    <phoneticPr fontId="2"/>
  </si>
  <si>
    <t>生</t>
    <rPh sb="0" eb="1">
      <t>セイ</t>
    </rPh>
    <phoneticPr fontId="2"/>
  </si>
  <si>
    <t>産</t>
    <rPh sb="0" eb="1">
      <t>サン</t>
    </rPh>
    <phoneticPr fontId="2"/>
  </si>
  <si>
    <t>積</t>
    <rPh sb="0" eb="1">
      <t>セキ</t>
    </rPh>
    <phoneticPr fontId="2"/>
  </si>
  <si>
    <t>換</t>
    <rPh sb="0" eb="1">
      <t>カン</t>
    </rPh>
    <phoneticPr fontId="2"/>
  </si>
  <si>
    <t>除</t>
    <rPh sb="0" eb="1">
      <t>ジョ</t>
    </rPh>
    <phoneticPr fontId="2"/>
  </si>
  <si>
    <t>枝</t>
    <rPh sb="0" eb="1">
      <t>エダ</t>
    </rPh>
    <phoneticPr fontId="2"/>
  </si>
  <si>
    <t>打</t>
    <rPh sb="0" eb="1">
      <t>ウ</t>
    </rPh>
    <phoneticPr fontId="2"/>
  </si>
  <si>
    <t>上</t>
    <rPh sb="0" eb="1">
      <t>ジョウ</t>
    </rPh>
    <phoneticPr fontId="2"/>
  </si>
  <si>
    <t>開</t>
    <rPh sb="0" eb="1">
      <t>カイ</t>
    </rPh>
    <phoneticPr fontId="2"/>
  </si>
  <si>
    <t>良</t>
    <rPh sb="0" eb="1">
      <t>リョウ</t>
    </rPh>
    <phoneticPr fontId="2"/>
  </si>
  <si>
    <t>苗</t>
    <rPh sb="0" eb="1">
      <t>ナエ</t>
    </rPh>
    <phoneticPr fontId="2"/>
  </si>
  <si>
    <t>特</t>
    <rPh sb="0" eb="1">
      <t>トク</t>
    </rPh>
    <phoneticPr fontId="2"/>
  </si>
  <si>
    <t>物</t>
    <rPh sb="0" eb="1">
      <t>ブツ</t>
    </rPh>
    <phoneticPr fontId="2"/>
  </si>
  <si>
    <t>木</t>
    <rPh sb="0" eb="1">
      <t>モク</t>
    </rPh>
    <phoneticPr fontId="2"/>
  </si>
  <si>
    <t>製</t>
    <rPh sb="0" eb="1">
      <t>セイ</t>
    </rPh>
    <phoneticPr fontId="2"/>
  </si>
  <si>
    <t>品</t>
    <rPh sb="0" eb="1">
      <t>ヒン</t>
    </rPh>
    <phoneticPr fontId="2"/>
  </si>
  <si>
    <t>土</t>
    <rPh sb="0" eb="1">
      <t>ド</t>
    </rPh>
    <phoneticPr fontId="2"/>
  </si>
  <si>
    <t>治</t>
    <rPh sb="0" eb="1">
      <t>チ</t>
    </rPh>
    <phoneticPr fontId="2"/>
  </si>
  <si>
    <t>工</t>
    <rPh sb="0" eb="1">
      <t>コウ</t>
    </rPh>
    <phoneticPr fontId="2"/>
  </si>
  <si>
    <t>緑</t>
    <rPh sb="0" eb="1">
      <t>リョク</t>
    </rPh>
    <phoneticPr fontId="2"/>
  </si>
  <si>
    <t>園</t>
    <rPh sb="0" eb="1">
      <t>エン</t>
    </rPh>
    <phoneticPr fontId="2"/>
  </si>
  <si>
    <t>レ</t>
    <phoneticPr fontId="2"/>
  </si>
  <si>
    <t>ク</t>
    <phoneticPr fontId="2"/>
  </si>
  <si>
    <t>エ</t>
    <phoneticPr fontId="2"/>
  </si>
  <si>
    <t>ー</t>
    <phoneticPr fontId="2"/>
  </si>
  <si>
    <t>シ</t>
    <phoneticPr fontId="2"/>
  </si>
  <si>
    <t>ョ</t>
    <phoneticPr fontId="2"/>
  </si>
  <si>
    <t>ン</t>
    <phoneticPr fontId="2"/>
  </si>
  <si>
    <t>備　　考</t>
    <rPh sb="0" eb="1">
      <t>ビン</t>
    </rPh>
    <rPh sb="3" eb="4">
      <t>コウ</t>
    </rPh>
    <phoneticPr fontId="2"/>
  </si>
  <si>
    <t>作業道開設</t>
    <rPh sb="0" eb="3">
      <t>サギョウドウ</t>
    </rPh>
    <rPh sb="3" eb="5">
      <t>カイセツ</t>
    </rPh>
    <phoneticPr fontId="2"/>
  </si>
  <si>
    <t>同</t>
    <rPh sb="0" eb="1">
      <t>オナ</t>
    </rPh>
    <phoneticPr fontId="2"/>
  </si>
  <si>
    <t>じ</t>
    <phoneticPr fontId="2"/>
  </si>
  <si>
    <t>主</t>
    <rPh sb="0" eb="1">
      <t>オモ</t>
    </rPh>
    <phoneticPr fontId="2"/>
  </si>
  <si>
    <t>流</t>
    <rPh sb="0" eb="1">
      <t>リュウ</t>
    </rPh>
    <phoneticPr fontId="2"/>
  </si>
  <si>
    <t>越</t>
    <rPh sb="0" eb="1">
      <t>コ</t>
    </rPh>
    <phoneticPr fontId="2"/>
  </si>
  <si>
    <t>え</t>
    <phoneticPr fontId="2"/>
  </si>
  <si>
    <t>あ</t>
    <phoneticPr fontId="2"/>
  </si>
  <si>
    <t>っ</t>
    <phoneticPr fontId="2"/>
  </si>
  <si>
    <t>旨</t>
    <rPh sb="0" eb="1">
      <t>ムネ</t>
    </rPh>
    <phoneticPr fontId="2"/>
  </si>
  <si>
    <t>ウ</t>
    <phoneticPr fontId="2"/>
  </si>
  <si>
    <t>量</t>
    <phoneticPr fontId="2"/>
  </si>
  <si>
    <t>及</t>
    <phoneticPr fontId="2"/>
  </si>
  <si>
    <t>生</t>
    <phoneticPr fontId="2"/>
  </si>
  <si>
    <t>産</t>
    <phoneticPr fontId="2"/>
  </si>
  <si>
    <t>性</t>
    <rPh sb="0" eb="1">
      <t>セイ</t>
    </rPh>
    <phoneticPr fontId="2"/>
  </si>
  <si>
    <t>雇用量</t>
    <rPh sb="0" eb="3">
      <t>コヨウリョウ</t>
    </rPh>
    <phoneticPr fontId="2"/>
  </si>
  <si>
    <t>労働生産性</t>
    <rPh sb="0" eb="2">
      <t>ロウドウ</t>
    </rPh>
    <rPh sb="2" eb="5">
      <t>セイサンセイ</t>
    </rPh>
    <phoneticPr fontId="2"/>
  </si>
  <si>
    <t>（単位：人日）</t>
    <rPh sb="1" eb="3">
      <t>タンイ</t>
    </rPh>
    <rPh sb="4" eb="6">
      <t>ニンニチ</t>
    </rPh>
    <phoneticPr fontId="2"/>
  </si>
  <si>
    <t>（単位：ｍ3/人日、　ha/人日）</t>
    <phoneticPr fontId="2"/>
  </si>
  <si>
    <t>人日</t>
    <rPh sb="0" eb="2">
      <t>ニンニチ</t>
    </rPh>
    <phoneticPr fontId="2"/>
  </si>
  <si>
    <t>m3/人日</t>
    <rPh sb="3" eb="5">
      <t>ニンニチ</t>
    </rPh>
    <phoneticPr fontId="2"/>
  </si>
  <si>
    <t>ha/人日</t>
    <rPh sb="3" eb="5">
      <t>ニンニチ</t>
    </rPh>
    <phoneticPr fontId="2"/>
  </si>
  <si>
    <t>接</t>
    <rPh sb="0" eb="1">
      <t>セツ</t>
    </rPh>
    <phoneticPr fontId="2"/>
  </si>
  <si>
    <t>携</t>
    <rPh sb="0" eb="1">
      <t>タズサ</t>
    </rPh>
    <phoneticPr fontId="2"/>
  </si>
  <si>
    <t>延</t>
    <rPh sb="0" eb="1">
      <t>ノ</t>
    </rPh>
    <phoneticPr fontId="2"/>
  </si>
  <si>
    <t>べ</t>
    <phoneticPr fontId="2"/>
  </si>
  <si>
    <t>値</t>
    <rPh sb="0" eb="1">
      <t>チ</t>
    </rPh>
    <phoneticPr fontId="2"/>
  </si>
  <si>
    <t>装</t>
    <rPh sb="0" eb="1">
      <t>ソウ</t>
    </rPh>
    <phoneticPr fontId="2"/>
  </si>
  <si>
    <t>台</t>
    <rPh sb="0" eb="1">
      <t>ダイ</t>
    </rPh>
    <phoneticPr fontId="2"/>
  </si>
  <si>
    <t>機　　種</t>
    <rPh sb="0" eb="1">
      <t>キ</t>
    </rPh>
    <rPh sb="3" eb="4">
      <t>タネ</t>
    </rPh>
    <phoneticPr fontId="2"/>
  </si>
  <si>
    <t>台　　数</t>
    <rPh sb="0" eb="1">
      <t>ダイ</t>
    </rPh>
    <rPh sb="3" eb="4">
      <t>スウ</t>
    </rPh>
    <phoneticPr fontId="2"/>
  </si>
  <si>
    <t>稼働日数</t>
    <rPh sb="0" eb="2">
      <t>カドウ</t>
    </rPh>
    <rPh sb="2" eb="4">
      <t>ニッスウ</t>
    </rPh>
    <phoneticPr fontId="2"/>
  </si>
  <si>
    <t>備　　考</t>
    <rPh sb="0" eb="1">
      <t>ソノオ</t>
    </rPh>
    <rPh sb="3" eb="4">
      <t>コウ</t>
    </rPh>
    <phoneticPr fontId="2"/>
  </si>
  <si>
    <t>グラップル</t>
    <phoneticPr fontId="2"/>
  </si>
  <si>
    <t>台（</t>
    <rPh sb="0" eb="1">
      <t>ダイ</t>
    </rPh>
    <phoneticPr fontId="2"/>
  </si>
  <si>
    <t>台）</t>
    <rPh sb="0" eb="1">
      <t>ダイ</t>
    </rPh>
    <phoneticPr fontId="2"/>
  </si>
  <si>
    <t>フェラーバンチャ</t>
    <phoneticPr fontId="2"/>
  </si>
  <si>
    <t>スキッダ</t>
    <phoneticPr fontId="2"/>
  </si>
  <si>
    <t>プロセッサ</t>
    <phoneticPr fontId="2"/>
  </si>
  <si>
    <t>ハーベスタ</t>
    <phoneticPr fontId="2"/>
  </si>
  <si>
    <t>フォワーダ</t>
    <phoneticPr fontId="2"/>
  </si>
  <si>
    <t>タワーヤーダ</t>
    <phoneticPr fontId="2"/>
  </si>
  <si>
    <t>スイングヤーダ</t>
    <phoneticPr fontId="2"/>
  </si>
  <si>
    <t>稼</t>
    <rPh sb="0" eb="1">
      <t>カセギ</t>
    </rPh>
    <phoneticPr fontId="2"/>
  </si>
  <si>
    <t>ス</t>
    <phoneticPr fontId="2"/>
  </si>
  <si>
    <t>み</t>
    <phoneticPr fontId="2"/>
  </si>
  <si>
    <t>タ</t>
    <phoneticPr fontId="2"/>
  </si>
  <si>
    <t>ル</t>
    <phoneticPr fontId="2"/>
  </si>
  <si>
    <t>外</t>
    <rPh sb="0" eb="1">
      <t>ソト</t>
    </rPh>
    <phoneticPr fontId="2"/>
  </si>
  <si>
    <t>オ</t>
    <phoneticPr fontId="2"/>
  </si>
  <si>
    <t>技</t>
    <rPh sb="0" eb="1">
      <t>ギ</t>
    </rPh>
    <phoneticPr fontId="2"/>
  </si>
  <si>
    <t>術</t>
    <rPh sb="0" eb="1">
      <t>ジュツ</t>
    </rPh>
    <phoneticPr fontId="2"/>
  </si>
  <si>
    <t>能</t>
    <rPh sb="0" eb="1">
      <t>ノウ</t>
    </rPh>
    <phoneticPr fontId="2"/>
  </si>
  <si>
    <t>資格等の区分</t>
    <rPh sb="0" eb="2">
      <t>シカク</t>
    </rPh>
    <rPh sb="2" eb="3">
      <t>トウ</t>
    </rPh>
    <rPh sb="4" eb="6">
      <t>クブン</t>
    </rPh>
    <phoneticPr fontId="2"/>
  </si>
  <si>
    <t>人　　数</t>
    <rPh sb="0" eb="1">
      <t>ニン</t>
    </rPh>
    <rPh sb="3" eb="4">
      <t>スウ</t>
    </rPh>
    <phoneticPr fontId="2"/>
  </si>
  <si>
    <t>流域森林管理士</t>
    <rPh sb="0" eb="2">
      <t>リュウイキ</t>
    </rPh>
    <rPh sb="2" eb="4">
      <t>シンリン</t>
    </rPh>
    <rPh sb="4" eb="7">
      <t>カンリシ</t>
    </rPh>
    <phoneticPr fontId="2"/>
  </si>
  <si>
    <t>（1）</t>
    <phoneticPr fontId="2"/>
  </si>
  <si>
    <t>林業作業士</t>
    <rPh sb="0" eb="2">
      <t>リンギョウ</t>
    </rPh>
    <rPh sb="2" eb="5">
      <t>サギョウシ</t>
    </rPh>
    <phoneticPr fontId="2"/>
  </si>
  <si>
    <t>ﾌｫﾚｽﾄﾜｰｶｰ（林業作業士）</t>
    <rPh sb="10" eb="12">
      <t>リンギョウ</t>
    </rPh>
    <rPh sb="12" eb="15">
      <t>サギョウシ</t>
    </rPh>
    <phoneticPr fontId="2"/>
  </si>
  <si>
    <t>ﾌｫﾚｽﾄﾘｰﾀﾞｰ（現場管理責任者）</t>
    <rPh sb="11" eb="13">
      <t>ゲンバ</t>
    </rPh>
    <rPh sb="13" eb="15">
      <t>カンリ</t>
    </rPh>
    <rPh sb="15" eb="18">
      <t>セキニンシャ</t>
    </rPh>
    <phoneticPr fontId="2"/>
  </si>
  <si>
    <t>ﾌｫﾚｽﾄﾏﾈｰｼﾞｬｰ（統括現場管理責任者）</t>
    <rPh sb="13" eb="15">
      <t>トウカツ</t>
    </rPh>
    <rPh sb="15" eb="17">
      <t>ゲンバ</t>
    </rPh>
    <rPh sb="17" eb="19">
      <t>カンリ</t>
    </rPh>
    <rPh sb="19" eb="22">
      <t>セキニンシャ</t>
    </rPh>
    <phoneticPr fontId="2"/>
  </si>
  <si>
    <t>森林作業道作設オペレーター</t>
    <rPh sb="0" eb="2">
      <t>シンリン</t>
    </rPh>
    <rPh sb="2" eb="5">
      <t>サギョウドウ</t>
    </rPh>
    <rPh sb="5" eb="6">
      <t>サク</t>
    </rPh>
    <rPh sb="6" eb="7">
      <t>セツ</t>
    </rPh>
    <phoneticPr fontId="2"/>
  </si>
  <si>
    <t>森林施業プランナー</t>
    <rPh sb="0" eb="2">
      <t>シンリン</t>
    </rPh>
    <rPh sb="2" eb="4">
      <t>セギョウ</t>
    </rPh>
    <phoneticPr fontId="2"/>
  </si>
  <si>
    <t>技術士</t>
    <rPh sb="0" eb="3">
      <t>ギジュツシ</t>
    </rPh>
    <phoneticPr fontId="2"/>
  </si>
  <si>
    <t>林業技士</t>
    <rPh sb="0" eb="2">
      <t>リンギョウ</t>
    </rPh>
    <rPh sb="2" eb="4">
      <t>ギシ</t>
    </rPh>
    <phoneticPr fontId="2"/>
  </si>
  <si>
    <t>２　人数には、計画の認定を受けようとする年の前年の現有人数を記載すること。</t>
    <phoneticPr fontId="2"/>
  </si>
  <si>
    <t>カ</t>
    <phoneticPr fontId="2"/>
  </si>
  <si>
    <t>取</t>
    <rPh sb="0" eb="1">
      <t>ト</t>
    </rPh>
    <phoneticPr fontId="2"/>
  </si>
  <si>
    <t>年　　月</t>
    <rPh sb="0" eb="1">
      <t>ネン</t>
    </rPh>
    <rPh sb="3" eb="4">
      <t>ガツ</t>
    </rPh>
    <phoneticPr fontId="2"/>
  </si>
  <si>
    <t>実　　施　　内　　容</t>
    <rPh sb="0" eb="1">
      <t>ジツ</t>
    </rPh>
    <rPh sb="3" eb="4">
      <t>シ</t>
    </rPh>
    <rPh sb="6" eb="7">
      <t>ナイ</t>
    </rPh>
    <rPh sb="9" eb="10">
      <t>カタチ</t>
    </rPh>
    <phoneticPr fontId="2"/>
  </si>
  <si>
    <t>（有）□□造林を吸収合併</t>
    <rPh sb="1" eb="2">
      <t>ユウ</t>
    </rPh>
    <rPh sb="5" eb="7">
      <t>ゾウリン</t>
    </rPh>
    <rPh sb="8" eb="10">
      <t>キュウシュウ</t>
    </rPh>
    <rPh sb="10" eb="12">
      <t>ガッペイ</t>
    </rPh>
    <phoneticPr fontId="2"/>
  </si>
  <si>
    <t>（株）△△建設とグラップルのレンタル契約を開始</t>
    <rPh sb="0" eb="3">
      <t>カブ</t>
    </rPh>
    <rPh sb="5" eb="7">
      <t>ケンセツ</t>
    </rPh>
    <rPh sb="18" eb="20">
      <t>ケイヤク</t>
    </rPh>
    <rPh sb="21" eb="23">
      <t>カイシ</t>
    </rPh>
    <phoneticPr fontId="2"/>
  </si>
  <si>
    <t>併</t>
    <rPh sb="0" eb="1">
      <t>ヘイ</t>
    </rPh>
    <phoneticPr fontId="2"/>
  </si>
  <si>
    <t>協</t>
    <rPh sb="0" eb="1">
      <t>キョウ</t>
    </rPh>
    <phoneticPr fontId="2"/>
  </si>
  <si>
    <t>キ</t>
    <phoneticPr fontId="2"/>
  </si>
  <si>
    <t>負</t>
    <rPh sb="0" eb="1">
      <t>フ</t>
    </rPh>
    <phoneticPr fontId="2"/>
  </si>
  <si>
    <t>債</t>
    <rPh sb="0" eb="1">
      <t>サイ</t>
    </rPh>
    <phoneticPr fontId="2"/>
  </si>
  <si>
    <t>財</t>
    <rPh sb="0" eb="1">
      <t>ザイ</t>
    </rPh>
    <phoneticPr fontId="2"/>
  </si>
  <si>
    <t>諸</t>
    <rPh sb="0" eb="1">
      <t>ショ</t>
    </rPh>
    <phoneticPr fontId="2"/>
  </si>
  <si>
    <t>貸</t>
    <rPh sb="0" eb="1">
      <t>カシ</t>
    </rPh>
    <phoneticPr fontId="2"/>
  </si>
  <si>
    <t>借</t>
    <rPh sb="0" eb="1">
      <t>シャク</t>
    </rPh>
    <phoneticPr fontId="2"/>
  </si>
  <si>
    <t>照</t>
    <rPh sb="0" eb="1">
      <t>ショウ</t>
    </rPh>
    <phoneticPr fontId="2"/>
  </si>
  <si>
    <t>損</t>
    <rPh sb="0" eb="1">
      <t>ソン</t>
    </rPh>
    <phoneticPr fontId="2"/>
  </si>
  <si>
    <t>益</t>
    <rPh sb="0" eb="1">
      <t>エキ</t>
    </rPh>
    <phoneticPr fontId="2"/>
  </si>
  <si>
    <t>調</t>
    <rPh sb="0" eb="1">
      <t>チョウ</t>
    </rPh>
    <phoneticPr fontId="2"/>
  </si>
  <si>
    <t>金　　額</t>
    <rPh sb="0" eb="1">
      <t>キン</t>
    </rPh>
    <rPh sb="3" eb="4">
      <t>ガク</t>
    </rPh>
    <phoneticPr fontId="2"/>
  </si>
  <si>
    <t>備考（適用事業）</t>
    <rPh sb="0" eb="2">
      <t>ビコウ</t>
    </rPh>
    <rPh sb="3" eb="5">
      <t>テキヨウ</t>
    </rPh>
    <rPh sb="5" eb="7">
      <t>ジギョウ</t>
    </rPh>
    <phoneticPr fontId="2"/>
  </si>
  <si>
    <t>自己資金</t>
    <rPh sb="0" eb="2">
      <t>ジコ</t>
    </rPh>
    <rPh sb="2" eb="4">
      <t>シキン</t>
    </rPh>
    <phoneticPr fontId="2"/>
  </si>
  <si>
    <t>千円</t>
    <rPh sb="0" eb="2">
      <t>センエン</t>
    </rPh>
    <phoneticPr fontId="2"/>
  </si>
  <si>
    <t>借入金</t>
    <rPh sb="0" eb="3">
      <t>カリイレキン</t>
    </rPh>
    <phoneticPr fontId="2"/>
  </si>
  <si>
    <t>市中資金</t>
    <rPh sb="0" eb="2">
      <t>シチュウ</t>
    </rPh>
    <rPh sb="2" eb="4">
      <t>シキン</t>
    </rPh>
    <phoneticPr fontId="2"/>
  </si>
  <si>
    <t>制度資金</t>
    <rPh sb="0" eb="2">
      <t>セイド</t>
    </rPh>
    <rPh sb="2" eb="4">
      <t>シキン</t>
    </rPh>
    <phoneticPr fontId="2"/>
  </si>
  <si>
    <t>林業・木材産業改善資金</t>
    <rPh sb="0" eb="2">
      <t>リンギョウ</t>
    </rPh>
    <rPh sb="3" eb="5">
      <t>モクザイ</t>
    </rPh>
    <rPh sb="5" eb="9">
      <t>サンギョウカイゼン</t>
    </rPh>
    <rPh sb="9" eb="11">
      <t>シキン</t>
    </rPh>
    <phoneticPr fontId="2"/>
  </si>
  <si>
    <t>その他資金</t>
    <rPh sb="2" eb="3">
      <t>タ</t>
    </rPh>
    <rPh sb="3" eb="5">
      <t>シキン</t>
    </rPh>
    <phoneticPr fontId="2"/>
  </si>
  <si>
    <t>目</t>
    <rPh sb="0" eb="1">
      <t>モク</t>
    </rPh>
    <phoneticPr fontId="2"/>
  </si>
  <si>
    <t>標</t>
    <rPh sb="0" eb="1">
      <t>ヒョウ</t>
    </rPh>
    <phoneticPr fontId="2"/>
  </si>
  <si>
    <t>方</t>
    <rPh sb="0" eb="1">
      <t>ホウ</t>
    </rPh>
    <phoneticPr fontId="2"/>
  </si>
  <si>
    <t>針</t>
    <rPh sb="0" eb="1">
      <t>シン</t>
    </rPh>
    <phoneticPr fontId="2"/>
  </si>
  <si>
    <t>・施業の集約化を進め、年間を通じた安定的な事業量の確保に取り組む。
・素材生産の生産性を高めるため、林業機械の導入に取り組む。
・効率的な作業システムの設計や工程管理ができる人材の育成に取り組む。</t>
    <rPh sb="1" eb="3">
      <t>セギョウ</t>
    </rPh>
    <rPh sb="4" eb="7">
      <t>シュウヤクカ</t>
    </rPh>
    <rPh sb="8" eb="9">
      <t>スス</t>
    </rPh>
    <rPh sb="11" eb="13">
      <t>ネンカン</t>
    </rPh>
    <rPh sb="14" eb="15">
      <t>ツウ</t>
    </rPh>
    <rPh sb="17" eb="20">
      <t>アンテイテキ</t>
    </rPh>
    <rPh sb="21" eb="24">
      <t>ジギョウリョウ</t>
    </rPh>
    <rPh sb="25" eb="27">
      <t>カクホ</t>
    </rPh>
    <rPh sb="28" eb="29">
      <t>ト</t>
    </rPh>
    <rPh sb="30" eb="31">
      <t>ク</t>
    </rPh>
    <rPh sb="35" eb="37">
      <t>ソザイ</t>
    </rPh>
    <rPh sb="37" eb="39">
      <t>セイサン</t>
    </rPh>
    <rPh sb="40" eb="43">
      <t>セイサンセイ</t>
    </rPh>
    <rPh sb="44" eb="45">
      <t>タカ</t>
    </rPh>
    <rPh sb="50" eb="52">
      <t>リンギョウ</t>
    </rPh>
    <rPh sb="52" eb="54">
      <t>キカイ</t>
    </rPh>
    <rPh sb="55" eb="57">
      <t>ドウニュウ</t>
    </rPh>
    <rPh sb="58" eb="59">
      <t>ト</t>
    </rPh>
    <rPh sb="60" eb="61">
      <t>ク</t>
    </rPh>
    <rPh sb="65" eb="68">
      <t>コウリツテキ</t>
    </rPh>
    <rPh sb="69" eb="71">
      <t>サギョウ</t>
    </rPh>
    <rPh sb="76" eb="78">
      <t>セッケイ</t>
    </rPh>
    <rPh sb="79" eb="81">
      <t>コウテイ</t>
    </rPh>
    <rPh sb="81" eb="83">
      <t>カンリ</t>
    </rPh>
    <rPh sb="87" eb="89">
      <t>ジンザイ</t>
    </rPh>
    <rPh sb="90" eb="92">
      <t>イクセイ</t>
    </rPh>
    <rPh sb="93" eb="94">
      <t>ト</t>
    </rPh>
    <rPh sb="95" eb="96">
      <t>ク</t>
    </rPh>
    <phoneticPr fontId="2"/>
  </si>
  <si>
    <t>雇用管理の改善</t>
    <rPh sb="0" eb="2">
      <t>コヨウ</t>
    </rPh>
    <rPh sb="2" eb="4">
      <t>カンリ</t>
    </rPh>
    <rPh sb="5" eb="7">
      <t>カイゼン</t>
    </rPh>
    <phoneticPr fontId="2"/>
  </si>
  <si>
    <t>事業の合理化</t>
    <rPh sb="0" eb="2">
      <t>ジギョウ</t>
    </rPh>
    <rPh sb="3" eb="6">
      <t>ゴウリカ</t>
    </rPh>
    <phoneticPr fontId="2"/>
  </si>
  <si>
    <t>雇用の安定化</t>
    <rPh sb="0" eb="2">
      <t>コヨウ</t>
    </rPh>
    <rPh sb="3" eb="6">
      <t>アンテイカ</t>
    </rPh>
    <phoneticPr fontId="2"/>
  </si>
  <si>
    <t>事業量の安定的確保</t>
    <rPh sb="0" eb="3">
      <t>ジギョウリョウ</t>
    </rPh>
    <rPh sb="4" eb="7">
      <t>アンテイテキ</t>
    </rPh>
    <rPh sb="7" eb="9">
      <t>カクホ</t>
    </rPh>
    <phoneticPr fontId="2"/>
  </si>
  <si>
    <t>生産性の向上</t>
    <rPh sb="0" eb="3">
      <t>セイサンセイ</t>
    </rPh>
    <rPh sb="4" eb="6">
      <t>コウジョウ</t>
    </rPh>
    <phoneticPr fontId="2"/>
  </si>
  <si>
    <t>募集・採用の改善</t>
    <rPh sb="0" eb="2">
      <t>ボシュウ</t>
    </rPh>
    <rPh sb="3" eb="5">
      <t>サイヨウ</t>
    </rPh>
    <rPh sb="6" eb="8">
      <t>カイゼン</t>
    </rPh>
    <phoneticPr fontId="2"/>
  </si>
  <si>
    <t>林業労働者のキャリア形成支援</t>
    <rPh sb="0" eb="2">
      <t>リンギョウ</t>
    </rPh>
    <rPh sb="2" eb="5">
      <t>ロウドウシャ</t>
    </rPh>
    <rPh sb="10" eb="12">
      <t>ケイセイ</t>
    </rPh>
    <rPh sb="12" eb="14">
      <t>シエン</t>
    </rPh>
    <phoneticPr fontId="2"/>
  </si>
  <si>
    <t>教育訓練の充実</t>
    <rPh sb="0" eb="2">
      <t>キョウイク</t>
    </rPh>
    <rPh sb="2" eb="4">
      <t>クンレン</t>
    </rPh>
    <rPh sb="5" eb="7">
      <t>ジュウジツ</t>
    </rPh>
    <phoneticPr fontId="2"/>
  </si>
  <si>
    <t>高年齢労働者の活躍の促進</t>
    <rPh sb="0" eb="3">
      <t>コウネンレイ</t>
    </rPh>
    <rPh sb="3" eb="6">
      <t>ロウドウシャ</t>
    </rPh>
    <rPh sb="7" eb="9">
      <t>カツヤク</t>
    </rPh>
    <rPh sb="10" eb="12">
      <t>ソクシン</t>
    </rPh>
    <phoneticPr fontId="2"/>
  </si>
  <si>
    <t>―</t>
  </si>
  <si>
    <t>その他の雇用管理の改善①</t>
    <rPh sb="2" eb="3">
      <t>タ</t>
    </rPh>
    <rPh sb="4" eb="6">
      <t>コヨウ</t>
    </rPh>
    <rPh sb="6" eb="8">
      <t>カンリ</t>
    </rPh>
    <rPh sb="9" eb="11">
      <t>カイゼン</t>
    </rPh>
    <phoneticPr fontId="2"/>
  </si>
  <si>
    <t>その他の事業の合理化①</t>
    <rPh sb="2" eb="3">
      <t>タ</t>
    </rPh>
    <rPh sb="4" eb="6">
      <t>ジギョウ</t>
    </rPh>
    <rPh sb="7" eb="10">
      <t>ゴウリカ</t>
    </rPh>
    <phoneticPr fontId="2"/>
  </si>
  <si>
    <t>その他の雇用管理の改善②</t>
    <rPh sb="2" eb="3">
      <t>タ</t>
    </rPh>
    <rPh sb="4" eb="6">
      <t>コヨウ</t>
    </rPh>
    <rPh sb="6" eb="8">
      <t>カンリ</t>
    </rPh>
    <rPh sb="9" eb="11">
      <t>カイゼン</t>
    </rPh>
    <phoneticPr fontId="2"/>
  </si>
  <si>
    <t>その他の事業の合理化②</t>
    <rPh sb="2" eb="3">
      <t>タ</t>
    </rPh>
    <rPh sb="4" eb="6">
      <t>ジギョウ</t>
    </rPh>
    <rPh sb="7" eb="10">
      <t>ゴウリカ</t>
    </rPh>
    <phoneticPr fontId="2"/>
  </si>
  <si>
    <t>だ</t>
    <phoneticPr fontId="2"/>
  </si>
  <si>
    <t>併</t>
    <rPh sb="0" eb="1">
      <t>アワ</t>
    </rPh>
    <phoneticPr fontId="2"/>
  </si>
  <si>
    <t>せ</t>
    <phoneticPr fontId="2"/>
  </si>
  <si>
    <t>採　　用　　計　　画</t>
    <rPh sb="0" eb="1">
      <t>サイ</t>
    </rPh>
    <rPh sb="3" eb="4">
      <t>ヨウ</t>
    </rPh>
    <rPh sb="6" eb="7">
      <t>ケイ</t>
    </rPh>
    <rPh sb="9" eb="10">
      <t>ガ</t>
    </rPh>
    <phoneticPr fontId="2"/>
  </si>
  <si>
    <t>目標年次の職員数</t>
    <rPh sb="0" eb="2">
      <t>モクヒョウ</t>
    </rPh>
    <rPh sb="2" eb="4">
      <t>ネンジ</t>
    </rPh>
    <rPh sb="5" eb="8">
      <t>ショクインスウ</t>
    </rPh>
    <phoneticPr fontId="2"/>
  </si>
  <si>
    <t>１年次</t>
    <rPh sb="1" eb="3">
      <t>ネンジ</t>
    </rPh>
    <phoneticPr fontId="2"/>
  </si>
  <si>
    <t>２年次</t>
    <rPh sb="1" eb="3">
      <t>ネンジ</t>
    </rPh>
    <phoneticPr fontId="2"/>
  </si>
  <si>
    <t>３年次</t>
    <rPh sb="1" eb="3">
      <t>ネンジ</t>
    </rPh>
    <phoneticPr fontId="2"/>
  </si>
  <si>
    <t>４年次</t>
    <rPh sb="1" eb="3">
      <t>ネンジ</t>
    </rPh>
    <phoneticPr fontId="2"/>
  </si>
  <si>
    <t>５年次</t>
    <rPh sb="1" eb="3">
      <t>ネンジ</t>
    </rPh>
    <phoneticPr fontId="2"/>
  </si>
  <si>
    <t>次</t>
    <rPh sb="0" eb="1">
      <t>ジ</t>
    </rPh>
    <phoneticPr fontId="2"/>
  </si>
  <si>
    <t>予</t>
    <rPh sb="0" eb="1">
      <t>ヨ</t>
    </rPh>
    <phoneticPr fontId="2"/>
  </si>
  <si>
    <t>加</t>
    <rPh sb="0" eb="1">
      <t>クワ</t>
    </rPh>
    <phoneticPr fontId="2"/>
  </si>
  <si>
    <t>見</t>
    <rPh sb="0" eb="1">
      <t>ミ</t>
    </rPh>
    <phoneticPr fontId="2"/>
  </si>
  <si>
    <t>込</t>
    <rPh sb="0" eb="1">
      <t>コ</t>
    </rPh>
    <phoneticPr fontId="2"/>
  </si>
  <si>
    <t>減</t>
    <rPh sb="0" eb="1">
      <t>ゲン</t>
    </rPh>
    <phoneticPr fontId="2"/>
  </si>
  <si>
    <t>内　　容</t>
    <rPh sb="0" eb="1">
      <t>ナイ</t>
    </rPh>
    <rPh sb="3" eb="4">
      <t>カタチ</t>
    </rPh>
    <phoneticPr fontId="2"/>
  </si>
  <si>
    <t>実施時期</t>
    <rPh sb="0" eb="2">
      <t>ジッシ</t>
    </rPh>
    <rPh sb="2" eb="4">
      <t>ジキ</t>
    </rPh>
    <phoneticPr fontId="2"/>
  </si>
  <si>
    <t>１　経営形態</t>
    <rPh sb="2" eb="4">
      <t>ケイエイ</t>
    </rPh>
    <rPh sb="4" eb="6">
      <t>ケイタイ</t>
    </rPh>
    <phoneticPr fontId="2"/>
  </si>
  <si>
    <t>株式会社化に取り組む。</t>
    <rPh sb="0" eb="5">
      <t>カブシキガイシャカ</t>
    </rPh>
    <rPh sb="6" eb="7">
      <t>ト</t>
    </rPh>
    <rPh sb="8" eb="9">
      <t>ク</t>
    </rPh>
    <phoneticPr fontId="2"/>
  </si>
  <si>
    <t>3年以内</t>
    <rPh sb="1" eb="4">
      <t>ネンイナイ</t>
    </rPh>
    <phoneticPr fontId="2"/>
  </si>
  <si>
    <t>２　資本金</t>
    <rPh sb="2" eb="5">
      <t>シホンキン</t>
    </rPh>
    <phoneticPr fontId="2"/>
  </si>
  <si>
    <t>３　組織化</t>
    <rPh sb="2" eb="5">
      <t>ソシキカ</t>
    </rPh>
    <phoneticPr fontId="2"/>
  </si>
  <si>
    <t>株式会社に移行後、（株）△△建設と人事交流を行う。</t>
    <rPh sb="0" eb="4">
      <t>カブシキガイシャ</t>
    </rPh>
    <rPh sb="5" eb="8">
      <t>イコウゴ</t>
    </rPh>
    <rPh sb="9" eb="12">
      <t>カブ</t>
    </rPh>
    <rPh sb="14" eb="16">
      <t>ケンセツ</t>
    </rPh>
    <rPh sb="17" eb="19">
      <t>ジンジ</t>
    </rPh>
    <rPh sb="19" eb="21">
      <t>コウリュウ</t>
    </rPh>
    <rPh sb="22" eb="23">
      <t>オコナ</t>
    </rPh>
    <phoneticPr fontId="2"/>
  </si>
  <si>
    <t>5年以内</t>
    <rPh sb="1" eb="4">
      <t>ネンイナイ</t>
    </rPh>
    <phoneticPr fontId="2"/>
  </si>
  <si>
    <t>経</t>
    <rPh sb="0" eb="1">
      <t>ケイ</t>
    </rPh>
    <phoneticPr fontId="2"/>
  </si>
  <si>
    <t>変</t>
    <rPh sb="0" eb="1">
      <t>ヘン</t>
    </rPh>
    <phoneticPr fontId="2"/>
  </si>
  <si>
    <t>更</t>
    <rPh sb="0" eb="1">
      <t>コウ</t>
    </rPh>
    <phoneticPr fontId="2"/>
  </si>
  <si>
    <t>増</t>
    <rPh sb="0" eb="1">
      <t>ゾウ</t>
    </rPh>
    <phoneticPr fontId="2"/>
  </si>
  <si>
    <t>額</t>
    <rPh sb="0" eb="1">
      <t>ガク</t>
    </rPh>
    <phoneticPr fontId="2"/>
  </si>
  <si>
    <t>同</t>
    <rPh sb="0" eb="1">
      <t>ドウ</t>
    </rPh>
    <phoneticPr fontId="2"/>
  </si>
  <si>
    <t>安</t>
    <rPh sb="0" eb="1">
      <t>アン</t>
    </rPh>
    <phoneticPr fontId="2"/>
  </si>
  <si>
    <t>改善措置の目標</t>
    <rPh sb="0" eb="2">
      <t>カイゼン</t>
    </rPh>
    <rPh sb="2" eb="4">
      <t>ソチ</t>
    </rPh>
    <rPh sb="5" eb="7">
      <t>モクヒョウ</t>
    </rPh>
    <phoneticPr fontId="2"/>
  </si>
  <si>
    <t>年　次</t>
    <rPh sb="0" eb="1">
      <t>ネン</t>
    </rPh>
    <rPh sb="2" eb="3">
      <t>ジ</t>
    </rPh>
    <phoneticPr fontId="2"/>
  </si>
  <si>
    <t>改善措置の内容</t>
    <rPh sb="0" eb="2">
      <t>カイゼン</t>
    </rPh>
    <rPh sb="2" eb="4">
      <t>ソチ</t>
    </rPh>
    <rPh sb="5" eb="7">
      <t>ナイヨウ</t>
    </rPh>
    <phoneticPr fontId="2"/>
  </si>
  <si>
    <t>改善措置の実施方法</t>
    <rPh sb="0" eb="2">
      <t>カイゼン</t>
    </rPh>
    <rPh sb="2" eb="4">
      <t>ソチ</t>
    </rPh>
    <rPh sb="5" eb="7">
      <t>ジッシ</t>
    </rPh>
    <rPh sb="7" eb="9">
      <t>ホウホウ</t>
    </rPh>
    <phoneticPr fontId="2"/>
  </si>
  <si>
    <t>１年次</t>
    <rPh sb="1" eb="2">
      <t>ネン</t>
    </rPh>
    <rPh sb="2" eb="3">
      <t>ジ</t>
    </rPh>
    <phoneticPr fontId="2"/>
  </si>
  <si>
    <t>通年の事業量確保に向けた事業展開</t>
    <rPh sb="0" eb="2">
      <t>ツウネン</t>
    </rPh>
    <rPh sb="3" eb="6">
      <t>ジギョウリョウ</t>
    </rPh>
    <rPh sb="6" eb="8">
      <t>カクホ</t>
    </rPh>
    <rPh sb="9" eb="10">
      <t>ム</t>
    </rPh>
    <rPh sb="12" eb="14">
      <t>ジギョウ</t>
    </rPh>
    <rPh sb="14" eb="16">
      <t>テンカイ</t>
    </rPh>
    <phoneticPr fontId="2"/>
  </si>
  <si>
    <t>２年次</t>
    <rPh sb="1" eb="2">
      <t>ネン</t>
    </rPh>
    <rPh sb="2" eb="3">
      <t>ジ</t>
    </rPh>
    <phoneticPr fontId="2"/>
  </si>
  <si>
    <t>３年次</t>
    <rPh sb="1" eb="2">
      <t>ネン</t>
    </rPh>
    <rPh sb="2" eb="3">
      <t>ジ</t>
    </rPh>
    <phoneticPr fontId="2"/>
  </si>
  <si>
    <t>４年次</t>
    <rPh sb="1" eb="2">
      <t>ネン</t>
    </rPh>
    <rPh sb="2" eb="3">
      <t>ジ</t>
    </rPh>
    <phoneticPr fontId="2"/>
  </si>
  <si>
    <t>５年次</t>
    <rPh sb="1" eb="2">
      <t>ネン</t>
    </rPh>
    <rPh sb="2" eb="3">
      <t>ジ</t>
    </rPh>
    <phoneticPr fontId="2"/>
  </si>
  <si>
    <t>件</t>
    <rPh sb="0" eb="1">
      <t>ケン</t>
    </rPh>
    <phoneticPr fontId="2"/>
  </si>
  <si>
    <t>定年退職者に代わる若年労働者の採用</t>
    <rPh sb="0" eb="2">
      <t>テイネン</t>
    </rPh>
    <rPh sb="2" eb="4">
      <t>タイショク</t>
    </rPh>
    <rPh sb="4" eb="5">
      <t>シャ</t>
    </rPh>
    <rPh sb="6" eb="7">
      <t>カ</t>
    </rPh>
    <rPh sb="9" eb="11">
      <t>ジャクネン</t>
    </rPh>
    <rPh sb="11" eb="14">
      <t>ロウドウシャ</t>
    </rPh>
    <rPh sb="15" eb="17">
      <t>サイヨウ</t>
    </rPh>
    <phoneticPr fontId="2"/>
  </si>
  <si>
    <t>教</t>
    <rPh sb="0" eb="1">
      <t>キョウ</t>
    </rPh>
    <phoneticPr fontId="2"/>
  </si>
  <si>
    <t>訓</t>
    <rPh sb="0" eb="1">
      <t>クン</t>
    </rPh>
    <phoneticPr fontId="2"/>
  </si>
  <si>
    <t>練</t>
    <rPh sb="0" eb="1">
      <t>レン</t>
    </rPh>
    <phoneticPr fontId="2"/>
  </si>
  <si>
    <t>充</t>
    <rPh sb="0" eb="1">
      <t>ジュウ</t>
    </rPh>
    <phoneticPr fontId="2"/>
  </si>
  <si>
    <t>現場での労働安全衛生研修を実施</t>
    <rPh sb="0" eb="2">
      <t>ゲンバ</t>
    </rPh>
    <rPh sb="4" eb="6">
      <t>ロウドウ</t>
    </rPh>
    <rPh sb="6" eb="8">
      <t>アンゼン</t>
    </rPh>
    <rPh sb="8" eb="10">
      <t>エイセイ</t>
    </rPh>
    <rPh sb="10" eb="12">
      <t>ケンシュウ</t>
    </rPh>
    <rPh sb="13" eb="15">
      <t>ジッシ</t>
    </rPh>
    <phoneticPr fontId="2"/>
  </si>
  <si>
    <t>（オ）</t>
    <phoneticPr fontId="2"/>
  </si>
  <si>
    <t>高</t>
    <rPh sb="0" eb="1">
      <t>コウ</t>
    </rPh>
    <phoneticPr fontId="2"/>
  </si>
  <si>
    <t>齢</t>
    <rPh sb="0" eb="1">
      <t>レイ</t>
    </rPh>
    <phoneticPr fontId="2"/>
  </si>
  <si>
    <t>活</t>
    <rPh sb="0" eb="1">
      <t>カツ</t>
    </rPh>
    <phoneticPr fontId="2"/>
  </si>
  <si>
    <t>躍</t>
    <rPh sb="0" eb="1">
      <t>ヤク</t>
    </rPh>
    <phoneticPr fontId="2"/>
  </si>
  <si>
    <t>促</t>
    <rPh sb="0" eb="1">
      <t>ソク</t>
    </rPh>
    <phoneticPr fontId="2"/>
  </si>
  <si>
    <t>進</t>
    <rPh sb="0" eb="1">
      <t>シン</t>
    </rPh>
    <phoneticPr fontId="2"/>
  </si>
  <si>
    <t>（カ）</t>
    <phoneticPr fontId="2"/>
  </si>
  <si>
    <t>施業の集約化を進め搬出間伐の増加に取り組むことで、年間を通じた安定的な事業量の確保を図る。</t>
    <rPh sb="9" eb="11">
      <t>ハンシュツ</t>
    </rPh>
    <rPh sb="11" eb="13">
      <t>カンバツ</t>
    </rPh>
    <rPh sb="14" eb="16">
      <t>ゾウカ</t>
    </rPh>
    <rPh sb="17" eb="18">
      <t>ト</t>
    </rPh>
    <rPh sb="19" eb="20">
      <t>ク</t>
    </rPh>
    <rPh sb="25" eb="27">
      <t>ネンカン</t>
    </rPh>
    <rPh sb="42" eb="43">
      <t>ハカ</t>
    </rPh>
    <phoneticPr fontId="2"/>
  </si>
  <si>
    <t>公共事業の他に、森林所有者への働きかけを行い施業の集約化を図る</t>
    <rPh sb="0" eb="2">
      <t>コウキョウ</t>
    </rPh>
    <rPh sb="2" eb="4">
      <t>ジギョウ</t>
    </rPh>
    <rPh sb="5" eb="6">
      <t>ホカ</t>
    </rPh>
    <rPh sb="8" eb="10">
      <t>シンリン</t>
    </rPh>
    <rPh sb="10" eb="13">
      <t>ショユウシャ</t>
    </rPh>
    <rPh sb="15" eb="16">
      <t>ハタラ</t>
    </rPh>
    <rPh sb="20" eb="21">
      <t>オコナ</t>
    </rPh>
    <rPh sb="22" eb="24">
      <t>セギョウ</t>
    </rPh>
    <rPh sb="25" eb="28">
      <t>シュウヤクカ</t>
    </rPh>
    <rPh sb="29" eb="30">
      <t>ハカ</t>
    </rPh>
    <phoneticPr fontId="2"/>
  </si>
  <si>
    <t>ａ</t>
    <phoneticPr fontId="2"/>
  </si>
  <si>
    <t>事業拡大の目標及び内容</t>
    <rPh sb="0" eb="2">
      <t>ジギョウ</t>
    </rPh>
    <rPh sb="2" eb="4">
      <t>カクダイ</t>
    </rPh>
    <rPh sb="5" eb="7">
      <t>モクヒョウ</t>
    </rPh>
    <rPh sb="7" eb="8">
      <t>オヨ</t>
    </rPh>
    <rPh sb="9" eb="11">
      <t>ナイヨウ</t>
    </rPh>
    <phoneticPr fontId="2"/>
  </si>
  <si>
    <t>事業区域</t>
    <rPh sb="0" eb="2">
      <t>ジギョウ</t>
    </rPh>
    <rPh sb="2" eb="4">
      <t>クイキ</t>
    </rPh>
    <phoneticPr fontId="2"/>
  </si>
  <si>
    <t>搬出間伐の増加に取り組む（500ｍ3から2,000ｍ3へ）</t>
    <rPh sb="0" eb="2">
      <t>ハンシュツ</t>
    </rPh>
    <rPh sb="2" eb="4">
      <t>カンバツ</t>
    </rPh>
    <rPh sb="5" eb="7">
      <t>ゾウカ</t>
    </rPh>
    <rPh sb="8" eb="9">
      <t>ト</t>
    </rPh>
    <rPh sb="10" eb="11">
      <t>ク</t>
    </rPh>
    <phoneticPr fontId="2"/>
  </si>
  <si>
    <t>神奈川県、山梨県</t>
    <rPh sb="0" eb="4">
      <t>カナガワケン</t>
    </rPh>
    <rPh sb="5" eb="8">
      <t>ヤマナシケン</t>
    </rPh>
    <phoneticPr fontId="2"/>
  </si>
  <si>
    <t>上記以外の林業
（　　　　     ）</t>
    <rPh sb="0" eb="1">
      <t>ジョウ</t>
    </rPh>
    <rPh sb="1" eb="2">
      <t>キ</t>
    </rPh>
    <rPh sb="2" eb="4">
      <t>イガイ</t>
    </rPh>
    <rPh sb="5" eb="7">
      <t>リンギョウ</t>
    </rPh>
    <phoneticPr fontId="2"/>
  </si>
  <si>
    <t>拡</t>
    <rPh sb="0" eb="1">
      <t>カク</t>
    </rPh>
    <phoneticPr fontId="2"/>
  </si>
  <si>
    <t>大</t>
    <rPh sb="0" eb="1">
      <t>ダイ</t>
    </rPh>
    <phoneticPr fontId="2"/>
  </si>
  <si>
    <t>具</t>
    <rPh sb="0" eb="1">
      <t>グ</t>
    </rPh>
    <phoneticPr fontId="2"/>
  </si>
  <si>
    <t>ｂ</t>
    <phoneticPr fontId="2"/>
  </si>
  <si>
    <t>区分</t>
    <rPh sb="0" eb="2">
      <t>クブン</t>
    </rPh>
    <phoneticPr fontId="2"/>
  </si>
  <si>
    <t>目標年次
（５年次）</t>
    <rPh sb="0" eb="2">
      <t>モクヒョウ</t>
    </rPh>
    <rPh sb="2" eb="4">
      <t>ネンジ</t>
    </rPh>
    <rPh sb="7" eb="9">
      <t>ネンジ</t>
    </rPh>
    <phoneticPr fontId="2"/>
  </si>
  <si>
    <t>素材生産業</t>
    <rPh sb="0" eb="2">
      <t>ソザイ</t>
    </rPh>
    <rPh sb="2" eb="5">
      <t>セイサンギョウ</t>
    </rPh>
    <phoneticPr fontId="2"/>
  </si>
  <si>
    <t>主伐</t>
    <rPh sb="0" eb="2">
      <t>シュバツ</t>
    </rPh>
    <phoneticPr fontId="2"/>
  </si>
  <si>
    <t>ｍ3</t>
    <phoneticPr fontId="2"/>
  </si>
  <si>
    <t>間伐</t>
    <rPh sb="0" eb="2">
      <t>カンバツ</t>
    </rPh>
    <phoneticPr fontId="2"/>
  </si>
  <si>
    <t>植付</t>
    <rPh sb="0" eb="1">
      <t>ウ</t>
    </rPh>
    <rPh sb="1" eb="2">
      <t>ツ</t>
    </rPh>
    <phoneticPr fontId="2"/>
  </si>
  <si>
    <t>ｈａ</t>
    <phoneticPr fontId="2"/>
  </si>
  <si>
    <t>下刈り</t>
    <rPh sb="0" eb="2">
      <t>シタガ</t>
    </rPh>
    <phoneticPr fontId="2"/>
  </si>
  <si>
    <t>ha</t>
    <phoneticPr fontId="2"/>
  </si>
  <si>
    <t>上記以外の林業(   )</t>
    <rPh sb="0" eb="2">
      <t>ジョウキ</t>
    </rPh>
    <rPh sb="2" eb="4">
      <t>イガイ</t>
    </rPh>
    <rPh sb="5" eb="7">
      <t>リンギョウ</t>
    </rPh>
    <phoneticPr fontId="2"/>
  </si>
  <si>
    <t>ｍ</t>
    <phoneticPr fontId="2"/>
  </si>
  <si>
    <t>ｃ</t>
    <phoneticPr fontId="2"/>
  </si>
  <si>
    <t>レンタルでの高性能林業機械の導入により効率的な作業システムを検討しながら素材生産の生産性向上を図り、機械の購入も検討していく。</t>
    <rPh sb="6" eb="9">
      <t>コウセイノウ</t>
    </rPh>
    <rPh sb="9" eb="11">
      <t>リンギョウ</t>
    </rPh>
    <rPh sb="11" eb="13">
      <t>キカイ</t>
    </rPh>
    <rPh sb="14" eb="16">
      <t>ドウニュウ</t>
    </rPh>
    <rPh sb="19" eb="22">
      <t>コウリツテキ</t>
    </rPh>
    <rPh sb="23" eb="25">
      <t>サギョウ</t>
    </rPh>
    <rPh sb="30" eb="32">
      <t>ケントウ</t>
    </rPh>
    <rPh sb="36" eb="38">
      <t>ソザイ</t>
    </rPh>
    <rPh sb="38" eb="40">
      <t>セイサン</t>
    </rPh>
    <rPh sb="41" eb="44">
      <t>セイサンセイ</t>
    </rPh>
    <rPh sb="44" eb="46">
      <t>コウジョウ</t>
    </rPh>
    <rPh sb="47" eb="48">
      <t>ハカ</t>
    </rPh>
    <rPh sb="50" eb="52">
      <t>キカイ</t>
    </rPh>
    <rPh sb="53" eb="55">
      <t>コウニュウ</t>
    </rPh>
    <rPh sb="56" eb="58">
      <t>ケントウ</t>
    </rPh>
    <phoneticPr fontId="2"/>
  </si>
  <si>
    <t>車両系集材システムの検討</t>
    <rPh sb="0" eb="2">
      <t>シャリョウ</t>
    </rPh>
    <rPh sb="2" eb="3">
      <t>ケイ</t>
    </rPh>
    <rPh sb="3" eb="5">
      <t>シュウザイ</t>
    </rPh>
    <rPh sb="10" eb="12">
      <t>ケントウ</t>
    </rPh>
    <phoneticPr fontId="2"/>
  </si>
  <si>
    <t>フォワーダをレンタルで導入し、作業道開設と合わせ、間伐材の搬出作業を実施</t>
    <rPh sb="11" eb="13">
      <t>ドウニュウ</t>
    </rPh>
    <rPh sb="15" eb="17">
      <t>サギョウ</t>
    </rPh>
    <rPh sb="17" eb="18">
      <t>ドウ</t>
    </rPh>
    <rPh sb="18" eb="20">
      <t>カイセツ</t>
    </rPh>
    <rPh sb="21" eb="22">
      <t>ア</t>
    </rPh>
    <rPh sb="25" eb="28">
      <t>カンバツザイ</t>
    </rPh>
    <rPh sb="29" eb="31">
      <t>ハンシュツ</t>
    </rPh>
    <rPh sb="31" eb="33">
      <t>サギョウ</t>
    </rPh>
    <rPh sb="34" eb="36">
      <t>ジッシ</t>
    </rPh>
    <phoneticPr fontId="2"/>
  </si>
  <si>
    <t>簡易架線系集材システムの検討</t>
    <rPh sb="0" eb="2">
      <t>カンイ</t>
    </rPh>
    <rPh sb="2" eb="4">
      <t>カセン</t>
    </rPh>
    <rPh sb="4" eb="5">
      <t>ケイ</t>
    </rPh>
    <rPh sb="5" eb="7">
      <t>シュウザイ</t>
    </rPh>
    <rPh sb="12" eb="14">
      <t>ケントウ</t>
    </rPh>
    <phoneticPr fontId="2"/>
  </si>
  <si>
    <t>スイングヤーダをレンタルで導入し、間伐材の搬出作業を実施</t>
    <rPh sb="13" eb="15">
      <t>ドウニュウ</t>
    </rPh>
    <rPh sb="17" eb="20">
      <t>カンバツザイ</t>
    </rPh>
    <rPh sb="21" eb="23">
      <t>ハンシュツ</t>
    </rPh>
    <rPh sb="23" eb="25">
      <t>サギョウ</t>
    </rPh>
    <rPh sb="26" eb="28">
      <t>ジッシ</t>
    </rPh>
    <phoneticPr fontId="2"/>
  </si>
  <si>
    <t>現地に適合する集材システムの導入</t>
    <rPh sb="0" eb="2">
      <t>ゲンチ</t>
    </rPh>
    <rPh sb="3" eb="5">
      <t>テキゴウ</t>
    </rPh>
    <rPh sb="7" eb="9">
      <t>シュウザイ</t>
    </rPh>
    <rPh sb="14" eb="16">
      <t>ドウニュウ</t>
    </rPh>
    <phoneticPr fontId="2"/>
  </si>
  <si>
    <t>現地に最も適合するシステムを構築するための機械を導入</t>
    <rPh sb="0" eb="2">
      <t>ゲンチ</t>
    </rPh>
    <rPh sb="3" eb="4">
      <t>モット</t>
    </rPh>
    <rPh sb="5" eb="7">
      <t>テキゴウ</t>
    </rPh>
    <rPh sb="14" eb="16">
      <t>コウチク</t>
    </rPh>
    <rPh sb="21" eb="23">
      <t>キカイ</t>
    </rPh>
    <rPh sb="24" eb="26">
      <t>ドウニュウ</t>
    </rPh>
    <phoneticPr fontId="2"/>
  </si>
  <si>
    <t>原</t>
    <rPh sb="0" eb="1">
      <t>ゲン</t>
    </rPh>
    <phoneticPr fontId="2"/>
  </si>
  <si>
    <t>値</t>
    <rPh sb="0" eb="1">
      <t>アタイ</t>
    </rPh>
    <phoneticPr fontId="2"/>
  </si>
  <si>
    <t>機　　種</t>
    <rPh sb="0" eb="1">
      <t>キ</t>
    </rPh>
    <rPh sb="3" eb="4">
      <t>シュ</t>
    </rPh>
    <phoneticPr fontId="2"/>
  </si>
  <si>
    <t>整　　備　　計　　画</t>
    <rPh sb="0" eb="1">
      <t>ヒトシ</t>
    </rPh>
    <rPh sb="3" eb="4">
      <t>ソノウ</t>
    </rPh>
    <rPh sb="6" eb="7">
      <t>ケイ</t>
    </rPh>
    <rPh sb="9" eb="10">
      <t>ガ</t>
    </rPh>
    <phoneticPr fontId="2"/>
  </si>
  <si>
    <t>目標年次の保有台数</t>
    <rPh sb="0" eb="2">
      <t>モクヒョウ</t>
    </rPh>
    <rPh sb="2" eb="4">
      <t>ネンジ</t>
    </rPh>
    <rPh sb="5" eb="7">
      <t>ホユウ</t>
    </rPh>
    <rPh sb="7" eb="9">
      <t>ダイスウ</t>
    </rPh>
    <phoneticPr fontId="2"/>
  </si>
  <si>
    <t>整</t>
    <rPh sb="0" eb="1">
      <t>セイ</t>
    </rPh>
    <phoneticPr fontId="2"/>
  </si>
  <si>
    <t>超</t>
    <rPh sb="0" eb="1">
      <t>コ</t>
    </rPh>
    <phoneticPr fontId="2"/>
  </si>
  <si>
    <t>廃</t>
    <rPh sb="0" eb="1">
      <t>ハイ</t>
    </rPh>
    <phoneticPr fontId="2"/>
  </si>
  <si>
    <t>棄</t>
    <rPh sb="0" eb="1">
      <t>キ</t>
    </rPh>
    <phoneticPr fontId="2"/>
  </si>
  <si>
    <t>ャ</t>
    <phoneticPr fontId="2"/>
  </si>
  <si>
    <t>支</t>
    <rPh sb="0" eb="1">
      <t>シ</t>
    </rPh>
    <phoneticPr fontId="2"/>
  </si>
  <si>
    <t>援</t>
    <rPh sb="0" eb="1">
      <t>エン</t>
    </rPh>
    <phoneticPr fontId="2"/>
  </si>
  <si>
    <t>水源の森林づくりのための森林管理や素材生産の生産性向上のための効率的な作業システムの設計、工程管理ができる人材の育成に取り組む。</t>
    <rPh sb="0" eb="2">
      <t>スイゲン</t>
    </rPh>
    <rPh sb="3" eb="5">
      <t>シンリン</t>
    </rPh>
    <rPh sb="12" eb="14">
      <t>シンリン</t>
    </rPh>
    <rPh sb="14" eb="16">
      <t>カンリ</t>
    </rPh>
    <rPh sb="17" eb="19">
      <t>ソザイ</t>
    </rPh>
    <rPh sb="19" eb="21">
      <t>セイサン</t>
    </rPh>
    <rPh sb="22" eb="25">
      <t>セイサンセイ</t>
    </rPh>
    <rPh sb="25" eb="27">
      <t>コウジョウ</t>
    </rPh>
    <phoneticPr fontId="2"/>
  </si>
  <si>
    <t>フォレストワーカー１名育成</t>
    <rPh sb="10" eb="11">
      <t>メイ</t>
    </rPh>
    <rPh sb="11" eb="13">
      <t>イクセイ</t>
    </rPh>
    <phoneticPr fontId="2"/>
  </si>
  <si>
    <t>「緑の雇用」を活用し３年間の研修を終える</t>
    <rPh sb="1" eb="2">
      <t>ミドリ</t>
    </rPh>
    <rPh sb="3" eb="5">
      <t>コヨウ</t>
    </rPh>
    <rPh sb="7" eb="9">
      <t>カツヨウ</t>
    </rPh>
    <rPh sb="11" eb="13">
      <t>ネンカン</t>
    </rPh>
    <rPh sb="14" eb="16">
      <t>ケンシュウ</t>
    </rPh>
    <rPh sb="17" eb="18">
      <t>オ</t>
    </rPh>
    <phoneticPr fontId="2"/>
  </si>
  <si>
    <t>技術者・技能者養成計画</t>
    <rPh sb="0" eb="3">
      <t>ギジュツシャ</t>
    </rPh>
    <rPh sb="4" eb="7">
      <t>ギノウシャ</t>
    </rPh>
    <rPh sb="7" eb="9">
      <t>ヨウセイ</t>
    </rPh>
    <rPh sb="9" eb="11">
      <t>ケイカク</t>
    </rPh>
    <phoneticPr fontId="2"/>
  </si>
  <si>
    <t>目標年次の要員数</t>
    <rPh sb="0" eb="2">
      <t>モクヒョウ</t>
    </rPh>
    <rPh sb="2" eb="4">
      <t>ネンジ</t>
    </rPh>
    <rPh sb="5" eb="8">
      <t>ヨウインスウ</t>
    </rPh>
    <phoneticPr fontId="2"/>
  </si>
  <si>
    <t>流域森林管理士</t>
    <phoneticPr fontId="2"/>
  </si>
  <si>
    <t>林業作業士</t>
    <phoneticPr fontId="2"/>
  </si>
  <si>
    <t>技術士</t>
    <rPh sb="0" eb="2">
      <t>ギジュツ</t>
    </rPh>
    <rPh sb="2" eb="3">
      <t>シ</t>
    </rPh>
    <phoneticPr fontId="2"/>
  </si>
  <si>
    <t>格</t>
    <rPh sb="0" eb="1">
      <t>カク</t>
    </rPh>
    <phoneticPr fontId="2"/>
  </si>
  <si>
    <t>養</t>
    <rPh sb="0" eb="1">
      <t>ヨウ</t>
    </rPh>
    <phoneticPr fontId="2"/>
  </si>
  <si>
    <t>資金種類</t>
    <rPh sb="0" eb="2">
      <t>シキン</t>
    </rPh>
    <rPh sb="2" eb="4">
      <t>シュルイ</t>
    </rPh>
    <phoneticPr fontId="2"/>
  </si>
  <si>
    <t>金額</t>
    <rPh sb="0" eb="2">
      <t>キンガク</t>
    </rPh>
    <phoneticPr fontId="2"/>
  </si>
  <si>
    <t>償還条件等</t>
    <rPh sb="0" eb="2">
      <t>ショウカン</t>
    </rPh>
    <rPh sb="2" eb="4">
      <t>ジョウケン</t>
    </rPh>
    <rPh sb="4" eb="5">
      <t>トウ</t>
    </rPh>
    <phoneticPr fontId="2"/>
  </si>
  <si>
    <t>摘　　要</t>
    <rPh sb="0" eb="1">
      <t>ツム</t>
    </rPh>
    <rPh sb="3" eb="4">
      <t>ヨウ</t>
    </rPh>
    <phoneticPr fontId="2"/>
  </si>
  <si>
    <t>募集･採用の改善</t>
    <rPh sb="0" eb="2">
      <t>ボシュウ</t>
    </rPh>
    <rPh sb="3" eb="5">
      <t>サイヨウ</t>
    </rPh>
    <rPh sb="6" eb="8">
      <t>カイゼン</t>
    </rPh>
    <phoneticPr fontId="2"/>
  </si>
  <si>
    <t>1～5年次</t>
    <rPh sb="3" eb="5">
      <t>ネンジ</t>
    </rPh>
    <phoneticPr fontId="2"/>
  </si>
  <si>
    <t>緑の雇用</t>
    <rPh sb="0" eb="1">
      <t>ミドリ</t>
    </rPh>
    <rPh sb="2" eb="4">
      <t>コヨウ</t>
    </rPh>
    <phoneticPr fontId="2"/>
  </si>
  <si>
    <t>その他の雇用管理の改善</t>
    <rPh sb="2" eb="3">
      <t>タ</t>
    </rPh>
    <rPh sb="4" eb="6">
      <t>コヨウ</t>
    </rPh>
    <rPh sb="6" eb="8">
      <t>カンリ</t>
    </rPh>
    <rPh sb="9" eb="11">
      <t>カイゼン</t>
    </rPh>
    <phoneticPr fontId="2"/>
  </si>
  <si>
    <t>己</t>
    <rPh sb="0" eb="1">
      <t>コ</t>
    </rPh>
    <phoneticPr fontId="2"/>
  </si>
  <si>
    <t>市</t>
    <rPh sb="0" eb="1">
      <t>シ</t>
    </rPh>
    <phoneticPr fontId="2"/>
  </si>
  <si>
    <t>補</t>
    <rPh sb="0" eb="1">
      <t>ホ</t>
    </rPh>
    <phoneticPr fontId="2"/>
  </si>
  <si>
    <t>助</t>
    <rPh sb="0" eb="1">
      <t>ジョ</t>
    </rPh>
    <phoneticPr fontId="2"/>
  </si>
  <si>
    <t>相</t>
    <rPh sb="0" eb="1">
      <t>ソウ</t>
    </rPh>
    <phoneticPr fontId="2"/>
  </si>
  <si>
    <t>摘</t>
    <rPh sb="0" eb="1">
      <t>テキ</t>
    </rPh>
    <phoneticPr fontId="2"/>
  </si>
  <si>
    <t>制度資金</t>
  </si>
  <si>
    <t>償還期間10年</t>
    <rPh sb="0" eb="2">
      <t>ショウカン</t>
    </rPh>
    <rPh sb="2" eb="4">
      <t>キカン</t>
    </rPh>
    <rPh sb="6" eb="7">
      <t>ネン</t>
    </rPh>
    <phoneticPr fontId="2"/>
  </si>
  <si>
    <t>5年次</t>
    <rPh sb="1" eb="3">
      <t>ネンジ</t>
    </rPh>
    <phoneticPr fontId="2"/>
  </si>
  <si>
    <t>林業・木材産業改善資金</t>
    <rPh sb="0" eb="2">
      <t>リンギョウ</t>
    </rPh>
    <rPh sb="3" eb="5">
      <t>モクザイ</t>
    </rPh>
    <rPh sb="5" eb="7">
      <t>サンギョウ</t>
    </rPh>
    <rPh sb="7" eb="9">
      <t>カイゼン</t>
    </rPh>
    <rPh sb="9" eb="11">
      <t>シキン</t>
    </rPh>
    <phoneticPr fontId="2"/>
  </si>
  <si>
    <t>その他</t>
    <phoneticPr fontId="2"/>
  </si>
  <si>
    <t>その他の事業の合理化</t>
    <rPh sb="2" eb="3">
      <t>タ</t>
    </rPh>
    <rPh sb="4" eb="6">
      <t>ジギョウ</t>
    </rPh>
    <rPh sb="7" eb="10">
      <t>ゴウリカ</t>
    </rPh>
    <phoneticPr fontId="2"/>
  </si>
  <si>
    <t>の</t>
    <phoneticPr fontId="1"/>
  </si>
  <si>
    <t>改</t>
    <rPh sb="0" eb="1">
      <t>カイ</t>
    </rPh>
    <phoneticPr fontId="1"/>
  </si>
  <si>
    <t>善</t>
    <rPh sb="0" eb="1">
      <t>ゼン</t>
    </rPh>
    <phoneticPr fontId="1"/>
  </si>
  <si>
    <t>化</t>
    <rPh sb="0" eb="1">
      <t>カ</t>
    </rPh>
    <phoneticPr fontId="1"/>
  </si>
  <si>
    <t>会社の情報提供体制の強化</t>
    <rPh sb="0" eb="2">
      <t>カイシャ</t>
    </rPh>
    <rPh sb="3" eb="5">
      <t>ジョウホウ</t>
    </rPh>
    <rPh sb="5" eb="7">
      <t>テイキョウ</t>
    </rPh>
    <rPh sb="7" eb="9">
      <t>タイセイ</t>
    </rPh>
    <rPh sb="10" eb="12">
      <t>キョウカ</t>
    </rPh>
    <phoneticPr fontId="1"/>
  </si>
  <si>
    <t>継続雇用制度の導入</t>
    <rPh sb="0" eb="2">
      <t>ケイゾク</t>
    </rPh>
    <rPh sb="2" eb="4">
      <t>コヨウ</t>
    </rPh>
    <rPh sb="4" eb="6">
      <t>セイド</t>
    </rPh>
    <rPh sb="7" eb="9">
      <t>ドウニュウ</t>
    </rPh>
    <phoneticPr fontId="1"/>
  </si>
  <si>
    <t>雇用条件や就業規則を見直し、高齢者が安心して継続的に働ける環境の整備</t>
    <rPh sb="0" eb="2">
      <t>コヨウ</t>
    </rPh>
    <rPh sb="2" eb="4">
      <t>ジョウケン</t>
    </rPh>
    <rPh sb="5" eb="7">
      <t>シュウギョウ</t>
    </rPh>
    <rPh sb="7" eb="9">
      <t>キソク</t>
    </rPh>
    <rPh sb="10" eb="12">
      <t>ミナオ</t>
    </rPh>
    <rPh sb="14" eb="17">
      <t>コウレイシャ</t>
    </rPh>
    <rPh sb="18" eb="20">
      <t>アンシン</t>
    </rPh>
    <rPh sb="22" eb="25">
      <t>ケイゾクテキ</t>
    </rPh>
    <rPh sb="26" eb="27">
      <t>ハタラ</t>
    </rPh>
    <rPh sb="29" eb="31">
      <t>カンキョウ</t>
    </rPh>
    <rPh sb="32" eb="34">
      <t>セイビ</t>
    </rPh>
    <phoneticPr fontId="1"/>
  </si>
  <si>
    <t>伐木技術の指導研修開催</t>
    <rPh sb="0" eb="2">
      <t>バツボク</t>
    </rPh>
    <rPh sb="2" eb="4">
      <t>ギジュツ</t>
    </rPh>
    <rPh sb="5" eb="7">
      <t>シドウ</t>
    </rPh>
    <rPh sb="7" eb="9">
      <t>ケンシュウ</t>
    </rPh>
    <rPh sb="9" eb="11">
      <t>カイサイ</t>
    </rPh>
    <phoneticPr fontId="1"/>
  </si>
  <si>
    <t>ベテラン作業員による若手作業員対象の研修会を実施し、技術の継承を図る。</t>
    <rPh sb="4" eb="7">
      <t>サギョウイン</t>
    </rPh>
    <rPh sb="10" eb="12">
      <t>ワカテ</t>
    </rPh>
    <rPh sb="12" eb="15">
      <t>サギョウイン</t>
    </rPh>
    <rPh sb="15" eb="17">
      <t>タイショウ</t>
    </rPh>
    <rPh sb="18" eb="20">
      <t>ケンシュウ</t>
    </rPh>
    <rPh sb="20" eb="21">
      <t>カイ</t>
    </rPh>
    <rPh sb="22" eb="24">
      <t>ジッシ</t>
    </rPh>
    <rPh sb="26" eb="28">
      <t>ギジュツ</t>
    </rPh>
    <rPh sb="29" eb="31">
      <t>ケイショウ</t>
    </rPh>
    <rPh sb="32" eb="33">
      <t>ハカ</t>
    </rPh>
    <phoneticPr fontId="1"/>
  </si>
  <si>
    <t>弊社独自のヒヤリハット集を作成し、それを基にリスクアセスメントを行う。</t>
    <rPh sb="0" eb="2">
      <t>ヘイシャ</t>
    </rPh>
    <rPh sb="2" eb="4">
      <t>ドクジ</t>
    </rPh>
    <rPh sb="11" eb="12">
      <t>シュウ</t>
    </rPh>
    <rPh sb="13" eb="15">
      <t>サクセイ</t>
    </rPh>
    <rPh sb="20" eb="21">
      <t>モト</t>
    </rPh>
    <rPh sb="32" eb="33">
      <t>オコナ</t>
    </rPh>
    <phoneticPr fontId="2"/>
  </si>
  <si>
    <t>ガイドラインに即した伐木作業ができているか従業員同士で確認する研修会を実施する。</t>
    <rPh sb="7" eb="8">
      <t>ソク</t>
    </rPh>
    <rPh sb="10" eb="12">
      <t>バツボク</t>
    </rPh>
    <rPh sb="12" eb="14">
      <t>サギョウ</t>
    </rPh>
    <rPh sb="21" eb="24">
      <t>ジュウギョウイン</t>
    </rPh>
    <rPh sb="24" eb="26">
      <t>ドウシ</t>
    </rPh>
    <rPh sb="27" eb="29">
      <t>カクニン</t>
    </rPh>
    <rPh sb="31" eb="34">
      <t>ケンシュウカイ</t>
    </rPh>
    <rPh sb="35" eb="37">
      <t>ジッシ</t>
    </rPh>
    <phoneticPr fontId="2"/>
  </si>
  <si>
    <t>労働安全衛生に関する研修等を行い、作業員のゼロ災への意識を向上させる。</t>
    <rPh sb="0" eb="2">
      <t>ロウドウ</t>
    </rPh>
    <rPh sb="2" eb="4">
      <t>アンゼン</t>
    </rPh>
    <rPh sb="4" eb="6">
      <t>エイセイ</t>
    </rPh>
    <rPh sb="7" eb="8">
      <t>カン</t>
    </rPh>
    <rPh sb="10" eb="13">
      <t>ケンシュウトウ</t>
    </rPh>
    <rPh sb="14" eb="15">
      <t>オコナ</t>
    </rPh>
    <rPh sb="17" eb="20">
      <t>サギョウイン</t>
    </rPh>
    <rPh sb="23" eb="24">
      <t>サイ</t>
    </rPh>
    <rPh sb="26" eb="28">
      <t>イシキ</t>
    </rPh>
    <rPh sb="29" eb="31">
      <t>コウジョウ</t>
    </rPh>
    <phoneticPr fontId="2"/>
  </si>
  <si>
    <t>毎月1回１時間のリスクアセスメント研修を実施し、全作業員の活発な議論を促す。</t>
    <rPh sb="0" eb="2">
      <t>マイツキ</t>
    </rPh>
    <rPh sb="3" eb="4">
      <t>カイ</t>
    </rPh>
    <rPh sb="5" eb="7">
      <t>ジカン</t>
    </rPh>
    <rPh sb="17" eb="19">
      <t>ケンシュウ</t>
    </rPh>
    <rPh sb="20" eb="22">
      <t>ジッシ</t>
    </rPh>
    <rPh sb="24" eb="25">
      <t>ゼン</t>
    </rPh>
    <rPh sb="25" eb="27">
      <t>サギョウ</t>
    </rPh>
    <rPh sb="27" eb="28">
      <t>イン</t>
    </rPh>
    <rPh sb="29" eb="31">
      <t>カッパツ</t>
    </rPh>
    <rPh sb="32" eb="34">
      <t>ギロン</t>
    </rPh>
    <rPh sb="35" eb="36">
      <t>ウナガ</t>
    </rPh>
    <phoneticPr fontId="2"/>
  </si>
  <si>
    <t>県等が行う労働安全衛生等に関する研修会等に参加し、その成果（KYT等）を毎月のリスクアセスメントで実践する。</t>
    <rPh sb="0" eb="1">
      <t>ケン</t>
    </rPh>
    <rPh sb="1" eb="2">
      <t>トウ</t>
    </rPh>
    <rPh sb="3" eb="4">
      <t>オコナ</t>
    </rPh>
    <rPh sb="5" eb="7">
      <t>ロウドウ</t>
    </rPh>
    <rPh sb="7" eb="9">
      <t>アンゼン</t>
    </rPh>
    <rPh sb="9" eb="11">
      <t>エイセイ</t>
    </rPh>
    <rPh sb="11" eb="12">
      <t>トウ</t>
    </rPh>
    <rPh sb="13" eb="14">
      <t>カン</t>
    </rPh>
    <rPh sb="16" eb="19">
      <t>ケンシュウカイ</t>
    </rPh>
    <rPh sb="19" eb="20">
      <t>トウ</t>
    </rPh>
    <rPh sb="21" eb="23">
      <t>サンカ</t>
    </rPh>
    <rPh sb="27" eb="29">
      <t>セイカ</t>
    </rPh>
    <rPh sb="33" eb="34">
      <t>トウ</t>
    </rPh>
    <rPh sb="36" eb="38">
      <t>マイツキ</t>
    </rPh>
    <rPh sb="49" eb="51">
      <t>ジッセン</t>
    </rPh>
    <phoneticPr fontId="2"/>
  </si>
  <si>
    <t>・通年の事業量を確保し、現場従業員の通年雇用化に取り組む。
・社会保険についても対象者の100％加入に取り組む。
・月給制への移行、週休２日制の導入に取り組む。</t>
    <rPh sb="1" eb="3">
      <t>ツウネン</t>
    </rPh>
    <rPh sb="4" eb="7">
      <t>ジギョウリョウ</t>
    </rPh>
    <rPh sb="8" eb="10">
      <t>カクホ</t>
    </rPh>
    <rPh sb="12" eb="14">
      <t>ゲンバ</t>
    </rPh>
    <rPh sb="14" eb="17">
      <t>ジュウギョウイン</t>
    </rPh>
    <rPh sb="18" eb="20">
      <t>ツウネン</t>
    </rPh>
    <rPh sb="20" eb="22">
      <t>コヨウ</t>
    </rPh>
    <rPh sb="22" eb="23">
      <t>カ</t>
    </rPh>
    <rPh sb="24" eb="25">
      <t>ト</t>
    </rPh>
    <rPh sb="26" eb="27">
      <t>ク</t>
    </rPh>
    <rPh sb="31" eb="33">
      <t>シャカイ</t>
    </rPh>
    <rPh sb="33" eb="35">
      <t>ホケン</t>
    </rPh>
    <rPh sb="40" eb="43">
      <t>タイショウシャ</t>
    </rPh>
    <rPh sb="48" eb="50">
      <t>カニュウ</t>
    </rPh>
    <rPh sb="51" eb="52">
      <t>ト</t>
    </rPh>
    <rPh sb="53" eb="54">
      <t>ク</t>
    </rPh>
    <rPh sb="58" eb="60">
      <t>ゲッキュウ</t>
    </rPh>
    <rPh sb="60" eb="61">
      <t>セイ</t>
    </rPh>
    <rPh sb="63" eb="65">
      <t>イコウ</t>
    </rPh>
    <rPh sb="66" eb="68">
      <t>シュウキュウ</t>
    </rPh>
    <rPh sb="69" eb="70">
      <t>ニチ</t>
    </rPh>
    <rPh sb="70" eb="71">
      <t>セイ</t>
    </rPh>
    <rPh sb="72" eb="74">
      <t>ドウニュウ</t>
    </rPh>
    <rPh sb="75" eb="76">
      <t>ト</t>
    </rPh>
    <rPh sb="77" eb="78">
      <t>ク</t>
    </rPh>
    <phoneticPr fontId="2"/>
  </si>
  <si>
    <t>フォレストリーダー１名育成</t>
    <rPh sb="10" eb="11">
      <t>メイ</t>
    </rPh>
    <rPh sb="11" eb="13">
      <t>イクセイ</t>
    </rPh>
    <phoneticPr fontId="2"/>
  </si>
  <si>
    <t>「緑の雇用」を活用し研修を終える</t>
    <rPh sb="1" eb="2">
      <t>ミドリ</t>
    </rPh>
    <rPh sb="3" eb="5">
      <t>コヨウ</t>
    </rPh>
    <rPh sb="7" eb="9">
      <t>カツヨウ</t>
    </rPh>
    <rPh sb="10" eb="12">
      <t>ケンシュウ</t>
    </rPh>
    <rPh sb="13" eb="14">
      <t>オ</t>
    </rPh>
    <phoneticPr fontId="2"/>
  </si>
  <si>
    <t>自己資金</t>
  </si>
  <si>
    <t>近隣の事業体も含めた地域全体でのリスクアセスメント研修を主催し、他事業体との交流を通して従業員のゼロ災意識を向上させる。</t>
    <rPh sb="0" eb="2">
      <t>キンリン</t>
    </rPh>
    <rPh sb="3" eb="6">
      <t>ジギョウタイ</t>
    </rPh>
    <rPh sb="7" eb="8">
      <t>フク</t>
    </rPh>
    <rPh sb="10" eb="12">
      <t>チイキ</t>
    </rPh>
    <rPh sb="12" eb="14">
      <t>ゼンタイ</t>
    </rPh>
    <rPh sb="25" eb="27">
      <t>ケンシュウ</t>
    </rPh>
    <rPh sb="28" eb="30">
      <t>シュサイ</t>
    </rPh>
    <rPh sb="32" eb="33">
      <t>タ</t>
    </rPh>
    <rPh sb="33" eb="36">
      <t>ジギョウタイ</t>
    </rPh>
    <rPh sb="38" eb="40">
      <t>コウリュウ</t>
    </rPh>
    <rPh sb="41" eb="42">
      <t>トオ</t>
    </rPh>
    <rPh sb="44" eb="47">
      <t>ジュウギョウイン</t>
    </rPh>
    <rPh sb="50" eb="51">
      <t>サイ</t>
    </rPh>
    <rPh sb="51" eb="53">
      <t>イシキ</t>
    </rPh>
    <rPh sb="54" eb="56">
      <t>コウジョウ</t>
    </rPh>
    <phoneticPr fontId="2"/>
  </si>
  <si>
    <t>SNS等を利用し会社のPRを積極的に行い、集団面接会等の機会を利用して若年者を採用する。</t>
    <rPh sb="3" eb="4">
      <t>トウ</t>
    </rPh>
    <rPh sb="5" eb="7">
      <t>リヨウ</t>
    </rPh>
    <rPh sb="8" eb="10">
      <t>カイシャ</t>
    </rPh>
    <rPh sb="14" eb="17">
      <t>セッキョクテキ</t>
    </rPh>
    <rPh sb="18" eb="19">
      <t>オコナ</t>
    </rPh>
    <rPh sb="21" eb="23">
      <t>シュウダン</t>
    </rPh>
    <rPh sb="23" eb="25">
      <t>メンセツ</t>
    </rPh>
    <rPh sb="25" eb="26">
      <t>カイ</t>
    </rPh>
    <rPh sb="26" eb="27">
      <t>トウ</t>
    </rPh>
    <rPh sb="28" eb="30">
      <t>キカイ</t>
    </rPh>
    <rPh sb="31" eb="33">
      <t>リヨウ</t>
    </rPh>
    <rPh sb="35" eb="37">
      <t>ジャクネン</t>
    </rPh>
    <rPh sb="37" eb="38">
      <t>シャ</t>
    </rPh>
    <rPh sb="39" eb="41">
      <t>サイヨウ</t>
    </rPh>
    <phoneticPr fontId="2"/>
  </si>
  <si>
    <t>外部に委託して会社のホームページを作成し、求職者への情報提供体制を整える。</t>
    <rPh sb="0" eb="2">
      <t>ガイブ</t>
    </rPh>
    <rPh sb="3" eb="5">
      <t>イタク</t>
    </rPh>
    <rPh sb="7" eb="9">
      <t>カイシャ</t>
    </rPh>
    <rPh sb="17" eb="19">
      <t>サクセイ</t>
    </rPh>
    <rPh sb="21" eb="23">
      <t>キュウショク</t>
    </rPh>
    <rPh sb="23" eb="24">
      <t>シャ</t>
    </rPh>
    <rPh sb="26" eb="28">
      <t>ジョウホウ</t>
    </rPh>
    <rPh sb="28" eb="30">
      <t>テイキョウ</t>
    </rPh>
    <rPh sb="30" eb="32">
      <t>タイセイ</t>
    </rPh>
    <rPh sb="33" eb="34">
      <t>トトノ</t>
    </rPh>
    <phoneticPr fontId="1"/>
  </si>
  <si>
    <t>月給制の導入</t>
    <rPh sb="0" eb="2">
      <t>ゲッキュウ</t>
    </rPh>
    <rPh sb="2" eb="3">
      <t>セイ</t>
    </rPh>
    <rPh sb="4" eb="6">
      <t>ドウニュウ</t>
    </rPh>
    <phoneticPr fontId="2"/>
  </si>
  <si>
    <t>全ての季節雇用者を通年雇用化</t>
    <rPh sb="0" eb="1">
      <t>スベ</t>
    </rPh>
    <rPh sb="3" eb="5">
      <t>キセツ</t>
    </rPh>
    <rPh sb="5" eb="8">
      <t>コヨウシャ</t>
    </rPh>
    <rPh sb="9" eb="11">
      <t>ツウネン</t>
    </rPh>
    <rPh sb="11" eb="13">
      <t>コヨウ</t>
    </rPh>
    <rPh sb="13" eb="14">
      <t>カ</t>
    </rPh>
    <phoneticPr fontId="1"/>
  </si>
  <si>
    <t>季節雇用者のうち１名を通年雇用</t>
    <rPh sb="0" eb="2">
      <t>キセツ</t>
    </rPh>
    <rPh sb="2" eb="5">
      <t>コヨウシャ</t>
    </rPh>
    <rPh sb="9" eb="10">
      <t>メイ</t>
    </rPh>
    <rPh sb="11" eb="13">
      <t>ツウネン</t>
    </rPh>
    <rPh sb="13" eb="15">
      <t>コヨウ</t>
    </rPh>
    <phoneticPr fontId="2"/>
  </si>
  <si>
    <t>週休２日制の導入</t>
    <rPh sb="0" eb="2">
      <t>シュウキュウ</t>
    </rPh>
    <rPh sb="3" eb="4">
      <t>ニチ</t>
    </rPh>
    <rPh sb="4" eb="5">
      <t>セイ</t>
    </rPh>
    <rPh sb="6" eb="8">
      <t>ドウニュウ</t>
    </rPh>
    <phoneticPr fontId="2"/>
  </si>
  <si>
    <t>就業規則を改正し、天候や季節等に関わらず週休2日制とする。</t>
    <rPh sb="0" eb="2">
      <t>シュウギョウ</t>
    </rPh>
    <rPh sb="2" eb="4">
      <t>キソク</t>
    </rPh>
    <rPh sb="5" eb="7">
      <t>カイセイ</t>
    </rPh>
    <rPh sb="9" eb="11">
      <t>テンコウ</t>
    </rPh>
    <rPh sb="12" eb="14">
      <t>キセツ</t>
    </rPh>
    <rPh sb="14" eb="15">
      <t>トウ</t>
    </rPh>
    <rPh sb="16" eb="17">
      <t>カカ</t>
    </rPh>
    <rPh sb="20" eb="22">
      <t>シュウキュウ</t>
    </rPh>
    <rPh sb="23" eb="24">
      <t>ニチ</t>
    </rPh>
    <rPh sb="24" eb="25">
      <t>セイ</t>
    </rPh>
    <phoneticPr fontId="2"/>
  </si>
  <si>
    <t>新規雇用者の社会保険制度への加入</t>
    <rPh sb="0" eb="2">
      <t>シンキ</t>
    </rPh>
    <rPh sb="2" eb="5">
      <t>コヨウシャ</t>
    </rPh>
    <rPh sb="6" eb="8">
      <t>シャカイ</t>
    </rPh>
    <rPh sb="8" eb="10">
      <t>ホケン</t>
    </rPh>
    <rPh sb="10" eb="12">
      <t>セイド</t>
    </rPh>
    <rPh sb="14" eb="16">
      <t>カニュウ</t>
    </rPh>
    <phoneticPr fontId="2"/>
  </si>
  <si>
    <t>通年の事業量確保に向けた事業展開をするほか、対象者と保険加入について面談し理解を得る。</t>
    <rPh sb="0" eb="2">
      <t>ツウネン</t>
    </rPh>
    <rPh sb="3" eb="6">
      <t>ジギョウリョウ</t>
    </rPh>
    <rPh sb="6" eb="8">
      <t>カクホ</t>
    </rPh>
    <rPh sb="9" eb="10">
      <t>ム</t>
    </rPh>
    <rPh sb="12" eb="14">
      <t>ジギョウ</t>
    </rPh>
    <rPh sb="14" eb="16">
      <t>テンカイ</t>
    </rPh>
    <rPh sb="22" eb="25">
      <t>タイショウシャ</t>
    </rPh>
    <rPh sb="26" eb="28">
      <t>ホケン</t>
    </rPh>
    <rPh sb="28" eb="30">
      <t>カニュウ</t>
    </rPh>
    <rPh sb="34" eb="36">
      <t>メンダン</t>
    </rPh>
    <rPh sb="37" eb="39">
      <t>リカイ</t>
    </rPh>
    <rPh sb="40" eb="41">
      <t>エ</t>
    </rPh>
    <phoneticPr fontId="2"/>
  </si>
  <si>
    <t>季節雇用者の通年雇用化及び月給制の導入を図る</t>
    <rPh sb="0" eb="2">
      <t>キセツ</t>
    </rPh>
    <rPh sb="2" eb="5">
      <t>コヨウシャ</t>
    </rPh>
    <rPh sb="6" eb="8">
      <t>ツウネン</t>
    </rPh>
    <rPh sb="8" eb="10">
      <t>コヨウ</t>
    </rPh>
    <rPh sb="10" eb="11">
      <t>カ</t>
    </rPh>
    <rPh sb="11" eb="12">
      <t>オヨ</t>
    </rPh>
    <rPh sb="13" eb="15">
      <t>ゲッキュウ</t>
    </rPh>
    <rPh sb="15" eb="16">
      <t>セイ</t>
    </rPh>
    <rPh sb="17" eb="19">
      <t>ドウニュウ</t>
    </rPh>
    <rPh sb="20" eb="21">
      <t>ハカ</t>
    </rPh>
    <phoneticPr fontId="2"/>
  </si>
  <si>
    <t>株式会社化に伴い増資を行い、就業規則の改正によって月給制を導入する。</t>
    <rPh sb="0" eb="5">
      <t>カブシキガイシャカ</t>
    </rPh>
    <rPh sb="6" eb="7">
      <t>トモナ</t>
    </rPh>
    <rPh sb="8" eb="10">
      <t>ゾウシ</t>
    </rPh>
    <rPh sb="11" eb="12">
      <t>オコナ</t>
    </rPh>
    <rPh sb="14" eb="16">
      <t>シュウギョウ</t>
    </rPh>
    <rPh sb="16" eb="18">
      <t>キソク</t>
    </rPh>
    <rPh sb="19" eb="21">
      <t>カイセイ</t>
    </rPh>
    <rPh sb="25" eb="27">
      <t>ゲッキュウ</t>
    </rPh>
    <rPh sb="27" eb="28">
      <t>セイ</t>
    </rPh>
    <rPh sb="29" eb="31">
      <t>ドウニュウ</t>
    </rPh>
    <phoneticPr fontId="2"/>
  </si>
  <si>
    <t>雇入通知書の見直し</t>
    <rPh sb="0" eb="1">
      <t>ヤトイ</t>
    </rPh>
    <rPh sb="1" eb="2">
      <t>ハイ</t>
    </rPh>
    <rPh sb="2" eb="5">
      <t>ツウチショ</t>
    </rPh>
    <rPh sb="6" eb="8">
      <t>ミナオ</t>
    </rPh>
    <phoneticPr fontId="1"/>
  </si>
  <si>
    <t>雇入通知書を見直し、労使関係を明確化させる。</t>
    <rPh sb="0" eb="1">
      <t>ヤトイ</t>
    </rPh>
    <rPh sb="1" eb="2">
      <t>ハイ</t>
    </rPh>
    <rPh sb="2" eb="5">
      <t>ツウチショ</t>
    </rPh>
    <rPh sb="6" eb="8">
      <t>ミナオ</t>
    </rPh>
    <rPh sb="10" eb="12">
      <t>ロウシ</t>
    </rPh>
    <rPh sb="12" eb="14">
      <t>カンケイ</t>
    </rPh>
    <rPh sb="15" eb="18">
      <t>メイカクカ</t>
    </rPh>
    <phoneticPr fontId="1"/>
  </si>
  <si>
    <t>株式会社化に伴い、増資（1千万増）を行う。</t>
    <rPh sb="0" eb="5">
      <t>カブシキガイシャカ</t>
    </rPh>
    <rPh sb="6" eb="7">
      <t>トモナ</t>
    </rPh>
    <rPh sb="9" eb="11">
      <t>ゾウシ</t>
    </rPh>
    <rPh sb="13" eb="15">
      <t>センマン</t>
    </rPh>
    <rPh sb="15" eb="16">
      <t>ゾウ</t>
    </rPh>
    <rPh sb="18" eb="19">
      <t>オコナ</t>
    </rPh>
    <phoneticPr fontId="2"/>
  </si>
  <si>
    <t>雇入通知書の見直し</t>
    <rPh sb="0" eb="2">
      <t>ヤトイイ</t>
    </rPh>
    <rPh sb="2" eb="4">
      <t>ツウチ</t>
    </rPh>
    <rPh sb="4" eb="5">
      <t>ショ</t>
    </rPh>
    <rPh sb="6" eb="8">
      <t>ミナオ</t>
    </rPh>
    <phoneticPr fontId="1"/>
  </si>
  <si>
    <t>社会保険労務士に相談し、改善点を洗い出す。</t>
    <rPh sb="0" eb="2">
      <t>シャカイ</t>
    </rPh>
    <rPh sb="2" eb="4">
      <t>ホケン</t>
    </rPh>
    <rPh sb="4" eb="7">
      <t>ロウムシ</t>
    </rPh>
    <rPh sb="8" eb="10">
      <t>ソウダン</t>
    </rPh>
    <rPh sb="12" eb="15">
      <t>カイゼンテン</t>
    </rPh>
    <rPh sb="16" eb="17">
      <t>アラ</t>
    </rPh>
    <rPh sb="18" eb="19">
      <t>ダ</t>
    </rPh>
    <phoneticPr fontId="1"/>
  </si>
  <si>
    <t>雇入通知書の修正</t>
    <rPh sb="0" eb="2">
      <t>ヤトイイ</t>
    </rPh>
    <rPh sb="2" eb="4">
      <t>ツウチ</t>
    </rPh>
    <rPh sb="4" eb="5">
      <t>ショ</t>
    </rPh>
    <rPh sb="6" eb="8">
      <t>シュウセイ</t>
    </rPh>
    <phoneticPr fontId="1"/>
  </si>
  <si>
    <t>社会保険労務士及び従業員と面談を重ね、労使関係が明確化されるよう修正する。</t>
    <rPh sb="0" eb="2">
      <t>シャカイ</t>
    </rPh>
    <rPh sb="2" eb="4">
      <t>ホケン</t>
    </rPh>
    <rPh sb="4" eb="7">
      <t>ロウムシ</t>
    </rPh>
    <rPh sb="7" eb="8">
      <t>オヨ</t>
    </rPh>
    <rPh sb="9" eb="12">
      <t>ジュウギョウイン</t>
    </rPh>
    <rPh sb="13" eb="15">
      <t>メンダン</t>
    </rPh>
    <rPh sb="16" eb="17">
      <t>カサ</t>
    </rPh>
    <rPh sb="19" eb="21">
      <t>ロウシ</t>
    </rPh>
    <rPh sb="21" eb="23">
      <t>カンケイ</t>
    </rPh>
    <rPh sb="24" eb="27">
      <t>メイカクカ</t>
    </rPh>
    <rPh sb="32" eb="34">
      <t>シュウセイ</t>
    </rPh>
    <phoneticPr fontId="1"/>
  </si>
  <si>
    <t>森林境界の明確化に取り組み、森林所有者に働きかけ集約化し、森林経営計画を作成する。</t>
    <rPh sb="0" eb="2">
      <t>シンリン</t>
    </rPh>
    <rPh sb="2" eb="4">
      <t>キョウカイ</t>
    </rPh>
    <rPh sb="5" eb="8">
      <t>メイカクカ</t>
    </rPh>
    <rPh sb="9" eb="10">
      <t>ト</t>
    </rPh>
    <rPh sb="11" eb="12">
      <t>ク</t>
    </rPh>
    <rPh sb="14" eb="16">
      <t>シンリン</t>
    </rPh>
    <rPh sb="16" eb="19">
      <t>ショユウシャ</t>
    </rPh>
    <rPh sb="20" eb="21">
      <t>ハタラ</t>
    </rPh>
    <rPh sb="24" eb="27">
      <t>シュウヤクカ</t>
    </rPh>
    <rPh sb="29" eb="31">
      <t>シンリン</t>
    </rPh>
    <rPh sb="31" eb="33">
      <t>ケイエイ</t>
    </rPh>
    <rPh sb="33" eb="35">
      <t>ケイカク</t>
    </rPh>
    <rPh sb="36" eb="38">
      <t>サクセイ</t>
    </rPh>
    <phoneticPr fontId="2"/>
  </si>
  <si>
    <t>計画対象森林内の作業路網密度を上昇させ、機械の導入を進める。</t>
    <rPh sb="0" eb="2">
      <t>ケイカク</t>
    </rPh>
    <rPh sb="2" eb="4">
      <t>タイショウ</t>
    </rPh>
    <rPh sb="4" eb="6">
      <t>シンリン</t>
    </rPh>
    <rPh sb="6" eb="7">
      <t>ナイ</t>
    </rPh>
    <rPh sb="8" eb="10">
      <t>サギョウ</t>
    </rPh>
    <rPh sb="10" eb="11">
      <t>ロ</t>
    </rPh>
    <rPh sb="11" eb="12">
      <t>モウ</t>
    </rPh>
    <rPh sb="12" eb="14">
      <t>ミツド</t>
    </rPh>
    <rPh sb="15" eb="17">
      <t>ジョウショウ</t>
    </rPh>
    <rPh sb="20" eb="22">
      <t>キカイ</t>
    </rPh>
    <rPh sb="23" eb="25">
      <t>ドウニュウ</t>
    </rPh>
    <rPh sb="26" eb="27">
      <t>スス</t>
    </rPh>
    <phoneticPr fontId="1"/>
  </si>
  <si>
    <t>公共事業の他に、森林所有者への更なる働きかけを行い施業の集約化を図る</t>
    <rPh sb="0" eb="2">
      <t>コウキョウ</t>
    </rPh>
    <rPh sb="2" eb="4">
      <t>ジギョウ</t>
    </rPh>
    <rPh sb="5" eb="6">
      <t>ホカ</t>
    </rPh>
    <rPh sb="8" eb="10">
      <t>シンリン</t>
    </rPh>
    <rPh sb="10" eb="13">
      <t>ショユウシャ</t>
    </rPh>
    <rPh sb="15" eb="16">
      <t>サラ</t>
    </rPh>
    <rPh sb="18" eb="19">
      <t>ハタラ</t>
    </rPh>
    <rPh sb="23" eb="24">
      <t>オコナ</t>
    </rPh>
    <rPh sb="25" eb="27">
      <t>セギョウ</t>
    </rPh>
    <rPh sb="28" eb="31">
      <t>シュウヤクカ</t>
    </rPh>
    <rPh sb="32" eb="33">
      <t>ハカ</t>
    </rPh>
    <phoneticPr fontId="2"/>
  </si>
  <si>
    <t>流域森林管理士１名育成
森林施業プランナー１名育成</t>
    <rPh sb="0" eb="2">
      <t>リュウイキ</t>
    </rPh>
    <rPh sb="2" eb="4">
      <t>シンリン</t>
    </rPh>
    <rPh sb="4" eb="7">
      <t>カンリシ</t>
    </rPh>
    <rPh sb="8" eb="9">
      <t>メイ</t>
    </rPh>
    <rPh sb="9" eb="11">
      <t>イクセイ</t>
    </rPh>
    <rPh sb="12" eb="14">
      <t>シンリン</t>
    </rPh>
    <rPh sb="14" eb="16">
      <t>セギョウ</t>
    </rPh>
    <rPh sb="22" eb="23">
      <t>メイ</t>
    </rPh>
    <rPh sb="23" eb="25">
      <t>イクセイ</t>
    </rPh>
    <phoneticPr fontId="2"/>
  </si>
  <si>
    <t>県の「かながわ森林塾」の研修を受講
国の実施するプランナー育成研修への積極的な参加を従業員に促す。</t>
    <rPh sb="0" eb="1">
      <t>ケン</t>
    </rPh>
    <rPh sb="7" eb="9">
      <t>シンリン</t>
    </rPh>
    <rPh sb="9" eb="10">
      <t>ジュク</t>
    </rPh>
    <rPh sb="12" eb="14">
      <t>ケンシュウ</t>
    </rPh>
    <rPh sb="15" eb="17">
      <t>ジュコウ</t>
    </rPh>
    <rPh sb="18" eb="19">
      <t>クニ</t>
    </rPh>
    <rPh sb="20" eb="22">
      <t>ジッシ</t>
    </rPh>
    <rPh sb="29" eb="31">
      <t>イクセイ</t>
    </rPh>
    <rPh sb="31" eb="33">
      <t>ケンシュウ</t>
    </rPh>
    <rPh sb="35" eb="38">
      <t>セッキョクテキ</t>
    </rPh>
    <rPh sb="39" eb="41">
      <t>サンカ</t>
    </rPh>
    <rPh sb="42" eb="45">
      <t>ジュウギョウイン</t>
    </rPh>
    <rPh sb="46" eb="47">
      <t>ウナガ</t>
    </rPh>
    <phoneticPr fontId="2"/>
  </si>
  <si>
    <t>近隣の森林組合と連携して当該組合員所有森林分の事業量を確保する。</t>
    <rPh sb="0" eb="2">
      <t>キンリン</t>
    </rPh>
    <rPh sb="3" eb="5">
      <t>シンリン</t>
    </rPh>
    <rPh sb="5" eb="7">
      <t>クミアイ</t>
    </rPh>
    <rPh sb="8" eb="10">
      <t>レンケイ</t>
    </rPh>
    <rPh sb="12" eb="14">
      <t>トウガイ</t>
    </rPh>
    <rPh sb="14" eb="16">
      <t>クミアイ</t>
    </rPh>
    <rPh sb="16" eb="17">
      <t>イン</t>
    </rPh>
    <rPh sb="17" eb="19">
      <t>ショユウ</t>
    </rPh>
    <rPh sb="19" eb="21">
      <t>シンリン</t>
    </rPh>
    <rPh sb="21" eb="22">
      <t>ブン</t>
    </rPh>
    <rPh sb="23" eb="25">
      <t>ジギョウ</t>
    </rPh>
    <rPh sb="25" eb="26">
      <t>リョウ</t>
    </rPh>
    <rPh sb="27" eb="29">
      <t>カクホ</t>
    </rPh>
    <phoneticPr fontId="2"/>
  </si>
  <si>
    <t>ア</t>
    <phoneticPr fontId="1"/>
  </si>
  <si>
    <t>ス</t>
    <phoneticPr fontId="1"/>
  </si>
  <si>
    <t>コ</t>
    <phoneticPr fontId="1"/>
  </si>
  <si>
    <t>イ</t>
    <phoneticPr fontId="1"/>
  </si>
  <si>
    <t>に</t>
    <phoneticPr fontId="1"/>
  </si>
  <si>
    <t>す</t>
    <phoneticPr fontId="1"/>
  </si>
  <si>
    <t>る</t>
    <phoneticPr fontId="1"/>
  </si>
  <si>
    <t>（</t>
    <phoneticPr fontId="1"/>
  </si>
  <si>
    <t>と</t>
    <phoneticPr fontId="1"/>
  </si>
  <si>
    <t>、</t>
    <phoneticPr fontId="1"/>
  </si>
  <si>
    <t>作業道開設</t>
    <rPh sb="0" eb="2">
      <t>サギョウ</t>
    </rPh>
    <rPh sb="2" eb="3">
      <t>ドウ</t>
    </rPh>
    <rPh sb="3" eb="5">
      <t>カイセツ</t>
    </rPh>
    <phoneticPr fontId="1"/>
  </si>
  <si>
    <t>神奈川県○○市</t>
    <rPh sb="0" eb="4">
      <t>カナガワケン</t>
    </rPh>
    <rPh sb="6" eb="7">
      <t>シ</t>
    </rPh>
    <phoneticPr fontId="2"/>
  </si>
  <si>
    <t>神奈川県△△市</t>
    <rPh sb="0" eb="4">
      <t>カナガワケン</t>
    </rPh>
    <rPh sb="6" eb="7">
      <t>シ</t>
    </rPh>
    <phoneticPr fontId="2"/>
  </si>
  <si>
    <t>神奈川県□□市</t>
    <rPh sb="0" eb="4">
      <t>カナガワケン</t>
    </rPh>
    <rPh sb="6" eb="7">
      <t>シ</t>
    </rPh>
    <phoneticPr fontId="2"/>
  </si>
  <si>
    <t>上記以外の林業(作業道の開設)</t>
    <rPh sb="0" eb="2">
      <t>ジョウキ</t>
    </rPh>
    <rPh sb="2" eb="4">
      <t>イガイ</t>
    </rPh>
    <rPh sb="5" eb="7">
      <t>リンギョウ</t>
    </rPh>
    <rPh sb="8" eb="10">
      <t>サギョウ</t>
    </rPh>
    <rPh sb="10" eb="11">
      <t>ドウ</t>
    </rPh>
    <rPh sb="12" eb="14">
      <t>カイセツ</t>
    </rPh>
    <phoneticPr fontId="2"/>
  </si>
  <si>
    <t>施業集約化の取組の実施</t>
    <rPh sb="0" eb="2">
      <t>セギョウ</t>
    </rPh>
    <rPh sb="2" eb="5">
      <t>シュウヤクカ</t>
    </rPh>
    <rPh sb="6" eb="8">
      <t>トリクミ</t>
    </rPh>
    <rPh sb="9" eb="11">
      <t>ジッシ</t>
    </rPh>
    <phoneticPr fontId="2"/>
  </si>
  <si>
    <t>一部、山梨県で実施</t>
    <rPh sb="0" eb="2">
      <t>イチブ</t>
    </rPh>
    <rPh sb="3" eb="5">
      <t>ヤマナシ</t>
    </rPh>
    <rPh sb="5" eb="6">
      <t>ケン</t>
    </rPh>
    <rPh sb="6" eb="7">
      <t>ヤマガタ</t>
    </rPh>
    <rPh sb="7" eb="9">
      <t>ジッシ</t>
    </rPh>
    <phoneticPr fontId="2"/>
  </si>
  <si>
    <t>かながわ森林塾卒業生等を集団面接会等の機会を利用して採用する。</t>
    <rPh sb="4" eb="6">
      <t>シンリン</t>
    </rPh>
    <rPh sb="6" eb="7">
      <t>ジュク</t>
    </rPh>
    <rPh sb="7" eb="10">
      <t>ソツギョウセイ</t>
    </rPh>
    <rPh sb="10" eb="11">
      <t>トウ</t>
    </rPh>
    <rPh sb="12" eb="14">
      <t>シュウダン</t>
    </rPh>
    <rPh sb="14" eb="16">
      <t>メンセツ</t>
    </rPh>
    <rPh sb="16" eb="17">
      <t>カイ</t>
    </rPh>
    <rPh sb="17" eb="18">
      <t>トウ</t>
    </rPh>
    <rPh sb="19" eb="21">
      <t>キカイ</t>
    </rPh>
    <rPh sb="22" eb="24">
      <t>リヨウ</t>
    </rPh>
    <rPh sb="26" eb="28">
      <t>サイヨウ</t>
    </rPh>
    <phoneticPr fontId="2"/>
  </si>
  <si>
    <t>2,3,5年次</t>
    <rPh sb="5" eb="6">
      <t>ネン</t>
    </rPh>
    <rPh sb="6" eb="7">
      <t>ジ</t>
    </rPh>
    <phoneticPr fontId="1"/>
  </si>
  <si>
    <t>1,3,5年次</t>
    <rPh sb="5" eb="7">
      <t>ネンジ</t>
    </rPh>
    <phoneticPr fontId="1"/>
  </si>
  <si>
    <t>森林経営プランナー</t>
    <rPh sb="2" eb="4">
      <t>ケイエイ</t>
    </rPh>
    <phoneticPr fontId="2"/>
  </si>
  <si>
    <t>た</t>
    <phoneticPr fontId="1"/>
  </si>
  <si>
    <t>だ</t>
    <phoneticPr fontId="1"/>
  </si>
  <si>
    <t>し</t>
    <phoneticPr fontId="1"/>
  </si>
  <si>
    <t>３</t>
    <phoneticPr fontId="1"/>
  </si>
  <si>
    <t>年</t>
    <rPh sb="0" eb="1">
      <t>ネン</t>
    </rPh>
    <phoneticPr fontId="1"/>
  </si>
  <si>
    <t>が</t>
    <phoneticPr fontId="1"/>
  </si>
  <si>
    <t>な</t>
    <phoneticPr fontId="1"/>
  </si>
  <si>
    <t>い</t>
    <phoneticPr fontId="1"/>
  </si>
  <si>
    <t>場</t>
    <rPh sb="0" eb="1">
      <t>バ</t>
    </rPh>
    <phoneticPr fontId="1"/>
  </si>
  <si>
    <t>合</t>
    <rPh sb="0" eb="1">
      <t>ア</t>
    </rPh>
    <phoneticPr fontId="1"/>
  </si>
  <si>
    <t>は</t>
    <phoneticPr fontId="1"/>
  </si>
  <si>
    <t>添</t>
    <rPh sb="0" eb="1">
      <t>ソ</t>
    </rPh>
    <phoneticPr fontId="1"/>
  </si>
  <si>
    <t>付</t>
    <rPh sb="0" eb="1">
      <t>ツ</t>
    </rPh>
    <phoneticPr fontId="1"/>
  </si>
  <si>
    <t>可</t>
    <rPh sb="0" eb="1">
      <t>カ</t>
    </rPh>
    <phoneticPr fontId="1"/>
  </si>
  <si>
    <t>能</t>
    <rPh sb="0" eb="1">
      <t>ノウ</t>
    </rPh>
    <phoneticPr fontId="1"/>
  </si>
  <si>
    <t>分</t>
    <rPh sb="0" eb="1">
      <t>フン</t>
    </rPh>
    <phoneticPr fontId="1"/>
  </si>
  <si>
    <t>を</t>
    <phoneticPr fontId="1"/>
  </si>
  <si>
    <t>も</t>
    <phoneticPr fontId="1"/>
  </si>
  <si>
    <t>。</t>
    <phoneticPr fontId="1"/>
  </si>
  <si>
    <t>雇用管理の改善の取組の方針</t>
    <rPh sb="0" eb="2">
      <t>コヨウ</t>
    </rPh>
    <rPh sb="2" eb="4">
      <t>カンリ</t>
    </rPh>
    <rPh sb="5" eb="7">
      <t>カイゼン</t>
    </rPh>
    <rPh sb="8" eb="10">
      <t>トリクミ</t>
    </rPh>
    <rPh sb="11" eb="13">
      <t>ホウシン</t>
    </rPh>
    <phoneticPr fontId="2"/>
  </si>
  <si>
    <t>事業の合理化の取組の方針</t>
    <rPh sb="0" eb="2">
      <t>ジギョウ</t>
    </rPh>
    <rPh sb="3" eb="6">
      <t>ゴウリカ</t>
    </rPh>
    <rPh sb="7" eb="9">
      <t>トリクミ</t>
    </rPh>
    <rPh sb="10" eb="12">
      <t>ホウシン</t>
    </rPh>
    <phoneticPr fontId="2"/>
  </si>
  <si>
    <t>・現場作業職員の高齢化に伴い定年制を導入したことにより平均年齢は若くなった。
・退職者補充のため平成22年から「緑の雇用」を活用し、地元から２名を常用雇用している。
・現状では臨時・季節雇用労働者がいるが、今後はこれらの常用雇用化が課題。
・そのため、安定的な事業量の確保に努めるとともに、週休2日制導入など福利厚生の充実を図る必要がある。
・近頃はこれまでの募集条件での採用が難しくなっている。</t>
    <rPh sb="1" eb="3">
      <t>ゲンバ</t>
    </rPh>
    <rPh sb="3" eb="5">
      <t>サギョウ</t>
    </rPh>
    <rPh sb="5" eb="7">
      <t>ショクイン</t>
    </rPh>
    <rPh sb="8" eb="11">
      <t>コウレイカ</t>
    </rPh>
    <rPh sb="12" eb="13">
      <t>トモナ</t>
    </rPh>
    <rPh sb="14" eb="17">
      <t>テイネンセイ</t>
    </rPh>
    <rPh sb="18" eb="20">
      <t>ドウニュウ</t>
    </rPh>
    <rPh sb="27" eb="29">
      <t>ヘイキン</t>
    </rPh>
    <rPh sb="29" eb="31">
      <t>ネンレイ</t>
    </rPh>
    <rPh sb="32" eb="33">
      <t>ワカ</t>
    </rPh>
    <rPh sb="40" eb="43">
      <t>タイショクシャ</t>
    </rPh>
    <rPh sb="43" eb="45">
      <t>ホジュウ</t>
    </rPh>
    <rPh sb="48" eb="50">
      <t>ヘイセイ</t>
    </rPh>
    <rPh sb="56" eb="57">
      <t>ミドリ</t>
    </rPh>
    <rPh sb="58" eb="60">
      <t>コヨウ</t>
    </rPh>
    <rPh sb="62" eb="64">
      <t>カツヨウ</t>
    </rPh>
    <rPh sb="66" eb="68">
      <t>ジモト</t>
    </rPh>
    <rPh sb="71" eb="72">
      <t>メイ</t>
    </rPh>
    <rPh sb="73" eb="75">
      <t>ジョウヨウ</t>
    </rPh>
    <rPh sb="75" eb="77">
      <t>コヨウ</t>
    </rPh>
    <rPh sb="84" eb="86">
      <t>ゲンジョウ</t>
    </rPh>
    <rPh sb="88" eb="90">
      <t>リンジ</t>
    </rPh>
    <rPh sb="91" eb="93">
      <t>キセツ</t>
    </rPh>
    <rPh sb="93" eb="95">
      <t>コヨウ</t>
    </rPh>
    <rPh sb="95" eb="98">
      <t>ロウドウシャ</t>
    </rPh>
    <rPh sb="103" eb="105">
      <t>コンゴ</t>
    </rPh>
    <rPh sb="110" eb="112">
      <t>ジョウヨウ</t>
    </rPh>
    <rPh sb="112" eb="114">
      <t>コヨウ</t>
    </rPh>
    <rPh sb="114" eb="115">
      <t>カ</t>
    </rPh>
    <rPh sb="116" eb="118">
      <t>カダイ</t>
    </rPh>
    <rPh sb="126" eb="129">
      <t>アンテイテキ</t>
    </rPh>
    <rPh sb="130" eb="133">
      <t>ジギョウリョウ</t>
    </rPh>
    <rPh sb="134" eb="136">
      <t>カクホ</t>
    </rPh>
    <rPh sb="137" eb="138">
      <t>ツト</t>
    </rPh>
    <rPh sb="145" eb="147">
      <t>シュウキュウ</t>
    </rPh>
    <rPh sb="148" eb="149">
      <t>ニチ</t>
    </rPh>
    <rPh sb="149" eb="150">
      <t>セイ</t>
    </rPh>
    <rPh sb="150" eb="152">
      <t>ドウニュウ</t>
    </rPh>
    <rPh sb="154" eb="156">
      <t>フクリ</t>
    </rPh>
    <rPh sb="156" eb="158">
      <t>コウセイ</t>
    </rPh>
    <rPh sb="159" eb="161">
      <t>ジュウジツ</t>
    </rPh>
    <rPh sb="162" eb="163">
      <t>ハカ</t>
    </rPh>
    <rPh sb="164" eb="166">
      <t>ヒツヨウ</t>
    </rPh>
    <rPh sb="172" eb="174">
      <t>チカゴロ</t>
    </rPh>
    <rPh sb="180" eb="182">
      <t>ボシュウ</t>
    </rPh>
    <rPh sb="182" eb="184">
      <t>ジョウケン</t>
    </rPh>
    <rPh sb="186" eb="188">
      <t>サイヨウ</t>
    </rPh>
    <rPh sb="189" eb="190">
      <t>ムズカ</t>
    </rPh>
    <phoneticPr fontId="2"/>
  </si>
  <si>
    <t>基</t>
    <rPh sb="0" eb="1">
      <t>モト</t>
    </rPh>
    <phoneticPr fontId="2"/>
  </si>
  <si>
    <t>将来的な世代交代を見据え、計画期間中に若年労働者４名を雇用する。</t>
    <rPh sb="0" eb="3">
      <t>ショウライテキ</t>
    </rPh>
    <rPh sb="4" eb="6">
      <t>セダイ</t>
    </rPh>
    <rPh sb="6" eb="8">
      <t>コウタイ</t>
    </rPh>
    <rPh sb="9" eb="11">
      <t>ミス</t>
    </rPh>
    <rPh sb="13" eb="15">
      <t>ケイカク</t>
    </rPh>
    <rPh sb="15" eb="18">
      <t>キカンチュウ</t>
    </rPh>
    <rPh sb="19" eb="21">
      <t>ジャクネン</t>
    </rPh>
    <rPh sb="21" eb="24">
      <t>ロウドウシャ</t>
    </rPh>
    <rPh sb="25" eb="26">
      <t>メイ</t>
    </rPh>
    <rPh sb="27" eb="29">
      <t>コヨウ</t>
    </rPh>
    <phoneticPr fontId="2"/>
  </si>
  <si>
    <t>経験のある現場作業員による若手作業員への技術伝承機会を増やす。</t>
    <rPh sb="0" eb="2">
      <t>ケイケン</t>
    </rPh>
    <rPh sb="5" eb="7">
      <t>ゲンバ</t>
    </rPh>
    <rPh sb="7" eb="10">
      <t>サギョウイン</t>
    </rPh>
    <rPh sb="13" eb="15">
      <t>ワカテ</t>
    </rPh>
    <rPh sb="15" eb="18">
      <t>サギョウイン</t>
    </rPh>
    <rPh sb="20" eb="22">
      <t>ギジュツ</t>
    </rPh>
    <rPh sb="22" eb="24">
      <t>デンショウ</t>
    </rPh>
    <rPh sb="24" eb="26">
      <t>キカイ</t>
    </rPh>
    <rPh sb="27" eb="28">
      <t>フ</t>
    </rPh>
    <phoneticPr fontId="1"/>
  </si>
  <si>
    <t>森林所有者への働きかけを行い、間伐地への造林に取り組む。（１haから３haへ）</t>
    <rPh sb="0" eb="2">
      <t>シンリン</t>
    </rPh>
    <rPh sb="2" eb="5">
      <t>ショユウシャ</t>
    </rPh>
    <rPh sb="7" eb="8">
      <t>ハタラ</t>
    </rPh>
    <rPh sb="12" eb="13">
      <t>オコナ</t>
    </rPh>
    <rPh sb="15" eb="17">
      <t>カンバツ</t>
    </rPh>
    <rPh sb="17" eb="18">
      <t>チ</t>
    </rPh>
    <rPh sb="20" eb="22">
      <t>ゾウリン</t>
    </rPh>
    <rPh sb="23" eb="24">
      <t>ト</t>
    </rPh>
    <rPh sb="25" eb="26">
      <t>ク</t>
    </rPh>
    <phoneticPr fontId="1"/>
  </si>
  <si>
    <t>森林経営プランナー</t>
    <rPh sb="0" eb="2">
      <t>シンリン</t>
    </rPh>
    <rPh sb="2" eb="4">
      <t>ケイエイ</t>
    </rPh>
    <phoneticPr fontId="1"/>
  </si>
  <si>
    <t>人</t>
    <rPh sb="0" eb="1">
      <t>ヒト</t>
    </rPh>
    <phoneticPr fontId="1"/>
  </si>
  <si>
    <t>1～5年次</t>
    <rPh sb="3" eb="5">
      <t>ネンジ</t>
    </rPh>
    <phoneticPr fontId="1"/>
  </si>
  <si>
    <t>市中資金</t>
  </si>
  <si>
    <t>1～2年次</t>
    <rPh sb="3" eb="5">
      <t>ネンジ</t>
    </rPh>
    <phoneticPr fontId="1"/>
  </si>
  <si>
    <t>「</t>
    <phoneticPr fontId="2"/>
  </si>
  <si>
    <t>」</t>
    <phoneticPr fontId="2"/>
  </si>
  <si>
    <t>営</t>
    <rPh sb="0" eb="1">
      <t>エイ</t>
    </rPh>
    <phoneticPr fontId="1"/>
  </si>
  <si>
    <t>業</t>
    <rPh sb="0" eb="1">
      <t>ギョウ</t>
    </rPh>
    <phoneticPr fontId="1"/>
  </si>
  <si>
    <t>数</t>
    <rPh sb="0" eb="1">
      <t>スウ</t>
    </rPh>
    <phoneticPr fontId="1"/>
  </si>
  <si>
    <t>満</t>
    <rPh sb="0" eb="1">
      <t>マン</t>
    </rPh>
    <phoneticPr fontId="1"/>
  </si>
  <si>
    <t>林業技能士</t>
    <rPh sb="0" eb="2">
      <t>リンギョウ</t>
    </rPh>
    <rPh sb="2" eb="5">
      <t>ギノウシ</t>
    </rPh>
    <phoneticPr fontId="2"/>
  </si>
  <si>
    <t>指定機関技能検定委員</t>
    <rPh sb="0" eb="2">
      <t>シテイ</t>
    </rPh>
    <rPh sb="2" eb="4">
      <t>キカン</t>
    </rPh>
    <rPh sb="4" eb="6">
      <t>ギノウ</t>
    </rPh>
    <rPh sb="6" eb="8">
      <t>ケンテイ</t>
    </rPh>
    <rPh sb="8" eb="10">
      <t>イイン</t>
    </rPh>
    <phoneticPr fontId="1"/>
  </si>
  <si>
    <t>FL、FM、１級及び２級林業技能士、指定機関技能検定委員の合計</t>
    <rPh sb="7" eb="8">
      <t>キュウ</t>
    </rPh>
    <rPh sb="8" eb="9">
      <t>オヨ</t>
    </rPh>
    <rPh sb="11" eb="12">
      <t>キュウ</t>
    </rPh>
    <rPh sb="12" eb="14">
      <t>リンギョウ</t>
    </rPh>
    <rPh sb="14" eb="17">
      <t>ギノウシ</t>
    </rPh>
    <rPh sb="18" eb="28">
      <t>シテイキカンギノウケンテイイイン</t>
    </rPh>
    <rPh sb="29" eb="31">
      <t>ゴウケイ</t>
    </rPh>
    <phoneticPr fontId="1"/>
  </si>
  <si>
    <t>人</t>
    <rPh sb="0" eb="1">
      <t>ニン</t>
    </rPh>
    <phoneticPr fontId="1"/>
  </si>
  <si>
    <t>　資格等の区分には、流域森林管理士、林業作業士、フォレストワーカー（林業作業士）、フォレストリーダー（現場管理責任者）、フォレストマネージャー（統括現場管理責任者）、森林作業道作設オペレーター、森林施業プランナー、森林経営プランナー、技術士、林業技能士、その他の技能士、指定機関技能検定委員、林業技士、森林整備基本研修修了者（演習林実習コース修了者を含む）、その他の区分を記載すること。</t>
    <phoneticPr fontId="1"/>
  </si>
  <si>
    <t>　流域森林管理士とは、神奈川県が実施する流域森林管理士育成研修を修了し、流域森林管理士と認定された者とし、農林水産省が備える研修修了者名簿にフォレストワーカー（林業作業士）として登録された人数を備考欄に（  ）書き内数とする。</t>
    <phoneticPr fontId="1"/>
  </si>
  <si>
    <t>　林業作業士とは、林業労働力確保支援センター（以下「センター」という。）が実施した林業作業士育成研修を修了した者とし、農林水産省が備える研修修了者名簿にフォレストワーカーとして登録された人数を備考欄に（  ）書き内数とする。</t>
  </si>
  <si>
    <t>ウ</t>
    <phoneticPr fontId="1"/>
  </si>
  <si>
    <t>　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1"/>
  </si>
  <si>
    <t>エ</t>
    <phoneticPr fontId="1"/>
  </si>
  <si>
    <t>　森林作業道作設オペレーターとは、森林作業道作設オペレーター養成のための研修を受講するなどして、丈夫で簡易な作業道を作設する能力を有する者とする。</t>
    <phoneticPr fontId="1"/>
  </si>
  <si>
    <t>オ</t>
    <phoneticPr fontId="1"/>
  </si>
  <si>
    <t>　森林施業プランナーとは、森林施業プランナー育成のための研修を受講するなどして、森林施業の方針や間伐等の施業に係る事業収支を示した施業プランを森林所有者に説明・提案し、合意形成を図る者とする。</t>
  </si>
  <si>
    <t>カ</t>
    <phoneticPr fontId="1"/>
  </si>
  <si>
    <t>　森林経営プランナーとは、森林経営プランナー育成のための研修を受講するなどして、木材の有利販売、事業体間の事業連携や再造林の推進など、これらの経営を企画・実践する者とする。</t>
  </si>
  <si>
    <t>キ</t>
    <phoneticPr fontId="1"/>
  </si>
  <si>
    <t>　技術士とは、技術士法に基づく技術士（技術士補を含む。）とする。</t>
  </si>
  <si>
    <t>ク</t>
    <phoneticPr fontId="1"/>
  </si>
  <si>
    <t>　技能士とは、職業能力開発促進法に基づく技能士（技能士補を含む｡)とする。</t>
  </si>
  <si>
    <t>ケ</t>
    <phoneticPr fontId="1"/>
  </si>
  <si>
    <t>　指定機関技能検定委員とは、職業能力開発促進法に基づく指定機関技能検定委員とする。</t>
  </si>
  <si>
    <r>
      <t>その他の</t>
    </r>
    <r>
      <rPr>
        <sz val="11"/>
        <color theme="1"/>
        <rFont val="ＭＳ Ｐゴシック"/>
        <family val="3"/>
        <charset val="128"/>
        <scheme val="minor"/>
      </rPr>
      <t>技能士</t>
    </r>
    <rPh sb="2" eb="3">
      <t>ホカ</t>
    </rPh>
    <rPh sb="4" eb="7">
      <t>ギノウシ</t>
    </rPh>
    <phoneticPr fontId="1"/>
  </si>
  <si>
    <r>
      <t>森林整備基本研修修了者</t>
    </r>
    <r>
      <rPr>
        <sz val="11"/>
        <color theme="1"/>
        <rFont val="ＭＳ Ｐゴシック"/>
        <family val="3"/>
        <charset val="128"/>
        <scheme val="minor"/>
      </rPr>
      <t>（演習林実習コース修了者を含む）</t>
    </r>
    <rPh sb="12" eb="14">
      <t>エンシュウ</t>
    </rPh>
    <rPh sb="14" eb="15">
      <t>リン</t>
    </rPh>
    <rPh sb="15" eb="17">
      <t>ジッシュウ</t>
    </rPh>
    <rPh sb="20" eb="23">
      <t>シュウリョウシャ</t>
    </rPh>
    <rPh sb="24" eb="25">
      <t>フク</t>
    </rPh>
    <phoneticPr fontId="2"/>
  </si>
  <si>
    <t>　林業技士とは、（社）日本森林技術協会の認定する林業技士とする。</t>
    <phoneticPr fontId="1"/>
  </si>
  <si>
    <t>サ</t>
    <phoneticPr fontId="1"/>
  </si>
  <si>
    <t>　森林整備基本研修修了者とは、神奈川県が実施する森林整備基本研修を修了もしくは、修了とみなされた者とする。</t>
    <phoneticPr fontId="1"/>
  </si>
  <si>
    <t>シ</t>
    <phoneticPr fontId="1"/>
  </si>
  <si>
    <t>　演習林実習コース修了者とは、神奈川県が実施する演習林実習コースを修了もしくは、修了とみなされた者とする。</t>
    <phoneticPr fontId="1"/>
  </si>
  <si>
    <t>　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1"/>
  </si>
  <si>
    <t>　FL、FM、１級及び２級林業技能士、指定機関技能検定委員の合計人数については、のべ人数ではなく、実人数を記載すること。</t>
    <phoneticPr fontId="1"/>
  </si>
  <si>
    <t>林業技能士</t>
    <rPh sb="0" eb="2">
      <t>リンギョウ</t>
    </rPh>
    <rPh sb="2" eb="5">
      <t>ギノウシ</t>
    </rPh>
    <phoneticPr fontId="1"/>
  </si>
  <si>
    <t>その他の技能士</t>
    <rPh sb="2" eb="3">
      <t>ホカ</t>
    </rPh>
    <rPh sb="4" eb="7">
      <t>ギノウシ</t>
    </rPh>
    <phoneticPr fontId="2"/>
  </si>
  <si>
    <t>森林整備基本研修修了者（演習林実習コース修了者を含む）</t>
    <rPh sb="0" eb="2">
      <t>シンリン</t>
    </rPh>
    <rPh sb="2" eb="4">
      <t>セイビ</t>
    </rPh>
    <rPh sb="4" eb="6">
      <t>キホン</t>
    </rPh>
    <rPh sb="6" eb="8">
      <t>ケンシュウ</t>
    </rPh>
    <rPh sb="8" eb="11">
      <t>シュウリョウシャ</t>
    </rPh>
    <rPh sb="12" eb="14">
      <t>エンシュウ</t>
    </rPh>
    <rPh sb="14" eb="15">
      <t>リン</t>
    </rPh>
    <rPh sb="15" eb="17">
      <t>ジッシュウ</t>
    </rPh>
    <rPh sb="20" eb="23">
      <t>シュウリョウシャ</t>
    </rPh>
    <rPh sb="24" eb="25">
      <t>フク</t>
    </rPh>
    <phoneticPr fontId="2"/>
  </si>
  <si>
    <t>労働条件の改善・労働安全の確保</t>
    <rPh sb="0" eb="2">
      <t>ロウドウ</t>
    </rPh>
    <rPh sb="2" eb="4">
      <t>ジョウケン</t>
    </rPh>
    <rPh sb="5" eb="7">
      <t>カイゼン</t>
    </rPh>
    <rPh sb="8" eb="12">
      <t>ロウドウアンゼン</t>
    </rPh>
    <rPh sb="13" eb="15">
      <t>カクホ</t>
    </rPh>
    <phoneticPr fontId="7"/>
  </si>
  <si>
    <t>「新しい林業」の実現に向けた対応</t>
    <rPh sb="1" eb="2">
      <t>アタラ</t>
    </rPh>
    <rPh sb="4" eb="6">
      <t>リンギョウ</t>
    </rPh>
    <rPh sb="8" eb="10">
      <t>ジツゲン</t>
    </rPh>
    <rPh sb="11" eb="12">
      <t>ム</t>
    </rPh>
    <rPh sb="14" eb="16">
      <t>タイオウ</t>
    </rPh>
    <phoneticPr fontId="1"/>
  </si>
  <si>
    <t>障害者雇用の促進</t>
    <rPh sb="0" eb="3">
      <t>ショウガイシャ</t>
    </rPh>
    <rPh sb="3" eb="5">
      <t>コヨウ</t>
    </rPh>
    <rPh sb="6" eb="8">
      <t>ソクシン</t>
    </rPh>
    <phoneticPr fontId="3"/>
  </si>
  <si>
    <t>・</t>
    <phoneticPr fontId="1"/>
  </si>
  <si>
    <t>労</t>
    <rPh sb="0" eb="1">
      <t>ロウ</t>
    </rPh>
    <phoneticPr fontId="1"/>
  </si>
  <si>
    <t>働</t>
    <phoneticPr fontId="1"/>
  </si>
  <si>
    <t>安</t>
    <phoneticPr fontId="1"/>
  </si>
  <si>
    <t>全</t>
    <phoneticPr fontId="1"/>
  </si>
  <si>
    <t>確</t>
    <phoneticPr fontId="1"/>
  </si>
  <si>
    <t>保</t>
  </si>
  <si>
    <t>定</t>
    <rPh sb="0" eb="1">
      <t>サダム</t>
    </rPh>
    <phoneticPr fontId="2"/>
  </si>
  <si>
    <t>2</t>
    <phoneticPr fontId="1"/>
  </si>
  <si>
    <t>誰もが働きやすい職場環境を形成する。</t>
    <rPh sb="0" eb="1">
      <t>ダレ</t>
    </rPh>
    <rPh sb="3" eb="4">
      <t>ハタラ</t>
    </rPh>
    <rPh sb="8" eb="10">
      <t>ショクバ</t>
    </rPh>
    <rPh sb="10" eb="12">
      <t>カンキョウ</t>
    </rPh>
    <rPh sb="13" eb="15">
      <t>ケイセイ</t>
    </rPh>
    <phoneticPr fontId="1"/>
  </si>
  <si>
    <t>3</t>
    <phoneticPr fontId="1"/>
  </si>
  <si>
    <t>4</t>
    <phoneticPr fontId="1"/>
  </si>
  <si>
    <t>ハラスメント防止対策の設定</t>
    <rPh sb="6" eb="10">
      <t>ボウシタイサク</t>
    </rPh>
    <rPh sb="11" eb="13">
      <t>セッテイ</t>
    </rPh>
    <phoneticPr fontId="1"/>
  </si>
  <si>
    <t>自社でハラスメントが起こりうる場面を洗い出す。労働局策定のハラスメント防止規定（例）を参考に自社にあった対策を設定する。</t>
    <rPh sb="0" eb="2">
      <t>ジシャ</t>
    </rPh>
    <rPh sb="10" eb="11">
      <t>オ</t>
    </rPh>
    <rPh sb="15" eb="17">
      <t>バメン</t>
    </rPh>
    <rPh sb="18" eb="19">
      <t>アラ</t>
    </rPh>
    <rPh sb="20" eb="21">
      <t>ダ</t>
    </rPh>
    <rPh sb="23" eb="26">
      <t>ロウドウキョク</t>
    </rPh>
    <rPh sb="26" eb="28">
      <t>サクテイ</t>
    </rPh>
    <rPh sb="35" eb="39">
      <t>ボウシキテイ</t>
    </rPh>
    <rPh sb="40" eb="41">
      <t>レイ</t>
    </rPh>
    <rPh sb="43" eb="45">
      <t>サンコウ</t>
    </rPh>
    <rPh sb="46" eb="48">
      <t>ジシャ</t>
    </rPh>
    <rPh sb="52" eb="54">
      <t>タイサク</t>
    </rPh>
    <rPh sb="55" eb="57">
      <t>セッテイ</t>
    </rPh>
    <phoneticPr fontId="1"/>
  </si>
  <si>
    <t>5</t>
    <phoneticPr fontId="1"/>
  </si>
  <si>
    <t>誰もが安心して働ける環境の整備</t>
    <rPh sb="0" eb="1">
      <t>ダレ</t>
    </rPh>
    <rPh sb="3" eb="5">
      <t>アンシン</t>
    </rPh>
    <rPh sb="7" eb="8">
      <t>ハタラ</t>
    </rPh>
    <rPh sb="10" eb="12">
      <t>カンキョウ</t>
    </rPh>
    <rPh sb="13" eb="15">
      <t>セイビ</t>
    </rPh>
    <phoneticPr fontId="1"/>
  </si>
  <si>
    <t>トイレや更衣室の整備</t>
    <rPh sb="4" eb="7">
      <t>コウイシツ</t>
    </rPh>
    <rPh sb="8" eb="10">
      <t>セイビ</t>
    </rPh>
    <phoneticPr fontId="1"/>
  </si>
  <si>
    <t>従業員の特性に応じて作業方法や安全対策を見直す。</t>
    <rPh sb="0" eb="3">
      <t>ジュウギョウイン</t>
    </rPh>
    <rPh sb="4" eb="6">
      <t>トクセイ</t>
    </rPh>
    <rPh sb="7" eb="8">
      <t>オウ</t>
    </rPh>
    <rPh sb="10" eb="14">
      <t>サギョウホウホウ</t>
    </rPh>
    <rPh sb="15" eb="19">
      <t>アンゼンタイサク</t>
    </rPh>
    <rPh sb="20" eb="22">
      <t>ミナオ</t>
    </rPh>
    <phoneticPr fontId="1"/>
  </si>
  <si>
    <t>就業者と就業に関心を有する者との交流機会の創出</t>
    <rPh sb="0" eb="2">
      <t>シュウギョウ</t>
    </rPh>
    <rPh sb="2" eb="3">
      <t>モノ</t>
    </rPh>
    <rPh sb="4" eb="6">
      <t>シュウギョウ</t>
    </rPh>
    <rPh sb="7" eb="9">
      <t>カンシン</t>
    </rPh>
    <rPh sb="10" eb="11">
      <t>ユウ</t>
    </rPh>
    <rPh sb="13" eb="14">
      <t>モノ</t>
    </rPh>
    <rPh sb="16" eb="20">
      <t>コウリュウキカイ</t>
    </rPh>
    <rPh sb="21" eb="23">
      <t>ソウシュツ</t>
    </rPh>
    <phoneticPr fontId="1"/>
  </si>
  <si>
    <t>就業希望者が自社で働く姿をイメージできるように、現場見学会を開催する。</t>
    <rPh sb="0" eb="2">
      <t>シュウギョウ</t>
    </rPh>
    <rPh sb="2" eb="4">
      <t>キボウ</t>
    </rPh>
    <rPh sb="4" eb="5">
      <t>シャ</t>
    </rPh>
    <rPh sb="6" eb="8">
      <t>ジシャ</t>
    </rPh>
    <rPh sb="9" eb="10">
      <t>ハタラ</t>
    </rPh>
    <rPh sb="11" eb="12">
      <t>スガタ</t>
    </rPh>
    <rPh sb="24" eb="26">
      <t>ゲンバ</t>
    </rPh>
    <rPh sb="26" eb="29">
      <t>ケンガクカイ</t>
    </rPh>
    <rPh sb="30" eb="32">
      <t>カイサイ</t>
    </rPh>
    <phoneticPr fontId="1"/>
  </si>
  <si>
    <t>（キ）</t>
    <phoneticPr fontId="2"/>
  </si>
  <si>
    <t>障</t>
    <rPh sb="0" eb="1">
      <t>ショウ</t>
    </rPh>
    <phoneticPr fontId="2"/>
  </si>
  <si>
    <t>害</t>
    <phoneticPr fontId="2"/>
  </si>
  <si>
    <t>者</t>
    <rPh sb="0" eb="1">
      <t>モノ</t>
    </rPh>
    <phoneticPr fontId="2"/>
  </si>
  <si>
    <t>進</t>
    <rPh sb="0" eb="1">
      <t>スス</t>
    </rPh>
    <phoneticPr fontId="2"/>
  </si>
  <si>
    <t>安全面や体力面に配慮した障害者雇用に努める。</t>
    <rPh sb="0" eb="3">
      <t>アンゼンメン</t>
    </rPh>
    <rPh sb="4" eb="7">
      <t>タイリョクメン</t>
    </rPh>
    <rPh sb="8" eb="10">
      <t>ハイリョ</t>
    </rPh>
    <rPh sb="12" eb="15">
      <t>ショウガイシャ</t>
    </rPh>
    <rPh sb="15" eb="17">
      <t>コヨウ</t>
    </rPh>
    <rPh sb="18" eb="19">
      <t>ツト</t>
    </rPh>
    <phoneticPr fontId="1"/>
  </si>
  <si>
    <t>障害者雇用の課題検討</t>
    <rPh sb="0" eb="3">
      <t>ショウガイシャ</t>
    </rPh>
    <rPh sb="3" eb="5">
      <t>コヨウ</t>
    </rPh>
    <rPh sb="6" eb="8">
      <t>カダイ</t>
    </rPh>
    <rPh sb="8" eb="10">
      <t>ケントウ</t>
    </rPh>
    <phoneticPr fontId="1"/>
  </si>
  <si>
    <t>業務配置や作業方法の見直しにより障害者雇用が可能か検討する。</t>
    <rPh sb="0" eb="4">
      <t>ギョウムハイチ</t>
    </rPh>
    <rPh sb="5" eb="9">
      <t>サギョウホウホウ</t>
    </rPh>
    <rPh sb="10" eb="12">
      <t>ミナオ</t>
    </rPh>
    <rPh sb="16" eb="19">
      <t>ショウガイシャ</t>
    </rPh>
    <rPh sb="19" eb="21">
      <t>コヨウ</t>
    </rPh>
    <rPh sb="22" eb="24">
      <t>カノウ</t>
    </rPh>
    <rPh sb="25" eb="27">
      <t>ケントウ</t>
    </rPh>
    <phoneticPr fontId="1"/>
  </si>
  <si>
    <t>障害者の雇用</t>
    <rPh sb="0" eb="3">
      <t>ショウガイシャ</t>
    </rPh>
    <rPh sb="4" eb="6">
      <t>コヨウ</t>
    </rPh>
    <phoneticPr fontId="1"/>
  </si>
  <si>
    <t>安全面や体力面に配慮し、適切な業務配置に努める。</t>
    <rPh sb="0" eb="3">
      <t>アンゼンメン</t>
    </rPh>
    <rPh sb="4" eb="7">
      <t>タイリョクメン</t>
    </rPh>
    <rPh sb="8" eb="10">
      <t>ハイリョ</t>
    </rPh>
    <rPh sb="12" eb="14">
      <t>テキセツ</t>
    </rPh>
    <rPh sb="15" eb="19">
      <t>ギョウムハイチ</t>
    </rPh>
    <rPh sb="20" eb="21">
      <t>ツト</t>
    </rPh>
    <phoneticPr fontId="1"/>
  </si>
  <si>
    <t>（ク）</t>
    <phoneticPr fontId="2"/>
  </si>
  <si>
    <t>新</t>
    <rPh sb="0" eb="1">
      <t>アタラ</t>
    </rPh>
    <phoneticPr fontId="2"/>
  </si>
  <si>
    <t>向</t>
    <rPh sb="0" eb="1">
      <t>ム</t>
    </rPh>
    <phoneticPr fontId="2"/>
  </si>
  <si>
    <t>対</t>
    <rPh sb="0" eb="1">
      <t>タイ</t>
    </rPh>
    <phoneticPr fontId="1"/>
  </si>
  <si>
    <t>応</t>
    <rPh sb="0" eb="1">
      <t>オウ</t>
    </rPh>
    <phoneticPr fontId="1"/>
  </si>
  <si>
    <t>作業の効率化を推進するスマート林業に必要な人材を育成する。</t>
    <rPh sb="0" eb="2">
      <t>サギョウ</t>
    </rPh>
    <rPh sb="3" eb="6">
      <t>コウリツカ</t>
    </rPh>
    <rPh sb="7" eb="9">
      <t>スイシン</t>
    </rPh>
    <rPh sb="15" eb="17">
      <t>リンギョウ</t>
    </rPh>
    <rPh sb="18" eb="20">
      <t>ヒツヨウ</t>
    </rPh>
    <rPh sb="21" eb="23">
      <t>ジンザイ</t>
    </rPh>
    <rPh sb="24" eb="26">
      <t>イクセイ</t>
    </rPh>
    <phoneticPr fontId="1"/>
  </si>
  <si>
    <t>高度な森林資源情報を把握、活用できる人材を育成する。</t>
    <rPh sb="0" eb="2">
      <t>コウド</t>
    </rPh>
    <rPh sb="3" eb="7">
      <t>シンリンシゲン</t>
    </rPh>
    <rPh sb="7" eb="9">
      <t>ジョウホウ</t>
    </rPh>
    <rPh sb="10" eb="12">
      <t>ハアク</t>
    </rPh>
    <rPh sb="13" eb="15">
      <t>カツヨウ</t>
    </rPh>
    <rPh sb="18" eb="20">
      <t>ジンザイ</t>
    </rPh>
    <rPh sb="21" eb="23">
      <t>イクセイ</t>
    </rPh>
    <phoneticPr fontId="1"/>
  </si>
  <si>
    <t>レーザ測量、GNSS等の活用研修に参加する。</t>
    <rPh sb="3" eb="5">
      <t>ソクリョウ</t>
    </rPh>
    <rPh sb="10" eb="11">
      <t>トウ</t>
    </rPh>
    <rPh sb="12" eb="14">
      <t>カツヨウ</t>
    </rPh>
    <rPh sb="14" eb="16">
      <t>ケンシュウ</t>
    </rPh>
    <rPh sb="17" eb="19">
      <t>サンカ</t>
    </rPh>
    <phoneticPr fontId="1"/>
  </si>
  <si>
    <t>スマート林業機器の導入・活用</t>
    <rPh sb="4" eb="6">
      <t>リンギョウ</t>
    </rPh>
    <rPh sb="6" eb="8">
      <t>キキ</t>
    </rPh>
    <rPh sb="9" eb="11">
      <t>ドウニュウ</t>
    </rPh>
    <rPh sb="12" eb="14">
      <t>カツヨウ</t>
    </rPh>
    <phoneticPr fontId="1"/>
  </si>
  <si>
    <t>GNSS機材とタブレットを補助金等を活用し、導入する。森林境界の確認に活用する。</t>
    <rPh sb="4" eb="6">
      <t>キザイ</t>
    </rPh>
    <rPh sb="13" eb="16">
      <t>ホジョキン</t>
    </rPh>
    <rPh sb="16" eb="17">
      <t>ナド</t>
    </rPh>
    <rPh sb="18" eb="20">
      <t>カツヨウ</t>
    </rPh>
    <rPh sb="22" eb="24">
      <t>ドウニュウ</t>
    </rPh>
    <rPh sb="27" eb="29">
      <t>シンリン</t>
    </rPh>
    <rPh sb="29" eb="31">
      <t>キョウカイ</t>
    </rPh>
    <rPh sb="32" eb="34">
      <t>カクニン</t>
    </rPh>
    <rPh sb="35" eb="37">
      <t>カツヨウ</t>
    </rPh>
    <phoneticPr fontId="1"/>
  </si>
  <si>
    <t>スマート林業機器の活用</t>
    <rPh sb="4" eb="6">
      <t>リンギョウ</t>
    </rPh>
    <rPh sb="6" eb="8">
      <t>キキ</t>
    </rPh>
    <rPh sb="9" eb="11">
      <t>カツヨウ</t>
    </rPh>
    <phoneticPr fontId="1"/>
  </si>
  <si>
    <t>森林境界の確認に活用し、施業範囲の確認にかかる時間を短縮する。</t>
    <rPh sb="0" eb="2">
      <t>シンリン</t>
    </rPh>
    <rPh sb="2" eb="4">
      <t>キョウカイ</t>
    </rPh>
    <rPh sb="5" eb="7">
      <t>カクニン</t>
    </rPh>
    <rPh sb="8" eb="10">
      <t>カツヨウ</t>
    </rPh>
    <rPh sb="12" eb="16">
      <t>セギョウハンイ</t>
    </rPh>
    <rPh sb="17" eb="19">
      <t>カクニン</t>
    </rPh>
    <rPh sb="23" eb="25">
      <t>ジカン</t>
    </rPh>
    <rPh sb="26" eb="28">
      <t>タンシュク</t>
    </rPh>
    <phoneticPr fontId="1"/>
  </si>
  <si>
    <t>労働条件の改善・労働安全の確保</t>
    <rPh sb="0" eb="2">
      <t>ロウドウ</t>
    </rPh>
    <rPh sb="2" eb="4">
      <t>ジョウケン</t>
    </rPh>
    <rPh sb="5" eb="7">
      <t>カイゼン</t>
    </rPh>
    <rPh sb="8" eb="12">
      <t>ロウドウアンゼン</t>
    </rPh>
    <rPh sb="13" eb="15">
      <t>カクホ</t>
    </rPh>
    <phoneticPr fontId="2"/>
  </si>
  <si>
    <t>資本金の増資</t>
    <phoneticPr fontId="1"/>
  </si>
  <si>
    <t>林業・木材産業改善資金</t>
    <rPh sb="0" eb="2">
      <t>リンギョウ</t>
    </rPh>
    <rPh sb="3" eb="5">
      <t>モクザイ</t>
    </rPh>
    <rPh sb="5" eb="7">
      <t>サンギョウ</t>
    </rPh>
    <rPh sb="7" eb="9">
      <t>カイゼン</t>
    </rPh>
    <rPh sb="9" eb="11">
      <t>シキン</t>
    </rPh>
    <phoneticPr fontId="1"/>
  </si>
  <si>
    <t>障害者雇用の促進</t>
    <rPh sb="0" eb="5">
      <t>ショウガイシャコヨウ</t>
    </rPh>
    <rPh sb="6" eb="8">
      <t>ソクシン</t>
    </rPh>
    <phoneticPr fontId="2"/>
  </si>
  <si>
    <t>「新しい林業」の実現に向けた対応</t>
    <rPh sb="1" eb="2">
      <t>アタラ</t>
    </rPh>
    <rPh sb="4" eb="6">
      <t>リンギョウ</t>
    </rPh>
    <rPh sb="8" eb="10">
      <t>ジツゲン</t>
    </rPh>
    <rPh sb="11" eb="12">
      <t>ム</t>
    </rPh>
    <rPh sb="14" eb="16">
      <t>タイオウ</t>
    </rPh>
    <phoneticPr fontId="2"/>
  </si>
  <si>
    <t>補助金</t>
    <rPh sb="0" eb="3">
      <t>ホジョキン</t>
    </rPh>
    <phoneticPr fontId="2"/>
  </si>
  <si>
    <t>・随時募集を行い現場作業職員の確保に努めているが、公共発注の少ない春期から夏期にかけては就労が不安定となるため、一部季節雇用としている。
・労働時間は８h（７～16時：うち休憩時間１h）で、週40時間としている。
・賃金体系は日給月給制としている。
・常時雇用者は全員社会・労働保険に加入しているが、季節雇用者は社会保険に未加入である。
・就業規則を制定しており、季節雇用者についても賃金規定、労働者名簿、賃金台帳を整備している。
・一般健康診断は毎年全員が受けており、振動障害特殊健康診断も対象者は毎年受診している。
・現場作業職員は、蜂アレルギー検査を受診済みであり、アレルギー反応のある者にはエピペンを携行させている。
・雇入通知書を交付しているが、労使関係等が不明確な部分がある。
・林業技能士等の有資格者に対して、手当を設けている（別紙参照）</t>
    <rPh sb="1" eb="3">
      <t>ズイジ</t>
    </rPh>
    <rPh sb="3" eb="5">
      <t>ボシュウ</t>
    </rPh>
    <rPh sb="6" eb="7">
      <t>オコナ</t>
    </rPh>
    <rPh sb="8" eb="10">
      <t>ゲンバ</t>
    </rPh>
    <rPh sb="10" eb="12">
      <t>サギョウ</t>
    </rPh>
    <rPh sb="12" eb="14">
      <t>ショクイン</t>
    </rPh>
    <rPh sb="15" eb="17">
      <t>カクホ</t>
    </rPh>
    <rPh sb="18" eb="19">
      <t>ツト</t>
    </rPh>
    <rPh sb="25" eb="27">
      <t>コウキョウ</t>
    </rPh>
    <rPh sb="27" eb="29">
      <t>ハッチュウ</t>
    </rPh>
    <rPh sb="30" eb="31">
      <t>スク</t>
    </rPh>
    <rPh sb="37" eb="39">
      <t>カキ</t>
    </rPh>
    <rPh sb="44" eb="46">
      <t>シュウロウ</t>
    </rPh>
    <rPh sb="47" eb="50">
      <t>フアンテイ</t>
    </rPh>
    <rPh sb="56" eb="58">
      <t>イチブ</t>
    </rPh>
    <rPh sb="58" eb="60">
      <t>キセツ</t>
    </rPh>
    <rPh sb="60" eb="62">
      <t>コヨウ</t>
    </rPh>
    <rPh sb="70" eb="72">
      <t>ロウドウ</t>
    </rPh>
    <rPh sb="72" eb="74">
      <t>ジカン</t>
    </rPh>
    <rPh sb="82" eb="83">
      <t>ジ</t>
    </rPh>
    <rPh sb="86" eb="88">
      <t>キュウケイ</t>
    </rPh>
    <rPh sb="88" eb="90">
      <t>ジカン</t>
    </rPh>
    <rPh sb="95" eb="96">
      <t>シュウ</t>
    </rPh>
    <rPh sb="98" eb="100">
      <t>ジカン</t>
    </rPh>
    <rPh sb="108" eb="110">
      <t>チンギン</t>
    </rPh>
    <rPh sb="110" eb="112">
      <t>タイケイ</t>
    </rPh>
    <rPh sb="113" eb="115">
      <t>ニッキュウ</t>
    </rPh>
    <rPh sb="115" eb="117">
      <t>ゲッキュウ</t>
    </rPh>
    <rPh sb="117" eb="118">
      <t>セイ</t>
    </rPh>
    <rPh sb="126" eb="128">
      <t>ジョウジ</t>
    </rPh>
    <rPh sb="128" eb="131">
      <t>コヨウシャ</t>
    </rPh>
    <rPh sb="132" eb="134">
      <t>ゼンイン</t>
    </rPh>
    <rPh sb="134" eb="136">
      <t>シャカイ</t>
    </rPh>
    <rPh sb="137" eb="139">
      <t>ロウドウ</t>
    </rPh>
    <rPh sb="139" eb="141">
      <t>ホケン</t>
    </rPh>
    <rPh sb="142" eb="144">
      <t>カニュウ</t>
    </rPh>
    <rPh sb="150" eb="152">
      <t>キセツ</t>
    </rPh>
    <rPh sb="152" eb="155">
      <t>コヨウシャ</t>
    </rPh>
    <rPh sb="156" eb="158">
      <t>シャカイ</t>
    </rPh>
    <rPh sb="158" eb="160">
      <t>ホケン</t>
    </rPh>
    <rPh sb="161" eb="164">
      <t>ミカニュウ</t>
    </rPh>
    <rPh sb="170" eb="172">
      <t>シュウギョウ</t>
    </rPh>
    <rPh sb="172" eb="174">
      <t>キソク</t>
    </rPh>
    <rPh sb="175" eb="177">
      <t>セイテイ</t>
    </rPh>
    <rPh sb="182" eb="184">
      <t>キセツ</t>
    </rPh>
    <rPh sb="184" eb="187">
      <t>コヨウシャ</t>
    </rPh>
    <rPh sb="192" eb="194">
      <t>チンギン</t>
    </rPh>
    <rPh sb="194" eb="196">
      <t>キテイ</t>
    </rPh>
    <rPh sb="197" eb="200">
      <t>ロウドウシャ</t>
    </rPh>
    <rPh sb="200" eb="202">
      <t>メイボ</t>
    </rPh>
    <rPh sb="203" eb="205">
      <t>チンギン</t>
    </rPh>
    <rPh sb="205" eb="207">
      <t>ダイチョウ</t>
    </rPh>
    <rPh sb="208" eb="210">
      <t>セイビ</t>
    </rPh>
    <rPh sb="217" eb="219">
      <t>イッパン</t>
    </rPh>
    <rPh sb="219" eb="221">
      <t>ケンコウ</t>
    </rPh>
    <rPh sb="221" eb="223">
      <t>シンダン</t>
    </rPh>
    <rPh sb="224" eb="226">
      <t>マイトシ</t>
    </rPh>
    <rPh sb="226" eb="228">
      <t>ゼンイン</t>
    </rPh>
    <rPh sb="229" eb="230">
      <t>ウ</t>
    </rPh>
    <rPh sb="235" eb="237">
      <t>シンドウ</t>
    </rPh>
    <rPh sb="237" eb="239">
      <t>ショウガイ</t>
    </rPh>
    <rPh sb="239" eb="241">
      <t>トクシュ</t>
    </rPh>
    <rPh sb="241" eb="243">
      <t>ケンコウ</t>
    </rPh>
    <rPh sb="243" eb="245">
      <t>シンダン</t>
    </rPh>
    <rPh sb="246" eb="249">
      <t>タイショウシャ</t>
    </rPh>
    <rPh sb="250" eb="252">
      <t>マイトシ</t>
    </rPh>
    <rPh sb="252" eb="254">
      <t>ジュシン</t>
    </rPh>
    <rPh sb="261" eb="263">
      <t>ゲンバ</t>
    </rPh>
    <rPh sb="263" eb="265">
      <t>サギョウ</t>
    </rPh>
    <rPh sb="265" eb="267">
      <t>ショクイン</t>
    </rPh>
    <rPh sb="269" eb="270">
      <t>ハチ</t>
    </rPh>
    <rPh sb="275" eb="277">
      <t>ケンサ</t>
    </rPh>
    <rPh sb="278" eb="280">
      <t>ジュシン</t>
    </rPh>
    <rPh sb="280" eb="281">
      <t>ス</t>
    </rPh>
    <rPh sb="291" eb="293">
      <t>ハンノウ</t>
    </rPh>
    <rPh sb="296" eb="297">
      <t>モノ</t>
    </rPh>
    <rPh sb="304" eb="306">
      <t>ケイコウ</t>
    </rPh>
    <rPh sb="346" eb="348">
      <t>リンギョウ</t>
    </rPh>
    <rPh sb="348" eb="351">
      <t>ギノウシ</t>
    </rPh>
    <rPh sb="351" eb="352">
      <t>ナド</t>
    </rPh>
    <rPh sb="353" eb="357">
      <t>ユウシカクシャ</t>
    </rPh>
    <rPh sb="358" eb="359">
      <t>タイ</t>
    </rPh>
    <rPh sb="362" eb="364">
      <t>テアテ</t>
    </rPh>
    <rPh sb="365" eb="366">
      <t>モウ</t>
    </rPh>
    <rPh sb="371" eb="373">
      <t>ベッシ</t>
    </rPh>
    <rPh sb="373" eb="375">
      <t>サンショウ</t>
    </rPh>
    <phoneticPr fontId="2"/>
  </si>
  <si>
    <t>女性労働者等の定着の促進</t>
    <rPh sb="0" eb="2">
      <t>ジョセイ</t>
    </rPh>
    <rPh sb="2" eb="5">
      <t>ロウドウシャ</t>
    </rPh>
    <rPh sb="5" eb="6">
      <t>ナド</t>
    </rPh>
    <phoneticPr fontId="1"/>
  </si>
  <si>
    <t>通年雇用化と共に社会保険への１００％加入を図る。
林業技能士等の有資格者を考慮した給与体系の構築。</t>
    <rPh sb="0" eb="2">
      <t>ツウネン</t>
    </rPh>
    <rPh sb="2" eb="5">
      <t>コヨウカ</t>
    </rPh>
    <rPh sb="6" eb="7">
      <t>トモ</t>
    </rPh>
    <rPh sb="8" eb="10">
      <t>シャカイ</t>
    </rPh>
    <rPh sb="10" eb="12">
      <t>ホケン</t>
    </rPh>
    <rPh sb="18" eb="20">
      <t>カニュウ</t>
    </rPh>
    <rPh sb="21" eb="22">
      <t>ハカ</t>
    </rPh>
    <rPh sb="25" eb="27">
      <t>リンギョウ</t>
    </rPh>
    <rPh sb="27" eb="30">
      <t>ギノウシ</t>
    </rPh>
    <rPh sb="30" eb="31">
      <t>ナド</t>
    </rPh>
    <rPh sb="32" eb="36">
      <t>ユウシカクシャ</t>
    </rPh>
    <rPh sb="37" eb="39">
      <t>コウリョ</t>
    </rPh>
    <rPh sb="41" eb="45">
      <t>キュウヨタイケイ</t>
    </rPh>
    <rPh sb="46" eb="48">
      <t>コウチク</t>
    </rPh>
    <phoneticPr fontId="2"/>
  </si>
  <si>
    <t>通年雇用化による保険対象者の増に対応した加入増。
有資格者を考慮した給与体系導入事業者の調査。</t>
    <rPh sb="0" eb="2">
      <t>ツウネン</t>
    </rPh>
    <rPh sb="2" eb="5">
      <t>コヨウカ</t>
    </rPh>
    <rPh sb="8" eb="10">
      <t>ホケン</t>
    </rPh>
    <rPh sb="10" eb="12">
      <t>タイショウ</t>
    </rPh>
    <rPh sb="12" eb="13">
      <t>シャ</t>
    </rPh>
    <rPh sb="14" eb="15">
      <t>ゾウ</t>
    </rPh>
    <rPh sb="16" eb="18">
      <t>タイオウ</t>
    </rPh>
    <rPh sb="20" eb="22">
      <t>カニュウ</t>
    </rPh>
    <rPh sb="22" eb="23">
      <t>ゾウ</t>
    </rPh>
    <rPh sb="25" eb="29">
      <t>ユウシカクシャ</t>
    </rPh>
    <rPh sb="30" eb="32">
      <t>コウリョ</t>
    </rPh>
    <rPh sb="34" eb="38">
      <t>キュウヨタイケイ</t>
    </rPh>
    <rPh sb="38" eb="40">
      <t>ドウニュウ</t>
    </rPh>
    <rPh sb="40" eb="43">
      <t>ジギョウシャ</t>
    </rPh>
    <rPh sb="44" eb="46">
      <t>チョウサ</t>
    </rPh>
    <phoneticPr fontId="2"/>
  </si>
  <si>
    <t>通年の事業量確保に向けた事業展開をするほか、対象者と保険加入について面談し理解を得る。
新たな給与体系の導入に向け、聞き取り調査。</t>
    <rPh sb="0" eb="2">
      <t>ツウネン</t>
    </rPh>
    <rPh sb="3" eb="6">
      <t>ジギョウリョウ</t>
    </rPh>
    <rPh sb="6" eb="8">
      <t>カクホ</t>
    </rPh>
    <rPh sb="9" eb="10">
      <t>ム</t>
    </rPh>
    <rPh sb="12" eb="14">
      <t>ジギョウ</t>
    </rPh>
    <rPh sb="14" eb="16">
      <t>テンカイ</t>
    </rPh>
    <rPh sb="22" eb="25">
      <t>タイショウシャ</t>
    </rPh>
    <rPh sb="26" eb="28">
      <t>ホケン</t>
    </rPh>
    <rPh sb="28" eb="30">
      <t>カニュウ</t>
    </rPh>
    <rPh sb="34" eb="36">
      <t>メンダン</t>
    </rPh>
    <rPh sb="37" eb="39">
      <t>リカイ</t>
    </rPh>
    <rPh sb="40" eb="41">
      <t>エ</t>
    </rPh>
    <rPh sb="44" eb="45">
      <t>アラ</t>
    </rPh>
    <rPh sb="47" eb="51">
      <t>キュウヨタイケイ</t>
    </rPh>
    <rPh sb="52" eb="54">
      <t>ドウニュウ</t>
    </rPh>
    <rPh sb="55" eb="56">
      <t>ム</t>
    </rPh>
    <rPh sb="58" eb="59">
      <t>キ</t>
    </rPh>
    <rPh sb="60" eb="61">
      <t>ト</t>
    </rPh>
    <rPh sb="62" eb="64">
      <t>チョウサ</t>
    </rPh>
    <phoneticPr fontId="2"/>
  </si>
  <si>
    <t>振動障害特殊検診、蜂アレルギー検査の全従業員受診。
有資格者を考慮した給与体系の導入。</t>
    <rPh sb="0" eb="2">
      <t>シンドウ</t>
    </rPh>
    <rPh sb="2" eb="4">
      <t>ショウガイ</t>
    </rPh>
    <rPh sb="4" eb="6">
      <t>トクシュ</t>
    </rPh>
    <rPh sb="6" eb="8">
      <t>ケンシン</t>
    </rPh>
    <rPh sb="9" eb="10">
      <t>ハチ</t>
    </rPh>
    <rPh sb="15" eb="17">
      <t>ケンサ</t>
    </rPh>
    <rPh sb="18" eb="19">
      <t>ゼン</t>
    </rPh>
    <rPh sb="19" eb="22">
      <t>ジュウギョウイン</t>
    </rPh>
    <rPh sb="22" eb="24">
      <t>ジュシン</t>
    </rPh>
    <rPh sb="26" eb="30">
      <t>ユウシカクシャ</t>
    </rPh>
    <rPh sb="31" eb="33">
      <t>コウリョ</t>
    </rPh>
    <rPh sb="35" eb="39">
      <t>キュウヨタイケイ</t>
    </rPh>
    <rPh sb="40" eb="42">
      <t>ドウニュウ</t>
    </rPh>
    <phoneticPr fontId="2"/>
  </si>
  <si>
    <t>受診について林災防神奈川県支部の補助他、エピペンの処方も含め全額会社が負担する。
有資格者に対して、手当を設ける。</t>
    <rPh sb="0" eb="2">
      <t>ジュシン</t>
    </rPh>
    <rPh sb="6" eb="7">
      <t>リン</t>
    </rPh>
    <rPh sb="7" eb="8">
      <t>サイ</t>
    </rPh>
    <rPh sb="8" eb="9">
      <t>ボウ</t>
    </rPh>
    <rPh sb="9" eb="13">
      <t>カナガワケン</t>
    </rPh>
    <rPh sb="13" eb="15">
      <t>シブ</t>
    </rPh>
    <rPh sb="16" eb="18">
      <t>ホジョ</t>
    </rPh>
    <rPh sb="18" eb="19">
      <t>ホカ</t>
    </rPh>
    <rPh sb="25" eb="27">
      <t>ショホウ</t>
    </rPh>
    <rPh sb="28" eb="29">
      <t>フク</t>
    </rPh>
    <rPh sb="30" eb="32">
      <t>ゼンガク</t>
    </rPh>
    <rPh sb="32" eb="34">
      <t>カイシャ</t>
    </rPh>
    <rPh sb="35" eb="37">
      <t>フタン</t>
    </rPh>
    <rPh sb="41" eb="45">
      <t>ユウシカクシャ</t>
    </rPh>
    <rPh sb="46" eb="47">
      <t>タイ</t>
    </rPh>
    <rPh sb="50" eb="52">
      <t>テアテ</t>
    </rPh>
    <rPh sb="53" eb="54">
      <t>モウ</t>
    </rPh>
    <phoneticPr fontId="2"/>
  </si>
  <si>
    <t>女</t>
    <rPh sb="0" eb="1">
      <t>オンナ</t>
    </rPh>
    <phoneticPr fontId="2"/>
  </si>
  <si>
    <t>性</t>
    <rPh sb="0" eb="1">
      <t>セイ</t>
    </rPh>
    <phoneticPr fontId="1"/>
  </si>
  <si>
    <t>着</t>
    <rPh sb="0" eb="1">
      <t>キ</t>
    </rPh>
    <phoneticPr fontId="2"/>
  </si>
  <si>
    <t>進</t>
    <rPh sb="0" eb="1">
      <t>ススム</t>
    </rPh>
    <phoneticPr fontId="2"/>
  </si>
  <si>
    <t>女性労働者等の定着の促進</t>
    <rPh sb="0" eb="2">
      <t>ジョセイ</t>
    </rPh>
    <rPh sb="2" eb="5">
      <t>ロウドウシャ</t>
    </rPh>
    <rPh sb="5" eb="6">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</si>
</sst>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0_);[Red]\(0\)"/>
    <numFmt numFmtId="180" formatCode="#,##0\ &quot;人　&quot;"/>
    <numFmt numFmtId="181" formatCode="#,##0.0_ "/>
    <numFmt numFmtId="182" formatCode="&quot;（&quot;yy/m/d\ &quot;）&quot;"/>
    <numFmt numFmtId="183" formatCode="#,##0\ &quot;百万円&quot;"/>
    <numFmt numFmtId="184" formatCode="#,##0\ &quot;m3&quot;"/>
    <numFmt numFmtId="185" formatCode="#,##0\ &quot;ha&quot;"/>
    <numFmt numFmtId="186" formatCode="yyyy&quot;年&quot;m&quot;月&quot;d&quot;日&quot;;@"/>
    <numFmt numFmtId="187" formatCode="&quot;（&quot;#,##0"/>
    <numFmt numFmtId="188" formatCode="&quot;（&quot;#,##0\ &quot;人　）&quot;"/>
    <numFmt numFmtId="189" formatCode="#,##0\ &quot;千円&quot;"/>
  </numFmts>
  <fonts count="25">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55"/>
      <name val="ＭＳ Ｐゴシック"/>
      <family val="3"/>
      <charset val="128"/>
    </font>
    <font>
      <sz val="9"/>
      <color indexed="81"/>
      <name val="ＭＳ Ｐゴシック"/>
      <family val="3"/>
      <charset val="128"/>
    </font>
    <font>
      <sz val="10"/>
      <color indexed="8"/>
      <name val="ＭＳ Ｐゴシック"/>
      <family val="3"/>
      <charset val="128"/>
    </font>
    <font>
      <sz val="11"/>
      <color indexed="8"/>
      <name val="ＭＳ Ｐ明朝"/>
      <family val="1"/>
      <charset val="128"/>
    </font>
    <font>
      <sz val="9"/>
      <color indexed="8"/>
      <name val="ＭＳ Ｐゴシック"/>
      <family val="3"/>
      <charset val="128"/>
    </font>
    <font>
      <sz val="11"/>
      <color theme="1"/>
      <name val="ＭＳ Ｐゴシック"/>
      <family val="3"/>
      <charset val="128"/>
    </font>
    <font>
      <sz val="11"/>
      <color indexed="8"/>
      <name val="ＭＳ Ｐゴシック"/>
      <family val="3"/>
      <charset val="128"/>
    </font>
    <font>
      <sz val="8"/>
      <color indexed="8"/>
      <name val="ＭＳ Ｐゴシック"/>
      <family val="3"/>
      <charset val="128"/>
    </font>
    <font>
      <sz val="10"/>
      <color theme="1"/>
      <name val="ＭＳ Ｐゴシック"/>
      <family val="3"/>
      <charset val="128"/>
      <scheme val="minor"/>
    </font>
    <font>
      <sz val="10"/>
      <color indexed="81"/>
      <name val="ＭＳ Ｐゴシック"/>
      <family val="3"/>
      <charset val="128"/>
    </font>
    <font>
      <u/>
      <sz val="10"/>
      <color indexed="81"/>
      <name val="ＭＳ Ｐゴシック"/>
      <family val="3"/>
      <charset val="128"/>
    </font>
    <font>
      <sz val="9"/>
      <color theme="1"/>
      <name val="ＭＳ Ｐゴシック"/>
      <family val="3"/>
      <charset val="128"/>
      <scheme val="minor"/>
    </font>
    <font>
      <sz val="6"/>
      <color theme="1"/>
      <name val="ＭＳ Ｐゴシック"/>
      <family val="3"/>
      <charset val="128"/>
      <scheme val="minor"/>
    </font>
    <font>
      <b/>
      <sz val="10"/>
      <color indexed="10"/>
      <name val="ＭＳ Ｐゴシック"/>
      <family val="3"/>
      <charset val="128"/>
    </font>
    <font>
      <b/>
      <u/>
      <sz val="10"/>
      <color indexed="10"/>
      <name val="ＭＳ Ｐゴシック"/>
      <family val="3"/>
      <charset val="128"/>
    </font>
    <font>
      <sz val="9"/>
      <color indexed="81"/>
      <name val="MS P ゴシック"/>
      <family val="3"/>
      <charset val="128"/>
    </font>
    <font>
      <sz val="10"/>
      <color indexed="81"/>
      <name val="ＭＳ Ｐゴシック"/>
      <family val="3"/>
      <charset val="128"/>
      <scheme val="minor"/>
    </font>
    <font>
      <sz val="10"/>
      <color indexed="81"/>
      <name val="MS P ゴシック"/>
      <family val="3"/>
      <charset val="128"/>
    </font>
    <font>
      <sz val="11"/>
      <color indexed="8"/>
      <name val="ＭＳ Ｐゴシック"/>
      <family val="3"/>
      <charset val="128"/>
      <scheme val="minor"/>
    </font>
    <font>
      <sz val="11"/>
      <color rgb="FF000000"/>
      <name val="ＭＳ Ｐゴシック"/>
      <family val="3"/>
      <charset val="128"/>
      <scheme val="minor"/>
    </font>
    <font>
      <sz val="8"/>
      <color theme="1"/>
      <name val="ＭＳ Ｐゴシック"/>
      <family val="3"/>
      <charset val="128"/>
      <scheme val="minor"/>
    </font>
    <font>
      <sz val="10"/>
      <color indexed="10"/>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indexed="27"/>
        <bgColor indexed="64"/>
      </patternFill>
    </fill>
    <fill>
      <patternFill patternType="solid">
        <fgColor theme="2" tint="-9.9978637043366805E-2"/>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Down="1">
      <left style="medium">
        <color rgb="FFFF0000"/>
      </left>
      <right style="thin">
        <color indexed="64"/>
      </right>
      <top style="medium">
        <color rgb="FFFF0000"/>
      </top>
      <bottom style="thin">
        <color indexed="64"/>
      </bottom>
      <diagonal style="thin">
        <color indexed="64"/>
      </diagonal>
    </border>
    <border diagonalDown="1">
      <left style="thin">
        <color indexed="64"/>
      </left>
      <right style="thin">
        <color indexed="64"/>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diagonalDown="1">
      <left style="medium">
        <color rgb="FFFF0000"/>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rgb="FFFF0000"/>
      </right>
      <top style="thin">
        <color indexed="64"/>
      </top>
      <bottom/>
      <diagonal/>
    </border>
    <border>
      <left style="medium">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style="thin">
        <color indexed="64"/>
      </right>
      <top/>
      <bottom/>
      <diagonal/>
    </border>
    <border>
      <left style="medium">
        <color rgb="FFFF0000"/>
      </left>
      <right/>
      <top style="medium">
        <color rgb="FFFF0000"/>
      </top>
      <bottom style="thin">
        <color indexed="64"/>
      </bottom>
      <diagonal/>
    </border>
    <border>
      <left style="thin">
        <color indexed="64"/>
      </left>
      <right/>
      <top/>
      <bottom/>
      <diagonal/>
    </border>
    <border>
      <left/>
      <right style="thin">
        <color indexed="64"/>
      </right>
      <top/>
      <bottom/>
      <diagonal/>
    </border>
    <border>
      <left style="medium">
        <color rgb="FFFF0000"/>
      </left>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rgb="FFFF0000"/>
      </top>
      <bottom/>
      <diagonal/>
    </border>
    <border>
      <left/>
      <right style="thin">
        <color indexed="64"/>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style="thin">
        <color indexed="64"/>
      </top>
      <bottom/>
      <diagonal/>
    </border>
    <border>
      <left style="medium">
        <color rgb="FFFF0000"/>
      </left>
      <right/>
      <top/>
      <bottom style="thin">
        <color indexed="64"/>
      </bottom>
      <diagonal/>
    </border>
    <border>
      <left style="thin">
        <color indexed="64"/>
      </left>
      <right/>
      <top/>
      <bottom style="medium">
        <color rgb="FFFF0000"/>
      </bottom>
      <diagonal/>
    </border>
    <border>
      <left/>
      <right style="thin">
        <color indexed="64"/>
      </right>
      <top style="medium">
        <color rgb="FFFF0000"/>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diagonalDown="1">
      <left style="thin">
        <color indexed="64"/>
      </left>
      <right style="thin">
        <color indexed="64"/>
      </right>
      <top/>
      <bottom style="thin">
        <color indexed="64"/>
      </bottom>
      <diagonal style="thin">
        <color indexed="64"/>
      </diagonal>
    </border>
    <border>
      <left style="medium">
        <color rgb="FFFF0000"/>
      </left>
      <right/>
      <top style="medium">
        <color rgb="FFFF0000"/>
      </top>
      <bottom style="thin">
        <color theme="1"/>
      </bottom>
      <diagonal/>
    </border>
    <border>
      <left/>
      <right/>
      <top style="medium">
        <color rgb="FFFF0000"/>
      </top>
      <bottom style="thin">
        <color theme="1"/>
      </bottom>
      <diagonal/>
    </border>
    <border>
      <left/>
      <right style="medium">
        <color rgb="FFFF0000"/>
      </right>
      <top style="medium">
        <color rgb="FFFF0000"/>
      </top>
      <bottom style="thin">
        <color theme="1"/>
      </bottom>
      <diagonal/>
    </border>
  </borders>
  <cellStyleXfs count="3">
    <xf numFmtId="0" fontId="0" fillId="0" borderId="0">
      <alignment vertical="center"/>
    </xf>
    <xf numFmtId="38" fontId="9" fillId="0" borderId="0" applyFont="0" applyFill="0" applyBorder="0" applyAlignment="0" applyProtection="0">
      <alignment vertical="center"/>
    </xf>
    <xf numFmtId="0" fontId="21" fillId="0" borderId="0">
      <alignment vertical="center"/>
    </xf>
  </cellStyleXfs>
  <cellXfs count="487">
    <xf numFmtId="0" fontId="0" fillId="0" borderId="0" xfId="0">
      <alignment vertical="center"/>
    </xf>
    <xf numFmtId="38" fontId="9" fillId="0" borderId="3" xfId="1" applyFont="1" applyFill="1" applyBorder="1" applyAlignment="1" applyProtection="1">
      <alignment vertical="center"/>
    </xf>
    <xf numFmtId="38" fontId="7" fillId="0" borderId="2" xfId="1" applyFont="1" applyFill="1" applyBorder="1" applyAlignment="1" applyProtection="1">
      <alignment vertical="center"/>
    </xf>
    <xf numFmtId="38" fontId="7" fillId="0" borderId="2" xfId="1" applyFont="1" applyFill="1" applyBorder="1" applyAlignment="1" applyProtection="1">
      <alignment vertical="center"/>
      <protection locked="0"/>
    </xf>
    <xf numFmtId="38" fontId="9" fillId="0" borderId="2" xfId="1" applyFont="1" applyFill="1" applyBorder="1" applyAlignment="1" applyProtection="1">
      <alignment vertical="center"/>
    </xf>
    <xf numFmtId="49" fontId="0" fillId="0" borderId="0" xfId="0" applyNumberFormat="1" applyAlignment="1">
      <alignment horizontal="center" vertical="center"/>
    </xf>
    <xf numFmtId="49" fontId="0" fillId="0" borderId="0" xfId="0" applyNumberFormat="1">
      <alignment vertical="center"/>
    </xf>
    <xf numFmtId="49" fontId="6" fillId="0" borderId="0" xfId="0" applyNumberFormat="1" applyFont="1" applyAlignment="1">
      <alignment horizontal="center" vertical="center"/>
    </xf>
    <xf numFmtId="49" fontId="0" fillId="0" borderId="0" xfId="0" applyNumberFormat="1" applyAlignment="1">
      <alignment horizontal="left"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179" fontId="0" fillId="0" borderId="21" xfId="0" applyNumberFormat="1" applyBorder="1">
      <alignment vertical="center"/>
    </xf>
    <xf numFmtId="12" fontId="0" fillId="0" borderId="22" xfId="0" applyNumberFormat="1" applyBorder="1">
      <alignment vertical="center"/>
    </xf>
    <xf numFmtId="12" fontId="0" fillId="0" borderId="23" xfId="0" applyNumberFormat="1" applyBorder="1">
      <alignment vertical="center"/>
    </xf>
    <xf numFmtId="12" fontId="0" fillId="0" borderId="24" xfId="0" applyNumberFormat="1" applyBorder="1">
      <alignment vertical="center"/>
    </xf>
    <xf numFmtId="176" fontId="0" fillId="0" borderId="27" xfId="0" applyNumberFormat="1" applyBorder="1">
      <alignment vertical="center"/>
    </xf>
    <xf numFmtId="176" fontId="0" fillId="0" borderId="28" xfId="0" applyNumberFormat="1" applyBorder="1">
      <alignment vertical="center"/>
    </xf>
    <xf numFmtId="176" fontId="0" fillId="0" borderId="29" xfId="0" applyNumberFormat="1" applyBorder="1">
      <alignment vertical="center"/>
    </xf>
    <xf numFmtId="176" fontId="0" fillId="0" borderId="30"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3" xfId="0" applyNumberFormat="1" applyBorder="1">
      <alignment vertical="center"/>
    </xf>
    <xf numFmtId="176" fontId="0" fillId="0" borderId="18" xfId="0" applyNumberFormat="1" applyBorder="1">
      <alignment vertical="center"/>
    </xf>
    <xf numFmtId="176" fontId="0" fillId="0" borderId="35" xfId="0" applyNumberFormat="1" applyBorder="1">
      <alignment vertical="center"/>
    </xf>
    <xf numFmtId="176" fontId="0" fillId="0" borderId="33" xfId="0" applyNumberFormat="1" applyBorder="1">
      <alignment vertical="center"/>
    </xf>
    <xf numFmtId="176" fontId="0" fillId="0" borderId="34" xfId="0" applyNumberFormat="1" applyBorder="1">
      <alignment vertical="center"/>
    </xf>
    <xf numFmtId="176" fontId="0" fillId="0" borderId="36" xfId="0" applyNumberFormat="1" applyBorder="1">
      <alignment vertical="center"/>
    </xf>
    <xf numFmtId="49" fontId="0" fillId="0" borderId="44" xfId="0" applyNumberFormat="1" applyBorder="1">
      <alignment vertical="center"/>
    </xf>
    <xf numFmtId="49" fontId="0" fillId="0" borderId="45" xfId="0" applyNumberFormat="1" applyBorder="1" applyAlignment="1">
      <alignment horizontal="center" vertical="center"/>
    </xf>
    <xf numFmtId="49" fontId="0" fillId="0" borderId="46" xfId="0" applyNumberFormat="1" applyBorder="1" applyAlignment="1">
      <alignment horizontal="center" vertical="center"/>
    </xf>
    <xf numFmtId="49" fontId="0" fillId="0" borderId="21" xfId="0" applyNumberFormat="1" applyBorder="1">
      <alignment vertical="center"/>
    </xf>
    <xf numFmtId="49" fontId="0" fillId="0" borderId="22" xfId="0" applyNumberFormat="1" applyBorder="1">
      <alignment vertical="center"/>
    </xf>
    <xf numFmtId="49" fontId="0" fillId="0" borderId="1" xfId="0" applyNumberFormat="1" applyBorder="1">
      <alignment vertical="center"/>
    </xf>
    <xf numFmtId="49" fontId="0" fillId="0" borderId="2" xfId="0" applyNumberFormat="1" applyBorder="1">
      <alignment vertical="center"/>
    </xf>
    <xf numFmtId="180" fontId="0" fillId="0" borderId="2" xfId="0" applyNumberFormat="1" applyBorder="1">
      <alignment vertical="center"/>
    </xf>
    <xf numFmtId="180" fontId="0" fillId="0" borderId="3" xfId="0" applyNumberFormat="1" applyBorder="1">
      <alignment vertical="center"/>
    </xf>
    <xf numFmtId="49" fontId="0" fillId="0" borderId="39" xfId="0" applyNumberFormat="1" applyBorder="1">
      <alignment vertical="center"/>
    </xf>
    <xf numFmtId="49" fontId="0" fillId="0" borderId="40" xfId="0" applyNumberFormat="1" applyBorder="1">
      <alignment vertical="center"/>
    </xf>
    <xf numFmtId="49" fontId="0" fillId="0" borderId="27" xfId="0" applyNumberFormat="1" applyBorder="1">
      <alignment vertical="center"/>
    </xf>
    <xf numFmtId="49" fontId="0" fillId="0" borderId="28" xfId="0" applyNumberFormat="1" applyBorder="1">
      <alignment vertical="center"/>
    </xf>
    <xf numFmtId="49" fontId="0" fillId="0" borderId="29" xfId="0" applyNumberFormat="1" applyBorder="1">
      <alignment vertical="center"/>
    </xf>
    <xf numFmtId="49" fontId="6" fillId="0" borderId="0" xfId="0" applyNumberFormat="1" applyFont="1">
      <alignment vertical="center"/>
    </xf>
    <xf numFmtId="49" fontId="0" fillId="0" borderId="45" xfId="0" applyNumberFormat="1" applyBorder="1">
      <alignment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183" fontId="7" fillId="0" borderId="2" xfId="0" applyNumberFormat="1" applyFont="1" applyBorder="1">
      <alignment vertical="center"/>
    </xf>
    <xf numFmtId="183" fontId="0" fillId="0" borderId="2" xfId="0" applyNumberFormat="1" applyBorder="1">
      <alignment vertical="center"/>
    </xf>
    <xf numFmtId="183" fontId="0" fillId="0" borderId="3" xfId="0" applyNumberFormat="1" applyBorder="1">
      <alignment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49" fontId="0" fillId="0" borderId="29" xfId="0" applyNumberFormat="1" applyBorder="1" applyAlignment="1">
      <alignment horizontal="center" vertical="center"/>
    </xf>
    <xf numFmtId="49" fontId="0" fillId="0" borderId="40" xfId="0" applyNumberFormat="1" applyBorder="1" applyAlignment="1">
      <alignment horizontal="center" vertical="center"/>
    </xf>
    <xf numFmtId="49" fontId="0" fillId="0" borderId="27" xfId="0" applyNumberFormat="1" applyBorder="1" applyAlignment="1">
      <alignment vertical="center" textRotation="255"/>
    </xf>
    <xf numFmtId="49" fontId="0" fillId="0" borderId="28" xfId="0" applyNumberFormat="1" applyBorder="1" applyAlignment="1">
      <alignment vertical="center" textRotation="255"/>
    </xf>
    <xf numFmtId="49" fontId="0" fillId="0" borderId="3" xfId="0" applyNumberFormat="1" applyBorder="1">
      <alignment vertical="center"/>
    </xf>
    <xf numFmtId="49" fontId="0" fillId="0" borderId="22" xfId="0" applyNumberFormat="1" applyBorder="1" applyAlignment="1">
      <alignment horizontal="centerContinuous" vertical="center"/>
    </xf>
    <xf numFmtId="184" fontId="7" fillId="0" borderId="2" xfId="0" applyNumberFormat="1" applyFont="1" applyBorder="1">
      <alignment vertical="center"/>
    </xf>
    <xf numFmtId="184" fontId="0" fillId="0" borderId="2" xfId="0" applyNumberFormat="1" applyBorder="1" applyAlignment="1">
      <alignment horizontal="right" vertical="center"/>
    </xf>
    <xf numFmtId="184" fontId="0" fillId="0" borderId="2" xfId="0" applyNumberFormat="1" applyBorder="1">
      <alignment vertical="center"/>
    </xf>
    <xf numFmtId="185" fontId="0" fillId="0" borderId="2" xfId="0" applyNumberFormat="1" applyBorder="1">
      <alignment vertical="center"/>
    </xf>
    <xf numFmtId="178" fontId="0" fillId="0" borderId="2" xfId="0" applyNumberFormat="1" applyBorder="1">
      <alignment vertical="center"/>
    </xf>
    <xf numFmtId="176" fontId="0" fillId="0" borderId="2" xfId="0" applyNumberFormat="1" applyBorder="1" applyAlignment="1">
      <alignment horizontal="left" vertical="center"/>
    </xf>
    <xf numFmtId="49" fontId="0" fillId="0" borderId="23" xfId="0" applyNumberFormat="1" applyBorder="1">
      <alignment vertical="center"/>
    </xf>
    <xf numFmtId="49" fontId="0" fillId="0" borderId="14" xfId="0" applyNumberFormat="1" applyBorder="1">
      <alignment vertical="center"/>
    </xf>
    <xf numFmtId="49" fontId="0" fillId="0" borderId="15" xfId="0" applyNumberFormat="1" applyBorder="1">
      <alignment vertical="center"/>
    </xf>
    <xf numFmtId="49" fontId="0" fillId="0" borderId="33" xfId="0" applyNumberFormat="1" applyBorder="1">
      <alignment vertical="center"/>
    </xf>
    <xf numFmtId="49" fontId="0" fillId="0" borderId="36" xfId="0" applyNumberFormat="1" applyBorder="1">
      <alignment vertical="center"/>
    </xf>
    <xf numFmtId="49" fontId="0" fillId="0" borderId="46" xfId="0" applyNumberFormat="1" applyBorder="1">
      <alignment vertical="center"/>
    </xf>
    <xf numFmtId="49" fontId="21" fillId="0" borderId="0" xfId="0" applyNumberFormat="1" applyFont="1" applyAlignment="1">
      <alignment vertical="top" wrapText="1"/>
    </xf>
    <xf numFmtId="49" fontId="21" fillId="0" borderId="0" xfId="0" applyNumberFormat="1" applyFont="1" applyAlignment="1">
      <alignment vertical="center" wrapText="1"/>
    </xf>
    <xf numFmtId="177" fontId="21" fillId="0" borderId="0" xfId="0" applyNumberFormat="1" applyFont="1" applyAlignment="1">
      <alignment vertical="top" wrapText="1"/>
    </xf>
    <xf numFmtId="49" fontId="21" fillId="0" borderId="0" xfId="0" applyNumberFormat="1" applyFont="1" applyAlignment="1">
      <alignment horizontal="left" vertical="top" wrapText="1"/>
    </xf>
    <xf numFmtId="180" fontId="7" fillId="0" borderId="2" xfId="0" applyNumberFormat="1" applyFont="1" applyBorder="1">
      <alignment vertical="center"/>
    </xf>
    <xf numFmtId="49" fontId="0" fillId="0" borderId="0" xfId="0" quotePrefix="1" applyNumberFormat="1" applyAlignment="1">
      <alignment horizontal="center" vertical="center"/>
    </xf>
    <xf numFmtId="49" fontId="0" fillId="0" borderId="44" xfId="0" applyNumberFormat="1" applyBorder="1" applyAlignment="1">
      <alignment horizontal="center" vertical="center"/>
    </xf>
    <xf numFmtId="49" fontId="0" fillId="0" borderId="0" xfId="0" applyNumberFormat="1" applyAlignment="1">
      <alignment vertical="center" wrapText="1"/>
    </xf>
    <xf numFmtId="49" fontId="0" fillId="0" borderId="18" xfId="0" applyNumberFormat="1" applyBorder="1" applyAlignment="1">
      <alignment horizontal="center" vertical="center"/>
    </xf>
    <xf numFmtId="49" fontId="0" fillId="0" borderId="60" xfId="0" applyNumberFormat="1" applyBorder="1">
      <alignment vertical="center"/>
    </xf>
    <xf numFmtId="49" fontId="0" fillId="0" borderId="24" xfId="0" applyNumberFormat="1" applyBorder="1" applyAlignment="1">
      <alignment horizontal="center" vertical="center"/>
    </xf>
    <xf numFmtId="49" fontId="0" fillId="0" borderId="61" xfId="0" applyNumberFormat="1" applyBorder="1" applyAlignment="1">
      <alignment horizontal="center" vertical="center"/>
    </xf>
    <xf numFmtId="49" fontId="0" fillId="0" borderId="39" xfId="0" applyNumberFormat="1" applyBorder="1" applyAlignment="1">
      <alignment horizontal="center" vertical="center"/>
    </xf>
    <xf numFmtId="49" fontId="0" fillId="0" borderId="55" xfId="0" applyNumberFormat="1" applyBorder="1" applyAlignment="1">
      <alignment horizontal="center" vertical="center"/>
    </xf>
    <xf numFmtId="49" fontId="0" fillId="0" borderId="62" xfId="0" applyNumberFormat="1" applyBorder="1" applyAlignment="1">
      <alignment horizontal="center" vertical="center"/>
    </xf>
    <xf numFmtId="49" fontId="0" fillId="0" borderId="5" xfId="0" applyNumberFormat="1" applyBorder="1">
      <alignment vertical="center"/>
    </xf>
    <xf numFmtId="49" fontId="0" fillId="0" borderId="42" xfId="0" applyNumberFormat="1" applyBorder="1">
      <alignment vertical="center"/>
    </xf>
    <xf numFmtId="176" fontId="0" fillId="0" borderId="0" xfId="0" applyNumberFormat="1">
      <alignment vertical="center"/>
    </xf>
    <xf numFmtId="49" fontId="0" fillId="0" borderId="43" xfId="0" applyNumberFormat="1" applyBorder="1" applyAlignment="1">
      <alignment horizontal="center" vertical="center"/>
    </xf>
    <xf numFmtId="49" fontId="0" fillId="0" borderId="42" xfId="0" applyNumberFormat="1" applyBorder="1" applyAlignment="1">
      <alignment horizontal="center" vertical="center"/>
    </xf>
    <xf numFmtId="188" fontId="0" fillId="0" borderId="28" xfId="0" applyNumberFormat="1" applyBorder="1">
      <alignment vertical="center"/>
    </xf>
    <xf numFmtId="188" fontId="0" fillId="0" borderId="29" xfId="0" applyNumberFormat="1" applyBorder="1">
      <alignment vertical="center"/>
    </xf>
    <xf numFmtId="188" fontId="0" fillId="0" borderId="30" xfId="0" applyNumberFormat="1" applyBorder="1">
      <alignment vertical="center"/>
    </xf>
    <xf numFmtId="49" fontId="0" fillId="0" borderId="33" xfId="0" applyNumberFormat="1" applyBorder="1" applyAlignment="1">
      <alignment horizontal="center" vertical="center"/>
    </xf>
    <xf numFmtId="49" fontId="0" fillId="0" borderId="36" xfId="0" applyNumberFormat="1" applyBorder="1" applyAlignment="1">
      <alignment horizontal="center" vertical="center"/>
    </xf>
    <xf numFmtId="49" fontId="6" fillId="0" borderId="0" xfId="0" applyNumberFormat="1" applyFont="1" applyAlignment="1">
      <alignment horizontal="left" vertical="center"/>
    </xf>
    <xf numFmtId="49" fontId="21" fillId="0" borderId="0" xfId="2" applyNumberFormat="1" applyAlignment="1">
      <alignment horizontal="center" vertical="center"/>
    </xf>
    <xf numFmtId="49" fontId="0" fillId="0" borderId="0" xfId="0" applyNumberFormat="1" applyAlignment="1" applyProtection="1">
      <alignment horizontal="left" vertical="center" wrapText="1"/>
      <protection locked="0"/>
    </xf>
    <xf numFmtId="176" fontId="7" fillId="0" borderId="2" xfId="0" applyNumberFormat="1" applyFont="1" applyBorder="1">
      <alignment vertical="center"/>
    </xf>
    <xf numFmtId="49" fontId="10" fillId="0" borderId="2" xfId="0" applyNumberFormat="1" applyFont="1"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horizontal="center" vertical="center"/>
    </xf>
    <xf numFmtId="187" fontId="0" fillId="0" borderId="28" xfId="0" applyNumberFormat="1" applyBorder="1">
      <alignment vertical="center"/>
    </xf>
    <xf numFmtId="187" fontId="0" fillId="0" borderId="29" xfId="0" applyNumberFormat="1" applyBorder="1">
      <alignment vertical="center"/>
    </xf>
    <xf numFmtId="0" fontId="0" fillId="0" borderId="2" xfId="0" applyBorder="1">
      <alignment vertical="center"/>
    </xf>
    <xf numFmtId="0" fontId="0" fillId="0" borderId="3" xfId="0" applyBorder="1">
      <alignment vertical="center"/>
    </xf>
    <xf numFmtId="0" fontId="0" fillId="4" borderId="2" xfId="0" applyFill="1" applyBorder="1">
      <alignment vertical="center"/>
    </xf>
    <xf numFmtId="0" fontId="0" fillId="3" borderId="1" xfId="0" applyFill="1" applyBorder="1" applyProtection="1">
      <alignment vertical="center"/>
      <protection locked="0"/>
    </xf>
    <xf numFmtId="0" fontId="0" fillId="3" borderId="2" xfId="0" applyFill="1" applyBorder="1" applyProtection="1">
      <alignment vertical="center"/>
      <protection locked="0"/>
    </xf>
    <xf numFmtId="189" fontId="7" fillId="0" borderId="2" xfId="0" applyNumberFormat="1" applyFont="1" applyBorder="1">
      <alignment vertical="center"/>
    </xf>
    <xf numFmtId="189" fontId="0" fillId="0" borderId="3" xfId="0" applyNumberFormat="1" applyBorder="1">
      <alignment vertical="center"/>
    </xf>
    <xf numFmtId="189" fontId="7" fillId="0" borderId="33" xfId="0" applyNumberFormat="1" applyFont="1" applyBorder="1">
      <alignment vertical="center"/>
    </xf>
    <xf numFmtId="189" fontId="0" fillId="0" borderId="34" xfId="0" applyNumberFormat="1" applyBorder="1">
      <alignment vertical="center"/>
    </xf>
    <xf numFmtId="49" fontId="0" fillId="0" borderId="58"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35" xfId="0" applyNumberFormat="1" applyBorder="1">
      <alignment vertical="center"/>
    </xf>
    <xf numFmtId="49" fontId="0" fillId="0" borderId="33" xfId="0" applyNumberFormat="1" applyBorder="1">
      <alignment vertical="center"/>
    </xf>
    <xf numFmtId="49" fontId="0" fillId="0" borderId="34" xfId="0" applyNumberFormat="1" applyBorder="1">
      <alignment vertical="center"/>
    </xf>
    <xf numFmtId="176" fontId="0" fillId="0" borderId="35" xfId="0" applyNumberFormat="1" applyBorder="1">
      <alignment vertical="center"/>
    </xf>
    <xf numFmtId="176" fontId="0" fillId="0" borderId="33" xfId="0" applyNumberFormat="1" applyBorder="1">
      <alignment vertical="center"/>
    </xf>
    <xf numFmtId="49" fontId="0" fillId="0" borderId="35" xfId="0" applyNumberFormat="1" applyBorder="1" applyAlignment="1">
      <alignment vertical="center" wrapText="1"/>
    </xf>
    <xf numFmtId="49" fontId="0" fillId="0" borderId="33" xfId="0" applyNumberFormat="1" applyBorder="1" applyAlignment="1">
      <alignment vertical="center" wrapText="1"/>
    </xf>
    <xf numFmtId="49" fontId="0" fillId="0" borderId="34" xfId="0" applyNumberFormat="1" applyBorder="1" applyAlignment="1">
      <alignment vertical="center" wrapText="1"/>
    </xf>
    <xf numFmtId="49" fontId="0" fillId="0" borderId="36" xfId="0" applyNumberFormat="1" applyBorder="1" applyAlignment="1">
      <alignment vertical="center" wrapText="1"/>
    </xf>
    <xf numFmtId="49" fontId="0" fillId="0" borderId="31" xfId="0" applyNumberFormat="1" applyBorder="1" applyAlignment="1">
      <alignment vertical="center" wrapText="1"/>
    </xf>
    <xf numFmtId="49" fontId="0" fillId="0" borderId="4" xfId="0" applyNumberFormat="1" applyBorder="1" applyAlignment="1">
      <alignment vertical="center" wrapText="1"/>
    </xf>
    <xf numFmtId="49" fontId="0" fillId="3" borderId="1" xfId="0" applyNumberFormat="1" applyFill="1" applyBorder="1" applyProtection="1">
      <alignment vertical="center"/>
      <protection locked="0"/>
    </xf>
    <xf numFmtId="49" fontId="0" fillId="3" borderId="2" xfId="0" applyNumberFormat="1" applyFill="1" applyBorder="1" applyProtection="1">
      <alignment vertical="center"/>
      <protection locked="0"/>
    </xf>
    <xf numFmtId="49" fontId="0" fillId="3" borderId="3" xfId="0" applyNumberFormat="1" applyFill="1" applyBorder="1" applyProtection="1">
      <alignment vertical="center"/>
      <protection locked="0"/>
    </xf>
    <xf numFmtId="176" fontId="0" fillId="3" borderId="1" xfId="0" applyNumberFormat="1" applyFill="1" applyBorder="1" applyProtection="1">
      <alignment vertical="center"/>
      <protection locked="0"/>
    </xf>
    <xf numFmtId="176" fontId="0" fillId="3" borderId="2" xfId="0" applyNumberFormat="1" applyFill="1" applyBorder="1" applyProtection="1">
      <alignment vertical="center"/>
      <protection locked="0"/>
    </xf>
    <xf numFmtId="49" fontId="5" fillId="3" borderId="1" xfId="0" applyNumberFormat="1" applyFont="1" applyFill="1" applyBorder="1" applyAlignment="1" applyProtection="1">
      <alignment vertical="center" wrapText="1"/>
      <protection locked="0"/>
    </xf>
    <xf numFmtId="49" fontId="5" fillId="3" borderId="2" xfId="0" applyNumberFormat="1" applyFont="1" applyFill="1" applyBorder="1" applyAlignment="1" applyProtection="1">
      <alignment vertical="center" wrapText="1"/>
      <protection locked="0"/>
    </xf>
    <xf numFmtId="49" fontId="5" fillId="3" borderId="3" xfId="0" applyNumberFormat="1" applyFont="1" applyFill="1" applyBorder="1" applyAlignment="1" applyProtection="1">
      <alignment vertical="center" wrapText="1"/>
      <protection locked="0"/>
    </xf>
    <xf numFmtId="49" fontId="5" fillId="3" borderId="18" xfId="0" applyNumberFormat="1" applyFont="1" applyFill="1" applyBorder="1" applyAlignment="1" applyProtection="1">
      <alignment vertical="center" wrapText="1"/>
      <protection locked="0"/>
    </xf>
    <xf numFmtId="49" fontId="11" fillId="0" borderId="31" xfId="0" applyNumberFormat="1" applyFont="1" applyBorder="1" applyAlignment="1">
      <alignment vertical="center" wrapText="1"/>
    </xf>
    <xf numFmtId="49" fontId="11" fillId="0" borderId="4" xfId="0" applyNumberFormat="1" applyFont="1" applyBorder="1" applyAlignment="1">
      <alignment vertical="center" wrapText="1"/>
    </xf>
    <xf numFmtId="49" fontId="0" fillId="0" borderId="56" xfId="0" applyNumberFormat="1" applyBorder="1" applyAlignment="1">
      <alignment horizontal="center" vertical="center" wrapText="1"/>
    </xf>
    <xf numFmtId="49" fontId="0" fillId="0" borderId="57" xfId="0" applyNumberFormat="1" applyBorder="1" applyAlignment="1">
      <alignment horizontal="center" vertical="center" wrapText="1"/>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0" borderId="63" xfId="0" applyNumberFormat="1" applyBorder="1" applyAlignment="1">
      <alignment horizontal="center" vertical="center"/>
    </xf>
    <xf numFmtId="49" fontId="0" fillId="0" borderId="15" xfId="0" applyNumberFormat="1" applyBorder="1" applyAlignment="1">
      <alignment horizontal="center" vertical="center"/>
    </xf>
    <xf numFmtId="49" fontId="5" fillId="0" borderId="35" xfId="0" applyNumberFormat="1" applyFont="1" applyBorder="1" applyAlignment="1">
      <alignment vertical="center" wrapText="1"/>
    </xf>
    <xf numFmtId="49" fontId="5" fillId="0" borderId="33" xfId="0" applyNumberFormat="1" applyFont="1" applyBorder="1" applyAlignment="1">
      <alignment vertical="center" wrapText="1"/>
    </xf>
    <xf numFmtId="49" fontId="5" fillId="0" borderId="34" xfId="0" applyNumberFormat="1" applyFont="1" applyBorder="1" applyAlignment="1">
      <alignment vertical="center" wrapText="1"/>
    </xf>
    <xf numFmtId="49" fontId="5" fillId="0" borderId="36" xfId="0" applyNumberFormat="1" applyFont="1" applyBorder="1" applyAlignment="1">
      <alignment vertical="center"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3" borderId="1" xfId="0" applyNumberFormat="1" applyFill="1" applyBorder="1" applyAlignment="1" applyProtection="1">
      <alignment vertical="center" wrapText="1"/>
      <protection locked="0"/>
    </xf>
    <xf numFmtId="49" fontId="0" fillId="3" borderId="2" xfId="0" applyNumberFormat="1" applyFill="1" applyBorder="1" applyAlignment="1" applyProtection="1">
      <alignment vertical="center" wrapText="1"/>
      <protection locked="0"/>
    </xf>
    <xf numFmtId="49" fontId="0" fillId="3" borderId="3" xfId="0" applyNumberFormat="1" applyFill="1" applyBorder="1" applyAlignment="1" applyProtection="1">
      <alignment vertical="center" wrapText="1"/>
      <protection locked="0"/>
    </xf>
    <xf numFmtId="49" fontId="0" fillId="3" borderId="4" xfId="0" applyNumberFormat="1" applyFill="1" applyBorder="1" applyAlignment="1" applyProtection="1">
      <alignment vertical="center" wrapText="1"/>
      <protection locked="0"/>
    </xf>
    <xf numFmtId="0" fontId="0" fillId="0" borderId="1" xfId="0" applyBorder="1">
      <alignment vertical="center"/>
    </xf>
    <xf numFmtId="0" fontId="0" fillId="0" borderId="2" xfId="0" applyBorder="1">
      <alignment vertical="center"/>
    </xf>
    <xf numFmtId="49" fontId="0" fillId="0" borderId="21"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3" borderId="4" xfId="0" applyNumberFormat="1" applyFill="1" applyBorder="1" applyAlignment="1" applyProtection="1">
      <alignment horizontal="left" vertical="center" wrapText="1"/>
      <protection locked="0"/>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49" fontId="0" fillId="0" borderId="29" xfId="0" applyNumberFormat="1" applyBorder="1" applyAlignment="1">
      <alignment horizontal="center" vertical="center"/>
    </xf>
    <xf numFmtId="49" fontId="0" fillId="0" borderId="4" xfId="0" applyNumberFormat="1" applyBorder="1" applyAlignment="1">
      <alignment horizontal="center" vertical="center"/>
    </xf>
    <xf numFmtId="0" fontId="0" fillId="3" borderId="1" xfId="0" applyFill="1" applyBorder="1" applyProtection="1">
      <alignment vertical="center"/>
      <protection locked="0"/>
    </xf>
    <xf numFmtId="0" fontId="0" fillId="3" borderId="2" xfId="0" applyFill="1" applyBorder="1" applyProtection="1">
      <alignment vertical="center"/>
      <protection locked="0"/>
    </xf>
    <xf numFmtId="49" fontId="0" fillId="3" borderId="4" xfId="0" applyNumberFormat="1" applyFill="1" applyBorder="1" applyAlignment="1" applyProtection="1">
      <alignment horizontal="left" vertical="center"/>
      <protection locked="0"/>
    </xf>
    <xf numFmtId="49" fontId="11"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49" fontId="0" fillId="0" borderId="4" xfId="0" applyNumberFormat="1" applyBorder="1" applyAlignment="1">
      <alignment horizontal="left" vertical="center"/>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21" xfId="0" applyNumberFormat="1" applyBorder="1" applyAlignment="1">
      <alignment horizontal="left" vertical="center"/>
    </xf>
    <xf numFmtId="49" fontId="0" fillId="0" borderId="22" xfId="0" applyNumberFormat="1" applyBorder="1" applyAlignment="1">
      <alignment horizontal="left" vertical="center"/>
    </xf>
    <xf numFmtId="49" fontId="0" fillId="0" borderId="23" xfId="0" applyNumberFormat="1" applyBorder="1" applyAlignment="1">
      <alignment horizontal="left" vertical="center"/>
    </xf>
    <xf numFmtId="49" fontId="0" fillId="0" borderId="1" xfId="0" applyNumberForma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49" fontId="0" fillId="0" borderId="27" xfId="0" applyNumberFormat="1" applyBorder="1" applyAlignment="1">
      <alignment horizontal="center" vertical="center" wrapText="1"/>
    </xf>
    <xf numFmtId="49" fontId="0" fillId="0" borderId="28" xfId="0" applyNumberFormat="1" applyBorder="1" applyAlignment="1">
      <alignment horizontal="center" vertical="center" wrapText="1"/>
    </xf>
    <xf numFmtId="49" fontId="0" fillId="0" borderId="29" xfId="0" applyNumberFormat="1" applyBorder="1" applyAlignment="1">
      <alignment horizontal="center" vertical="center" wrapText="1"/>
    </xf>
    <xf numFmtId="49" fontId="14" fillId="3" borderId="4" xfId="0" applyNumberFormat="1" applyFont="1" applyFill="1" applyBorder="1" applyAlignment="1" applyProtection="1">
      <alignment vertical="center" wrapText="1"/>
      <protection locked="0"/>
    </xf>
    <xf numFmtId="49" fontId="0" fillId="3" borderId="1" xfId="0" applyNumberFormat="1" applyFill="1" applyBorder="1" applyAlignment="1" applyProtection="1">
      <alignment horizontal="left" vertical="center" wrapText="1"/>
      <protection locked="0"/>
    </xf>
    <xf numFmtId="49" fontId="0" fillId="3" borderId="2" xfId="0" applyNumberFormat="1" applyFill="1" applyBorder="1" applyAlignment="1" applyProtection="1">
      <alignment horizontal="left" vertical="center" wrapText="1"/>
      <protection locked="0"/>
    </xf>
    <xf numFmtId="49" fontId="0" fillId="3" borderId="3" xfId="0" applyNumberFormat="1" applyFill="1" applyBorder="1" applyAlignment="1" applyProtection="1">
      <alignment horizontal="left" vertical="center" wrapText="1"/>
      <protection locked="0"/>
    </xf>
    <xf numFmtId="49" fontId="11" fillId="3" borderId="4" xfId="0" applyNumberFormat="1" applyFont="1" applyFill="1" applyBorder="1" applyAlignment="1" applyProtection="1">
      <alignment horizontal="left" vertical="center" wrapText="1"/>
      <protection locked="0"/>
    </xf>
    <xf numFmtId="0" fontId="0" fillId="0" borderId="21" xfId="0" applyBorder="1">
      <alignment vertical="center"/>
    </xf>
    <xf numFmtId="0" fontId="0" fillId="0" borderId="22" xfId="0" applyBorder="1">
      <alignment vertical="center"/>
    </xf>
    <xf numFmtId="187" fontId="0" fillId="0" borderId="27" xfId="0" applyNumberFormat="1" applyBorder="1">
      <alignment vertical="center"/>
    </xf>
    <xf numFmtId="187" fontId="0" fillId="0" borderId="28" xfId="0" applyNumberFormat="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187" fontId="0" fillId="3" borderId="27" xfId="0" applyNumberFormat="1" applyFill="1" applyBorder="1" applyProtection="1">
      <alignment vertical="center"/>
      <protection locked="0"/>
    </xf>
    <xf numFmtId="187" fontId="0" fillId="3" borderId="28" xfId="0" applyNumberFormat="1" applyFill="1" applyBorder="1" applyProtection="1">
      <alignment vertical="center"/>
      <protection locked="0"/>
    </xf>
    <xf numFmtId="49" fontId="0" fillId="0" borderId="27" xfId="0" applyNumberFormat="1" applyBorder="1" applyAlignment="1">
      <alignment horizontal="left" vertical="center"/>
    </xf>
    <xf numFmtId="49" fontId="0" fillId="0" borderId="28" xfId="0" applyNumberFormat="1" applyBorder="1" applyAlignment="1">
      <alignment horizontal="left" vertical="center"/>
    </xf>
    <xf numFmtId="49" fontId="0" fillId="0" borderId="29" xfId="0" applyNumberFormat="1" applyBorder="1" applyAlignment="1">
      <alignment horizontal="left" vertical="center"/>
    </xf>
    <xf numFmtId="49" fontId="7" fillId="0" borderId="21"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49" fontId="7" fillId="0" borderId="29" xfId="0" applyNumberFormat="1" applyFont="1" applyBorder="1" applyAlignment="1">
      <alignment horizontal="center" vertical="center" wrapText="1"/>
    </xf>
    <xf numFmtId="181" fontId="0" fillId="0" borderId="1" xfId="0" applyNumberFormat="1" applyBorder="1">
      <alignment vertical="center"/>
    </xf>
    <xf numFmtId="181" fontId="0" fillId="0" borderId="2" xfId="0" applyNumberFormat="1" applyBorder="1">
      <alignment vertical="center"/>
    </xf>
    <xf numFmtId="49" fontId="0" fillId="0" borderId="4" xfId="0" applyNumberFormat="1" applyBorder="1" applyAlignment="1">
      <alignment horizontal="center" vertical="center" wrapText="1"/>
    </xf>
    <xf numFmtId="0" fontId="0" fillId="0" borderId="4" xfId="0" applyBorder="1" applyAlignment="1">
      <alignment vertical="center" wrapText="1"/>
    </xf>
    <xf numFmtId="49" fontId="0" fillId="0" borderId="4" xfId="0" applyNumberFormat="1" applyBorder="1" applyAlignment="1">
      <alignment horizontal="center" vertical="center" textRotation="255"/>
    </xf>
    <xf numFmtId="49" fontId="0" fillId="0" borderId="20" xfId="0" applyNumberFormat="1" applyBorder="1" applyAlignment="1">
      <alignment horizontal="center" vertical="center" textRotation="255"/>
    </xf>
    <xf numFmtId="49" fontId="0" fillId="0" borderId="37" xfId="0" applyNumberFormat="1" applyBorder="1" applyAlignment="1">
      <alignment horizontal="center" vertical="center" textRotation="255"/>
    </xf>
    <xf numFmtId="49" fontId="0" fillId="0" borderId="26" xfId="0" applyNumberFormat="1" applyBorder="1" applyAlignment="1">
      <alignment horizontal="center" vertical="center" textRotation="255"/>
    </xf>
    <xf numFmtId="49" fontId="0" fillId="0" borderId="4" xfId="0" applyNumberFormat="1" applyBorder="1" applyAlignment="1">
      <alignment horizontal="distributed" vertical="center" wrapText="1" indent="1"/>
    </xf>
    <xf numFmtId="49" fontId="0" fillId="0" borderId="67" xfId="0" applyNumberFormat="1" applyBorder="1" applyAlignment="1">
      <alignment horizontal="left"/>
    </xf>
    <xf numFmtId="49" fontId="0" fillId="0" borderId="26" xfId="0" applyNumberFormat="1" applyBorder="1" applyAlignment="1">
      <alignment horizontal="center" vertical="center" wrapText="1"/>
    </xf>
    <xf numFmtId="49" fontId="11" fillId="3" borderId="4" xfId="0" applyNumberFormat="1" applyFont="1" applyFill="1" applyBorder="1" applyAlignment="1" applyProtection="1">
      <alignment vertical="center" wrapText="1"/>
      <protection locked="0"/>
    </xf>
    <xf numFmtId="49" fontId="15" fillId="0" borderId="4" xfId="0" applyNumberFormat="1" applyFont="1" applyBorder="1" applyAlignment="1">
      <alignment horizontal="left" vertical="center"/>
    </xf>
    <xf numFmtId="38" fontId="9" fillId="3" borderId="1" xfId="1" applyFont="1" applyFill="1" applyBorder="1" applyAlignment="1" applyProtection="1">
      <alignment vertical="center"/>
      <protection locked="0"/>
    </xf>
    <xf numFmtId="38" fontId="9" fillId="3" borderId="2" xfId="1" applyFont="1" applyFill="1" applyBorder="1" applyAlignment="1" applyProtection="1">
      <alignment vertical="center"/>
      <protection locked="0"/>
    </xf>
    <xf numFmtId="38" fontId="9" fillId="0" borderId="1" xfId="1" applyFont="1" applyFill="1" applyBorder="1" applyAlignment="1" applyProtection="1">
      <alignment vertical="center"/>
    </xf>
    <xf numFmtId="38" fontId="9" fillId="0" borderId="2" xfId="1" applyFont="1" applyFill="1" applyBorder="1" applyAlignment="1" applyProtection="1">
      <alignment vertical="center"/>
    </xf>
    <xf numFmtId="49" fontId="0" fillId="0" borderId="17" xfId="0" applyNumberFormat="1" applyBorder="1" applyAlignment="1">
      <alignment horizontal="left"/>
    </xf>
    <xf numFmtId="49" fontId="14" fillId="3" borderId="1" xfId="0" applyNumberFormat="1" applyFont="1" applyFill="1" applyBorder="1" applyAlignment="1" applyProtection="1">
      <alignment horizontal="left" vertical="center" wrapText="1"/>
      <protection locked="0"/>
    </xf>
    <xf numFmtId="49" fontId="14" fillId="3" borderId="2" xfId="0" applyNumberFormat="1" applyFont="1" applyFill="1" applyBorder="1" applyAlignment="1" applyProtection="1">
      <alignment horizontal="left" vertical="center" wrapText="1"/>
      <protection locked="0"/>
    </xf>
    <xf numFmtId="49" fontId="14" fillId="3" borderId="3" xfId="0" applyNumberFormat="1" applyFont="1" applyFill="1" applyBorder="1" applyAlignment="1" applyProtection="1">
      <alignment horizontal="left" vertical="center" wrapText="1"/>
      <protection locked="0"/>
    </xf>
    <xf numFmtId="49" fontId="0" fillId="0" borderId="1" xfId="0" applyNumberFormat="1" applyBorder="1" applyAlignment="1">
      <alignment horizontal="distributed"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49" fontId="23" fillId="3" borderId="4" xfId="0" applyNumberFormat="1" applyFont="1" applyFill="1" applyBorder="1" applyAlignment="1" applyProtection="1">
      <alignment horizontal="left" vertical="center" wrapText="1"/>
      <protection locked="0"/>
    </xf>
    <xf numFmtId="49" fontId="0" fillId="0" borderId="39"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40" xfId="0" applyNumberFormat="1" applyBorder="1" applyAlignment="1">
      <alignment horizontal="center" vertical="center" wrapText="1"/>
    </xf>
    <xf numFmtId="49" fontId="0" fillId="3" borderId="26" xfId="0" applyNumberFormat="1" applyFill="1" applyBorder="1" applyAlignment="1" applyProtection="1">
      <alignment horizontal="left" vertical="center" wrapText="1"/>
      <protection locked="0"/>
    </xf>
    <xf numFmtId="49" fontId="11" fillId="3" borderId="1" xfId="0" applyNumberFormat="1" applyFont="1" applyFill="1" applyBorder="1" applyAlignment="1" applyProtection="1">
      <alignment vertical="center" wrapText="1"/>
      <protection locked="0"/>
    </xf>
    <xf numFmtId="49" fontId="11" fillId="3" borderId="2" xfId="0" applyNumberFormat="1" applyFont="1" applyFill="1" applyBorder="1" applyAlignment="1" applyProtection="1">
      <alignment vertical="center" wrapText="1"/>
      <protection locked="0"/>
    </xf>
    <xf numFmtId="49" fontId="11" fillId="3" borderId="3" xfId="0" applyNumberFormat="1" applyFont="1" applyFill="1" applyBorder="1" applyAlignment="1" applyProtection="1">
      <alignment vertical="center" wrapText="1"/>
      <protection locked="0"/>
    </xf>
    <xf numFmtId="49" fontId="14" fillId="3" borderId="1" xfId="0" applyNumberFormat="1" applyFont="1" applyFill="1" applyBorder="1" applyAlignment="1" applyProtection="1">
      <alignment vertical="center" wrapText="1"/>
      <protection locked="0"/>
    </xf>
    <xf numFmtId="49" fontId="14" fillId="3" borderId="2" xfId="0" applyNumberFormat="1" applyFont="1" applyFill="1" applyBorder="1" applyAlignment="1" applyProtection="1">
      <alignment vertical="center" wrapText="1"/>
      <protection locked="0"/>
    </xf>
    <xf numFmtId="49" fontId="14" fillId="3" borderId="3" xfId="0" applyNumberFormat="1" applyFont="1" applyFill="1" applyBorder="1" applyAlignment="1" applyProtection="1">
      <alignment vertical="center" wrapText="1"/>
      <protection locked="0"/>
    </xf>
    <xf numFmtId="49" fontId="0" fillId="3" borderId="1" xfId="0" applyNumberFormat="1" applyFill="1" applyBorder="1" applyAlignment="1" applyProtection="1">
      <alignment horizontal="center" vertical="center" wrapText="1"/>
      <protection locked="0"/>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center" vertical="center" wrapText="1"/>
      <protection locked="0"/>
    </xf>
    <xf numFmtId="49" fontId="0" fillId="3" borderId="4" xfId="0" applyNumberFormat="1" applyFill="1" applyBorder="1" applyAlignment="1" applyProtection="1">
      <alignment horizontal="center" vertical="center" wrapText="1"/>
      <protection locked="0"/>
    </xf>
    <xf numFmtId="49" fontId="0" fillId="0" borderId="4" xfId="0" applyNumberFormat="1" applyBorder="1">
      <alignment vertical="center"/>
    </xf>
    <xf numFmtId="49" fontId="0" fillId="3" borderId="1" xfId="0" applyNumberForma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0" fillId="0" borderId="35" xfId="0" applyBorder="1">
      <alignment vertical="center"/>
    </xf>
    <xf numFmtId="0" fontId="0" fillId="0" borderId="33" xfId="0" applyBorder="1">
      <alignment vertical="center"/>
    </xf>
    <xf numFmtId="49" fontId="0" fillId="0" borderId="59" xfId="0" applyNumberFormat="1" applyBorder="1" applyAlignment="1">
      <alignment horizontal="center" vertical="center"/>
    </xf>
    <xf numFmtId="178" fontId="0" fillId="3" borderId="1" xfId="0" applyNumberFormat="1" applyFill="1" applyBorder="1" applyProtection="1">
      <alignment vertical="center"/>
      <protection locked="0"/>
    </xf>
    <xf numFmtId="178" fontId="0" fillId="3" borderId="2" xfId="0" applyNumberFormat="1" applyFill="1" applyBorder="1" applyProtection="1">
      <alignment vertical="center"/>
      <protection locked="0"/>
    </xf>
    <xf numFmtId="178" fontId="0" fillId="3" borderId="21" xfId="0" applyNumberFormat="1" applyFill="1" applyBorder="1" applyProtection="1">
      <alignment vertical="center"/>
      <protection locked="0"/>
    </xf>
    <xf numFmtId="178" fontId="0" fillId="3" borderId="22" xfId="0" applyNumberFormat="1" applyFill="1" applyBorder="1" applyProtection="1">
      <alignment vertical="center"/>
      <protection locked="0"/>
    </xf>
    <xf numFmtId="49" fontId="11" fillId="0" borderId="21" xfId="0" applyNumberFormat="1" applyFont="1" applyBorder="1" applyAlignment="1">
      <alignment horizontal="center" vertical="center" wrapText="1"/>
    </xf>
    <xf numFmtId="49" fontId="11" fillId="0" borderId="23"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49" fontId="11" fillId="0" borderId="40" xfId="0" applyNumberFormat="1" applyFont="1" applyBorder="1" applyAlignment="1">
      <alignment horizontal="center" vertical="center" wrapText="1"/>
    </xf>
    <xf numFmtId="49" fontId="11" fillId="0" borderId="27"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xf>
    <xf numFmtId="178" fontId="0" fillId="3" borderId="6" xfId="0" applyNumberFormat="1" applyFill="1" applyBorder="1" applyProtection="1">
      <alignment vertical="center"/>
      <protection locked="0"/>
    </xf>
    <xf numFmtId="49" fontId="0" fillId="0" borderId="24" xfId="0" applyNumberFormat="1" applyBorder="1" applyAlignment="1">
      <alignment horizontal="center" vertical="center" wrapText="1"/>
    </xf>
    <xf numFmtId="49" fontId="0" fillId="0" borderId="30" xfId="0" applyNumberFormat="1" applyBorder="1" applyAlignment="1">
      <alignment horizontal="center" vertical="center" wrapText="1"/>
    </xf>
    <xf numFmtId="49" fontId="0" fillId="0" borderId="60" xfId="0" applyNumberFormat="1" applyBorder="1">
      <alignment vertical="center"/>
    </xf>
    <xf numFmtId="49" fontId="0" fillId="0" borderId="22" xfId="0" applyNumberFormat="1" applyBorder="1">
      <alignment vertical="center"/>
    </xf>
    <xf numFmtId="49" fontId="0" fillId="0" borderId="23" xfId="0" applyNumberFormat="1" applyBorder="1">
      <alignment vertical="center"/>
    </xf>
    <xf numFmtId="49" fontId="0" fillId="3" borderId="21" xfId="0" applyNumberFormat="1" applyFill="1" applyBorder="1" applyAlignment="1" applyProtection="1">
      <alignment horizontal="center" vertical="center"/>
      <protection locked="0"/>
    </xf>
    <xf numFmtId="49" fontId="0" fillId="3" borderId="22" xfId="0" applyNumberFormat="1"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protection locked="0"/>
    </xf>
    <xf numFmtId="49" fontId="0" fillId="3" borderId="62" xfId="0" applyNumberFormat="1" applyFill="1" applyBorder="1" applyAlignment="1" applyProtection="1">
      <alignment horizontal="center" vertical="center"/>
      <protection locked="0"/>
    </xf>
    <xf numFmtId="49" fontId="0" fillId="3" borderId="9" xfId="0" applyNumberFormat="1" applyFill="1" applyBorder="1" applyAlignment="1" applyProtection="1">
      <alignment horizontal="center" vertical="center"/>
      <protection locked="0"/>
    </xf>
    <xf numFmtId="49" fontId="0" fillId="3" borderId="55" xfId="0" applyNumberFormat="1" applyFill="1" applyBorder="1" applyAlignment="1" applyProtection="1">
      <alignment horizontal="center" vertical="center"/>
      <protection locked="0"/>
    </xf>
    <xf numFmtId="49" fontId="0" fillId="0" borderId="21" xfId="0" applyNumberFormat="1" applyBorder="1">
      <alignment vertical="center"/>
    </xf>
    <xf numFmtId="49" fontId="0" fillId="3" borderId="24" xfId="0" applyNumberFormat="1"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protection locked="0"/>
    </xf>
    <xf numFmtId="49" fontId="0" fillId="3" borderId="9" xfId="0" applyNumberFormat="1" applyFill="1" applyBorder="1" applyProtection="1">
      <alignment vertical="center"/>
      <protection locked="0"/>
    </xf>
    <xf numFmtId="49" fontId="0" fillId="3" borderId="27" xfId="0" applyNumberFormat="1" applyFill="1" applyBorder="1" applyAlignment="1" applyProtection="1">
      <alignment horizontal="center" vertical="center"/>
      <protection locked="0"/>
    </xf>
    <xf numFmtId="49" fontId="0" fillId="3" borderId="28" xfId="0" applyNumberFormat="1" applyFill="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0" xfId="0" applyNumberFormat="1" applyFill="1" applyBorder="1" applyAlignment="1" applyProtection="1">
      <alignment horizontal="center" vertical="center"/>
      <protection locked="0"/>
    </xf>
    <xf numFmtId="49" fontId="0" fillId="3" borderId="28" xfId="0" applyNumberFormat="1" applyFill="1" applyBorder="1" applyProtection="1">
      <alignment vertical="center"/>
      <protection locked="0"/>
    </xf>
    <xf numFmtId="49" fontId="0" fillId="3" borderId="0" xfId="0" applyNumberFormat="1" applyFill="1" applyProtection="1">
      <alignment vertical="center"/>
      <protection locked="0"/>
    </xf>
    <xf numFmtId="49" fontId="0" fillId="0" borderId="31" xfId="0" applyNumberFormat="1" applyBorder="1">
      <alignment vertical="center"/>
    </xf>
    <xf numFmtId="49" fontId="0" fillId="0" borderId="18" xfId="0" applyNumberFormat="1" applyBorder="1" applyAlignment="1">
      <alignment horizontal="center" vertical="center"/>
    </xf>
    <xf numFmtId="49" fontId="0" fillId="3" borderId="18" xfId="0" applyNumberFormat="1" applyFill="1" applyBorder="1" applyAlignment="1" applyProtection="1">
      <alignment horizontal="center" vertical="center"/>
      <protection locked="0"/>
    </xf>
    <xf numFmtId="49" fontId="11" fillId="0" borderId="41"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 xfId="0" applyNumberFormat="1" applyFont="1" applyBorder="1" applyAlignment="1">
      <alignment horizontal="left" vertical="center"/>
    </xf>
    <xf numFmtId="49" fontId="0" fillId="0" borderId="41" xfId="0" applyNumberFormat="1" applyBorder="1">
      <alignment vertical="center"/>
    </xf>
    <xf numFmtId="49" fontId="0" fillId="0" borderId="2" xfId="0" applyNumberFormat="1" applyBorder="1">
      <alignment vertical="center"/>
    </xf>
    <xf numFmtId="49" fontId="0" fillId="0" borderId="3" xfId="0" applyNumberFormat="1" applyBorder="1">
      <alignment vertical="center"/>
    </xf>
    <xf numFmtId="49" fontId="0" fillId="0" borderId="26" xfId="0" applyNumberFormat="1" applyBorder="1" applyAlignment="1">
      <alignment horizontal="left" vertical="center" wrapText="1"/>
    </xf>
    <xf numFmtId="49" fontId="5" fillId="3" borderId="27" xfId="0" applyNumberFormat="1" applyFont="1" applyFill="1" applyBorder="1" applyAlignment="1" applyProtection="1">
      <alignment horizontal="left" vertical="center" wrapText="1"/>
      <protection locked="0"/>
    </xf>
    <xf numFmtId="49" fontId="5" fillId="3" borderId="28" xfId="0" applyNumberFormat="1" applyFont="1" applyFill="1" applyBorder="1" applyAlignment="1" applyProtection="1">
      <alignment horizontal="left" vertical="center" wrapText="1"/>
      <protection locked="0"/>
    </xf>
    <xf numFmtId="49" fontId="5" fillId="3" borderId="29" xfId="0" applyNumberFormat="1" applyFont="1" applyFill="1" applyBorder="1" applyAlignment="1" applyProtection="1">
      <alignment horizontal="left" vertical="center" wrapText="1"/>
      <protection locked="0"/>
    </xf>
    <xf numFmtId="49" fontId="0" fillId="0" borderId="56" xfId="0" applyNumberFormat="1" applyBorder="1" applyAlignment="1">
      <alignment horizontal="center" vertical="center"/>
    </xf>
    <xf numFmtId="49" fontId="0" fillId="0" borderId="57" xfId="0" applyNumberFormat="1" applyBorder="1" applyAlignment="1">
      <alignment horizontal="center" vertical="center"/>
    </xf>
    <xf numFmtId="49" fontId="0" fillId="3" borderId="4" xfId="0" applyNumberFormat="1" applyFill="1" applyBorder="1" applyAlignment="1" applyProtection="1">
      <alignment horizontal="left" vertical="center" indent="1"/>
      <protection locked="0"/>
    </xf>
    <xf numFmtId="31" fontId="0" fillId="3" borderId="45" xfId="0" applyNumberFormat="1" applyFill="1" applyBorder="1" applyProtection="1">
      <alignment vertical="center"/>
      <protection locked="0"/>
    </xf>
    <xf numFmtId="31" fontId="8" fillId="3" borderId="45" xfId="0" applyNumberFormat="1" applyFont="1" applyFill="1" applyBorder="1" applyProtection="1">
      <alignment vertical="center"/>
      <protection locked="0"/>
    </xf>
    <xf numFmtId="49" fontId="0" fillId="0" borderId="64" xfId="0" applyNumberFormat="1" applyBorder="1" applyAlignment="1">
      <alignment horizontal="left" vertical="center" wrapText="1"/>
    </xf>
    <xf numFmtId="49" fontId="0" fillId="0" borderId="65" xfId="0" applyNumberFormat="1" applyBorder="1" applyAlignment="1">
      <alignment horizontal="left" vertical="center" wrapText="1"/>
    </xf>
    <xf numFmtId="49" fontId="5" fillId="3" borderId="66" xfId="0" applyNumberFormat="1" applyFont="1" applyFill="1" applyBorder="1" applyAlignment="1" applyProtection="1">
      <alignment horizontal="left" vertical="center" wrapText="1"/>
      <protection locked="0"/>
    </xf>
    <xf numFmtId="49" fontId="5" fillId="3" borderId="45" xfId="0" applyNumberFormat="1" applyFont="1" applyFill="1" applyBorder="1" applyAlignment="1" applyProtection="1">
      <alignment horizontal="left" vertical="center" wrapText="1"/>
      <protection locked="0"/>
    </xf>
    <xf numFmtId="49" fontId="5" fillId="3" borderId="46" xfId="0" applyNumberFormat="1" applyFont="1" applyFill="1" applyBorder="1" applyAlignment="1" applyProtection="1">
      <alignment horizontal="left" vertical="center" wrapText="1"/>
      <protection locked="0"/>
    </xf>
    <xf numFmtId="176" fontId="0" fillId="3" borderId="27" xfId="0" applyNumberFormat="1" applyFill="1" applyBorder="1" applyProtection="1">
      <alignment vertical="center"/>
      <protection locked="0"/>
    </xf>
    <xf numFmtId="176" fontId="0" fillId="3" borderId="28" xfId="0" applyNumberFormat="1" applyFill="1" applyBorder="1" applyProtection="1">
      <alignment vertical="center"/>
      <protection locked="0"/>
    </xf>
    <xf numFmtId="176" fontId="0" fillId="3" borderId="44" xfId="0" applyNumberFormat="1" applyFill="1" applyBorder="1" applyProtection="1">
      <alignment vertical="center"/>
      <protection locked="0"/>
    </xf>
    <xf numFmtId="176" fontId="0" fillId="3" borderId="45" xfId="0" applyNumberFormat="1" applyFill="1" applyBorder="1" applyProtection="1">
      <alignment vertical="center"/>
      <protection locked="0"/>
    </xf>
    <xf numFmtId="176" fontId="0" fillId="3" borderId="46" xfId="0" applyNumberFormat="1" applyFill="1" applyBorder="1" applyProtection="1">
      <alignment vertical="center"/>
      <protection locked="0"/>
    </xf>
    <xf numFmtId="186" fontId="0" fillId="3" borderId="4" xfId="0" applyNumberFormat="1" applyFill="1" applyBorder="1" applyAlignment="1" applyProtection="1">
      <alignment horizontal="left" vertical="center"/>
      <protection locked="0"/>
    </xf>
    <xf numFmtId="49" fontId="21" fillId="0" borderId="0" xfId="0" applyNumberFormat="1" applyFont="1" applyAlignment="1">
      <alignment horizontal="left" vertical="top" wrapText="1"/>
    </xf>
    <xf numFmtId="0" fontId="22" fillId="0" borderId="0" xfId="0" applyFont="1" applyAlignment="1">
      <alignment horizontal="left" vertical="top" wrapText="1"/>
    </xf>
    <xf numFmtId="177" fontId="21" fillId="0" borderId="0" xfId="0" applyNumberFormat="1" applyFont="1" applyAlignment="1">
      <alignment horizontal="left" vertical="top" wrapText="1"/>
    </xf>
    <xf numFmtId="0" fontId="22" fillId="0" borderId="0" xfId="0" applyFont="1" applyAlignment="1">
      <alignment horizontal="left" vertical="top"/>
    </xf>
    <xf numFmtId="49" fontId="0" fillId="0" borderId="66" xfId="0" applyNumberFormat="1" applyBorder="1" applyAlignment="1">
      <alignment horizontal="left" vertical="center" wrapText="1"/>
    </xf>
    <xf numFmtId="178" fontId="0" fillId="2" borderId="66" xfId="0" applyNumberFormat="1" applyFill="1" applyBorder="1" applyAlignment="1">
      <alignment horizontal="center" vertical="center"/>
    </xf>
    <xf numFmtId="178" fontId="0" fillId="2" borderId="45" xfId="0" applyNumberFormat="1" applyFill="1" applyBorder="1" applyAlignment="1">
      <alignment horizontal="center" vertical="center"/>
    </xf>
    <xf numFmtId="49" fontId="0" fillId="2" borderId="3"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3" borderId="58" xfId="0" applyNumberFormat="1" applyFill="1" applyBorder="1" applyProtection="1">
      <alignment vertical="center"/>
      <protection locked="0"/>
    </xf>
    <xf numFmtId="49" fontId="0" fillId="3" borderId="59" xfId="0" applyNumberFormat="1" applyFill="1" applyBorder="1" applyProtection="1">
      <alignment vertical="center"/>
      <protection locked="0"/>
    </xf>
    <xf numFmtId="178" fontId="0" fillId="3" borderId="35" xfId="0" applyNumberFormat="1" applyFill="1" applyBorder="1" applyProtection="1">
      <alignment vertical="center"/>
      <protection locked="0"/>
    </xf>
    <xf numFmtId="178" fontId="0" fillId="3" borderId="33" xfId="0" applyNumberFormat="1" applyFill="1" applyBorder="1" applyProtection="1">
      <alignment vertical="center"/>
      <protection locked="0"/>
    </xf>
    <xf numFmtId="49" fontId="0" fillId="0" borderId="39" xfId="0" applyNumberFormat="1" applyBorder="1" applyAlignment="1">
      <alignment horizontal="center" vertical="center"/>
    </xf>
    <xf numFmtId="49" fontId="0" fillId="0" borderId="0" xfId="0" applyNumberFormat="1" applyAlignment="1">
      <alignment horizontal="center" vertical="center"/>
    </xf>
    <xf numFmtId="49" fontId="0" fillId="0" borderId="40" xfId="0" applyNumberFormat="1" applyBorder="1" applyAlignment="1">
      <alignment horizontal="center" vertical="center"/>
    </xf>
    <xf numFmtId="178" fontId="0" fillId="0" borderId="39" xfId="0" applyNumberFormat="1" applyBorder="1">
      <alignment vertical="center"/>
    </xf>
    <xf numFmtId="178" fontId="0" fillId="0" borderId="0" xfId="0" applyNumberFormat="1">
      <alignment vertical="center"/>
    </xf>
    <xf numFmtId="49" fontId="0" fillId="0" borderId="35" xfId="0" applyNumberFormat="1" applyBorder="1" applyAlignment="1">
      <alignment horizontal="left" vertical="center" wrapText="1"/>
    </xf>
    <xf numFmtId="49" fontId="0" fillId="0" borderId="33" xfId="0" applyNumberFormat="1" applyBorder="1" applyAlignment="1">
      <alignment horizontal="left" vertical="center" wrapText="1"/>
    </xf>
    <xf numFmtId="49" fontId="0" fillId="0" borderId="34" xfId="0" applyNumberFormat="1" applyBorder="1" applyAlignment="1">
      <alignment horizontal="left" vertical="center" wrapText="1"/>
    </xf>
    <xf numFmtId="49" fontId="0" fillId="3" borderId="56" xfId="0" applyNumberFormat="1" applyFill="1" applyBorder="1" applyProtection="1">
      <alignment vertical="center"/>
      <protection locked="0"/>
    </xf>
    <xf numFmtId="49" fontId="0" fillId="3" borderId="57" xfId="0" applyNumberFormat="1" applyFill="1" applyBorder="1" applyProtection="1">
      <alignment vertical="center"/>
      <protection locked="0"/>
    </xf>
    <xf numFmtId="178" fontId="0" fillId="3" borderId="13" xfId="0" applyNumberFormat="1" applyFill="1" applyBorder="1" applyProtection="1">
      <alignment vertical="center"/>
      <protection locked="0"/>
    </xf>
    <xf numFmtId="178" fontId="0" fillId="3" borderId="14" xfId="0" applyNumberFormat="1" applyFill="1" applyBorder="1" applyProtection="1">
      <alignment vertical="center"/>
      <protection locked="0"/>
    </xf>
    <xf numFmtId="178" fontId="0" fillId="3" borderId="1" xfId="0" applyNumberFormat="1" applyFill="1" applyBorder="1" applyAlignment="1" applyProtection="1">
      <alignment horizontal="center" vertical="center"/>
      <protection locked="0"/>
    </xf>
    <xf numFmtId="178" fontId="0" fillId="3" borderId="2" xfId="0" applyNumberFormat="1" applyFill="1" applyBorder="1" applyAlignment="1" applyProtection="1">
      <alignment horizontal="center" vertical="center"/>
      <protection locked="0"/>
    </xf>
    <xf numFmtId="49" fontId="0" fillId="3" borderId="32" xfId="0" applyNumberFormat="1" applyFill="1" applyBorder="1" applyProtection="1">
      <alignment vertical="center"/>
      <protection locked="0"/>
    </xf>
    <xf numFmtId="49" fontId="0" fillId="3" borderId="33" xfId="0" applyNumberFormat="1" applyFill="1" applyBorder="1" applyProtection="1">
      <alignment vertical="center"/>
      <protection locked="0"/>
    </xf>
    <xf numFmtId="49" fontId="0" fillId="3" borderId="36" xfId="0" applyNumberFormat="1" applyFill="1" applyBorder="1" applyProtection="1">
      <alignment vertical="center"/>
      <protection locked="0"/>
    </xf>
    <xf numFmtId="49" fontId="0" fillId="3" borderId="27" xfId="0" applyNumberFormat="1" applyFill="1" applyBorder="1" applyProtection="1">
      <alignment vertical="center"/>
      <protection locked="0"/>
    </xf>
    <xf numFmtId="49" fontId="0" fillId="3" borderId="29" xfId="0" applyNumberFormat="1" applyFill="1" applyBorder="1" applyProtection="1">
      <alignment vertical="center"/>
      <protection locked="0"/>
    </xf>
    <xf numFmtId="0" fontId="0" fillId="0" borderId="3" xfId="0" applyBorder="1">
      <alignment vertical="center"/>
    </xf>
    <xf numFmtId="0" fontId="0" fillId="0" borderId="23" xfId="0" applyBorder="1">
      <alignment vertical="center"/>
    </xf>
    <xf numFmtId="49" fontId="0" fillId="3" borderId="38" xfId="0" applyNumberFormat="1" applyFill="1" applyBorder="1" applyProtection="1">
      <alignment vertical="center"/>
      <protection locked="0"/>
    </xf>
    <xf numFmtId="49" fontId="0" fillId="3" borderId="14" xfId="0" applyNumberFormat="1" applyFill="1" applyBorder="1" applyProtection="1">
      <alignment vertical="center"/>
      <protection locked="0"/>
    </xf>
    <xf numFmtId="49" fontId="0" fillId="3" borderId="15" xfId="0" applyNumberFormat="1" applyFill="1" applyBorder="1" applyProtection="1">
      <alignment vertical="center"/>
      <protection locked="0"/>
    </xf>
    <xf numFmtId="49" fontId="0" fillId="3" borderId="1" xfId="0" applyNumberFormat="1" applyFill="1" applyBorder="1" applyAlignment="1" applyProtection="1">
      <alignment horizontal="left" vertical="center"/>
      <protection locked="0"/>
    </xf>
    <xf numFmtId="49" fontId="0" fillId="3" borderId="2" xfId="0" applyNumberFormat="1" applyFill="1" applyBorder="1" applyAlignment="1" applyProtection="1">
      <alignment horizontal="left" vertical="center"/>
      <protection locked="0"/>
    </xf>
    <xf numFmtId="49" fontId="0" fillId="3" borderId="3" xfId="0" applyNumberFormat="1" applyFill="1" applyBorder="1" applyAlignment="1" applyProtection="1">
      <alignment horizontal="left" vertical="center"/>
      <protection locked="0"/>
    </xf>
    <xf numFmtId="178" fontId="0" fillId="0" borderId="1" xfId="0" applyNumberFormat="1" applyBorder="1">
      <alignment vertical="center"/>
    </xf>
    <xf numFmtId="178" fontId="0" fillId="0" borderId="2"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49" fontId="0" fillId="0" borderId="1" xfId="0" applyNumberFormat="1" applyBorder="1">
      <alignment vertical="center"/>
    </xf>
    <xf numFmtId="183" fontId="0" fillId="0" borderId="2" xfId="0" applyNumberFormat="1" applyBorder="1" applyAlignment="1">
      <alignment horizontal="right" vertical="center"/>
    </xf>
    <xf numFmtId="0" fontId="0" fillId="0" borderId="4" xfId="0" applyBorder="1">
      <alignment vertical="center"/>
    </xf>
    <xf numFmtId="49" fontId="0" fillId="0" borderId="39" xfId="0" applyNumberFormat="1" applyBorder="1" applyAlignment="1">
      <alignment horizontal="center" vertical="center" textRotation="255"/>
    </xf>
    <xf numFmtId="49" fontId="0" fillId="0" borderId="40" xfId="0" applyNumberFormat="1" applyBorder="1" applyAlignment="1">
      <alignment horizontal="center" vertical="center" textRotation="255"/>
    </xf>
    <xf numFmtId="49" fontId="0" fillId="0" borderId="27" xfId="0" applyNumberFormat="1" applyBorder="1" applyAlignment="1">
      <alignment horizontal="center" vertical="center" textRotation="255"/>
    </xf>
    <xf numFmtId="49" fontId="0" fillId="0" borderId="29" xfId="0" applyNumberFormat="1" applyBorder="1" applyAlignment="1">
      <alignment horizontal="center" vertical="center" textRotation="255"/>
    </xf>
    <xf numFmtId="49" fontId="0" fillId="0" borderId="39" xfId="0" applyNumberFormat="1" applyBorder="1" applyAlignment="1">
      <alignment horizontal="left" vertical="center"/>
    </xf>
    <xf numFmtId="49" fontId="0" fillId="0" borderId="0" xfId="0" applyNumberFormat="1" applyAlignment="1">
      <alignment horizontal="left" vertical="center"/>
    </xf>
    <xf numFmtId="49" fontId="0" fillId="0" borderId="40" xfId="0" applyNumberFormat="1" applyBorder="1" applyAlignment="1">
      <alignment horizontal="left" vertical="center"/>
    </xf>
    <xf numFmtId="49" fontId="0" fillId="0" borderId="21" xfId="0" applyNumberFormat="1" applyBorder="1" applyAlignment="1">
      <alignment horizontal="left" vertical="center" wrapText="1"/>
    </xf>
    <xf numFmtId="49" fontId="0" fillId="0" borderId="22" xfId="0" applyNumberFormat="1" applyBorder="1" applyAlignment="1">
      <alignment horizontal="left" vertical="center" wrapText="1"/>
    </xf>
    <xf numFmtId="49" fontId="0" fillId="0" borderId="23" xfId="0" applyNumberFormat="1" applyBorder="1" applyAlignment="1">
      <alignment horizontal="left" vertical="center" wrapText="1"/>
    </xf>
    <xf numFmtId="49" fontId="0" fillId="0" borderId="39" xfId="0" applyNumberFormat="1" applyBorder="1" applyAlignment="1">
      <alignment horizontal="left" vertical="center" wrapText="1"/>
    </xf>
    <xf numFmtId="49" fontId="0" fillId="0" borderId="0" xfId="0" applyNumberFormat="1" applyAlignment="1">
      <alignment horizontal="left" vertical="center" wrapText="1"/>
    </xf>
    <xf numFmtId="49" fontId="0" fillId="0" borderId="40" xfId="0" applyNumberFormat="1" applyBorder="1" applyAlignment="1">
      <alignment horizontal="left" vertical="center" wrapText="1"/>
    </xf>
    <xf numFmtId="49" fontId="0" fillId="0" borderId="27" xfId="0" applyNumberFormat="1" applyBorder="1" applyAlignment="1">
      <alignment horizontal="left" vertical="center" wrapText="1"/>
    </xf>
    <xf numFmtId="49" fontId="0" fillId="0" borderId="28" xfId="0" applyNumberFormat="1" applyBorder="1" applyAlignment="1">
      <alignment horizontal="left" vertical="center" wrapText="1"/>
    </xf>
    <xf numFmtId="49" fontId="0" fillId="0" borderId="29" xfId="0" applyNumberFormat="1" applyBorder="1" applyAlignment="1">
      <alignment horizontal="left" vertical="center" wrapText="1"/>
    </xf>
    <xf numFmtId="49" fontId="0" fillId="3" borderId="1" xfId="0" applyNumberFormat="1" applyFill="1" applyBorder="1" applyAlignment="1" applyProtection="1">
      <alignment horizontal="left" vertical="center" indent="1"/>
      <protection locked="0"/>
    </xf>
    <xf numFmtId="49" fontId="0" fillId="3" borderId="2" xfId="0" applyNumberFormat="1" applyFill="1" applyBorder="1" applyAlignment="1" applyProtection="1">
      <alignment horizontal="left" vertical="center" indent="1"/>
      <protection locked="0"/>
    </xf>
    <xf numFmtId="49" fontId="0" fillId="3" borderId="3" xfId="0" applyNumberFormat="1" applyFill="1" applyBorder="1" applyAlignment="1" applyProtection="1">
      <alignment horizontal="left" vertical="center" indent="1"/>
      <protection locked="0"/>
    </xf>
    <xf numFmtId="31" fontId="0" fillId="3" borderId="44" xfId="0" applyNumberFormat="1" applyFill="1" applyBorder="1" applyAlignment="1" applyProtection="1">
      <alignment horizontal="right" vertical="center"/>
      <protection locked="0"/>
    </xf>
    <xf numFmtId="31" fontId="0" fillId="3" borderId="45" xfId="0" applyNumberFormat="1" applyFill="1" applyBorder="1" applyAlignment="1" applyProtection="1">
      <alignment horizontal="right" vertical="center"/>
      <protection locked="0"/>
    </xf>
    <xf numFmtId="31" fontId="0" fillId="3" borderId="46" xfId="0" applyNumberFormat="1" applyFill="1" applyBorder="1" applyAlignment="1" applyProtection="1">
      <alignment horizontal="right" vertical="center"/>
      <protection locked="0"/>
    </xf>
    <xf numFmtId="49" fontId="0" fillId="0" borderId="47" xfId="0" applyNumberFormat="1" applyBorder="1" applyAlignment="1">
      <alignment horizontal="left" indent="1"/>
    </xf>
    <xf numFmtId="49" fontId="0" fillId="0" borderId="48" xfId="0" applyNumberFormat="1" applyBorder="1" applyAlignment="1">
      <alignment horizontal="left" indent="1"/>
    </xf>
    <xf numFmtId="49" fontId="0" fillId="0" borderId="49" xfId="0" applyNumberFormat="1" applyBorder="1" applyAlignment="1">
      <alignment horizontal="left" indent="1"/>
    </xf>
    <xf numFmtId="49" fontId="0" fillId="0" borderId="50" xfId="0" applyNumberFormat="1" applyBorder="1" applyAlignment="1">
      <alignment horizontal="left" indent="1"/>
    </xf>
    <xf numFmtId="49" fontId="0" fillId="0" borderId="51" xfId="0" applyNumberFormat="1" applyBorder="1" applyAlignment="1">
      <alignment horizontal="left" indent="1"/>
    </xf>
    <xf numFmtId="49" fontId="0" fillId="0" borderId="52" xfId="0" applyNumberFormat="1" applyBorder="1" applyAlignment="1">
      <alignment horizontal="left" indent="1"/>
    </xf>
    <xf numFmtId="49" fontId="0" fillId="0" borderId="53" xfId="0" applyNumberFormat="1" applyBorder="1" applyAlignment="1">
      <alignment horizontal="left" indent="1"/>
    </xf>
    <xf numFmtId="0" fontId="0" fillId="0" borderId="0" xfId="0">
      <alignment vertical="center"/>
    </xf>
    <xf numFmtId="49" fontId="0" fillId="0" borderId="27" xfId="0" applyNumberFormat="1" applyBorder="1" applyAlignment="1">
      <alignment horizontal="center" vertical="center" shrinkToFit="1"/>
    </xf>
    <xf numFmtId="49" fontId="0" fillId="0" borderId="28" xfId="0" applyNumberFormat="1" applyBorder="1" applyAlignment="1">
      <alignment horizontal="center" vertical="center" shrinkToFit="1"/>
    </xf>
    <xf numFmtId="49" fontId="0" fillId="0" borderId="29" xfId="0" applyNumberFormat="1" applyBorder="1" applyAlignment="1">
      <alignment horizontal="center" vertical="center" shrinkToFit="1"/>
    </xf>
    <xf numFmtId="49" fontId="0" fillId="0" borderId="21" xfId="0" applyNumberFormat="1" applyBorder="1" applyAlignment="1">
      <alignment horizontal="center" vertical="center" textRotation="255"/>
    </xf>
    <xf numFmtId="49" fontId="0" fillId="0" borderId="23" xfId="0" applyNumberFormat="1" applyBorder="1" applyAlignment="1">
      <alignment horizontal="center" vertical="center" textRotation="255"/>
    </xf>
    <xf numFmtId="49" fontId="0" fillId="0" borderId="2" xfId="0" applyNumberFormat="1" applyBorder="1" applyAlignment="1" applyProtection="1">
      <alignment horizontal="right" vertical="center"/>
      <protection locked="0"/>
    </xf>
    <xf numFmtId="0" fontId="0" fillId="0" borderId="2" xfId="0" applyBorder="1" applyAlignment="1">
      <alignment horizontal="right" vertical="center"/>
    </xf>
    <xf numFmtId="0" fontId="0" fillId="0" borderId="3" xfId="0" applyBorder="1" applyAlignment="1">
      <alignment horizontal="right" vertical="center"/>
    </xf>
    <xf numFmtId="49" fontId="15" fillId="0" borderId="2" xfId="0" applyNumberFormat="1" applyFont="1" applyBorder="1" applyAlignment="1">
      <alignment horizontal="center" vertical="center" wrapText="1"/>
    </xf>
    <xf numFmtId="49" fontId="0" fillId="0" borderId="2" xfId="0" applyNumberFormat="1" applyBorder="1" applyAlignment="1">
      <alignment horizontal="right" vertical="center"/>
    </xf>
    <xf numFmtId="49" fontId="0" fillId="0" borderId="3" xfId="0" applyNumberFormat="1" applyBorder="1" applyAlignment="1">
      <alignment horizontal="right" vertical="center"/>
    </xf>
    <xf numFmtId="176" fontId="0" fillId="0" borderId="2" xfId="0" applyNumberFormat="1" applyBorder="1" applyAlignment="1">
      <alignment horizontal="right" vertical="center"/>
    </xf>
    <xf numFmtId="49" fontId="0" fillId="3" borderId="18" xfId="0" applyNumberFormat="1" applyFill="1" applyBorder="1" applyAlignment="1" applyProtection="1">
      <alignment horizontal="left" vertical="center"/>
      <protection locked="0"/>
    </xf>
    <xf numFmtId="49" fontId="0" fillId="0" borderId="5" xfId="0" applyNumberFormat="1" applyBorder="1" applyAlignment="1">
      <alignment horizontal="center" vertical="center" textRotation="255"/>
    </xf>
    <xf numFmtId="49" fontId="0" fillId="0" borderId="54" xfId="0" applyNumberFormat="1" applyBorder="1" applyAlignment="1">
      <alignment horizontal="center" vertical="center" textRotation="255"/>
    </xf>
    <xf numFmtId="49" fontId="0" fillId="0" borderId="42" xfId="0" applyNumberFormat="1" applyBorder="1" applyAlignment="1">
      <alignment horizontal="center" vertical="center" textRotation="255"/>
    </xf>
    <xf numFmtId="49" fontId="0" fillId="0" borderId="8" xfId="0" applyNumberFormat="1" applyBorder="1" applyAlignment="1">
      <alignment horizontal="center" vertical="center" textRotation="255"/>
    </xf>
    <xf numFmtId="49" fontId="0" fillId="0" borderId="55" xfId="0" applyNumberFormat="1" applyBorder="1" applyAlignment="1">
      <alignment horizontal="center" vertical="center" textRotation="255"/>
    </xf>
    <xf numFmtId="49" fontId="0" fillId="3" borderId="13" xfId="0" applyNumberFormat="1" applyFill="1" applyBorder="1" applyAlignment="1" applyProtection="1">
      <alignment horizontal="left" vertical="center"/>
      <protection locked="0"/>
    </xf>
    <xf numFmtId="49" fontId="0" fillId="3" borderId="14" xfId="0" applyNumberFormat="1" applyFill="1" applyBorder="1" applyAlignment="1" applyProtection="1">
      <alignment horizontal="left" vertical="center"/>
      <protection locked="0"/>
    </xf>
    <xf numFmtId="49" fontId="0" fillId="3" borderId="15" xfId="0" applyNumberFormat="1" applyFill="1" applyBorder="1" applyAlignment="1" applyProtection="1">
      <alignment horizontal="left" vertical="center"/>
      <protection locked="0"/>
    </xf>
    <xf numFmtId="49" fontId="0" fillId="3" borderId="35" xfId="0" applyNumberFormat="1" applyFill="1" applyBorder="1" applyAlignment="1" applyProtection="1">
      <alignment horizontal="left" vertical="center"/>
      <protection locked="0"/>
    </xf>
    <xf numFmtId="49" fontId="0" fillId="3" borderId="33" xfId="0" applyNumberFormat="1" applyFill="1" applyBorder="1" applyAlignment="1" applyProtection="1">
      <alignment horizontal="left" vertical="center"/>
      <protection locked="0"/>
    </xf>
    <xf numFmtId="49" fontId="0" fillId="3" borderId="36" xfId="0" applyNumberFormat="1" applyFill="1" applyBorder="1" applyAlignment="1" applyProtection="1">
      <alignment horizontal="left" vertical="center"/>
      <protection locked="0"/>
    </xf>
    <xf numFmtId="182" fontId="7" fillId="3" borderId="27" xfId="0" applyNumberFormat="1" applyFont="1" applyFill="1" applyBorder="1" applyAlignment="1" applyProtection="1">
      <alignment horizontal="center" vertical="center"/>
      <protection locked="0"/>
    </xf>
    <xf numFmtId="182" fontId="7" fillId="3" borderId="28" xfId="0" applyNumberFormat="1" applyFont="1" applyFill="1" applyBorder="1" applyAlignment="1" applyProtection="1">
      <alignment horizontal="center" vertical="center"/>
      <protection locked="0"/>
    </xf>
    <xf numFmtId="182" fontId="7" fillId="3" borderId="29" xfId="0" applyNumberFormat="1" applyFont="1" applyFill="1" applyBorder="1" applyAlignment="1" applyProtection="1">
      <alignment horizontal="center" vertical="center"/>
      <protection locked="0"/>
    </xf>
    <xf numFmtId="0" fontId="5" fillId="3" borderId="5"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5" fillId="3" borderId="42"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43"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49" fontId="0" fillId="0" borderId="4" xfId="0" applyNumberFormat="1" applyBorder="1" applyAlignment="1">
      <alignment horizontal="left" vertical="center" wrapText="1"/>
    </xf>
    <xf numFmtId="176" fontId="0" fillId="3" borderId="2" xfId="0" applyNumberFormat="1" applyFill="1" applyBorder="1" applyAlignment="1" applyProtection="1">
      <alignment horizontal="center" vertical="center"/>
      <protection locked="0"/>
    </xf>
    <xf numFmtId="49" fontId="0" fillId="0" borderId="4" xfId="0" applyNumberFormat="1" applyBorder="1" applyAlignment="1">
      <alignment horizontal="distributed" vertical="center"/>
    </xf>
    <xf numFmtId="49" fontId="0" fillId="0" borderId="1" xfId="0" applyNumberFormat="1" applyBorder="1" applyAlignment="1">
      <alignment horizontal="distributed" vertical="center"/>
    </xf>
    <xf numFmtId="176" fontId="0" fillId="3" borderId="32" xfId="0" applyNumberFormat="1" applyFill="1" applyBorder="1" applyProtection="1">
      <alignment vertical="center"/>
      <protection locked="0"/>
    </xf>
    <xf numFmtId="176" fontId="0" fillId="3" borderId="33" xfId="0" applyNumberFormat="1" applyFill="1" applyBorder="1" applyProtection="1">
      <alignment vertical="center"/>
      <protection locked="0"/>
    </xf>
    <xf numFmtId="176" fontId="0" fillId="3" borderId="36" xfId="0" applyNumberFormat="1" applyFill="1" applyBorder="1" applyProtection="1">
      <alignment vertical="center"/>
      <protection locked="0"/>
    </xf>
    <xf numFmtId="176" fontId="0" fillId="3" borderId="41" xfId="0" applyNumberFormat="1" applyFill="1" applyBorder="1" applyProtection="1">
      <alignment vertical="center"/>
      <protection locked="0"/>
    </xf>
    <xf numFmtId="176" fontId="0" fillId="3" borderId="18" xfId="0" applyNumberFormat="1" applyFill="1" applyBorder="1" applyProtection="1">
      <alignment vertical="center"/>
      <protection locked="0"/>
    </xf>
    <xf numFmtId="49" fontId="0" fillId="0" borderId="0" xfId="0" applyNumberFormat="1">
      <alignment vertical="center"/>
    </xf>
    <xf numFmtId="49" fontId="0" fillId="3" borderId="0" xfId="0" applyNumberFormat="1" applyFill="1" applyAlignment="1" applyProtection="1">
      <alignment horizontal="center" vertical="center"/>
      <protection locked="0"/>
    </xf>
    <xf numFmtId="176" fontId="0" fillId="3" borderId="38" xfId="0" applyNumberFormat="1" applyFill="1" applyBorder="1" applyProtection="1">
      <alignment vertical="center"/>
      <protection locked="0"/>
    </xf>
    <xf numFmtId="176" fontId="0" fillId="3" borderId="14" xfId="0" applyNumberFormat="1" applyFill="1" applyBorder="1" applyProtection="1">
      <alignment vertical="center"/>
      <protection locked="0"/>
    </xf>
    <xf numFmtId="176" fontId="0" fillId="3" borderId="15" xfId="0" applyNumberFormat="1" applyFill="1" applyBorder="1" applyProtection="1">
      <alignment vertical="center"/>
      <protection locked="0"/>
    </xf>
    <xf numFmtId="181" fontId="0" fillId="3" borderId="68" xfId="0" applyNumberFormat="1" applyFill="1" applyBorder="1" applyAlignment="1" applyProtection="1">
      <alignment horizontal="center" vertical="center"/>
      <protection locked="0"/>
    </xf>
    <xf numFmtId="181" fontId="0" fillId="3" borderId="69" xfId="0" applyNumberFormat="1" applyFill="1" applyBorder="1" applyAlignment="1" applyProtection="1">
      <alignment horizontal="center" vertical="center"/>
      <protection locked="0"/>
    </xf>
    <xf numFmtId="181" fontId="0" fillId="3" borderId="70"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4" xfId="0" applyNumberFormat="1" applyFill="1" applyBorder="1" applyProtection="1">
      <alignment vertical="center"/>
      <protection locked="0"/>
    </xf>
    <xf numFmtId="49" fontId="0" fillId="0" borderId="37" xfId="0" applyNumberFormat="1" applyBorder="1" applyAlignment="1">
      <alignment horizontal="center" vertical="center"/>
    </xf>
    <xf numFmtId="49" fontId="0" fillId="0" borderId="26" xfId="0" applyNumberFormat="1" applyBorder="1" applyAlignment="1">
      <alignment horizontal="center" vertical="center"/>
    </xf>
    <xf numFmtId="49" fontId="0" fillId="0" borderId="32" xfId="0" applyNumberFormat="1" applyBorder="1" applyAlignment="1">
      <alignment horizontal="distributed" vertical="center" indent="1"/>
    </xf>
    <xf numFmtId="49" fontId="0" fillId="0" borderId="33" xfId="0" applyNumberFormat="1" applyBorder="1" applyAlignment="1">
      <alignment horizontal="distributed" vertical="center" indent="1"/>
    </xf>
    <xf numFmtId="49" fontId="0" fillId="0" borderId="34" xfId="0" applyNumberFormat="1" applyBorder="1" applyAlignment="1">
      <alignment horizontal="distributed" vertical="center" indent="1"/>
    </xf>
    <xf numFmtId="179" fontId="0" fillId="0" borderId="33" xfId="0" applyNumberFormat="1" applyBorder="1">
      <alignment vertical="center"/>
    </xf>
    <xf numFmtId="49" fontId="0" fillId="0" borderId="31" xfId="0" applyNumberFormat="1" applyBorder="1" applyAlignment="1">
      <alignment horizontal="distributed" vertical="center" indent="1"/>
    </xf>
    <xf numFmtId="49" fontId="0" fillId="0" borderId="4" xfId="0" applyNumberFormat="1" applyBorder="1" applyAlignment="1">
      <alignment horizontal="distributed" vertical="center" indent="1"/>
    </xf>
    <xf numFmtId="179" fontId="0" fillId="0" borderId="22" xfId="0" applyNumberFormat="1" applyBorder="1">
      <alignment vertical="center"/>
    </xf>
    <xf numFmtId="12" fontId="0" fillId="0" borderId="19" xfId="0" applyNumberFormat="1" applyBorder="1" applyAlignment="1">
      <alignment horizontal="distributed" vertical="center" indent="1"/>
    </xf>
    <xf numFmtId="12" fontId="0" fillId="0" borderId="20" xfId="0" applyNumberFormat="1" applyBorder="1" applyAlignment="1">
      <alignment horizontal="distributed" vertical="center" indent="1"/>
    </xf>
    <xf numFmtId="49" fontId="0" fillId="0" borderId="25" xfId="0" applyNumberFormat="1" applyBorder="1" applyAlignment="1">
      <alignment horizontal="distributed" vertical="center" indent="1"/>
    </xf>
    <xf numFmtId="49" fontId="0" fillId="0" borderId="26" xfId="0" applyNumberFormat="1" applyBorder="1" applyAlignment="1">
      <alignment horizontal="distributed" vertical="center" indent="1"/>
    </xf>
    <xf numFmtId="178" fontId="0" fillId="3" borderId="0" xfId="0" applyNumberFormat="1" applyFill="1" applyProtection="1">
      <alignment vertical="center"/>
      <protection locked="0"/>
    </xf>
    <xf numFmtId="179" fontId="0" fillId="0" borderId="28" xfId="0" applyNumberFormat="1" applyBorder="1">
      <alignment vertical="center"/>
    </xf>
    <xf numFmtId="49" fontId="5" fillId="3" borderId="4" xfId="0" applyNumberFormat="1" applyFont="1" applyFill="1" applyBorder="1" applyAlignment="1" applyProtection="1">
      <alignment vertical="center" wrapText="1"/>
      <protection locked="0"/>
    </xf>
    <xf numFmtId="178" fontId="0" fillId="3" borderId="9" xfId="0" applyNumberFormat="1" applyFill="1" applyBorder="1" applyProtection="1">
      <alignment vertical="center"/>
      <protection locked="0"/>
    </xf>
    <xf numFmtId="178" fontId="0" fillId="3" borderId="10" xfId="0" applyNumberFormat="1" applyFill="1" applyBorder="1" applyProtection="1">
      <alignment vertical="center"/>
      <protection locked="0"/>
    </xf>
    <xf numFmtId="49" fontId="0" fillId="0" borderId="11" xfId="0" applyNumberFormat="1" applyBorder="1" applyAlignment="1">
      <alignment horizontal="left"/>
    </xf>
    <xf numFmtId="49" fontId="0" fillId="0" borderId="12" xfId="0" applyNumberFormat="1" applyBorder="1" applyAlignment="1">
      <alignment horizontal="left"/>
    </xf>
    <xf numFmtId="49" fontId="0" fillId="0" borderId="16" xfId="0" applyNumberFormat="1" applyBorder="1" applyAlignment="1">
      <alignment horizontal="left"/>
    </xf>
    <xf numFmtId="49" fontId="0" fillId="0" borderId="14" xfId="0" applyNumberFormat="1" applyBorder="1" applyAlignment="1">
      <alignment horizontal="distributed"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3">
    <cellStyle name="桁区切り 2" xfId="1" xr:uid="{00000000-0005-0000-0000-000001000000}"/>
    <cellStyle name="標準" xfId="0" builtinId="0"/>
    <cellStyle name="標準 4" xfId="2" xr:uid="{D5E8353F-3181-4CB4-A839-7EEF2FB1EF7C}"/>
  </cellStyles>
  <dxfs count="0"/>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3FE3-9794-4B0C-B5CA-831D092BB1A2}">
  <dimension ref="A1:BA624"/>
  <sheetViews>
    <sheetView showGridLines="0" tabSelected="1" view="pageBreakPreview" topLeftCell="A410" zoomScale="90" zoomScaleNormal="100" zoomScaleSheetLayoutView="90" zoomScalePageLayoutView="91" workbookViewId="0">
      <selection activeCell="C4" sqref="C4"/>
    </sheetView>
  </sheetViews>
  <sheetFormatPr defaultColWidth="2.33203125" defaultRowHeight="15" customHeight="1"/>
  <cols>
    <col min="1" max="3" width="2.33203125" style="5"/>
    <col min="4" max="4" width="2.33203125" style="5" customWidth="1"/>
    <col min="5" max="13" width="2.33203125" style="5"/>
    <col min="14" max="14" width="2.33203125" style="5" customWidth="1"/>
    <col min="15" max="19" width="2.33203125" style="5"/>
    <col min="20" max="20" width="3.21875" style="5" customWidth="1"/>
    <col min="21" max="16384" width="2.33203125" style="5"/>
  </cols>
  <sheetData>
    <row r="1" spans="2:37" ht="15" customHeight="1">
      <c r="B1" s="5" t="s">
        <v>0</v>
      </c>
      <c r="C1" s="5" t="s">
        <v>1</v>
      </c>
      <c r="D1" s="5" t="s">
        <v>79</v>
      </c>
      <c r="E1" s="5" t="s">
        <v>3</v>
      </c>
      <c r="F1" s="5" t="s">
        <v>4</v>
      </c>
      <c r="G1" s="5" t="s">
        <v>5</v>
      </c>
      <c r="H1" s="5" t="s">
        <v>6</v>
      </c>
      <c r="I1" s="5" t="s">
        <v>7</v>
      </c>
    </row>
    <row r="3" spans="2:37" ht="15" customHeight="1">
      <c r="E3" s="5" t="s">
        <v>8</v>
      </c>
      <c r="F3" s="5" t="s">
        <v>9</v>
      </c>
      <c r="G3" s="5" t="s">
        <v>10</v>
      </c>
      <c r="H3" s="5" t="s">
        <v>11</v>
      </c>
      <c r="I3" s="5" t="s">
        <v>12</v>
      </c>
      <c r="J3" s="5" t="s">
        <v>13</v>
      </c>
      <c r="K3" s="5" t="s">
        <v>14</v>
      </c>
      <c r="L3" s="5" t="s">
        <v>15</v>
      </c>
      <c r="M3" s="5" t="s">
        <v>16</v>
      </c>
      <c r="N3" s="5" t="s">
        <v>17</v>
      </c>
      <c r="O3" s="5" t="s">
        <v>18</v>
      </c>
      <c r="P3" s="5" t="s">
        <v>19</v>
      </c>
      <c r="Q3" s="5" t="s">
        <v>12</v>
      </c>
      <c r="R3" s="5" t="s">
        <v>20</v>
      </c>
      <c r="S3" s="5" t="s">
        <v>14</v>
      </c>
      <c r="T3" s="5" t="s">
        <v>21</v>
      </c>
      <c r="U3" s="5" t="s">
        <v>12</v>
      </c>
      <c r="V3" s="5" t="s">
        <v>22</v>
      </c>
      <c r="W3" s="5" t="s">
        <v>12</v>
      </c>
      <c r="X3" s="5" t="s">
        <v>23</v>
      </c>
      <c r="Y3" s="5" t="s">
        <v>24</v>
      </c>
      <c r="Z3" s="5" t="s">
        <v>25</v>
      </c>
      <c r="AA3" s="5" t="s">
        <v>26</v>
      </c>
      <c r="AB3" s="5" t="s">
        <v>12</v>
      </c>
      <c r="AC3" s="5" t="s">
        <v>27</v>
      </c>
      <c r="AD3" s="5" t="s">
        <v>14</v>
      </c>
      <c r="AE3" s="5" t="s">
        <v>28</v>
      </c>
      <c r="AF3" s="5" t="s">
        <v>29</v>
      </c>
      <c r="AG3" s="5" t="s">
        <v>30</v>
      </c>
      <c r="AH3" s="5" t="s">
        <v>31</v>
      </c>
    </row>
    <row r="4" spans="2:37" ht="15" customHeight="1">
      <c r="E4" s="5" t="s">
        <v>32</v>
      </c>
      <c r="F4" s="5" t="s">
        <v>33</v>
      </c>
      <c r="G4" s="5" t="s">
        <v>12</v>
      </c>
      <c r="H4" s="5" t="s">
        <v>34</v>
      </c>
      <c r="I4" s="5" t="s">
        <v>35</v>
      </c>
      <c r="J4" s="5" t="s">
        <v>36</v>
      </c>
      <c r="K4" s="5" t="s">
        <v>21</v>
      </c>
      <c r="L4" s="5" t="s">
        <v>12</v>
      </c>
      <c r="M4" s="5" t="s">
        <v>22</v>
      </c>
      <c r="N4" s="5" t="s">
        <v>12</v>
      </c>
      <c r="O4" s="5" t="s">
        <v>37</v>
      </c>
      <c r="P4" s="5" t="s">
        <v>33</v>
      </c>
      <c r="Q4" s="5" t="s">
        <v>12</v>
      </c>
      <c r="R4" s="5" t="s">
        <v>38</v>
      </c>
      <c r="S4" s="5" t="s">
        <v>26</v>
      </c>
      <c r="T4" s="5" t="s">
        <v>36</v>
      </c>
      <c r="U4" s="5" t="s">
        <v>39</v>
      </c>
      <c r="V4" s="5" t="s">
        <v>40</v>
      </c>
      <c r="W4" s="5" t="s">
        <v>41</v>
      </c>
      <c r="X4" s="5" t="s">
        <v>42</v>
      </c>
      <c r="Y4" s="5" t="s">
        <v>43</v>
      </c>
      <c r="Z4" s="5" t="s">
        <v>44</v>
      </c>
      <c r="AA4" s="5" t="s">
        <v>45</v>
      </c>
      <c r="AB4" s="5" t="s">
        <v>46</v>
      </c>
      <c r="AC4" s="5" t="s">
        <v>47</v>
      </c>
      <c r="AD4" s="5" t="s">
        <v>43</v>
      </c>
      <c r="AE4" s="5" t="s">
        <v>48</v>
      </c>
      <c r="AF4" s="5" t="s">
        <v>49</v>
      </c>
      <c r="AG4" s="5" t="s">
        <v>50</v>
      </c>
      <c r="AH4" s="5" t="s">
        <v>51</v>
      </c>
    </row>
    <row r="5" spans="2:37" ht="15" customHeight="1">
      <c r="E5" s="5" t="s">
        <v>52</v>
      </c>
      <c r="F5" s="5" t="s">
        <v>43</v>
      </c>
      <c r="G5" s="5" t="s">
        <v>53</v>
      </c>
      <c r="H5" s="5" t="s">
        <v>54</v>
      </c>
      <c r="I5" s="5" t="s">
        <v>55</v>
      </c>
      <c r="J5" s="5" t="s">
        <v>12</v>
      </c>
      <c r="K5" s="5" t="s">
        <v>56</v>
      </c>
      <c r="L5" s="5" t="s">
        <v>57</v>
      </c>
      <c r="M5" s="5" t="s">
        <v>60</v>
      </c>
    </row>
    <row r="7" spans="2:37" ht="15" customHeight="1">
      <c r="B7" s="5" t="s">
        <v>2</v>
      </c>
      <c r="D7" s="5" t="s">
        <v>13</v>
      </c>
      <c r="E7" s="5" t="s">
        <v>14</v>
      </c>
      <c r="F7" s="5" t="s">
        <v>56</v>
      </c>
      <c r="G7" s="5" t="s">
        <v>57</v>
      </c>
      <c r="H7" s="5" t="s">
        <v>12</v>
      </c>
      <c r="I7" s="5" t="s">
        <v>100</v>
      </c>
      <c r="J7" s="5" t="s">
        <v>101</v>
      </c>
      <c r="K7" s="5" t="s">
        <v>96</v>
      </c>
      <c r="L7" s="5" t="s">
        <v>50</v>
      </c>
      <c r="M7" s="5" t="s">
        <v>45</v>
      </c>
      <c r="N7" s="5" t="s">
        <v>64</v>
      </c>
      <c r="O7" s="5" t="s">
        <v>33</v>
      </c>
      <c r="P7" s="5" t="s">
        <v>67</v>
      </c>
    </row>
    <row r="8" spans="2:37" ht="15" customHeight="1">
      <c r="D8" s="6"/>
      <c r="E8"/>
      <c r="F8" s="484" t="s">
        <v>109</v>
      </c>
      <c r="G8" s="485"/>
      <c r="H8" s="485"/>
      <c r="I8" s="485"/>
      <c r="J8" s="485"/>
      <c r="K8" s="485"/>
      <c r="L8" s="485"/>
      <c r="M8" s="485"/>
      <c r="N8" s="485"/>
      <c r="O8" s="486"/>
      <c r="P8" s="156" t="s">
        <v>110</v>
      </c>
      <c r="Q8" s="157"/>
      <c r="R8" s="157"/>
      <c r="S8" s="157"/>
      <c r="T8" s="157"/>
      <c r="U8" s="157"/>
      <c r="V8" s="157"/>
      <c r="W8" s="157"/>
      <c r="X8" s="157"/>
      <c r="Y8" s="157"/>
      <c r="Z8" s="157"/>
      <c r="AA8" s="157"/>
      <c r="AB8" s="157"/>
      <c r="AC8" s="157"/>
      <c r="AD8" s="157"/>
      <c r="AE8" s="157"/>
      <c r="AF8" s="157"/>
      <c r="AG8" s="157"/>
      <c r="AH8" s="157"/>
      <c r="AI8" s="157"/>
      <c r="AJ8" s="157"/>
      <c r="AK8" s="158"/>
    </row>
    <row r="9" spans="2:37" ht="15" customHeight="1">
      <c r="D9" s="6"/>
      <c r="E9" s="6"/>
      <c r="F9" s="461" t="s">
        <v>72</v>
      </c>
      <c r="G9" s="461"/>
      <c r="H9" s="461"/>
      <c r="I9" s="461"/>
      <c r="J9" s="461"/>
      <c r="K9" s="461"/>
      <c r="L9" s="461"/>
      <c r="M9" s="461"/>
      <c r="N9" s="461"/>
      <c r="O9" s="461"/>
      <c r="P9" s="367" t="s">
        <v>111</v>
      </c>
      <c r="Q9" s="368"/>
      <c r="R9" s="368"/>
      <c r="S9" s="368"/>
      <c r="T9" s="368"/>
      <c r="U9" s="368"/>
      <c r="V9" s="368"/>
      <c r="W9" s="368"/>
      <c r="X9" s="368"/>
      <c r="Y9" s="368"/>
      <c r="Z9" s="368"/>
      <c r="AA9" s="368"/>
      <c r="AB9" s="368"/>
      <c r="AC9" s="368"/>
      <c r="AD9" s="368"/>
      <c r="AE9" s="368"/>
      <c r="AF9" s="368"/>
      <c r="AG9" s="368"/>
      <c r="AH9" s="368"/>
      <c r="AI9" s="368"/>
      <c r="AJ9" s="368"/>
      <c r="AK9" s="369"/>
    </row>
    <row r="10" spans="2:37" ht="15" customHeight="1">
      <c r="D10" s="6"/>
      <c r="E10" s="6"/>
      <c r="F10" s="461"/>
      <c r="G10" s="461"/>
      <c r="H10" s="461"/>
      <c r="I10" s="461"/>
      <c r="J10" s="461"/>
      <c r="K10" s="461"/>
      <c r="L10" s="461"/>
      <c r="M10" s="461"/>
      <c r="N10" s="461"/>
      <c r="O10" s="461"/>
      <c r="P10" s="367"/>
      <c r="Q10" s="368"/>
      <c r="R10" s="368"/>
      <c r="S10" s="368"/>
      <c r="T10" s="368"/>
      <c r="U10" s="368"/>
      <c r="V10" s="368"/>
      <c r="W10" s="368"/>
      <c r="X10" s="368"/>
      <c r="Y10" s="368"/>
      <c r="Z10" s="368"/>
      <c r="AA10" s="368"/>
      <c r="AB10" s="368"/>
      <c r="AC10" s="368"/>
      <c r="AD10" s="368"/>
      <c r="AE10" s="368"/>
      <c r="AF10" s="368"/>
      <c r="AG10" s="368"/>
      <c r="AH10" s="368"/>
      <c r="AI10" s="368"/>
      <c r="AJ10" s="368"/>
      <c r="AK10" s="369"/>
    </row>
    <row r="11" spans="2:37" ht="15" customHeight="1">
      <c r="D11" s="6"/>
      <c r="E11" s="6"/>
      <c r="F11" s="461"/>
      <c r="G11" s="461"/>
      <c r="H11" s="461"/>
      <c r="I11" s="461"/>
      <c r="J11" s="461"/>
      <c r="K11" s="461"/>
      <c r="L11" s="461"/>
      <c r="M11" s="461"/>
      <c r="N11" s="461"/>
      <c r="O11" s="461"/>
      <c r="P11" s="367"/>
      <c r="Q11" s="368"/>
      <c r="R11" s="368"/>
      <c r="S11" s="368"/>
      <c r="T11" s="368"/>
      <c r="U11" s="368"/>
      <c r="V11" s="368"/>
      <c r="W11" s="368"/>
      <c r="X11" s="368"/>
      <c r="Y11" s="368"/>
      <c r="Z11" s="368"/>
      <c r="AA11" s="368"/>
      <c r="AB11" s="368"/>
      <c r="AC11" s="368"/>
      <c r="AD11" s="368"/>
      <c r="AE11" s="368"/>
      <c r="AF11" s="368"/>
      <c r="AG11" s="368"/>
      <c r="AH11" s="368"/>
      <c r="AI11" s="368"/>
      <c r="AJ11" s="368"/>
      <c r="AK11" s="369"/>
    </row>
    <row r="12" spans="2:37" ht="15" customHeight="1">
      <c r="D12" s="6"/>
      <c r="E12" s="6"/>
      <c r="F12" s="461"/>
      <c r="G12" s="461"/>
      <c r="H12" s="461"/>
      <c r="I12" s="461"/>
      <c r="J12" s="461"/>
      <c r="K12" s="461"/>
      <c r="L12" s="461"/>
      <c r="M12" s="461"/>
      <c r="N12" s="461"/>
      <c r="O12" s="461"/>
      <c r="P12" s="367"/>
      <c r="Q12" s="368"/>
      <c r="R12" s="368"/>
      <c r="S12" s="368"/>
      <c r="T12" s="368"/>
      <c r="U12" s="368"/>
      <c r="V12" s="368"/>
      <c r="W12" s="368"/>
      <c r="X12" s="368"/>
      <c r="Y12" s="368"/>
      <c r="Z12" s="368"/>
      <c r="AA12" s="368"/>
      <c r="AB12" s="368"/>
      <c r="AC12" s="368"/>
      <c r="AD12" s="368"/>
      <c r="AE12" s="368"/>
      <c r="AF12" s="368"/>
      <c r="AG12" s="368"/>
      <c r="AH12" s="368"/>
      <c r="AI12" s="368"/>
      <c r="AJ12" s="368"/>
      <c r="AK12" s="369"/>
    </row>
    <row r="13" spans="2:37" ht="15" customHeight="1">
      <c r="D13" s="6"/>
      <c r="E13" s="6"/>
      <c r="F13" s="461"/>
      <c r="G13" s="461"/>
      <c r="H13" s="461"/>
      <c r="I13" s="461"/>
      <c r="J13" s="461"/>
      <c r="K13" s="461"/>
      <c r="L13" s="461"/>
      <c r="M13" s="461"/>
      <c r="N13" s="461"/>
      <c r="O13" s="461"/>
      <c r="P13" s="367"/>
      <c r="Q13" s="368"/>
      <c r="R13" s="368"/>
      <c r="S13" s="368"/>
      <c r="T13" s="368"/>
      <c r="U13" s="368"/>
      <c r="V13" s="368"/>
      <c r="W13" s="368"/>
      <c r="X13" s="368"/>
      <c r="Y13" s="368"/>
      <c r="Z13" s="368"/>
      <c r="AA13" s="368"/>
      <c r="AB13" s="368"/>
      <c r="AC13" s="368"/>
      <c r="AD13" s="368"/>
      <c r="AE13" s="368"/>
      <c r="AF13" s="368"/>
      <c r="AG13" s="368"/>
      <c r="AH13" s="368"/>
      <c r="AI13" s="368"/>
      <c r="AJ13" s="368"/>
      <c r="AK13" s="369"/>
    </row>
    <row r="15" spans="2:37" ht="15" customHeight="1">
      <c r="B15" s="5" t="s">
        <v>79</v>
      </c>
      <c r="D15" s="5" t="s">
        <v>64</v>
      </c>
      <c r="E15" s="5" t="s">
        <v>33</v>
      </c>
      <c r="F15" s="5" t="s">
        <v>112</v>
      </c>
      <c r="G15" s="5" t="s">
        <v>12</v>
      </c>
      <c r="H15" s="5" t="s">
        <v>23</v>
      </c>
      <c r="I15" s="5" t="s">
        <v>24</v>
      </c>
      <c r="J15" s="5" t="s">
        <v>25</v>
      </c>
      <c r="K15" s="5" t="s">
        <v>26</v>
      </c>
      <c r="L15" s="5" t="s">
        <v>28</v>
      </c>
      <c r="M15" s="5" t="s">
        <v>29</v>
      </c>
      <c r="N15" s="5" t="s">
        <v>64</v>
      </c>
      <c r="O15" s="5" t="s">
        <v>33</v>
      </c>
      <c r="P15" s="5" t="s">
        <v>12</v>
      </c>
      <c r="Q15" s="5" t="s">
        <v>113</v>
      </c>
      <c r="R15" s="5" t="s">
        <v>114</v>
      </c>
    </row>
    <row r="16" spans="2:37" ht="15" customHeight="1">
      <c r="C16" s="6" t="s">
        <v>115</v>
      </c>
      <c r="E16" s="5" t="s">
        <v>64</v>
      </c>
      <c r="F16" s="5" t="s">
        <v>33</v>
      </c>
      <c r="G16" s="5" t="s">
        <v>112</v>
      </c>
      <c r="H16" s="5" t="s">
        <v>12</v>
      </c>
      <c r="I16" s="5" t="s">
        <v>8</v>
      </c>
      <c r="J16" s="5" t="s">
        <v>9</v>
      </c>
      <c r="K16" s="5" t="s">
        <v>116</v>
      </c>
      <c r="L16" s="5" t="s">
        <v>12</v>
      </c>
      <c r="M16" s="5" t="s">
        <v>117</v>
      </c>
      <c r="N16" s="5" t="s">
        <v>118</v>
      </c>
      <c r="O16" s="5" t="s">
        <v>12</v>
      </c>
      <c r="P16" s="5" t="s">
        <v>119</v>
      </c>
      <c r="Q16" s="5" t="s">
        <v>120</v>
      </c>
    </row>
    <row r="17" spans="3:37" ht="15" customHeight="1">
      <c r="D17" s="6"/>
      <c r="E17" s="6"/>
      <c r="F17" s="477" t="s">
        <v>748</v>
      </c>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c r="AI17" s="477"/>
      <c r="AJ17" s="477"/>
      <c r="AK17" s="477"/>
    </row>
    <row r="18" spans="3:37" ht="15" customHeight="1">
      <c r="D18" s="6"/>
      <c r="E18" s="6"/>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row>
    <row r="19" spans="3:37" ht="15" customHeight="1">
      <c r="D19" s="6"/>
      <c r="E19" s="6"/>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row>
    <row r="20" spans="3:37" ht="15" customHeight="1">
      <c r="D20" s="6"/>
      <c r="E20" s="6"/>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row>
    <row r="21" spans="3:37" ht="15" customHeight="1">
      <c r="D21" s="6"/>
      <c r="E21" s="6"/>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row>
    <row r="22" spans="3:37" ht="15" customHeight="1">
      <c r="D22" s="6"/>
      <c r="E22" s="6"/>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row>
    <row r="23" spans="3:37" ht="15" customHeight="1">
      <c r="F23" s="5" t="s">
        <v>3</v>
      </c>
      <c r="G23" s="5" t="s">
        <v>4</v>
      </c>
      <c r="H23" s="5" t="s">
        <v>121</v>
      </c>
      <c r="I23" s="5" t="s">
        <v>49</v>
      </c>
      <c r="J23" s="5" t="s">
        <v>122</v>
      </c>
      <c r="K23" s="5" t="s">
        <v>7</v>
      </c>
    </row>
    <row r="24" spans="3:37" s="7" customFormat="1" ht="15" customHeight="1">
      <c r="G24" s="7" t="s">
        <v>64</v>
      </c>
      <c r="H24" s="7" t="s">
        <v>33</v>
      </c>
      <c r="I24" s="7" t="s">
        <v>112</v>
      </c>
      <c r="J24" s="7" t="s">
        <v>12</v>
      </c>
      <c r="K24" s="7" t="s">
        <v>123</v>
      </c>
      <c r="L24" s="7" t="s">
        <v>124</v>
      </c>
      <c r="M24" s="7" t="s">
        <v>12</v>
      </c>
      <c r="N24" s="7" t="s">
        <v>8</v>
      </c>
      <c r="O24" s="7" t="s">
        <v>9</v>
      </c>
      <c r="P24" s="7" t="s">
        <v>116</v>
      </c>
      <c r="Q24" s="7" t="s">
        <v>117</v>
      </c>
      <c r="R24" s="7" t="s">
        <v>118</v>
      </c>
      <c r="S24" s="7" t="s">
        <v>12</v>
      </c>
      <c r="T24" s="7" t="s">
        <v>114</v>
      </c>
      <c r="U24" s="7" t="s">
        <v>125</v>
      </c>
      <c r="V24" s="7" t="s">
        <v>43</v>
      </c>
      <c r="W24" s="7" t="s">
        <v>53</v>
      </c>
      <c r="X24" s="7" t="s">
        <v>54</v>
      </c>
      <c r="Y24" s="7" t="s">
        <v>55</v>
      </c>
      <c r="Z24" s="7" t="s">
        <v>4</v>
      </c>
      <c r="AA24" s="7" t="s">
        <v>121</v>
      </c>
      <c r="AB24" s="7" t="s">
        <v>126</v>
      </c>
      <c r="AC24" s="7" t="s">
        <v>45</v>
      </c>
      <c r="AD24" s="7" t="s">
        <v>127</v>
      </c>
      <c r="AE24" s="7" t="s">
        <v>96</v>
      </c>
      <c r="AF24" s="7" t="s">
        <v>128</v>
      </c>
    </row>
    <row r="26" spans="3:37" ht="15" customHeight="1">
      <c r="C26" s="8" t="s">
        <v>129</v>
      </c>
      <c r="E26" s="5" t="s">
        <v>80</v>
      </c>
      <c r="F26" s="5" t="s">
        <v>81</v>
      </c>
    </row>
    <row r="27" spans="3:37" ht="15" customHeight="1" thickBot="1">
      <c r="D27" s="5" t="s">
        <v>130</v>
      </c>
      <c r="F27" s="5" t="s">
        <v>131</v>
      </c>
      <c r="G27" s="5" t="s">
        <v>132</v>
      </c>
      <c r="H27" s="5" t="s">
        <v>133</v>
      </c>
      <c r="I27" s="5" t="s">
        <v>86</v>
      </c>
    </row>
    <row r="28" spans="3:37" ht="15" customHeight="1">
      <c r="E28" s="8" t="s">
        <v>134</v>
      </c>
      <c r="G28" s="9" t="s">
        <v>131</v>
      </c>
      <c r="H28" s="10" t="s">
        <v>133</v>
      </c>
      <c r="I28" s="10" t="s">
        <v>86</v>
      </c>
      <c r="J28" s="10"/>
      <c r="K28" s="10"/>
      <c r="L28" s="10"/>
      <c r="M28" s="10"/>
      <c r="N28" s="10"/>
      <c r="O28" s="10"/>
      <c r="P28" s="10"/>
      <c r="Q28" s="10"/>
      <c r="R28" s="10"/>
      <c r="S28" s="10"/>
      <c r="T28" s="10"/>
      <c r="U28" s="10"/>
      <c r="V28" s="10"/>
      <c r="W28" s="10"/>
      <c r="X28" s="10"/>
      <c r="Y28" s="11"/>
    </row>
    <row r="29" spans="3:37" ht="15" customHeight="1" thickBot="1">
      <c r="G29" s="12" t="s">
        <v>3</v>
      </c>
      <c r="H29" s="13" t="s">
        <v>135</v>
      </c>
      <c r="I29" s="13" t="s">
        <v>136</v>
      </c>
      <c r="J29" s="13" t="s">
        <v>7</v>
      </c>
      <c r="K29" s="478">
        <v>1</v>
      </c>
      <c r="L29" s="478"/>
      <c r="M29" s="478"/>
      <c r="N29" s="13" t="s">
        <v>71</v>
      </c>
      <c r="O29" s="13"/>
      <c r="P29" s="13"/>
      <c r="Q29" s="13"/>
      <c r="R29" s="13" t="s">
        <v>3</v>
      </c>
      <c r="S29" s="13" t="s">
        <v>137</v>
      </c>
      <c r="T29" s="13" t="s">
        <v>135</v>
      </c>
      <c r="U29" s="13" t="s">
        <v>136</v>
      </c>
      <c r="V29" s="13" t="s">
        <v>7</v>
      </c>
      <c r="W29" s="478">
        <v>1</v>
      </c>
      <c r="X29" s="478"/>
      <c r="Y29" s="479"/>
      <c r="Z29" s="5" t="s">
        <v>71</v>
      </c>
    </row>
    <row r="30" spans="3:37" ht="6" customHeight="1"/>
    <row r="31" spans="3:37" ht="15" customHeight="1" thickBot="1">
      <c r="E31" s="8" t="s">
        <v>138</v>
      </c>
      <c r="G31" s="5" t="s">
        <v>132</v>
      </c>
      <c r="H31" s="5" t="s">
        <v>133</v>
      </c>
      <c r="I31" s="5" t="s">
        <v>86</v>
      </c>
      <c r="J31" s="5" t="s">
        <v>3</v>
      </c>
      <c r="K31" s="5" t="s">
        <v>23</v>
      </c>
      <c r="L31" s="5" t="s">
        <v>24</v>
      </c>
      <c r="M31" s="5" t="s">
        <v>139</v>
      </c>
      <c r="N31" s="5" t="s">
        <v>140</v>
      </c>
      <c r="O31" s="5" t="s">
        <v>94</v>
      </c>
      <c r="P31" s="5" t="s">
        <v>7</v>
      </c>
    </row>
    <row r="32" spans="3:37" ht="15" customHeight="1">
      <c r="F32" s="480" t="s">
        <v>141</v>
      </c>
      <c r="G32" s="481"/>
      <c r="H32" s="481"/>
      <c r="I32" s="481"/>
      <c r="J32" s="481"/>
      <c r="K32" s="481"/>
      <c r="L32" s="481"/>
      <c r="M32" s="481"/>
      <c r="N32" s="14"/>
      <c r="O32" s="15"/>
      <c r="P32" s="15"/>
      <c r="Q32" s="15"/>
      <c r="R32" s="15"/>
      <c r="S32" s="15"/>
      <c r="T32" s="15"/>
      <c r="U32" s="15"/>
      <c r="V32" s="483" t="s">
        <v>142</v>
      </c>
      <c r="W32" s="483"/>
      <c r="X32" s="483"/>
      <c r="Y32" s="483"/>
      <c r="Z32" s="483"/>
      <c r="AA32" s="483"/>
      <c r="AB32" s="483"/>
      <c r="AC32" s="483"/>
      <c r="AD32" s="15"/>
      <c r="AE32" s="15"/>
      <c r="AF32" s="15"/>
      <c r="AG32" s="15"/>
      <c r="AH32" s="15"/>
      <c r="AI32" s="15"/>
      <c r="AJ32" s="15"/>
      <c r="AK32" s="16"/>
    </row>
    <row r="33" spans="6:37" ht="15" customHeight="1">
      <c r="F33" s="482"/>
      <c r="G33" s="240"/>
      <c r="H33" s="240"/>
      <c r="I33" s="240"/>
      <c r="J33" s="240"/>
      <c r="K33" s="240"/>
      <c r="L33" s="240"/>
      <c r="M33" s="240"/>
      <c r="N33" s="156" t="s">
        <v>143</v>
      </c>
      <c r="O33" s="157"/>
      <c r="P33" s="157"/>
      <c r="Q33" s="157"/>
      <c r="R33" s="157"/>
      <c r="S33" s="157"/>
      <c r="T33" s="157"/>
      <c r="U33" s="158"/>
      <c r="V33" s="156" t="s">
        <v>144</v>
      </c>
      <c r="W33" s="157"/>
      <c r="X33" s="157"/>
      <c r="Y33" s="157"/>
      <c r="Z33" s="157"/>
      <c r="AA33" s="157"/>
      <c r="AB33" s="157"/>
      <c r="AC33" s="158"/>
      <c r="AD33" s="156" t="s">
        <v>56</v>
      </c>
      <c r="AE33" s="157"/>
      <c r="AF33" s="157"/>
      <c r="AG33" s="157"/>
      <c r="AH33" s="157"/>
      <c r="AI33" s="157"/>
      <c r="AJ33" s="157"/>
      <c r="AK33" s="302"/>
    </row>
    <row r="34" spans="6:37" ht="15" customHeight="1">
      <c r="F34" s="471" t="s">
        <v>145</v>
      </c>
      <c r="G34" s="472"/>
      <c r="H34" s="472"/>
      <c r="I34" s="472"/>
      <c r="J34" s="472"/>
      <c r="K34" s="472"/>
      <c r="L34" s="472"/>
      <c r="M34" s="472"/>
      <c r="N34" s="17"/>
      <c r="O34" s="272">
        <v>6</v>
      </c>
      <c r="P34" s="272"/>
      <c r="Q34" s="272"/>
      <c r="R34" s="272"/>
      <c r="S34" s="272"/>
      <c r="T34" s="18" t="s">
        <v>146</v>
      </c>
      <c r="U34" s="19"/>
      <c r="V34" s="17"/>
      <c r="W34" s="272">
        <v>1</v>
      </c>
      <c r="X34" s="272"/>
      <c r="Y34" s="272"/>
      <c r="Z34" s="272"/>
      <c r="AA34" s="272"/>
      <c r="AB34" s="18" t="s">
        <v>146</v>
      </c>
      <c r="AC34" s="19"/>
      <c r="AD34" s="17"/>
      <c r="AE34" s="470">
        <f>+IF((O34+W34)=0,"",O34+W34)</f>
        <v>7</v>
      </c>
      <c r="AF34" s="470"/>
      <c r="AG34" s="470"/>
      <c r="AH34" s="470"/>
      <c r="AI34" s="470"/>
      <c r="AJ34" s="18" t="s">
        <v>146</v>
      </c>
      <c r="AK34" s="20"/>
    </row>
    <row r="35" spans="6:37" ht="15" customHeight="1">
      <c r="F35" s="473" t="s">
        <v>147</v>
      </c>
      <c r="G35" s="474"/>
      <c r="H35" s="474"/>
      <c r="I35" s="474"/>
      <c r="J35" s="474"/>
      <c r="K35" s="474"/>
      <c r="L35" s="474"/>
      <c r="M35" s="474"/>
      <c r="N35" s="21" t="s">
        <v>3</v>
      </c>
      <c r="O35" s="475">
        <v>6</v>
      </c>
      <c r="P35" s="475"/>
      <c r="Q35" s="475"/>
      <c r="R35" s="475"/>
      <c r="S35" s="475"/>
      <c r="T35" s="22" t="s">
        <v>146</v>
      </c>
      <c r="U35" s="23" t="s">
        <v>7</v>
      </c>
      <c r="V35" s="21" t="s">
        <v>3</v>
      </c>
      <c r="W35" s="475">
        <v>1</v>
      </c>
      <c r="X35" s="475"/>
      <c r="Y35" s="475"/>
      <c r="Z35" s="475"/>
      <c r="AA35" s="475"/>
      <c r="AB35" s="22" t="s">
        <v>146</v>
      </c>
      <c r="AC35" s="23" t="s">
        <v>7</v>
      </c>
      <c r="AD35" s="21" t="s">
        <v>3</v>
      </c>
      <c r="AE35" s="476">
        <f>+IF((O35+W35)=0,"",O35+W35)</f>
        <v>7</v>
      </c>
      <c r="AF35" s="476"/>
      <c r="AG35" s="476"/>
      <c r="AH35" s="476"/>
      <c r="AI35" s="476"/>
      <c r="AJ35" s="22" t="s">
        <v>146</v>
      </c>
      <c r="AK35" s="24" t="s">
        <v>7</v>
      </c>
    </row>
    <row r="36" spans="6:37" ht="15" customHeight="1">
      <c r="F36" s="468" t="s">
        <v>148</v>
      </c>
      <c r="G36" s="469"/>
      <c r="H36" s="469"/>
      <c r="I36" s="469"/>
      <c r="J36" s="469"/>
      <c r="K36" s="469"/>
      <c r="L36" s="469"/>
      <c r="M36" s="469"/>
      <c r="N36" s="25"/>
      <c r="O36" s="272">
        <v>3</v>
      </c>
      <c r="P36" s="272"/>
      <c r="Q36" s="272"/>
      <c r="R36" s="272"/>
      <c r="S36" s="272"/>
      <c r="T36" s="26" t="s">
        <v>146</v>
      </c>
      <c r="U36" s="27"/>
      <c r="V36" s="25"/>
      <c r="W36" s="272"/>
      <c r="X36" s="272"/>
      <c r="Y36" s="272"/>
      <c r="Z36" s="272"/>
      <c r="AA36" s="272"/>
      <c r="AB36" s="26" t="s">
        <v>146</v>
      </c>
      <c r="AC36" s="27"/>
      <c r="AD36" s="25"/>
      <c r="AE36" s="470">
        <f>+IF((O36+W36)=0,"",O36+W36)</f>
        <v>3</v>
      </c>
      <c r="AF36" s="470"/>
      <c r="AG36" s="470"/>
      <c r="AH36" s="470"/>
      <c r="AI36" s="470"/>
      <c r="AJ36" s="26" t="s">
        <v>146</v>
      </c>
      <c r="AK36" s="28"/>
    </row>
    <row r="37" spans="6:37" ht="15" customHeight="1">
      <c r="F37" s="468" t="s">
        <v>149</v>
      </c>
      <c r="G37" s="469"/>
      <c r="H37" s="469"/>
      <c r="I37" s="469"/>
      <c r="J37" s="469"/>
      <c r="K37" s="469"/>
      <c r="L37" s="469"/>
      <c r="M37" s="469"/>
      <c r="N37" s="25"/>
      <c r="O37" s="272"/>
      <c r="P37" s="272"/>
      <c r="Q37" s="272"/>
      <c r="R37" s="272"/>
      <c r="S37" s="272"/>
      <c r="T37" s="26" t="s">
        <v>146</v>
      </c>
      <c r="U37" s="27"/>
      <c r="V37" s="25"/>
      <c r="W37" s="272"/>
      <c r="X37" s="272"/>
      <c r="Y37" s="272"/>
      <c r="Z37" s="272"/>
      <c r="AA37" s="272"/>
      <c r="AB37" s="26" t="s">
        <v>146</v>
      </c>
      <c r="AC37" s="27"/>
      <c r="AD37" s="25"/>
      <c r="AE37" s="470" t="str">
        <f>+IF((O37+W37)=0,"",O37+W37)</f>
        <v/>
      </c>
      <c r="AF37" s="470"/>
      <c r="AG37" s="470"/>
      <c r="AH37" s="470"/>
      <c r="AI37" s="470"/>
      <c r="AJ37" s="26" t="s">
        <v>146</v>
      </c>
      <c r="AK37" s="28"/>
    </row>
    <row r="38" spans="6:37" ht="15" customHeight="1" thickBot="1">
      <c r="F38" s="464" t="s">
        <v>150</v>
      </c>
      <c r="G38" s="465"/>
      <c r="H38" s="465"/>
      <c r="I38" s="465"/>
      <c r="J38" s="465"/>
      <c r="K38" s="465"/>
      <c r="L38" s="465"/>
      <c r="M38" s="466"/>
      <c r="N38" s="29"/>
      <c r="O38" s="128">
        <f>+IF((O34+O36+O37)=0,"",O34+O36+O37)</f>
        <v>9</v>
      </c>
      <c r="P38" s="128"/>
      <c r="Q38" s="128"/>
      <c r="R38" s="128"/>
      <c r="S38" s="128"/>
      <c r="T38" s="30" t="s">
        <v>146</v>
      </c>
      <c r="U38" s="31"/>
      <c r="V38" s="29"/>
      <c r="W38" s="128">
        <f>+IF((W34+W36+W37)=0,"",W34+W36+W37)</f>
        <v>1</v>
      </c>
      <c r="X38" s="128"/>
      <c r="Y38" s="128"/>
      <c r="Z38" s="128"/>
      <c r="AA38" s="128"/>
      <c r="AB38" s="30" t="s">
        <v>146</v>
      </c>
      <c r="AC38" s="31"/>
      <c r="AD38" s="29"/>
      <c r="AE38" s="467">
        <f>+IF(SUM(O38,W38)=0,"",SUM(O38,W38))</f>
        <v>10</v>
      </c>
      <c r="AF38" s="467"/>
      <c r="AG38" s="467"/>
      <c r="AH38" s="467"/>
      <c r="AI38" s="467"/>
      <c r="AJ38" s="30" t="s">
        <v>146</v>
      </c>
      <c r="AK38" s="32"/>
    </row>
    <row r="39" spans="6:37" ht="15" customHeight="1">
      <c r="F39" s="5" t="s">
        <v>3</v>
      </c>
      <c r="G39" s="5" t="s">
        <v>4</v>
      </c>
      <c r="H39" s="5" t="s">
        <v>121</v>
      </c>
      <c r="I39" s="5" t="s">
        <v>49</v>
      </c>
      <c r="J39" s="5" t="s">
        <v>122</v>
      </c>
      <c r="K39" s="5" t="s">
        <v>7</v>
      </c>
    </row>
    <row r="40" spans="6:37" s="7" customFormat="1" ht="15" customHeight="1">
      <c r="G40" s="7" t="s">
        <v>2</v>
      </c>
      <c r="I40" s="7" t="s">
        <v>23</v>
      </c>
      <c r="J40" s="7" t="s">
        <v>24</v>
      </c>
      <c r="K40" s="7" t="s">
        <v>151</v>
      </c>
      <c r="L40" s="7" t="s">
        <v>152</v>
      </c>
      <c r="M40" s="7" t="s">
        <v>43</v>
      </c>
      <c r="N40" s="7" t="s">
        <v>70</v>
      </c>
      <c r="O40" s="7" t="s">
        <v>15</v>
      </c>
      <c r="P40" s="7" t="s">
        <v>56</v>
      </c>
      <c r="Q40" s="7" t="s">
        <v>57</v>
      </c>
      <c r="R40" s="7" t="s">
        <v>12</v>
      </c>
      <c r="S40" s="7" t="s">
        <v>58</v>
      </c>
      <c r="T40" s="7" t="s">
        <v>153</v>
      </c>
      <c r="U40" s="7" t="s">
        <v>39</v>
      </c>
      <c r="V40" s="7" t="s">
        <v>154</v>
      </c>
      <c r="W40" s="7" t="s">
        <v>155</v>
      </c>
      <c r="X40" s="7" t="s">
        <v>156</v>
      </c>
      <c r="Y40" s="7" t="s">
        <v>157</v>
      </c>
      <c r="Z40" s="7" t="s">
        <v>96</v>
      </c>
      <c r="AA40" s="7" t="s">
        <v>126</v>
      </c>
      <c r="AB40" s="7" t="s">
        <v>45</v>
      </c>
      <c r="AC40" s="7" t="s">
        <v>158</v>
      </c>
      <c r="AD40" s="7" t="s">
        <v>12</v>
      </c>
      <c r="AE40" s="7" t="s">
        <v>159</v>
      </c>
      <c r="AF40" s="7" t="s">
        <v>61</v>
      </c>
      <c r="AG40" s="7" t="s">
        <v>12</v>
      </c>
      <c r="AH40" s="7" t="s">
        <v>23</v>
      </c>
      <c r="AI40" s="7" t="s">
        <v>24</v>
      </c>
      <c r="AJ40" s="7" t="s">
        <v>151</v>
      </c>
      <c r="AK40" s="7" t="s">
        <v>152</v>
      </c>
    </row>
    <row r="41" spans="6:37" s="7" customFormat="1" ht="15" customHeight="1">
      <c r="H41" s="7" t="s">
        <v>39</v>
      </c>
      <c r="I41" s="7" t="s">
        <v>4</v>
      </c>
      <c r="J41" s="7" t="s">
        <v>121</v>
      </c>
      <c r="K41" s="7" t="s">
        <v>126</v>
      </c>
      <c r="L41" s="7" t="s">
        <v>45</v>
      </c>
      <c r="M41" s="7" t="s">
        <v>127</v>
      </c>
      <c r="N41" s="7" t="s">
        <v>96</v>
      </c>
      <c r="O41" s="7" t="s">
        <v>128</v>
      </c>
    </row>
    <row r="42" spans="6:37" s="7" customFormat="1" ht="15" customHeight="1">
      <c r="G42" s="7" t="s">
        <v>79</v>
      </c>
      <c r="I42" s="7" t="s">
        <v>31</v>
      </c>
      <c r="J42" s="7" t="s">
        <v>33</v>
      </c>
      <c r="K42" s="7" t="s">
        <v>113</v>
      </c>
      <c r="L42" s="7" t="s">
        <v>160</v>
      </c>
      <c r="M42" s="7" t="s">
        <v>161</v>
      </c>
      <c r="N42" s="7" t="s">
        <v>33</v>
      </c>
      <c r="O42" s="7" t="s">
        <v>132</v>
      </c>
      <c r="P42" s="7" t="s">
        <v>133</v>
      </c>
      <c r="Q42" s="7" t="s">
        <v>43</v>
      </c>
      <c r="R42" s="7" t="s">
        <v>70</v>
      </c>
      <c r="S42" s="7" t="s">
        <v>15</v>
      </c>
      <c r="T42" s="7" t="s">
        <v>162</v>
      </c>
      <c r="U42" s="7" t="s">
        <v>31</v>
      </c>
      <c r="V42" s="7" t="s">
        <v>15</v>
      </c>
      <c r="W42" s="7" t="s">
        <v>163</v>
      </c>
      <c r="X42" s="7" t="s">
        <v>164</v>
      </c>
      <c r="Y42" s="7" t="s">
        <v>15</v>
      </c>
      <c r="Z42" s="7" t="s">
        <v>165</v>
      </c>
      <c r="AA42" s="7" t="s">
        <v>166</v>
      </c>
      <c r="AB42" s="7" t="s">
        <v>21</v>
      </c>
      <c r="AC42" s="7" t="s">
        <v>12</v>
      </c>
      <c r="AD42" s="7" t="s">
        <v>167</v>
      </c>
      <c r="AE42" s="7" t="s">
        <v>12</v>
      </c>
      <c r="AF42" s="7" t="s">
        <v>168</v>
      </c>
      <c r="AG42" s="7" t="s">
        <v>31</v>
      </c>
      <c r="AH42" s="7" t="s">
        <v>12</v>
      </c>
      <c r="AI42" s="7" t="s">
        <v>169</v>
      </c>
      <c r="AJ42" s="7" t="s">
        <v>33</v>
      </c>
      <c r="AK42" s="7" t="s">
        <v>43</v>
      </c>
    </row>
    <row r="43" spans="6:37" s="7" customFormat="1" ht="15" customHeight="1">
      <c r="H43" s="7" t="s">
        <v>170</v>
      </c>
      <c r="I43" s="7" t="s">
        <v>64</v>
      </c>
      <c r="J43" s="7" t="s">
        <v>126</v>
      </c>
      <c r="K43" s="7" t="s">
        <v>45</v>
      </c>
      <c r="L43" s="7" t="s">
        <v>74</v>
      </c>
      <c r="M43" s="7" t="s">
        <v>3</v>
      </c>
      <c r="N43" s="7" t="s">
        <v>19</v>
      </c>
      <c r="O43" s="7" t="s">
        <v>171</v>
      </c>
      <c r="P43" s="7" t="s">
        <v>79</v>
      </c>
      <c r="Q43" s="7" t="s">
        <v>172</v>
      </c>
      <c r="R43" s="7" t="s">
        <v>171</v>
      </c>
      <c r="S43" s="7" t="s">
        <v>2</v>
      </c>
      <c r="T43" s="7" t="s">
        <v>92</v>
      </c>
      <c r="U43" s="7" t="s">
        <v>43</v>
      </c>
      <c r="V43" s="7" t="s">
        <v>173</v>
      </c>
      <c r="W43" s="7" t="s">
        <v>153</v>
      </c>
      <c r="X43" s="7" t="s">
        <v>126</v>
      </c>
      <c r="Y43" s="7" t="s">
        <v>45</v>
      </c>
      <c r="Z43" s="7" t="s">
        <v>31</v>
      </c>
      <c r="AA43" s="7" t="s">
        <v>33</v>
      </c>
      <c r="AB43" s="7" t="s">
        <v>8</v>
      </c>
      <c r="AC43" s="7" t="s">
        <v>9</v>
      </c>
      <c r="AD43" s="7" t="s">
        <v>74</v>
      </c>
      <c r="AE43" s="7" t="s">
        <v>39</v>
      </c>
      <c r="AF43" s="7" t="s">
        <v>54</v>
      </c>
      <c r="AG43" s="7" t="s">
        <v>157</v>
      </c>
      <c r="AH43" s="7" t="s">
        <v>174</v>
      </c>
      <c r="AI43" s="7" t="s">
        <v>12</v>
      </c>
      <c r="AJ43" s="7" t="s">
        <v>175</v>
      </c>
      <c r="AK43" s="7" t="s">
        <v>39</v>
      </c>
    </row>
    <row r="44" spans="6:37" s="7" customFormat="1" ht="15" customHeight="1">
      <c r="H44" s="7" t="s">
        <v>4</v>
      </c>
      <c r="I44" s="7" t="s">
        <v>121</v>
      </c>
      <c r="J44" s="7" t="s">
        <v>126</v>
      </c>
      <c r="K44" s="7" t="s">
        <v>45</v>
      </c>
      <c r="L44" s="7" t="s">
        <v>127</v>
      </c>
      <c r="M44" s="7" t="s">
        <v>96</v>
      </c>
      <c r="N44" s="7" t="s">
        <v>128</v>
      </c>
    </row>
    <row r="45" spans="6:37" s="7" customFormat="1" ht="15" customHeight="1">
      <c r="G45" s="7" t="s">
        <v>91</v>
      </c>
      <c r="I45" s="7" t="s">
        <v>64</v>
      </c>
      <c r="J45" s="7" t="s">
        <v>66</v>
      </c>
      <c r="K45" s="7" t="s">
        <v>176</v>
      </c>
      <c r="L45" s="7" t="s">
        <v>177</v>
      </c>
      <c r="M45" s="7" t="s">
        <v>132</v>
      </c>
      <c r="N45" s="7" t="s">
        <v>133</v>
      </c>
      <c r="O45" s="7" t="s">
        <v>43</v>
      </c>
      <c r="P45" s="7" t="s">
        <v>70</v>
      </c>
      <c r="Q45" s="7" t="s">
        <v>15</v>
      </c>
      <c r="R45" s="7" t="s">
        <v>37</v>
      </c>
      <c r="S45" s="7" t="s">
        <v>66</v>
      </c>
      <c r="T45" s="7" t="s">
        <v>176</v>
      </c>
      <c r="U45" s="7" t="s">
        <v>132</v>
      </c>
      <c r="V45" s="7" t="s">
        <v>133</v>
      </c>
      <c r="W45" s="7" t="s">
        <v>12</v>
      </c>
      <c r="X45" s="7" t="s">
        <v>178</v>
      </c>
      <c r="Y45" s="7" t="s">
        <v>179</v>
      </c>
      <c r="Z45" s="7" t="s">
        <v>31</v>
      </c>
      <c r="AA45" s="7" t="s">
        <v>33</v>
      </c>
      <c r="AB45" s="7" t="s">
        <v>113</v>
      </c>
      <c r="AC45" s="7" t="s">
        <v>160</v>
      </c>
      <c r="AD45" s="7" t="s">
        <v>180</v>
      </c>
      <c r="AE45" s="7" t="s">
        <v>33</v>
      </c>
      <c r="AF45" s="7" t="s">
        <v>132</v>
      </c>
      <c r="AG45" s="7" t="s">
        <v>133</v>
      </c>
      <c r="AH45" s="7" t="s">
        <v>181</v>
      </c>
      <c r="AI45" s="7" t="s">
        <v>50</v>
      </c>
      <c r="AJ45" s="7" t="s">
        <v>54</v>
      </c>
      <c r="AK45" s="7" t="s">
        <v>132</v>
      </c>
    </row>
    <row r="46" spans="6:37" s="7" customFormat="1" ht="15" customHeight="1">
      <c r="H46" s="7" t="s">
        <v>133</v>
      </c>
      <c r="I46" s="7" t="s">
        <v>12</v>
      </c>
      <c r="J46" s="7" t="s">
        <v>175</v>
      </c>
      <c r="K46" s="7" t="s">
        <v>39</v>
      </c>
      <c r="L46" s="7" t="s">
        <v>106</v>
      </c>
      <c r="M46" s="7" t="s">
        <v>47</v>
      </c>
      <c r="N46" s="7" t="s">
        <v>55</v>
      </c>
      <c r="O46" s="7" t="s">
        <v>4</v>
      </c>
      <c r="P46" s="7" t="s">
        <v>121</v>
      </c>
      <c r="Q46" s="7" t="s">
        <v>126</v>
      </c>
      <c r="R46" s="7" t="s">
        <v>45</v>
      </c>
      <c r="S46" s="7" t="s">
        <v>127</v>
      </c>
      <c r="T46" s="7" t="s">
        <v>96</v>
      </c>
      <c r="U46" s="7" t="s">
        <v>128</v>
      </c>
    </row>
    <row r="47" spans="6:37" s="7" customFormat="1" ht="15" customHeight="1">
      <c r="G47" s="7" t="s">
        <v>99</v>
      </c>
      <c r="I47" s="7" t="s">
        <v>135</v>
      </c>
      <c r="J47" s="7" t="s">
        <v>24</v>
      </c>
      <c r="K47" s="7" t="s">
        <v>96</v>
      </c>
      <c r="L47" s="7" t="s">
        <v>70</v>
      </c>
      <c r="M47" s="7" t="s">
        <v>15</v>
      </c>
      <c r="N47" s="7" t="s">
        <v>23</v>
      </c>
      <c r="O47" s="7" t="s">
        <v>24</v>
      </c>
      <c r="P47" s="7" t="s">
        <v>182</v>
      </c>
      <c r="Q47" s="7" t="s">
        <v>183</v>
      </c>
      <c r="R47" s="7" t="s">
        <v>43</v>
      </c>
      <c r="S47" s="7" t="s">
        <v>97</v>
      </c>
      <c r="T47" s="7" t="s">
        <v>54</v>
      </c>
      <c r="U47" s="7" t="s">
        <v>55</v>
      </c>
      <c r="V47" s="7" t="s">
        <v>23</v>
      </c>
      <c r="W47" s="7" t="s">
        <v>24</v>
      </c>
      <c r="X47" s="7" t="s">
        <v>184</v>
      </c>
      <c r="Y47" s="7" t="s">
        <v>185</v>
      </c>
      <c r="Z47" s="7" t="s">
        <v>12</v>
      </c>
      <c r="AA47" s="7" t="s">
        <v>59</v>
      </c>
      <c r="AB47" s="7" t="s">
        <v>47</v>
      </c>
      <c r="AC47" s="7" t="s">
        <v>186</v>
      </c>
      <c r="AD47" s="7" t="s">
        <v>50</v>
      </c>
      <c r="AE47" s="7" t="s">
        <v>54</v>
      </c>
      <c r="AF47" s="7" t="s">
        <v>179</v>
      </c>
      <c r="AG47" s="7" t="s">
        <v>69</v>
      </c>
      <c r="AH47" s="7" t="s">
        <v>70</v>
      </c>
      <c r="AI47" s="7" t="s">
        <v>99</v>
      </c>
      <c r="AJ47" s="7" t="s">
        <v>179</v>
      </c>
      <c r="AK47" s="7" t="s">
        <v>62</v>
      </c>
    </row>
    <row r="48" spans="6:37" s="7" customFormat="1" ht="15" customHeight="1">
      <c r="H48" s="7" t="s">
        <v>103</v>
      </c>
      <c r="I48" s="7" t="s">
        <v>187</v>
      </c>
      <c r="J48" s="7" t="s">
        <v>12</v>
      </c>
      <c r="K48" s="7" t="s">
        <v>23</v>
      </c>
      <c r="L48" s="7" t="s">
        <v>24</v>
      </c>
      <c r="M48" s="7" t="s">
        <v>184</v>
      </c>
      <c r="N48" s="7" t="s">
        <v>185</v>
      </c>
      <c r="O48" s="7" t="s">
        <v>186</v>
      </c>
      <c r="P48" s="7" t="s">
        <v>59</v>
      </c>
      <c r="Q48" s="7" t="s">
        <v>47</v>
      </c>
      <c r="R48" s="7" t="s">
        <v>188</v>
      </c>
      <c r="S48" s="7" t="s">
        <v>107</v>
      </c>
      <c r="T48" s="7" t="s">
        <v>55</v>
      </c>
      <c r="U48" s="7" t="s">
        <v>54</v>
      </c>
      <c r="V48" s="7" t="s">
        <v>45</v>
      </c>
      <c r="W48" s="7" t="s">
        <v>189</v>
      </c>
      <c r="X48" s="7" t="s">
        <v>12</v>
      </c>
      <c r="Y48" s="7" t="s">
        <v>3</v>
      </c>
      <c r="Z48" s="7" t="s">
        <v>190</v>
      </c>
      <c r="AA48" s="7" t="s">
        <v>191</v>
      </c>
      <c r="AB48" s="7" t="s">
        <v>8</v>
      </c>
      <c r="AC48" s="7" t="s">
        <v>9</v>
      </c>
      <c r="AD48" s="7" t="s">
        <v>39</v>
      </c>
      <c r="AE48" s="7" t="s">
        <v>192</v>
      </c>
      <c r="AF48" s="7" t="s">
        <v>193</v>
      </c>
      <c r="AG48" s="7" t="s">
        <v>174</v>
      </c>
      <c r="AH48" s="7" t="s">
        <v>39</v>
      </c>
      <c r="AI48" s="7" t="s">
        <v>54</v>
      </c>
      <c r="AJ48" s="7" t="s">
        <v>54</v>
      </c>
      <c r="AK48" s="7" t="s">
        <v>15</v>
      </c>
    </row>
    <row r="49" spans="3:37" s="7" customFormat="1" ht="15" customHeight="1">
      <c r="H49" s="7" t="s">
        <v>157</v>
      </c>
      <c r="I49" s="7" t="s">
        <v>194</v>
      </c>
      <c r="J49" s="7" t="s">
        <v>195</v>
      </c>
      <c r="K49" s="7" t="s">
        <v>61</v>
      </c>
      <c r="L49" s="7" t="s">
        <v>43</v>
      </c>
      <c r="M49" s="7" t="s">
        <v>70</v>
      </c>
      <c r="N49" s="7" t="s">
        <v>15</v>
      </c>
      <c r="O49" s="7" t="s">
        <v>196</v>
      </c>
      <c r="P49" s="7" t="s">
        <v>24</v>
      </c>
      <c r="Q49" s="7" t="s">
        <v>182</v>
      </c>
      <c r="R49" s="7" t="s">
        <v>183</v>
      </c>
      <c r="S49" s="7" t="s">
        <v>43</v>
      </c>
      <c r="T49" s="7" t="s">
        <v>97</v>
      </c>
      <c r="U49" s="7" t="s">
        <v>54</v>
      </c>
      <c r="V49" s="7" t="s">
        <v>55</v>
      </c>
      <c r="W49" s="7" t="s">
        <v>196</v>
      </c>
      <c r="X49" s="7" t="s">
        <v>24</v>
      </c>
      <c r="Y49" s="7" t="s">
        <v>184</v>
      </c>
      <c r="Z49" s="7" t="s">
        <v>185</v>
      </c>
      <c r="AA49" s="7" t="s">
        <v>12</v>
      </c>
      <c r="AB49" s="7" t="s">
        <v>59</v>
      </c>
      <c r="AC49" s="7" t="s">
        <v>47</v>
      </c>
      <c r="AD49" s="7" t="s">
        <v>186</v>
      </c>
      <c r="AE49" s="7" t="s">
        <v>50</v>
      </c>
      <c r="AF49" s="7" t="s">
        <v>54</v>
      </c>
      <c r="AG49" s="7" t="s">
        <v>8</v>
      </c>
      <c r="AH49" s="7" t="s">
        <v>9</v>
      </c>
      <c r="AI49" s="7" t="s">
        <v>74</v>
      </c>
      <c r="AJ49" s="7" t="s">
        <v>86</v>
      </c>
      <c r="AK49" s="7" t="s">
        <v>39</v>
      </c>
    </row>
    <row r="50" spans="3:37" s="7" customFormat="1" ht="15" customHeight="1">
      <c r="H50" s="7" t="s">
        <v>4</v>
      </c>
      <c r="I50" s="7" t="s">
        <v>121</v>
      </c>
      <c r="J50" s="7" t="s">
        <v>126</v>
      </c>
      <c r="K50" s="7" t="s">
        <v>45</v>
      </c>
      <c r="L50" s="7" t="s">
        <v>127</v>
      </c>
      <c r="M50" s="7" t="s">
        <v>96</v>
      </c>
      <c r="N50" s="7" t="s">
        <v>128</v>
      </c>
    </row>
    <row r="51" spans="3:37" s="7" customFormat="1" ht="15" customHeight="1">
      <c r="G51" s="7" t="s">
        <v>197</v>
      </c>
      <c r="I51" s="7" t="s">
        <v>198</v>
      </c>
      <c r="J51" s="7" t="s">
        <v>199</v>
      </c>
      <c r="K51" s="7" t="s">
        <v>96</v>
      </c>
      <c r="L51" s="7" t="s">
        <v>70</v>
      </c>
      <c r="M51" s="7" t="s">
        <v>15</v>
      </c>
      <c r="N51" s="7" t="s">
        <v>23</v>
      </c>
      <c r="O51" s="7" t="s">
        <v>24</v>
      </c>
      <c r="P51" s="7" t="s">
        <v>182</v>
      </c>
      <c r="Q51" s="7" t="s">
        <v>183</v>
      </c>
      <c r="R51" s="7" t="s">
        <v>43</v>
      </c>
      <c r="S51" s="7" t="s">
        <v>97</v>
      </c>
      <c r="T51" s="7" t="s">
        <v>54</v>
      </c>
      <c r="U51" s="7" t="s">
        <v>55</v>
      </c>
      <c r="V51" s="7" t="s">
        <v>2</v>
      </c>
      <c r="W51" s="7" t="s">
        <v>179</v>
      </c>
      <c r="X51" s="7" t="s">
        <v>62</v>
      </c>
      <c r="Y51" s="7" t="s">
        <v>103</v>
      </c>
      <c r="Z51" s="7" t="s">
        <v>187</v>
      </c>
      <c r="AA51" s="7" t="s">
        <v>99</v>
      </c>
      <c r="AB51" s="7" t="s">
        <v>179</v>
      </c>
      <c r="AC51" s="7" t="s">
        <v>62</v>
      </c>
      <c r="AD51" s="7" t="s">
        <v>200</v>
      </c>
      <c r="AE51" s="7" t="s">
        <v>201</v>
      </c>
      <c r="AF51" s="7" t="s">
        <v>12</v>
      </c>
      <c r="AG51" s="7" t="s">
        <v>23</v>
      </c>
      <c r="AH51" s="7" t="s">
        <v>24</v>
      </c>
      <c r="AI51" s="7" t="s">
        <v>182</v>
      </c>
      <c r="AJ51" s="7" t="s">
        <v>183</v>
      </c>
      <c r="AK51" s="7" t="s">
        <v>184</v>
      </c>
    </row>
    <row r="52" spans="3:37" s="7" customFormat="1" ht="15" customHeight="1">
      <c r="H52" s="7" t="s">
        <v>185</v>
      </c>
      <c r="I52" s="7" t="s">
        <v>186</v>
      </c>
      <c r="J52" s="7" t="s">
        <v>59</v>
      </c>
      <c r="K52" s="7" t="s">
        <v>47</v>
      </c>
      <c r="L52" s="7" t="s">
        <v>188</v>
      </c>
      <c r="M52" s="7" t="s">
        <v>107</v>
      </c>
      <c r="N52" s="7" t="s">
        <v>55</v>
      </c>
      <c r="O52" s="7" t="s">
        <v>54</v>
      </c>
      <c r="P52" s="7" t="s">
        <v>45</v>
      </c>
      <c r="Q52" s="7" t="s">
        <v>202</v>
      </c>
      <c r="R52" s="7" t="s">
        <v>37</v>
      </c>
      <c r="S52" s="7" t="s">
        <v>39</v>
      </c>
      <c r="T52" s="7" t="s">
        <v>54</v>
      </c>
      <c r="U52" s="7" t="s">
        <v>54</v>
      </c>
      <c r="V52" s="7" t="s">
        <v>15</v>
      </c>
      <c r="W52" s="7" t="s">
        <v>190</v>
      </c>
      <c r="X52" s="7" t="s">
        <v>191</v>
      </c>
      <c r="Y52" s="7" t="s">
        <v>96</v>
      </c>
      <c r="Z52" s="7" t="s">
        <v>70</v>
      </c>
      <c r="AA52" s="7" t="s">
        <v>15</v>
      </c>
      <c r="AB52" s="7" t="s">
        <v>190</v>
      </c>
      <c r="AC52" s="7" t="s">
        <v>191</v>
      </c>
      <c r="AD52" s="7" t="s">
        <v>42</v>
      </c>
      <c r="AE52" s="7" t="s">
        <v>50</v>
      </c>
      <c r="AF52" s="7" t="s">
        <v>8</v>
      </c>
      <c r="AG52" s="7" t="s">
        <v>9</v>
      </c>
      <c r="AH52" s="7" t="s">
        <v>117</v>
      </c>
      <c r="AI52" s="7" t="s">
        <v>49</v>
      </c>
      <c r="AJ52" s="7" t="s">
        <v>43</v>
      </c>
      <c r="AK52" s="7" t="s">
        <v>100</v>
      </c>
    </row>
    <row r="53" spans="3:37" s="7" customFormat="1" ht="15" customHeight="1">
      <c r="H53" s="7" t="s">
        <v>203</v>
      </c>
      <c r="I53" s="7" t="s">
        <v>15</v>
      </c>
      <c r="J53" s="7" t="s">
        <v>69</v>
      </c>
      <c r="K53" s="7" t="s">
        <v>70</v>
      </c>
      <c r="L53" s="7" t="s">
        <v>190</v>
      </c>
      <c r="M53" s="7" t="s">
        <v>191</v>
      </c>
      <c r="N53" s="7" t="s">
        <v>42</v>
      </c>
      <c r="O53" s="7" t="s">
        <v>50</v>
      </c>
      <c r="P53" s="7" t="s">
        <v>204</v>
      </c>
      <c r="Q53" s="7" t="s">
        <v>205</v>
      </c>
      <c r="R53" s="7" t="s">
        <v>39</v>
      </c>
      <c r="S53" s="7" t="s">
        <v>206</v>
      </c>
      <c r="T53" s="7" t="s">
        <v>24</v>
      </c>
      <c r="U53" s="7" t="s">
        <v>203</v>
      </c>
      <c r="V53" s="7" t="s">
        <v>55</v>
      </c>
      <c r="W53" s="7" t="s">
        <v>207</v>
      </c>
      <c r="X53" s="7" t="s">
        <v>153</v>
      </c>
      <c r="Y53" s="7" t="s">
        <v>12</v>
      </c>
      <c r="Z53" s="7" t="s">
        <v>184</v>
      </c>
      <c r="AA53" s="7" t="s">
        <v>185</v>
      </c>
      <c r="AB53" s="7" t="s">
        <v>3</v>
      </c>
      <c r="AC53" s="7" t="s">
        <v>99</v>
      </c>
      <c r="AD53" s="7" t="s">
        <v>179</v>
      </c>
      <c r="AE53" s="7" t="s">
        <v>62</v>
      </c>
      <c r="AF53" s="7" t="s">
        <v>200</v>
      </c>
      <c r="AG53" s="7" t="s">
        <v>201</v>
      </c>
      <c r="AH53" s="7" t="s">
        <v>15</v>
      </c>
      <c r="AI53" s="7" t="s">
        <v>99</v>
      </c>
      <c r="AJ53" s="7" t="s">
        <v>179</v>
      </c>
      <c r="AK53" s="7" t="s">
        <v>62</v>
      </c>
    </row>
    <row r="54" spans="3:37" s="7" customFormat="1" ht="15" customHeight="1">
      <c r="H54" s="7" t="s">
        <v>103</v>
      </c>
      <c r="I54" s="7" t="s">
        <v>187</v>
      </c>
      <c r="J54" s="7" t="s">
        <v>12</v>
      </c>
      <c r="K54" s="7" t="s">
        <v>94</v>
      </c>
      <c r="L54" s="7" t="s">
        <v>39</v>
      </c>
      <c r="M54" s="7" t="s">
        <v>208</v>
      </c>
      <c r="N54" s="7" t="s">
        <v>209</v>
      </c>
      <c r="O54" s="7" t="s">
        <v>50</v>
      </c>
      <c r="P54" s="7" t="s">
        <v>54</v>
      </c>
      <c r="Q54" s="7" t="s">
        <v>174</v>
      </c>
      <c r="R54" s="7" t="s">
        <v>39</v>
      </c>
      <c r="S54" s="7" t="s">
        <v>59</v>
      </c>
      <c r="T54" s="7" t="s">
        <v>47</v>
      </c>
      <c r="U54" s="7" t="s">
        <v>55</v>
      </c>
      <c r="V54" s="7" t="s">
        <v>210</v>
      </c>
      <c r="W54" s="7" t="s">
        <v>8</v>
      </c>
      <c r="X54" s="7" t="s">
        <v>126</v>
      </c>
      <c r="Y54" s="7" t="s">
        <v>45</v>
      </c>
      <c r="Z54" s="7" t="s">
        <v>189</v>
      </c>
      <c r="AA54" s="7" t="s">
        <v>12</v>
      </c>
      <c r="AB54" s="7" t="s">
        <v>39</v>
      </c>
      <c r="AC54" s="7" t="s">
        <v>54</v>
      </c>
      <c r="AD54" s="7" t="s">
        <v>157</v>
      </c>
      <c r="AE54" s="7" t="s">
        <v>128</v>
      </c>
    </row>
    <row r="55" spans="3:37" s="7" customFormat="1" ht="15" customHeight="1">
      <c r="G55" s="7" t="s">
        <v>211</v>
      </c>
      <c r="I55" s="7" t="s">
        <v>21</v>
      </c>
      <c r="J55" s="7" t="s">
        <v>12</v>
      </c>
      <c r="K55" s="7" t="s">
        <v>212</v>
      </c>
      <c r="L55" s="7" t="s">
        <v>96</v>
      </c>
      <c r="M55" s="7" t="s">
        <v>70</v>
      </c>
      <c r="N55" s="7" t="s">
        <v>15</v>
      </c>
      <c r="O55" s="7" t="s">
        <v>213</v>
      </c>
      <c r="P55" s="7" t="s">
        <v>214</v>
      </c>
      <c r="Q55" s="7" t="s">
        <v>15</v>
      </c>
      <c r="R55" s="7" t="s">
        <v>215</v>
      </c>
      <c r="S55" s="7" t="s">
        <v>216</v>
      </c>
      <c r="T55" s="7" t="s">
        <v>217</v>
      </c>
      <c r="U55" s="7" t="s">
        <v>218</v>
      </c>
      <c r="V55" s="7" t="s">
        <v>219</v>
      </c>
      <c r="W55" s="7" t="s">
        <v>43</v>
      </c>
      <c r="X55" s="7" t="s">
        <v>220</v>
      </c>
      <c r="Y55" s="7" t="s">
        <v>221</v>
      </c>
      <c r="Z55" s="7" t="s">
        <v>203</v>
      </c>
      <c r="AA55" s="7" t="s">
        <v>50</v>
      </c>
      <c r="AB55" s="7" t="s">
        <v>54</v>
      </c>
      <c r="AC55" s="7" t="s">
        <v>189</v>
      </c>
      <c r="AD55" s="7" t="s">
        <v>12</v>
      </c>
      <c r="AE55" s="7" t="s">
        <v>181</v>
      </c>
      <c r="AF55" s="7" t="s">
        <v>15</v>
      </c>
      <c r="AG55" s="7" t="s">
        <v>222</v>
      </c>
      <c r="AH55" s="7" t="s">
        <v>214</v>
      </c>
      <c r="AI55" s="7" t="s">
        <v>223</v>
      </c>
      <c r="AJ55" s="7" t="s">
        <v>224</v>
      </c>
      <c r="AK55" s="7" t="s">
        <v>43</v>
      </c>
    </row>
    <row r="56" spans="3:37" s="7" customFormat="1" ht="15" customHeight="1">
      <c r="H56" s="7" t="s">
        <v>97</v>
      </c>
      <c r="I56" s="7" t="s">
        <v>54</v>
      </c>
      <c r="J56" s="7" t="s">
        <v>55</v>
      </c>
      <c r="K56" s="7" t="s">
        <v>2</v>
      </c>
      <c r="L56" s="7" t="s">
        <v>225</v>
      </c>
      <c r="M56" s="7" t="s">
        <v>62</v>
      </c>
      <c r="N56" s="7" t="s">
        <v>200</v>
      </c>
      <c r="O56" s="7" t="s">
        <v>201</v>
      </c>
      <c r="P56" s="7" t="s">
        <v>12</v>
      </c>
      <c r="Q56" s="7" t="s">
        <v>23</v>
      </c>
      <c r="R56" s="7" t="s">
        <v>24</v>
      </c>
      <c r="S56" s="7" t="s">
        <v>182</v>
      </c>
      <c r="T56" s="7" t="s">
        <v>183</v>
      </c>
      <c r="U56" s="7" t="s">
        <v>184</v>
      </c>
      <c r="V56" s="7" t="s">
        <v>185</v>
      </c>
      <c r="W56" s="7" t="s">
        <v>39</v>
      </c>
      <c r="X56" s="7" t="s">
        <v>59</v>
      </c>
      <c r="Y56" s="7" t="s">
        <v>47</v>
      </c>
      <c r="Z56" s="7" t="s">
        <v>55</v>
      </c>
      <c r="AA56" s="7" t="s">
        <v>210</v>
      </c>
      <c r="AB56" s="7" t="s">
        <v>8</v>
      </c>
      <c r="AC56" s="7" t="s">
        <v>126</v>
      </c>
      <c r="AD56" s="7" t="s">
        <v>45</v>
      </c>
      <c r="AE56" s="7" t="s">
        <v>189</v>
      </c>
      <c r="AF56" s="7" t="s">
        <v>12</v>
      </c>
      <c r="AG56" s="7" t="s">
        <v>39</v>
      </c>
      <c r="AH56" s="7" t="s">
        <v>54</v>
      </c>
      <c r="AI56" s="7" t="s">
        <v>157</v>
      </c>
      <c r="AJ56" s="7" t="s">
        <v>128</v>
      </c>
    </row>
    <row r="59" spans="3:37" ht="15" customHeight="1">
      <c r="C59" s="8" t="s">
        <v>226</v>
      </c>
      <c r="E59" s="5" t="s">
        <v>23</v>
      </c>
      <c r="F59" s="5" t="s">
        <v>24</v>
      </c>
      <c r="G59" s="5" t="s">
        <v>25</v>
      </c>
      <c r="H59" s="5" t="s">
        <v>26</v>
      </c>
    </row>
    <row r="60" spans="3:37" ht="15" customHeight="1" thickBot="1">
      <c r="D60" s="5" t="s">
        <v>130</v>
      </c>
      <c r="F60" s="5" t="s">
        <v>23</v>
      </c>
      <c r="G60" s="5" t="s">
        <v>24</v>
      </c>
      <c r="H60" s="5" t="s">
        <v>25</v>
      </c>
      <c r="I60" s="5" t="s">
        <v>26</v>
      </c>
      <c r="J60" s="5" t="s">
        <v>41</v>
      </c>
      <c r="K60" s="5" t="s">
        <v>227</v>
      </c>
    </row>
    <row r="61" spans="3:37" ht="15" customHeight="1" thickBot="1">
      <c r="E61" s="33" t="s">
        <v>134</v>
      </c>
      <c r="F61" s="34"/>
      <c r="G61" s="34" t="s">
        <v>23</v>
      </c>
      <c r="H61" s="34" t="s">
        <v>24</v>
      </c>
      <c r="I61" s="34" t="s">
        <v>25</v>
      </c>
      <c r="J61" s="34" t="s">
        <v>26</v>
      </c>
      <c r="K61" s="34" t="s">
        <v>74</v>
      </c>
      <c r="L61" s="34" t="s">
        <v>12</v>
      </c>
      <c r="M61" s="34" t="s">
        <v>228</v>
      </c>
      <c r="N61" s="34" t="s">
        <v>229</v>
      </c>
      <c r="O61" s="35"/>
    </row>
    <row r="62" spans="3:37" ht="15" customHeight="1">
      <c r="F62" s="463" t="s">
        <v>230</v>
      </c>
      <c r="G62" s="463"/>
      <c r="H62" s="463"/>
      <c r="I62" s="463"/>
      <c r="J62" s="463"/>
      <c r="K62" s="463"/>
      <c r="L62" s="463"/>
      <c r="M62" s="463"/>
      <c r="N62" s="463"/>
      <c r="O62" s="463" t="s">
        <v>231</v>
      </c>
      <c r="P62" s="172"/>
      <c r="Q62" s="172"/>
      <c r="R62" s="172"/>
      <c r="S62" s="172"/>
      <c r="T62" s="172"/>
      <c r="U62" s="172"/>
      <c r="V62" s="172" t="s">
        <v>232</v>
      </c>
      <c r="W62" s="172"/>
      <c r="X62" s="172"/>
      <c r="Y62" s="172"/>
      <c r="Z62" s="172"/>
      <c r="AA62" s="172"/>
      <c r="AB62" s="172"/>
      <c r="AC62" s="172"/>
      <c r="AD62" s="172"/>
      <c r="AE62" s="172"/>
      <c r="AF62" s="172"/>
      <c r="AG62" s="172"/>
      <c r="AH62" s="172"/>
      <c r="AI62" s="172"/>
      <c r="AJ62" s="172"/>
      <c r="AK62" s="172"/>
    </row>
    <row r="63" spans="3:37" ht="15" customHeight="1">
      <c r="F63" s="461" t="s">
        <v>72</v>
      </c>
      <c r="G63" s="461"/>
      <c r="H63" s="461"/>
      <c r="I63" s="461"/>
      <c r="J63" s="461"/>
      <c r="K63" s="461"/>
      <c r="L63" s="461"/>
      <c r="M63" s="461"/>
      <c r="N63" s="461"/>
      <c r="O63" s="263" t="s">
        <v>233</v>
      </c>
      <c r="P63" s="264"/>
      <c r="Q63" s="264"/>
      <c r="R63" s="264"/>
      <c r="S63" s="264"/>
      <c r="T63" s="264"/>
      <c r="U63" s="265"/>
      <c r="V63" s="36" t="s">
        <v>131</v>
      </c>
      <c r="W63" s="37" t="s">
        <v>132</v>
      </c>
      <c r="X63" s="264" t="s">
        <v>234</v>
      </c>
      <c r="Y63" s="264"/>
      <c r="Z63" s="264"/>
      <c r="AA63" s="264"/>
      <c r="AB63" s="37" t="s">
        <v>75</v>
      </c>
      <c r="AC63" s="37" t="s">
        <v>71</v>
      </c>
      <c r="AD63" s="394" t="s">
        <v>235</v>
      </c>
      <c r="AE63" s="394"/>
      <c r="AF63" s="394"/>
      <c r="AG63" s="394"/>
      <c r="AH63" s="394"/>
      <c r="AI63" s="394"/>
      <c r="AJ63" s="394"/>
      <c r="AK63" s="395"/>
    </row>
    <row r="64" spans="3:37" ht="15" customHeight="1">
      <c r="F64" s="461"/>
      <c r="G64" s="461"/>
      <c r="H64" s="461"/>
      <c r="I64" s="461"/>
      <c r="J64" s="461"/>
      <c r="K64" s="461"/>
      <c r="L64" s="461"/>
      <c r="M64" s="461"/>
      <c r="N64" s="461"/>
      <c r="O64" s="263"/>
      <c r="P64" s="264"/>
      <c r="Q64" s="264"/>
      <c r="R64" s="264"/>
      <c r="S64" s="264"/>
      <c r="T64" s="264"/>
      <c r="U64" s="265"/>
      <c r="V64" s="36" t="s">
        <v>131</v>
      </c>
      <c r="W64" s="37" t="s">
        <v>132</v>
      </c>
      <c r="X64" s="264"/>
      <c r="Y64" s="264"/>
      <c r="Z64" s="264"/>
      <c r="AA64" s="264"/>
      <c r="AB64" s="37" t="s">
        <v>75</v>
      </c>
      <c r="AC64" s="37" t="s">
        <v>71</v>
      </c>
      <c r="AD64" s="394"/>
      <c r="AE64" s="394"/>
      <c r="AF64" s="394"/>
      <c r="AG64" s="394"/>
      <c r="AH64" s="394"/>
      <c r="AI64" s="394"/>
      <c r="AJ64" s="394"/>
      <c r="AK64" s="395"/>
    </row>
    <row r="65" spans="5:38" ht="15" customHeight="1">
      <c r="F65" s="461"/>
      <c r="G65" s="461"/>
      <c r="H65" s="461"/>
      <c r="I65" s="461"/>
      <c r="J65" s="461"/>
      <c r="K65" s="461"/>
      <c r="L65" s="461"/>
      <c r="M65" s="461"/>
      <c r="N65" s="461"/>
      <c r="O65" s="263"/>
      <c r="P65" s="264"/>
      <c r="Q65" s="264"/>
      <c r="R65" s="264"/>
      <c r="S65" s="264"/>
      <c r="T65" s="264"/>
      <c r="U65" s="265"/>
      <c r="V65" s="36" t="s">
        <v>131</v>
      </c>
      <c r="W65" s="37" t="s">
        <v>132</v>
      </c>
      <c r="X65" s="264"/>
      <c r="Y65" s="264"/>
      <c r="Z65" s="264"/>
      <c r="AA65" s="264"/>
      <c r="AB65" s="37" t="s">
        <v>75</v>
      </c>
      <c r="AC65" s="37" t="s">
        <v>71</v>
      </c>
      <c r="AD65" s="394"/>
      <c r="AE65" s="394"/>
      <c r="AF65" s="394"/>
      <c r="AG65" s="394"/>
      <c r="AH65" s="394"/>
      <c r="AI65" s="394"/>
      <c r="AJ65" s="394"/>
      <c r="AK65" s="395"/>
    </row>
    <row r="66" spans="5:38" ht="15" customHeight="1">
      <c r="F66" s="461"/>
      <c r="G66" s="461"/>
      <c r="H66" s="461"/>
      <c r="I66" s="461"/>
      <c r="J66" s="461"/>
      <c r="K66" s="461"/>
      <c r="L66" s="461"/>
      <c r="M66" s="461"/>
      <c r="N66" s="461"/>
      <c r="O66" s="263"/>
      <c r="P66" s="264"/>
      <c r="Q66" s="264"/>
      <c r="R66" s="264"/>
      <c r="S66" s="264"/>
      <c r="T66" s="264"/>
      <c r="U66" s="265"/>
      <c r="V66" s="36" t="s">
        <v>131</v>
      </c>
      <c r="W66" s="37" t="s">
        <v>132</v>
      </c>
      <c r="X66" s="264"/>
      <c r="Y66" s="264"/>
      <c r="Z66" s="264"/>
      <c r="AA66" s="264"/>
      <c r="AB66" s="37" t="s">
        <v>75</v>
      </c>
      <c r="AC66" s="37" t="s">
        <v>71</v>
      </c>
      <c r="AD66" s="394"/>
      <c r="AE66" s="394"/>
      <c r="AF66" s="394"/>
      <c r="AG66" s="394"/>
      <c r="AH66" s="394"/>
      <c r="AI66" s="394"/>
      <c r="AJ66" s="394"/>
      <c r="AK66" s="395"/>
    </row>
    <row r="67" spans="5:38" ht="15" customHeight="1">
      <c r="F67" s="461"/>
      <c r="G67" s="461"/>
      <c r="H67" s="461"/>
      <c r="I67" s="461"/>
      <c r="J67" s="461"/>
      <c r="K67" s="461"/>
      <c r="L67" s="461"/>
      <c r="M67" s="461"/>
      <c r="N67" s="461"/>
      <c r="O67" s="263"/>
      <c r="P67" s="264"/>
      <c r="Q67" s="264"/>
      <c r="R67" s="264"/>
      <c r="S67" s="264"/>
      <c r="T67" s="264"/>
      <c r="U67" s="265"/>
      <c r="V67" s="38" t="s">
        <v>131</v>
      </c>
      <c r="W67" s="39" t="s">
        <v>132</v>
      </c>
      <c r="X67" s="264"/>
      <c r="Y67" s="264"/>
      <c r="Z67" s="264"/>
      <c r="AA67" s="264"/>
      <c r="AB67" s="39" t="s">
        <v>75</v>
      </c>
      <c r="AC67" s="39" t="s">
        <v>71</v>
      </c>
      <c r="AD67" s="394"/>
      <c r="AE67" s="394"/>
      <c r="AF67" s="394"/>
      <c r="AG67" s="394"/>
      <c r="AH67" s="394"/>
      <c r="AI67" s="394"/>
      <c r="AJ67" s="394"/>
      <c r="AK67" s="395"/>
    </row>
    <row r="68" spans="5:38" ht="15" customHeight="1">
      <c r="F68" s="5" t="s">
        <v>3</v>
      </c>
      <c r="G68" s="5" t="s">
        <v>4</v>
      </c>
      <c r="H68" s="5" t="s">
        <v>121</v>
      </c>
      <c r="I68" s="5" t="s">
        <v>49</v>
      </c>
      <c r="J68" s="5" t="s">
        <v>122</v>
      </c>
      <c r="K68" s="5" t="s">
        <v>7</v>
      </c>
    </row>
    <row r="69" spans="5:38" s="7" customFormat="1" ht="15" customHeight="1">
      <c r="H69" s="7" t="s">
        <v>64</v>
      </c>
      <c r="I69" s="7" t="s">
        <v>33</v>
      </c>
      <c r="J69" s="7" t="s">
        <v>67</v>
      </c>
      <c r="K69" s="7" t="s">
        <v>96</v>
      </c>
      <c r="L69" s="7" t="s">
        <v>70</v>
      </c>
      <c r="M69" s="7" t="s">
        <v>15</v>
      </c>
      <c r="N69" s="7" t="s">
        <v>21</v>
      </c>
      <c r="O69" s="7" t="s">
        <v>107</v>
      </c>
      <c r="P69" s="7" t="s">
        <v>236</v>
      </c>
      <c r="Q69" s="7" t="s">
        <v>107</v>
      </c>
      <c r="R69" s="7" t="s">
        <v>237</v>
      </c>
      <c r="S69" s="7" t="s">
        <v>84</v>
      </c>
      <c r="T69" s="7" t="s">
        <v>203</v>
      </c>
      <c r="U69" s="7" t="s">
        <v>55</v>
      </c>
      <c r="V69" s="7" t="s">
        <v>23</v>
      </c>
      <c r="W69" s="7" t="s">
        <v>24</v>
      </c>
      <c r="X69" s="7" t="s">
        <v>25</v>
      </c>
      <c r="Y69" s="7" t="s">
        <v>26</v>
      </c>
      <c r="Z69" s="7" t="s">
        <v>39</v>
      </c>
      <c r="AA69" s="7" t="s">
        <v>151</v>
      </c>
      <c r="AB69" s="7" t="s">
        <v>32</v>
      </c>
      <c r="AC69" s="7" t="s">
        <v>203</v>
      </c>
      <c r="AD69" s="7" t="s">
        <v>238</v>
      </c>
      <c r="AE69" s="7" t="s">
        <v>45</v>
      </c>
      <c r="AF69" s="7" t="s">
        <v>104</v>
      </c>
      <c r="AG69" s="7" t="s">
        <v>239</v>
      </c>
      <c r="AH69" s="7" t="s">
        <v>39</v>
      </c>
      <c r="AI69" s="7" t="s">
        <v>240</v>
      </c>
      <c r="AJ69" s="7" t="s">
        <v>203</v>
      </c>
      <c r="AK69" s="7" t="s">
        <v>15</v>
      </c>
    </row>
    <row r="70" spans="5:38" s="7" customFormat="1" ht="15" customHeight="1">
      <c r="G70" s="7" t="s">
        <v>8</v>
      </c>
      <c r="H70" s="7" t="s">
        <v>9</v>
      </c>
      <c r="I70" s="7" t="s">
        <v>749</v>
      </c>
      <c r="J70" s="7" t="s">
        <v>242</v>
      </c>
      <c r="K70" s="7" t="s">
        <v>19</v>
      </c>
      <c r="L70" s="7" t="s">
        <v>12</v>
      </c>
      <c r="M70" s="7" t="s">
        <v>64</v>
      </c>
      <c r="N70" s="7" t="s">
        <v>33</v>
      </c>
      <c r="O70" s="7" t="s">
        <v>160</v>
      </c>
      <c r="P70" s="7" t="s">
        <v>39</v>
      </c>
      <c r="Q70" s="7" t="s">
        <v>54</v>
      </c>
      <c r="R70" s="7" t="s">
        <v>157</v>
      </c>
      <c r="S70" s="7" t="s">
        <v>745</v>
      </c>
    </row>
    <row r="71" spans="5:38" ht="6" customHeight="1"/>
    <row r="72" spans="5:38" ht="15" customHeight="1">
      <c r="E72" s="6" t="s">
        <v>138</v>
      </c>
      <c r="G72" s="5" t="s">
        <v>23</v>
      </c>
      <c r="H72" s="5" t="s">
        <v>24</v>
      </c>
      <c r="I72" s="5" t="s">
        <v>43</v>
      </c>
      <c r="J72" s="5" t="s">
        <v>244</v>
      </c>
      <c r="K72" s="5" t="s">
        <v>126</v>
      </c>
      <c r="L72" s="5" t="s">
        <v>45</v>
      </c>
      <c r="M72" s="5" t="s">
        <v>245</v>
      </c>
      <c r="N72" s="5" t="s">
        <v>60</v>
      </c>
      <c r="O72" s="5" t="s">
        <v>12</v>
      </c>
      <c r="P72" s="5" t="s">
        <v>246</v>
      </c>
      <c r="Q72" s="5" t="s">
        <v>247</v>
      </c>
    </row>
    <row r="73" spans="5:38" ht="15" customHeight="1">
      <c r="F73" s="172" t="s">
        <v>230</v>
      </c>
      <c r="G73" s="172"/>
      <c r="H73" s="172"/>
      <c r="I73" s="172"/>
      <c r="J73" s="172"/>
      <c r="K73" s="172"/>
      <c r="L73" s="172"/>
      <c r="M73" s="172"/>
      <c r="N73" s="172"/>
      <c r="O73" s="172" t="s">
        <v>248</v>
      </c>
      <c r="P73" s="172"/>
      <c r="Q73" s="172"/>
      <c r="R73" s="172"/>
      <c r="S73" s="172"/>
      <c r="T73" s="172"/>
      <c r="U73" s="172"/>
      <c r="V73" s="172" t="s">
        <v>249</v>
      </c>
      <c r="W73" s="172"/>
      <c r="X73" s="172"/>
      <c r="Y73" s="172"/>
      <c r="Z73" s="172"/>
      <c r="AA73" s="172"/>
      <c r="AB73" s="172"/>
      <c r="AC73" s="172"/>
      <c r="AD73" s="172"/>
      <c r="AE73" s="172"/>
      <c r="AF73" s="172"/>
      <c r="AG73" s="172"/>
      <c r="AH73" s="172"/>
      <c r="AI73" s="172"/>
      <c r="AJ73" s="172"/>
      <c r="AK73" s="172"/>
    </row>
    <row r="74" spans="5:38" ht="15" customHeight="1">
      <c r="F74" s="461" t="s">
        <v>72</v>
      </c>
      <c r="G74" s="461"/>
      <c r="H74" s="461"/>
      <c r="I74" s="461"/>
      <c r="J74" s="461"/>
      <c r="K74" s="461"/>
      <c r="L74" s="461"/>
      <c r="M74" s="461"/>
      <c r="N74" s="461"/>
      <c r="O74" s="285" t="s">
        <v>233</v>
      </c>
      <c r="P74" s="286"/>
      <c r="Q74" s="286"/>
      <c r="R74" s="286"/>
      <c r="S74" s="286"/>
      <c r="T74" s="286"/>
      <c r="U74" s="287"/>
      <c r="V74" s="156" t="s">
        <v>250</v>
      </c>
      <c r="W74" s="157"/>
      <c r="X74" s="157"/>
      <c r="Y74" s="157"/>
      <c r="Z74" s="157"/>
      <c r="AA74" s="157"/>
      <c r="AB74" s="157"/>
      <c r="AC74" s="157"/>
      <c r="AD74" s="157"/>
      <c r="AE74" s="157"/>
      <c r="AF74" s="157"/>
      <c r="AG74" s="157"/>
      <c r="AH74" s="157"/>
      <c r="AI74" s="157"/>
      <c r="AJ74" s="157"/>
      <c r="AK74" s="158"/>
    </row>
    <row r="75" spans="5:38" ht="15" customHeight="1">
      <c r="F75" s="461"/>
      <c r="G75" s="461"/>
      <c r="H75" s="461"/>
      <c r="I75" s="461"/>
      <c r="J75" s="461"/>
      <c r="K75" s="461"/>
      <c r="L75" s="461"/>
      <c r="M75" s="461"/>
      <c r="N75" s="461"/>
      <c r="O75" s="285"/>
      <c r="P75" s="286"/>
      <c r="Q75" s="286"/>
      <c r="R75" s="286"/>
      <c r="S75" s="286"/>
      <c r="T75" s="286"/>
      <c r="U75" s="287"/>
      <c r="V75" s="156" t="s">
        <v>250</v>
      </c>
      <c r="W75" s="157"/>
      <c r="X75" s="157"/>
      <c r="Y75" s="157"/>
      <c r="Z75" s="157"/>
      <c r="AA75" s="157"/>
      <c r="AB75" s="157"/>
      <c r="AC75" s="157"/>
      <c r="AD75" s="157"/>
      <c r="AE75" s="157"/>
      <c r="AF75" s="157"/>
      <c r="AG75" s="157"/>
      <c r="AH75" s="157"/>
      <c r="AI75" s="157"/>
      <c r="AJ75" s="157"/>
      <c r="AK75" s="158"/>
    </row>
    <row r="76" spans="5:38" ht="15" customHeight="1">
      <c r="F76" s="461"/>
      <c r="G76" s="461"/>
      <c r="H76" s="461"/>
      <c r="I76" s="461"/>
      <c r="J76" s="461"/>
      <c r="K76" s="461"/>
      <c r="L76" s="461"/>
      <c r="M76" s="461"/>
      <c r="N76" s="461"/>
      <c r="O76" s="263"/>
      <c r="P76" s="264"/>
      <c r="Q76" s="264"/>
      <c r="R76" s="264"/>
      <c r="S76" s="264"/>
      <c r="T76" s="264"/>
      <c r="U76" s="265"/>
      <c r="V76" s="156" t="s">
        <v>250</v>
      </c>
      <c r="W76" s="157"/>
      <c r="X76" s="157"/>
      <c r="Y76" s="157"/>
      <c r="Z76" s="157"/>
      <c r="AA76" s="157"/>
      <c r="AB76" s="157"/>
      <c r="AC76" s="157"/>
      <c r="AD76" s="157"/>
      <c r="AE76" s="157"/>
      <c r="AF76" s="157"/>
      <c r="AG76" s="157"/>
      <c r="AH76" s="157"/>
      <c r="AI76" s="157"/>
      <c r="AJ76" s="157"/>
      <c r="AK76" s="158"/>
    </row>
    <row r="77" spans="5:38" ht="15" customHeight="1">
      <c r="F77" s="461"/>
      <c r="G77" s="461"/>
      <c r="H77" s="461"/>
      <c r="I77" s="461"/>
      <c r="J77" s="461"/>
      <c r="K77" s="461"/>
      <c r="L77" s="461"/>
      <c r="M77" s="461"/>
      <c r="N77" s="461"/>
      <c r="O77" s="285"/>
      <c r="P77" s="286"/>
      <c r="Q77" s="286"/>
      <c r="R77" s="286"/>
      <c r="S77" s="286"/>
      <c r="T77" s="286"/>
      <c r="U77" s="287"/>
      <c r="V77" s="156" t="s">
        <v>250</v>
      </c>
      <c r="W77" s="157"/>
      <c r="X77" s="157"/>
      <c r="Y77" s="157"/>
      <c r="Z77" s="157"/>
      <c r="AA77" s="157"/>
      <c r="AB77" s="157"/>
      <c r="AC77" s="157"/>
      <c r="AD77" s="157"/>
      <c r="AE77" s="157"/>
      <c r="AF77" s="157"/>
      <c r="AG77" s="157"/>
      <c r="AH77" s="157"/>
      <c r="AI77" s="157"/>
      <c r="AJ77" s="157"/>
      <c r="AK77" s="158"/>
    </row>
    <row r="78" spans="5:38" ht="15" customHeight="1">
      <c r="F78" s="461"/>
      <c r="G78" s="461"/>
      <c r="H78" s="461"/>
      <c r="I78" s="461"/>
      <c r="J78" s="461"/>
      <c r="K78" s="461"/>
      <c r="L78" s="461"/>
      <c r="M78" s="461"/>
      <c r="N78" s="461"/>
      <c r="O78" s="263"/>
      <c r="P78" s="264"/>
      <c r="Q78" s="264"/>
      <c r="R78" s="264"/>
      <c r="S78" s="264"/>
      <c r="T78" s="264"/>
      <c r="U78" s="265"/>
      <c r="V78" s="156" t="s">
        <v>250</v>
      </c>
      <c r="W78" s="157"/>
      <c r="X78" s="157"/>
      <c r="Y78" s="157"/>
      <c r="Z78" s="157"/>
      <c r="AA78" s="157"/>
      <c r="AB78" s="157"/>
      <c r="AC78" s="157"/>
      <c r="AD78" s="157"/>
      <c r="AE78" s="157"/>
      <c r="AF78" s="157"/>
      <c r="AG78" s="157"/>
      <c r="AH78" s="157"/>
      <c r="AI78" s="157"/>
      <c r="AJ78" s="157"/>
      <c r="AK78" s="158"/>
    </row>
    <row r="79" spans="5:38" ht="15" customHeight="1">
      <c r="F79" s="5" t="s">
        <v>3</v>
      </c>
      <c r="G79" s="5" t="s">
        <v>4</v>
      </c>
      <c r="H79" s="5" t="s">
        <v>121</v>
      </c>
      <c r="I79" s="5" t="s">
        <v>49</v>
      </c>
      <c r="J79" s="5" t="s">
        <v>122</v>
      </c>
      <c r="K79" s="5" t="s">
        <v>7</v>
      </c>
    </row>
    <row r="80" spans="5:38" s="7" customFormat="1" ht="15" customHeight="1">
      <c r="G80" s="7" t="s">
        <v>2</v>
      </c>
      <c r="I80" s="7" t="s">
        <v>64</v>
      </c>
      <c r="J80" s="7" t="s">
        <v>33</v>
      </c>
      <c r="K80" s="7" t="s">
        <v>67</v>
      </c>
      <c r="L80" s="7" t="s">
        <v>96</v>
      </c>
      <c r="M80" s="7" t="s">
        <v>70</v>
      </c>
      <c r="N80" s="7" t="s">
        <v>15</v>
      </c>
      <c r="O80" s="7" t="s">
        <v>21</v>
      </c>
      <c r="P80" s="7" t="s">
        <v>107</v>
      </c>
      <c r="Q80" s="7" t="s">
        <v>236</v>
      </c>
      <c r="R80" s="7" t="s">
        <v>107</v>
      </c>
      <c r="S80" s="7" t="s">
        <v>237</v>
      </c>
      <c r="T80" s="7" t="s">
        <v>84</v>
      </c>
      <c r="U80" s="7" t="s">
        <v>203</v>
      </c>
      <c r="V80" s="7" t="s">
        <v>55</v>
      </c>
      <c r="W80" s="7" t="s">
        <v>23</v>
      </c>
      <c r="X80" s="7" t="s">
        <v>24</v>
      </c>
      <c r="Y80" s="7" t="s">
        <v>25</v>
      </c>
      <c r="Z80" s="7" t="s">
        <v>26</v>
      </c>
      <c r="AA80" s="7" t="s">
        <v>39</v>
      </c>
      <c r="AB80" s="7" t="s">
        <v>151</v>
      </c>
      <c r="AC80" s="7" t="s">
        <v>32</v>
      </c>
      <c r="AD80" s="7" t="s">
        <v>203</v>
      </c>
      <c r="AE80" s="7" t="s">
        <v>238</v>
      </c>
      <c r="AF80" s="7" t="s">
        <v>45</v>
      </c>
      <c r="AG80" s="7" t="s">
        <v>104</v>
      </c>
      <c r="AH80" s="7" t="s">
        <v>239</v>
      </c>
      <c r="AI80" s="7" t="s">
        <v>39</v>
      </c>
      <c r="AJ80" s="7" t="s">
        <v>240</v>
      </c>
      <c r="AK80" s="7" t="s">
        <v>203</v>
      </c>
      <c r="AL80" s="7" t="s">
        <v>15</v>
      </c>
    </row>
    <row r="81" spans="5:37" s="7" customFormat="1" ht="15" customHeight="1">
      <c r="H81" s="7" t="s">
        <v>8</v>
      </c>
      <c r="I81" s="7" t="s">
        <v>9</v>
      </c>
      <c r="J81" s="7" t="s">
        <v>241</v>
      </c>
      <c r="K81" s="7" t="s">
        <v>242</v>
      </c>
      <c r="L81" s="7" t="s">
        <v>19</v>
      </c>
      <c r="M81" s="7" t="s">
        <v>12</v>
      </c>
      <c r="N81" s="7" t="s">
        <v>64</v>
      </c>
      <c r="O81" s="7" t="s">
        <v>33</v>
      </c>
      <c r="P81" s="7" t="s">
        <v>243</v>
      </c>
      <c r="Q81" s="7" t="s">
        <v>39</v>
      </c>
      <c r="R81" s="7" t="s">
        <v>54</v>
      </c>
      <c r="S81" s="7" t="s">
        <v>157</v>
      </c>
      <c r="T81" s="7" t="s">
        <v>128</v>
      </c>
    </row>
    <row r="82" spans="5:37" s="7" customFormat="1" ht="15" customHeight="1">
      <c r="G82" s="7" t="s">
        <v>79</v>
      </c>
      <c r="I82" s="7" t="s">
        <v>246</v>
      </c>
      <c r="J82" s="7" t="s">
        <v>247</v>
      </c>
      <c r="K82" s="7" t="s">
        <v>203</v>
      </c>
      <c r="L82" s="7" t="s">
        <v>55</v>
      </c>
      <c r="M82" s="7" t="s">
        <v>54</v>
      </c>
      <c r="N82" s="7" t="s">
        <v>45</v>
      </c>
      <c r="O82" s="7" t="s">
        <v>245</v>
      </c>
      <c r="P82" s="7" t="s">
        <v>60</v>
      </c>
      <c r="Q82" s="7" t="s">
        <v>12</v>
      </c>
      <c r="R82" s="7" t="s">
        <v>251</v>
      </c>
      <c r="S82" s="7" t="s">
        <v>1</v>
      </c>
      <c r="T82" s="7" t="s">
        <v>39</v>
      </c>
      <c r="U82" s="7" t="s">
        <v>95</v>
      </c>
      <c r="V82" s="7" t="s">
        <v>247</v>
      </c>
      <c r="W82" s="7" t="s">
        <v>126</v>
      </c>
      <c r="X82" s="7" t="s">
        <v>45</v>
      </c>
      <c r="Y82" s="7" t="s">
        <v>127</v>
      </c>
      <c r="Z82" s="7" t="s">
        <v>96</v>
      </c>
      <c r="AA82" s="7" t="s">
        <v>128</v>
      </c>
    </row>
    <row r="83" spans="5:37" ht="6" customHeight="1"/>
    <row r="84" spans="5:37" ht="15" customHeight="1">
      <c r="E84" s="6" t="s">
        <v>252</v>
      </c>
      <c r="G84" s="5" t="s">
        <v>253</v>
      </c>
      <c r="H84" s="5" t="s">
        <v>254</v>
      </c>
      <c r="I84" s="5" t="s">
        <v>217</v>
      </c>
      <c r="J84" s="5" t="s">
        <v>255</v>
      </c>
      <c r="K84" s="5" t="s">
        <v>256</v>
      </c>
      <c r="L84" s="5" t="s">
        <v>257</v>
      </c>
      <c r="M84" s="5" t="s">
        <v>258</v>
      </c>
      <c r="N84" s="5" t="s">
        <v>259</v>
      </c>
      <c r="O84" s="5" t="s">
        <v>260</v>
      </c>
      <c r="P84" s="5" t="s">
        <v>12</v>
      </c>
      <c r="Q84" s="5" t="s">
        <v>261</v>
      </c>
      <c r="R84" s="5" t="s">
        <v>262</v>
      </c>
      <c r="S84" s="5" t="s">
        <v>114</v>
      </c>
      <c r="T84" s="5" t="s">
        <v>125</v>
      </c>
    </row>
    <row r="85" spans="5:37" ht="15" customHeight="1">
      <c r="F85" s="172" t="s">
        <v>263</v>
      </c>
      <c r="G85" s="172"/>
      <c r="H85" s="172"/>
      <c r="I85" s="172"/>
      <c r="J85" s="172"/>
      <c r="K85" s="172"/>
      <c r="L85" s="172"/>
      <c r="M85" s="172"/>
      <c r="N85" s="172"/>
      <c r="O85" s="195" t="s">
        <v>264</v>
      </c>
      <c r="P85" s="196"/>
      <c r="Q85" s="196"/>
      <c r="R85" s="196"/>
      <c r="S85" s="196"/>
      <c r="T85" s="196"/>
      <c r="U85" s="197"/>
      <c r="V85" s="195" t="s">
        <v>265</v>
      </c>
      <c r="W85" s="196"/>
      <c r="X85" s="196"/>
      <c r="Y85" s="196"/>
      <c r="Z85" s="196"/>
      <c r="AA85" s="196"/>
      <c r="AB85" s="196"/>
      <c r="AC85" s="196"/>
      <c r="AD85" s="196"/>
      <c r="AE85" s="196"/>
      <c r="AF85" s="196"/>
      <c r="AG85" s="196"/>
      <c r="AH85" s="196"/>
      <c r="AI85" s="196"/>
      <c r="AJ85" s="196"/>
      <c r="AK85" s="197"/>
    </row>
    <row r="86" spans="5:37" ht="15" customHeight="1" thickBot="1">
      <c r="F86" s="172"/>
      <c r="G86" s="172"/>
      <c r="H86" s="172"/>
      <c r="I86" s="172"/>
      <c r="J86" s="172"/>
      <c r="K86" s="172"/>
      <c r="L86" s="172"/>
      <c r="M86" s="172"/>
      <c r="N86" s="172"/>
      <c r="O86" s="462" t="s">
        <v>266</v>
      </c>
      <c r="P86" s="462"/>
      <c r="Q86" s="462"/>
      <c r="R86" s="462"/>
      <c r="S86" s="462"/>
      <c r="T86" s="463"/>
      <c r="U86" s="463"/>
      <c r="V86" s="169"/>
      <c r="W86" s="170"/>
      <c r="X86" s="170"/>
      <c r="Y86" s="170"/>
      <c r="Z86" s="170"/>
      <c r="AA86" s="170"/>
      <c r="AB86" s="170"/>
      <c r="AC86" s="170"/>
      <c r="AD86" s="170"/>
      <c r="AE86" s="344"/>
      <c r="AF86" s="344"/>
      <c r="AG86" s="344"/>
      <c r="AH86" s="344"/>
      <c r="AI86" s="344"/>
      <c r="AJ86" s="170"/>
      <c r="AK86" s="171"/>
    </row>
    <row r="87" spans="5:37" ht="15" customHeight="1">
      <c r="F87" s="445" t="s">
        <v>267</v>
      </c>
      <c r="G87" s="445"/>
      <c r="H87" s="445"/>
      <c r="I87" s="445"/>
      <c r="J87" s="445"/>
      <c r="K87" s="445"/>
      <c r="L87" s="445"/>
      <c r="M87" s="445"/>
      <c r="N87" s="446"/>
      <c r="O87" s="454">
        <v>10</v>
      </c>
      <c r="P87" s="455"/>
      <c r="Q87" s="455"/>
      <c r="R87" s="455"/>
      <c r="S87" s="456"/>
      <c r="T87" s="40" t="s">
        <v>146</v>
      </c>
      <c r="U87" s="41"/>
      <c r="V87" s="42"/>
      <c r="W87" s="283" t="s">
        <v>268</v>
      </c>
      <c r="X87" s="283"/>
      <c r="Y87" s="283"/>
      <c r="Z87" s="283"/>
      <c r="AA87" s="283"/>
      <c r="AB87" s="283"/>
      <c r="AC87" s="283"/>
      <c r="AD87" s="283"/>
      <c r="AE87" s="457">
        <v>6</v>
      </c>
      <c r="AF87" s="458"/>
      <c r="AG87" s="458"/>
      <c r="AH87" s="458"/>
      <c r="AI87" s="459"/>
      <c r="AJ87" s="6" t="s">
        <v>269</v>
      </c>
      <c r="AK87" s="43"/>
    </row>
    <row r="88" spans="5:37" ht="15" customHeight="1" thickBot="1">
      <c r="F88" s="445" t="s">
        <v>270</v>
      </c>
      <c r="G88" s="445"/>
      <c r="H88" s="445"/>
      <c r="I88" s="445"/>
      <c r="J88" s="445"/>
      <c r="K88" s="445"/>
      <c r="L88" s="445"/>
      <c r="M88" s="445"/>
      <c r="N88" s="446"/>
      <c r="O88" s="450">
        <v>8</v>
      </c>
      <c r="P88" s="139"/>
      <c r="Q88" s="139"/>
      <c r="R88" s="139"/>
      <c r="S88" s="451"/>
      <c r="T88" s="40" t="s">
        <v>146</v>
      </c>
      <c r="U88" s="41"/>
      <c r="V88" s="42"/>
      <c r="W88" s="308" t="s">
        <v>271</v>
      </c>
      <c r="X88" s="308"/>
      <c r="Y88" s="308"/>
      <c r="Z88" s="308"/>
      <c r="AA88" s="308"/>
      <c r="AB88" s="308"/>
      <c r="AC88" s="308"/>
      <c r="AD88" s="308"/>
      <c r="AE88" s="460" t="s">
        <v>272</v>
      </c>
      <c r="AF88" s="289"/>
      <c r="AG88" s="289"/>
      <c r="AH88" s="289"/>
      <c r="AI88" s="293"/>
      <c r="AJ88" s="39"/>
      <c r="AK88" s="43"/>
    </row>
    <row r="89" spans="5:37" ht="15" customHeight="1">
      <c r="F89" s="445" t="s">
        <v>273</v>
      </c>
      <c r="G89" s="445"/>
      <c r="H89" s="445"/>
      <c r="I89" s="445"/>
      <c r="J89" s="445"/>
      <c r="K89" s="445"/>
      <c r="L89" s="445"/>
      <c r="M89" s="445"/>
      <c r="N89" s="446"/>
      <c r="O89" s="450">
        <v>7</v>
      </c>
      <c r="P89" s="139"/>
      <c r="Q89" s="139"/>
      <c r="R89" s="139"/>
      <c r="S89" s="451"/>
      <c r="T89" s="40" t="s">
        <v>146</v>
      </c>
      <c r="U89" s="41"/>
      <c r="V89" s="42"/>
      <c r="W89" s="452" t="s">
        <v>274</v>
      </c>
      <c r="X89" s="452"/>
      <c r="Y89" s="452"/>
      <c r="Z89" s="452"/>
      <c r="AA89" s="452"/>
      <c r="AB89" s="452"/>
      <c r="AC89" s="452"/>
      <c r="AD89" s="452"/>
      <c r="AE89" s="453" t="s">
        <v>275</v>
      </c>
      <c r="AF89" s="453"/>
      <c r="AG89" s="453"/>
      <c r="AH89" s="453"/>
      <c r="AI89" s="453"/>
      <c r="AJ89" s="6"/>
      <c r="AK89" s="43"/>
    </row>
    <row r="90" spans="5:37" ht="15" customHeight="1">
      <c r="F90" s="445" t="s">
        <v>276</v>
      </c>
      <c r="G90" s="445"/>
      <c r="H90" s="445"/>
      <c r="I90" s="445"/>
      <c r="J90" s="445"/>
      <c r="K90" s="445"/>
      <c r="L90" s="445"/>
      <c r="M90" s="445"/>
      <c r="N90" s="446"/>
      <c r="O90" s="450">
        <v>7</v>
      </c>
      <c r="P90" s="139"/>
      <c r="Q90" s="139"/>
      <c r="R90" s="139"/>
      <c r="S90" s="451"/>
      <c r="T90" s="40" t="s">
        <v>146</v>
      </c>
      <c r="U90" s="41"/>
      <c r="V90" s="42"/>
      <c r="W90" s="6"/>
      <c r="X90" s="6"/>
      <c r="Y90" s="6"/>
      <c r="Z90" s="6"/>
      <c r="AA90" s="6"/>
      <c r="AB90" s="6"/>
      <c r="AC90" s="6"/>
      <c r="AD90" s="6"/>
      <c r="AE90" s="6"/>
      <c r="AF90" s="6"/>
      <c r="AG90" s="6"/>
      <c r="AH90" s="6"/>
      <c r="AI90" s="6"/>
      <c r="AJ90" s="6"/>
      <c r="AK90" s="43"/>
    </row>
    <row r="91" spans="5:37" ht="15" customHeight="1" thickBot="1">
      <c r="F91" s="445" t="s">
        <v>277</v>
      </c>
      <c r="G91" s="445"/>
      <c r="H91" s="445"/>
      <c r="I91" s="445"/>
      <c r="J91" s="445"/>
      <c r="K91" s="445"/>
      <c r="L91" s="445"/>
      <c r="M91" s="445"/>
      <c r="N91" s="446"/>
      <c r="O91" s="447">
        <v>10</v>
      </c>
      <c r="P91" s="448"/>
      <c r="Q91" s="448"/>
      <c r="R91" s="448"/>
      <c r="S91" s="449"/>
      <c r="T91" s="40" t="s">
        <v>146</v>
      </c>
      <c r="U91" s="41"/>
      <c r="V91" s="44"/>
      <c r="W91" s="45"/>
      <c r="X91" s="45"/>
      <c r="Y91" s="45"/>
      <c r="Z91" s="45"/>
      <c r="AA91" s="45"/>
      <c r="AB91" s="45"/>
      <c r="AC91" s="45"/>
      <c r="AD91" s="45"/>
      <c r="AE91" s="45"/>
      <c r="AF91" s="45"/>
      <c r="AG91" s="45"/>
      <c r="AH91" s="45"/>
      <c r="AI91" s="45"/>
      <c r="AJ91" s="45"/>
      <c r="AK91" s="46"/>
    </row>
    <row r="92" spans="5:37" ht="15" customHeight="1">
      <c r="F92" s="5" t="s">
        <v>3</v>
      </c>
      <c r="G92" s="5" t="s">
        <v>4</v>
      </c>
      <c r="H92" s="5" t="s">
        <v>121</v>
      </c>
      <c r="I92" s="5" t="s">
        <v>49</v>
      </c>
      <c r="J92" s="5" t="s">
        <v>122</v>
      </c>
      <c r="K92" s="5" t="s">
        <v>7</v>
      </c>
    </row>
    <row r="93" spans="5:37" s="7" customFormat="1" ht="15" customHeight="1">
      <c r="G93" s="7" t="s">
        <v>2</v>
      </c>
      <c r="I93" s="7" t="s">
        <v>8</v>
      </c>
      <c r="J93" s="7" t="s">
        <v>278</v>
      </c>
      <c r="K93" s="7" t="s">
        <v>257</v>
      </c>
      <c r="L93" s="7" t="s">
        <v>258</v>
      </c>
      <c r="M93" s="7" t="s">
        <v>279</v>
      </c>
      <c r="N93" s="7" t="s">
        <v>257</v>
      </c>
      <c r="O93" s="7" t="s">
        <v>258</v>
      </c>
      <c r="P93" s="7" t="s">
        <v>280</v>
      </c>
      <c r="Q93" s="7" t="s">
        <v>281</v>
      </c>
      <c r="R93" s="7" t="s">
        <v>43</v>
      </c>
      <c r="S93" s="7" t="s">
        <v>70</v>
      </c>
      <c r="T93" s="7" t="s">
        <v>8</v>
      </c>
      <c r="U93" s="7" t="s">
        <v>9</v>
      </c>
      <c r="V93" s="7" t="s">
        <v>280</v>
      </c>
      <c r="W93" s="7" t="s">
        <v>281</v>
      </c>
      <c r="X93" s="7" t="s">
        <v>39</v>
      </c>
      <c r="Y93" s="7" t="s">
        <v>282</v>
      </c>
      <c r="Z93" s="7" t="s">
        <v>283</v>
      </c>
      <c r="AA93" s="7" t="s">
        <v>126</v>
      </c>
      <c r="AB93" s="7" t="s">
        <v>45</v>
      </c>
      <c r="AC93" s="7" t="s">
        <v>127</v>
      </c>
      <c r="AD93" s="7" t="s">
        <v>96</v>
      </c>
      <c r="AE93" s="7" t="s">
        <v>128</v>
      </c>
      <c r="AI93" s="47"/>
      <c r="AJ93" s="47"/>
    </row>
    <row r="94" spans="5:37" s="7" customFormat="1" ht="15" customHeight="1">
      <c r="G94" s="7" t="s">
        <v>79</v>
      </c>
      <c r="I94" s="7" t="s">
        <v>222</v>
      </c>
      <c r="J94" s="7" t="s">
        <v>214</v>
      </c>
      <c r="K94" s="7" t="s">
        <v>257</v>
      </c>
      <c r="L94" s="7" t="s">
        <v>258</v>
      </c>
      <c r="M94" s="7" t="s">
        <v>279</v>
      </c>
      <c r="N94" s="7" t="s">
        <v>257</v>
      </c>
      <c r="O94" s="7" t="s">
        <v>258</v>
      </c>
      <c r="P94" s="7" t="s">
        <v>280</v>
      </c>
      <c r="Q94" s="7" t="s">
        <v>281</v>
      </c>
      <c r="R94" s="7" t="s">
        <v>43</v>
      </c>
      <c r="S94" s="7" t="s">
        <v>70</v>
      </c>
      <c r="T94" s="7" t="s">
        <v>284</v>
      </c>
      <c r="U94" s="7" t="s">
        <v>285</v>
      </c>
      <c r="V94" s="7" t="s">
        <v>279</v>
      </c>
      <c r="W94" s="7" t="s">
        <v>257</v>
      </c>
      <c r="X94" s="7" t="s">
        <v>258</v>
      </c>
      <c r="Y94" s="7" t="s">
        <v>280</v>
      </c>
      <c r="Z94" s="7" t="s">
        <v>281</v>
      </c>
      <c r="AA94" s="7" t="s">
        <v>39</v>
      </c>
      <c r="AB94" s="7" t="s">
        <v>282</v>
      </c>
      <c r="AC94" s="7" t="s">
        <v>283</v>
      </c>
      <c r="AD94" s="7" t="s">
        <v>126</v>
      </c>
      <c r="AE94" s="7" t="s">
        <v>45</v>
      </c>
      <c r="AF94" s="7" t="s">
        <v>127</v>
      </c>
      <c r="AG94" s="7" t="s">
        <v>96</v>
      </c>
      <c r="AH94" s="7" t="s">
        <v>128</v>
      </c>
      <c r="AI94" s="47"/>
      <c r="AJ94" s="47"/>
    </row>
    <row r="95" spans="5:37" s="7" customFormat="1" ht="15" customHeight="1">
      <c r="G95" s="7" t="s">
        <v>91</v>
      </c>
      <c r="I95" s="7" t="s">
        <v>31</v>
      </c>
      <c r="J95" s="7" t="s">
        <v>33</v>
      </c>
      <c r="K95" s="7" t="s">
        <v>286</v>
      </c>
      <c r="L95" s="7" t="s">
        <v>132</v>
      </c>
      <c r="M95" s="7" t="s">
        <v>89</v>
      </c>
      <c r="N95" s="7" t="s">
        <v>287</v>
      </c>
      <c r="O95" s="7" t="s">
        <v>288</v>
      </c>
      <c r="P95" s="7" t="s">
        <v>177</v>
      </c>
      <c r="Q95" s="7" t="s">
        <v>43</v>
      </c>
      <c r="R95" s="7" t="s">
        <v>70</v>
      </c>
      <c r="S95" s="7" t="s">
        <v>289</v>
      </c>
      <c r="T95" s="7" t="s">
        <v>290</v>
      </c>
      <c r="U95" s="7" t="s">
        <v>291</v>
      </c>
      <c r="V95" s="7" t="s">
        <v>33</v>
      </c>
      <c r="W95" s="7" t="s">
        <v>286</v>
      </c>
      <c r="X95" s="7" t="s">
        <v>132</v>
      </c>
      <c r="Y95" s="7" t="s">
        <v>89</v>
      </c>
      <c r="Z95" s="7" t="s">
        <v>287</v>
      </c>
      <c r="AA95" s="7" t="s">
        <v>288</v>
      </c>
      <c r="AB95" s="7" t="s">
        <v>12</v>
      </c>
      <c r="AC95" s="7" t="s">
        <v>178</v>
      </c>
      <c r="AD95" s="7" t="s">
        <v>179</v>
      </c>
      <c r="AE95" s="7" t="s">
        <v>292</v>
      </c>
      <c r="AF95" s="7" t="s">
        <v>293</v>
      </c>
      <c r="AG95" s="7" t="s">
        <v>12</v>
      </c>
      <c r="AH95" s="7" t="s">
        <v>286</v>
      </c>
      <c r="AI95" s="7" t="s">
        <v>132</v>
      </c>
      <c r="AJ95" s="7" t="s">
        <v>89</v>
      </c>
      <c r="AK95" s="7" t="s">
        <v>227</v>
      </c>
    </row>
    <row r="96" spans="5:37" s="7" customFormat="1" ht="15" customHeight="1">
      <c r="H96" s="7" t="s">
        <v>294</v>
      </c>
      <c r="I96" s="7" t="s">
        <v>39</v>
      </c>
      <c r="J96" s="7" t="s">
        <v>106</v>
      </c>
      <c r="K96" s="7" t="s">
        <v>47</v>
      </c>
      <c r="L96" s="7" t="s">
        <v>55</v>
      </c>
      <c r="M96" s="7" t="s">
        <v>4</v>
      </c>
      <c r="N96" s="7" t="s">
        <v>5</v>
      </c>
      <c r="O96" s="7" t="s">
        <v>126</v>
      </c>
      <c r="P96" s="7" t="s">
        <v>45</v>
      </c>
      <c r="Q96" s="7" t="s">
        <v>127</v>
      </c>
      <c r="R96" s="7" t="s">
        <v>96</v>
      </c>
      <c r="S96" s="7" t="s">
        <v>128</v>
      </c>
    </row>
    <row r="97" spans="4:38" s="7" customFormat="1" ht="15" customHeight="1">
      <c r="G97" s="7" t="s">
        <v>99</v>
      </c>
      <c r="I97" s="7" t="s">
        <v>295</v>
      </c>
      <c r="J97" s="7" t="s">
        <v>296</v>
      </c>
      <c r="K97" s="7" t="s">
        <v>43</v>
      </c>
      <c r="L97" s="7" t="s">
        <v>70</v>
      </c>
      <c r="M97" s="7" t="s">
        <v>15</v>
      </c>
      <c r="N97" s="7" t="s">
        <v>8</v>
      </c>
      <c r="O97" s="7" t="s">
        <v>278</v>
      </c>
      <c r="P97" s="7" t="s">
        <v>163</v>
      </c>
      <c r="Q97" s="7" t="s">
        <v>297</v>
      </c>
      <c r="R97" s="7" t="s">
        <v>12</v>
      </c>
      <c r="S97" s="7" t="s">
        <v>163</v>
      </c>
      <c r="T97" s="7" t="s">
        <v>297</v>
      </c>
      <c r="U97" s="7" t="s">
        <v>298</v>
      </c>
      <c r="V97" s="7" t="s">
        <v>299</v>
      </c>
      <c r="W97" s="7" t="s">
        <v>15</v>
      </c>
      <c r="X97" s="7" t="s">
        <v>64</v>
      </c>
      <c r="Y97" s="7" t="s">
        <v>33</v>
      </c>
      <c r="Z97" s="7" t="s">
        <v>12</v>
      </c>
      <c r="AA97" s="7" t="s">
        <v>300</v>
      </c>
      <c r="AB97" s="7" t="s">
        <v>301</v>
      </c>
      <c r="AC97" s="7" t="s">
        <v>15</v>
      </c>
      <c r="AD97" s="7" t="s">
        <v>302</v>
      </c>
      <c r="AE97" s="7" t="s">
        <v>303</v>
      </c>
      <c r="AF97" s="7" t="s">
        <v>304</v>
      </c>
      <c r="AG97" s="7" t="s">
        <v>305</v>
      </c>
      <c r="AH97" s="7" t="s">
        <v>227</v>
      </c>
      <c r="AI97" s="7" t="s">
        <v>306</v>
      </c>
      <c r="AJ97" s="7" t="s">
        <v>24</v>
      </c>
      <c r="AK97" s="7" t="s">
        <v>12</v>
      </c>
    </row>
    <row r="98" spans="4:38" s="7" customFormat="1" ht="15" customHeight="1">
      <c r="H98" s="7" t="s">
        <v>307</v>
      </c>
      <c r="I98" s="7" t="s">
        <v>308</v>
      </c>
      <c r="J98" s="7" t="s">
        <v>39</v>
      </c>
      <c r="K98" s="7" t="s">
        <v>4</v>
      </c>
      <c r="L98" s="7" t="s">
        <v>121</v>
      </c>
      <c r="M98" s="7" t="s">
        <v>126</v>
      </c>
      <c r="N98" s="7" t="s">
        <v>45</v>
      </c>
      <c r="O98" s="7" t="s">
        <v>127</v>
      </c>
      <c r="P98" s="7" t="s">
        <v>96</v>
      </c>
      <c r="Q98" s="7" t="s">
        <v>128</v>
      </c>
    </row>
    <row r="99" spans="4:38" s="7" customFormat="1" ht="15" customHeight="1">
      <c r="G99" s="7" t="s">
        <v>197</v>
      </c>
      <c r="I99" s="7" t="s">
        <v>253</v>
      </c>
      <c r="J99" s="7" t="s">
        <v>309</v>
      </c>
      <c r="K99" s="7" t="s">
        <v>217</v>
      </c>
      <c r="L99" s="7" t="s">
        <v>8</v>
      </c>
      <c r="M99" s="7" t="s">
        <v>9</v>
      </c>
      <c r="N99" s="7" t="s">
        <v>163</v>
      </c>
      <c r="O99" s="7" t="s">
        <v>297</v>
      </c>
      <c r="P99" s="7" t="s">
        <v>177</v>
      </c>
      <c r="Q99" s="7" t="s">
        <v>260</v>
      </c>
      <c r="R99" s="7" t="s">
        <v>12</v>
      </c>
      <c r="S99" s="7" t="s">
        <v>310</v>
      </c>
      <c r="T99" s="7" t="s">
        <v>311</v>
      </c>
      <c r="U99" s="7" t="s">
        <v>114</v>
      </c>
      <c r="V99" s="7" t="s">
        <v>125</v>
      </c>
      <c r="W99" s="7" t="s">
        <v>186</v>
      </c>
      <c r="X99" s="7" t="s">
        <v>312</v>
      </c>
      <c r="Y99" s="7" t="s">
        <v>58</v>
      </c>
      <c r="Z99" s="7" t="s">
        <v>181</v>
      </c>
      <c r="AA99" s="7" t="s">
        <v>313</v>
      </c>
      <c r="AB99" s="7" t="s">
        <v>45</v>
      </c>
      <c r="AC99" s="7" t="s">
        <v>60</v>
      </c>
      <c r="AD99" s="7" t="s">
        <v>301</v>
      </c>
      <c r="AE99" s="7" t="s">
        <v>39</v>
      </c>
      <c r="AF99" s="7" t="s">
        <v>95</v>
      </c>
      <c r="AG99" s="7" t="s">
        <v>247</v>
      </c>
      <c r="AH99" s="7" t="s">
        <v>126</v>
      </c>
      <c r="AI99" s="7" t="s">
        <v>45</v>
      </c>
      <c r="AJ99" s="7" t="s">
        <v>127</v>
      </c>
      <c r="AK99" s="7" t="s">
        <v>96</v>
      </c>
      <c r="AL99" s="7" t="s">
        <v>128</v>
      </c>
    </row>
    <row r="100" spans="4:38" ht="6" customHeight="1"/>
    <row r="101" spans="4:38" ht="15" customHeight="1">
      <c r="E101" s="6" t="s">
        <v>314</v>
      </c>
      <c r="G101" s="5" t="s">
        <v>308</v>
      </c>
      <c r="H101" s="5" t="s">
        <v>278</v>
      </c>
      <c r="I101" s="5" t="s">
        <v>315</v>
      </c>
      <c r="J101" s="5" t="s">
        <v>12</v>
      </c>
      <c r="K101" s="5" t="s">
        <v>316</v>
      </c>
      <c r="L101" s="5" t="s">
        <v>317</v>
      </c>
      <c r="M101" s="5" t="s">
        <v>114</v>
      </c>
      <c r="N101" s="5" t="s">
        <v>125</v>
      </c>
    </row>
    <row r="102" spans="4:38" ht="15" customHeight="1">
      <c r="F102" s="172" t="s">
        <v>318</v>
      </c>
      <c r="G102" s="172"/>
      <c r="H102" s="172"/>
      <c r="I102" s="172"/>
      <c r="J102" s="172"/>
      <c r="K102" s="172"/>
      <c r="L102" s="172"/>
      <c r="M102" s="172"/>
      <c r="N102" s="172"/>
      <c r="O102" s="172"/>
      <c r="P102" s="172"/>
      <c r="Q102" s="172"/>
      <c r="R102" s="156" t="s">
        <v>319</v>
      </c>
      <c r="S102" s="157"/>
      <c r="T102" s="157"/>
      <c r="U102" s="158"/>
      <c r="V102" s="156" t="s">
        <v>320</v>
      </c>
      <c r="W102" s="157"/>
      <c r="X102" s="157"/>
      <c r="Y102" s="158"/>
      <c r="Z102" s="156" t="s">
        <v>321</v>
      </c>
      <c r="AA102" s="157"/>
      <c r="AB102" s="157"/>
      <c r="AC102" s="158"/>
      <c r="AD102" s="156" t="s">
        <v>322</v>
      </c>
      <c r="AE102" s="157"/>
      <c r="AF102" s="157"/>
      <c r="AG102" s="158"/>
      <c r="AH102" s="156" t="s">
        <v>323</v>
      </c>
      <c r="AI102" s="157"/>
      <c r="AJ102" s="157"/>
      <c r="AK102" s="158"/>
    </row>
    <row r="103" spans="4:38" ht="15" customHeight="1">
      <c r="F103" s="443" t="s">
        <v>324</v>
      </c>
      <c r="G103" s="443"/>
      <c r="H103" s="443"/>
      <c r="I103" s="443"/>
      <c r="J103" s="443"/>
      <c r="K103" s="443"/>
      <c r="L103" s="443"/>
      <c r="M103" s="443"/>
      <c r="N103" s="443"/>
      <c r="O103" s="443"/>
      <c r="P103" s="443"/>
      <c r="Q103" s="443"/>
      <c r="R103" s="285" t="s">
        <v>325</v>
      </c>
      <c r="S103" s="286"/>
      <c r="T103" s="286"/>
      <c r="U103" s="287"/>
      <c r="V103" s="285"/>
      <c r="W103" s="286"/>
      <c r="X103" s="286"/>
      <c r="Y103" s="287"/>
      <c r="Z103" s="285"/>
      <c r="AA103" s="286"/>
      <c r="AB103" s="286"/>
      <c r="AC103" s="287"/>
      <c r="AD103" s="285"/>
      <c r="AE103" s="286"/>
      <c r="AF103" s="286"/>
      <c r="AG103" s="287"/>
      <c r="AH103" s="285"/>
      <c r="AI103" s="286"/>
      <c r="AJ103" s="286"/>
      <c r="AK103" s="287"/>
    </row>
    <row r="104" spans="4:38" ht="15" customHeight="1">
      <c r="F104" s="443"/>
      <c r="G104" s="443"/>
      <c r="H104" s="443"/>
      <c r="I104" s="443"/>
      <c r="J104" s="443"/>
      <c r="K104" s="443"/>
      <c r="L104" s="443"/>
      <c r="M104" s="443"/>
      <c r="N104" s="443"/>
      <c r="O104" s="443"/>
      <c r="P104" s="443"/>
      <c r="Q104" s="443"/>
      <c r="R104" s="431">
        <v>44287</v>
      </c>
      <c r="S104" s="432"/>
      <c r="T104" s="432"/>
      <c r="U104" s="433"/>
      <c r="V104" s="431"/>
      <c r="W104" s="432"/>
      <c r="X104" s="432"/>
      <c r="Y104" s="433"/>
      <c r="Z104" s="431"/>
      <c r="AA104" s="432"/>
      <c r="AB104" s="432"/>
      <c r="AC104" s="433"/>
      <c r="AD104" s="431"/>
      <c r="AE104" s="432"/>
      <c r="AF104" s="432"/>
      <c r="AG104" s="433"/>
      <c r="AH104" s="431"/>
      <c r="AI104" s="432"/>
      <c r="AJ104" s="432"/>
      <c r="AK104" s="433"/>
    </row>
    <row r="105" spans="4:38" ht="15" customHeight="1">
      <c r="F105" s="5" t="s">
        <v>3</v>
      </c>
      <c r="G105" s="5" t="s">
        <v>4</v>
      </c>
      <c r="H105" s="5" t="s">
        <v>121</v>
      </c>
      <c r="I105" s="5" t="s">
        <v>49</v>
      </c>
      <c r="J105" s="5" t="s">
        <v>122</v>
      </c>
      <c r="K105" s="5" t="s">
        <v>7</v>
      </c>
    </row>
    <row r="106" spans="4:38" s="7" customFormat="1" ht="15" customHeight="1">
      <c r="G106" s="7" t="s">
        <v>2</v>
      </c>
      <c r="I106" s="7" t="s">
        <v>326</v>
      </c>
      <c r="J106" s="7" t="s">
        <v>327</v>
      </c>
      <c r="K106" s="7" t="s">
        <v>126</v>
      </c>
      <c r="L106" s="7" t="s">
        <v>45</v>
      </c>
      <c r="M106" s="7" t="s">
        <v>328</v>
      </c>
      <c r="N106" s="7" t="s">
        <v>43</v>
      </c>
      <c r="O106" s="7" t="s">
        <v>329</v>
      </c>
      <c r="P106" s="7" t="s">
        <v>330</v>
      </c>
      <c r="Q106" s="7" t="s">
        <v>39</v>
      </c>
      <c r="R106" s="7" t="s">
        <v>4</v>
      </c>
      <c r="S106" s="7" t="s">
        <v>121</v>
      </c>
      <c r="T106" s="7" t="s">
        <v>203</v>
      </c>
      <c r="U106" s="7" t="s">
        <v>331</v>
      </c>
      <c r="W106" s="7" t="s">
        <v>7</v>
      </c>
      <c r="X106" s="7" t="s">
        <v>77</v>
      </c>
      <c r="Y106" s="7" t="s">
        <v>43</v>
      </c>
      <c r="Z106" s="7" t="s">
        <v>332</v>
      </c>
      <c r="AA106" s="7" t="s">
        <v>124</v>
      </c>
      <c r="AB106" s="7" t="s">
        <v>12</v>
      </c>
      <c r="AC106" s="7" t="s">
        <v>308</v>
      </c>
      <c r="AD106" s="7" t="s">
        <v>278</v>
      </c>
      <c r="AE106" s="7" t="s">
        <v>315</v>
      </c>
      <c r="AF106" s="7" t="s">
        <v>4</v>
      </c>
      <c r="AG106" s="7" t="s">
        <v>333</v>
      </c>
      <c r="AH106" s="7" t="s">
        <v>12</v>
      </c>
      <c r="AI106" s="7" t="s">
        <v>334</v>
      </c>
      <c r="AJ106" s="7" t="s">
        <v>335</v>
      </c>
      <c r="AK106" s="7" t="s">
        <v>85</v>
      </c>
    </row>
    <row r="107" spans="4:38" s="7" customFormat="1" ht="15" customHeight="1">
      <c r="H107" s="7" t="s">
        <v>39</v>
      </c>
      <c r="I107" s="7" t="s">
        <v>4</v>
      </c>
      <c r="J107" s="7" t="s">
        <v>121</v>
      </c>
      <c r="K107" s="7" t="s">
        <v>126</v>
      </c>
      <c r="L107" s="7" t="s">
        <v>45</v>
      </c>
      <c r="M107" s="7" t="s">
        <v>127</v>
      </c>
      <c r="N107" s="7" t="s">
        <v>96</v>
      </c>
      <c r="O107" s="7" t="s">
        <v>128</v>
      </c>
    </row>
    <row r="108" spans="4:38" s="7" customFormat="1" ht="15" customHeight="1">
      <c r="G108" s="7" t="s">
        <v>79</v>
      </c>
      <c r="I108" s="7" t="s">
        <v>308</v>
      </c>
      <c r="J108" s="7" t="s">
        <v>278</v>
      </c>
      <c r="K108" s="7" t="s">
        <v>315</v>
      </c>
      <c r="L108" s="7" t="s">
        <v>4</v>
      </c>
      <c r="M108" s="7" t="s">
        <v>333</v>
      </c>
      <c r="N108" s="7" t="s">
        <v>336</v>
      </c>
      <c r="O108" s="7" t="s">
        <v>12</v>
      </c>
      <c r="P108" s="7" t="s">
        <v>337</v>
      </c>
      <c r="Q108" s="7" t="s">
        <v>203</v>
      </c>
      <c r="R108" s="7" t="s">
        <v>39</v>
      </c>
      <c r="S108" s="7" t="s">
        <v>95</v>
      </c>
      <c r="T108" s="7" t="s">
        <v>247</v>
      </c>
      <c r="U108" s="7" t="s">
        <v>126</v>
      </c>
      <c r="V108" s="7" t="s">
        <v>45</v>
      </c>
      <c r="W108" s="7" t="s">
        <v>127</v>
      </c>
      <c r="X108" s="7" t="s">
        <v>96</v>
      </c>
      <c r="Y108" s="7" t="s">
        <v>128</v>
      </c>
    </row>
    <row r="109" spans="4:38" ht="15" customHeight="1">
      <c r="H109" s="8"/>
    </row>
    <row r="110" spans="4:38" ht="15" customHeight="1">
      <c r="H110" s="8"/>
    </row>
    <row r="111" spans="4:38" ht="15" customHeight="1" thickBot="1">
      <c r="D111" s="5" t="s">
        <v>338</v>
      </c>
      <c r="F111" s="5" t="s">
        <v>64</v>
      </c>
      <c r="G111" s="5" t="s">
        <v>33</v>
      </c>
      <c r="H111" s="8" t="s">
        <v>112</v>
      </c>
      <c r="I111" s="5" t="s">
        <v>12</v>
      </c>
      <c r="J111" s="5" t="s">
        <v>196</v>
      </c>
      <c r="K111" s="5" t="s">
        <v>24</v>
      </c>
      <c r="L111" s="5" t="s">
        <v>25</v>
      </c>
      <c r="M111" s="5" t="s">
        <v>26</v>
      </c>
      <c r="N111" s="5" t="s">
        <v>12</v>
      </c>
      <c r="O111" s="5" t="s">
        <v>113</v>
      </c>
      <c r="P111" s="5" t="s">
        <v>114</v>
      </c>
    </row>
    <row r="112" spans="4:38" ht="36" customHeight="1">
      <c r="F112" s="434" t="s">
        <v>848</v>
      </c>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6"/>
    </row>
    <row r="113" spans="3:37" ht="36" customHeight="1">
      <c r="F113" s="437"/>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38"/>
      <c r="AE113" s="438"/>
      <c r="AF113" s="438"/>
      <c r="AG113" s="438"/>
      <c r="AH113" s="438"/>
      <c r="AI113" s="438"/>
      <c r="AJ113" s="438"/>
      <c r="AK113" s="439"/>
    </row>
    <row r="114" spans="3:37" ht="36" customHeight="1">
      <c r="F114" s="437"/>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9"/>
    </row>
    <row r="115" spans="3:37" ht="36" customHeight="1">
      <c r="F115" s="437"/>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438"/>
      <c r="AD115" s="438"/>
      <c r="AE115" s="438"/>
      <c r="AF115" s="438"/>
      <c r="AG115" s="438"/>
      <c r="AH115" s="438"/>
      <c r="AI115" s="438"/>
      <c r="AJ115" s="438"/>
      <c r="AK115" s="439"/>
    </row>
    <row r="116" spans="3:37" ht="36" customHeight="1" thickBot="1">
      <c r="F116" s="440"/>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2"/>
    </row>
    <row r="117" spans="3:37" ht="15" customHeight="1">
      <c r="F117" s="5" t="s">
        <v>713</v>
      </c>
      <c r="G117" s="5" t="s">
        <v>4</v>
      </c>
      <c r="H117" s="5" t="s">
        <v>121</v>
      </c>
      <c r="I117" s="5" t="s">
        <v>49</v>
      </c>
      <c r="J117" s="5" t="s">
        <v>122</v>
      </c>
      <c r="K117" s="5" t="s">
        <v>7</v>
      </c>
    </row>
    <row r="118" spans="3:37" s="7" customFormat="1" ht="15" customHeight="1">
      <c r="G118" s="7" t="s">
        <v>2</v>
      </c>
      <c r="I118" s="7" t="s">
        <v>31</v>
      </c>
      <c r="J118" s="7" t="s">
        <v>33</v>
      </c>
      <c r="K118" s="7" t="s">
        <v>8</v>
      </c>
      <c r="L118" s="7" t="s">
        <v>9</v>
      </c>
      <c r="M118" s="7" t="s">
        <v>74</v>
      </c>
      <c r="N118" s="7" t="s">
        <v>12</v>
      </c>
      <c r="O118" s="7" t="s">
        <v>196</v>
      </c>
      <c r="P118" s="7" t="s">
        <v>24</v>
      </c>
      <c r="Q118" s="7" t="s">
        <v>12</v>
      </c>
      <c r="R118" s="7" t="s">
        <v>113</v>
      </c>
      <c r="S118" s="7" t="s">
        <v>114</v>
      </c>
      <c r="T118" s="7" t="s">
        <v>15</v>
      </c>
      <c r="U118" s="7" t="s">
        <v>8</v>
      </c>
      <c r="V118" s="7" t="s">
        <v>9</v>
      </c>
      <c r="W118" s="7" t="s">
        <v>199</v>
      </c>
      <c r="X118" s="7" t="s">
        <v>185</v>
      </c>
      <c r="Y118" s="7" t="s">
        <v>15</v>
      </c>
      <c r="Z118" s="7" t="s">
        <v>132</v>
      </c>
      <c r="AA118" s="7" t="s">
        <v>160</v>
      </c>
      <c r="AB118" s="7" t="s">
        <v>339</v>
      </c>
      <c r="AC118" s="7" t="s">
        <v>340</v>
      </c>
      <c r="AD118" s="7" t="s">
        <v>15</v>
      </c>
      <c r="AE118" s="7" t="s">
        <v>341</v>
      </c>
      <c r="AF118" s="7" t="s">
        <v>17</v>
      </c>
      <c r="AG118" s="7" t="s">
        <v>217</v>
      </c>
      <c r="AH118" s="7" t="s">
        <v>166</v>
      </c>
      <c r="AI118" s="7" t="s">
        <v>24</v>
      </c>
      <c r="AJ118" s="7" t="s">
        <v>21</v>
      </c>
      <c r="AK118" s="7" t="s">
        <v>12</v>
      </c>
    </row>
    <row r="119" spans="3:37" s="7" customFormat="1" ht="15" customHeight="1">
      <c r="H119" s="7" t="s">
        <v>167</v>
      </c>
      <c r="I119" s="7" t="s">
        <v>12</v>
      </c>
      <c r="J119" s="7" t="s">
        <v>196</v>
      </c>
      <c r="K119" s="7" t="s">
        <v>24</v>
      </c>
      <c r="L119" s="7" t="s">
        <v>25</v>
      </c>
      <c r="M119" s="7" t="s">
        <v>26</v>
      </c>
      <c r="N119" s="7" t="s">
        <v>12</v>
      </c>
      <c r="O119" s="7" t="s">
        <v>113</v>
      </c>
      <c r="P119" s="7" t="s">
        <v>114</v>
      </c>
      <c r="Q119" s="7" t="s">
        <v>43</v>
      </c>
      <c r="R119" s="7" t="s">
        <v>53</v>
      </c>
      <c r="S119" s="7" t="s">
        <v>54</v>
      </c>
      <c r="T119" s="7" t="s">
        <v>55</v>
      </c>
      <c r="U119" s="7" t="s">
        <v>15</v>
      </c>
      <c r="V119" s="7" t="s">
        <v>91</v>
      </c>
      <c r="W119" s="7" t="s">
        <v>12</v>
      </c>
      <c r="X119" s="7" t="s">
        <v>20</v>
      </c>
      <c r="Y119" s="7" t="s">
        <v>14</v>
      </c>
      <c r="Z119" s="7" t="s">
        <v>51</v>
      </c>
      <c r="AA119" s="7" t="s">
        <v>52</v>
      </c>
      <c r="AB119" s="7" t="s">
        <v>39</v>
      </c>
      <c r="AC119" s="7" t="s">
        <v>342</v>
      </c>
      <c r="AD119" s="7" t="s">
        <v>157</v>
      </c>
      <c r="AE119" s="7" t="s">
        <v>127</v>
      </c>
      <c r="AF119" s="7" t="s">
        <v>96</v>
      </c>
      <c r="AG119" s="7" t="s">
        <v>96</v>
      </c>
      <c r="AH119" s="7" t="s">
        <v>203</v>
      </c>
      <c r="AI119" s="7" t="s">
        <v>46</v>
      </c>
      <c r="AJ119" s="7" t="s">
        <v>26</v>
      </c>
      <c r="AK119" s="7" t="s">
        <v>343</v>
      </c>
    </row>
    <row r="120" spans="3:37" s="7" customFormat="1" ht="15" customHeight="1">
      <c r="H120" s="7" t="s">
        <v>186</v>
      </c>
      <c r="I120" s="7" t="s">
        <v>344</v>
      </c>
      <c r="J120" s="7" t="s">
        <v>179</v>
      </c>
      <c r="K120" s="7" t="s">
        <v>45</v>
      </c>
      <c r="L120" s="7" t="s">
        <v>156</v>
      </c>
      <c r="M120" s="7" t="s">
        <v>157</v>
      </c>
      <c r="N120" s="7" t="s">
        <v>43</v>
      </c>
      <c r="O120" s="7" t="s">
        <v>4</v>
      </c>
      <c r="P120" s="7" t="s">
        <v>121</v>
      </c>
      <c r="Q120" s="7" t="s">
        <v>126</v>
      </c>
      <c r="R120" s="7" t="s">
        <v>45</v>
      </c>
      <c r="S120" s="7" t="s">
        <v>127</v>
      </c>
      <c r="T120" s="7" t="s">
        <v>96</v>
      </c>
      <c r="U120" s="7" t="s">
        <v>128</v>
      </c>
    </row>
    <row r="121" spans="3:37" s="7" customFormat="1" ht="15" customHeight="1">
      <c r="G121" s="7" t="s">
        <v>79</v>
      </c>
      <c r="I121" s="7" t="s">
        <v>210</v>
      </c>
      <c r="J121" s="7" t="s">
        <v>33</v>
      </c>
      <c r="K121" s="7" t="s">
        <v>173</v>
      </c>
      <c r="L121" s="7" t="s">
        <v>345</v>
      </c>
      <c r="M121" s="7" t="s">
        <v>39</v>
      </c>
      <c r="N121" s="7" t="s">
        <v>227</v>
      </c>
      <c r="O121" s="7" t="s">
        <v>153</v>
      </c>
      <c r="P121" s="7" t="s">
        <v>203</v>
      </c>
      <c r="Q121" s="7" t="s">
        <v>55</v>
      </c>
      <c r="R121" s="7" t="s">
        <v>54</v>
      </c>
      <c r="S121" s="7" t="s">
        <v>45</v>
      </c>
      <c r="T121" s="7" t="s">
        <v>160</v>
      </c>
      <c r="U121" s="7" t="s">
        <v>346</v>
      </c>
      <c r="V121" s="7" t="s">
        <v>43</v>
      </c>
      <c r="W121" s="7" t="s">
        <v>70</v>
      </c>
      <c r="X121" s="7" t="s">
        <v>15</v>
      </c>
      <c r="Y121" s="7" t="s">
        <v>21</v>
      </c>
      <c r="Z121" s="7" t="s">
        <v>107</v>
      </c>
      <c r="AA121" s="7" t="s">
        <v>39</v>
      </c>
      <c r="AB121" s="7" t="s">
        <v>95</v>
      </c>
      <c r="AC121" s="7" t="s">
        <v>247</v>
      </c>
      <c r="AD121" s="7" t="s">
        <v>126</v>
      </c>
      <c r="AE121" s="7" t="s">
        <v>45</v>
      </c>
      <c r="AF121" s="7" t="s">
        <v>127</v>
      </c>
      <c r="AG121" s="7" t="s">
        <v>96</v>
      </c>
      <c r="AH121" s="7" t="s">
        <v>128</v>
      </c>
    </row>
    <row r="123" spans="3:37" ht="15" customHeight="1">
      <c r="C123" s="8" t="s">
        <v>347</v>
      </c>
      <c r="E123" s="5" t="s">
        <v>64</v>
      </c>
      <c r="F123" s="5" t="s">
        <v>33</v>
      </c>
      <c r="G123" s="5" t="s">
        <v>77</v>
      </c>
      <c r="H123" s="5" t="s">
        <v>78</v>
      </c>
    </row>
    <row r="124" spans="3:37" ht="15" customHeight="1" thickBot="1">
      <c r="D124" s="5" t="s">
        <v>130</v>
      </c>
      <c r="F124" s="5" t="s">
        <v>64</v>
      </c>
      <c r="G124" s="5" t="s">
        <v>33</v>
      </c>
      <c r="H124" s="5" t="s">
        <v>151</v>
      </c>
      <c r="I124" s="5" t="s">
        <v>152</v>
      </c>
    </row>
    <row r="125" spans="3:37" ht="15" customHeight="1" thickBot="1">
      <c r="F125" s="5" t="s">
        <v>64</v>
      </c>
      <c r="G125" s="5" t="s">
        <v>33</v>
      </c>
      <c r="H125" s="5" t="s">
        <v>184</v>
      </c>
      <c r="I125" s="5" t="s">
        <v>185</v>
      </c>
      <c r="J125" s="5" t="s">
        <v>3</v>
      </c>
      <c r="K125" s="396">
        <v>44652</v>
      </c>
      <c r="L125" s="397"/>
      <c r="M125" s="397"/>
      <c r="N125" s="397"/>
      <c r="O125" s="397"/>
      <c r="P125" s="397"/>
      <c r="Q125" s="397"/>
      <c r="R125" s="34" t="s">
        <v>179</v>
      </c>
      <c r="S125" s="48" t="s">
        <v>188</v>
      </c>
      <c r="T125" s="397">
        <v>45016</v>
      </c>
      <c r="U125" s="397"/>
      <c r="V125" s="397"/>
      <c r="W125" s="397"/>
      <c r="X125" s="397"/>
      <c r="Y125" s="397"/>
      <c r="Z125" s="398"/>
      <c r="AA125" s="5" t="s">
        <v>7</v>
      </c>
      <c r="AB125" s="8" t="s">
        <v>348</v>
      </c>
    </row>
    <row r="126" spans="3:37" ht="15" customHeight="1">
      <c r="F126" s="399" t="s">
        <v>318</v>
      </c>
      <c r="G126" s="400"/>
      <c r="H126" s="400"/>
      <c r="I126" s="400"/>
      <c r="J126" s="400"/>
      <c r="K126" s="401"/>
      <c r="L126" s="401"/>
      <c r="M126" s="401"/>
      <c r="N126" s="401"/>
      <c r="O126" s="401"/>
      <c r="P126" s="401"/>
      <c r="Q126" s="401"/>
      <c r="R126" s="402"/>
      <c r="S126" s="343" t="s">
        <v>349</v>
      </c>
      <c r="T126" s="344"/>
      <c r="U126" s="344"/>
      <c r="V126" s="344"/>
      <c r="W126" s="344"/>
      <c r="X126" s="344"/>
      <c r="Y126" s="344"/>
      <c r="Z126" s="344"/>
      <c r="AA126" s="196"/>
      <c r="AB126" s="196"/>
      <c r="AC126" s="196"/>
      <c r="AD126" s="197"/>
      <c r="AE126" s="195" t="s">
        <v>350</v>
      </c>
      <c r="AF126" s="196"/>
      <c r="AG126" s="196"/>
      <c r="AH126" s="196"/>
      <c r="AI126" s="196"/>
      <c r="AJ126" s="196"/>
      <c r="AK126" s="197"/>
    </row>
    <row r="127" spans="3:37" ht="15" customHeight="1">
      <c r="F127" s="403"/>
      <c r="G127" s="404"/>
      <c r="H127" s="404"/>
      <c r="I127" s="404"/>
      <c r="J127" s="404"/>
      <c r="K127" s="404"/>
      <c r="L127" s="404"/>
      <c r="M127" s="404"/>
      <c r="N127" s="404"/>
      <c r="O127" s="404"/>
      <c r="P127" s="404"/>
      <c r="Q127" s="404"/>
      <c r="R127" s="405"/>
      <c r="S127" s="169"/>
      <c r="T127" s="170"/>
      <c r="U127" s="170"/>
      <c r="V127" s="170"/>
      <c r="W127" s="170"/>
      <c r="X127" s="170"/>
      <c r="Y127" s="170"/>
      <c r="Z127" s="170"/>
      <c r="AA127" s="170"/>
      <c r="AB127" s="170"/>
      <c r="AC127" s="170"/>
      <c r="AD127" s="171"/>
      <c r="AE127" s="169" t="s">
        <v>351</v>
      </c>
      <c r="AF127" s="170"/>
      <c r="AG127" s="170"/>
      <c r="AH127" s="170"/>
      <c r="AI127" s="170"/>
      <c r="AJ127" s="170"/>
      <c r="AK127" s="171"/>
    </row>
    <row r="128" spans="3:37" ht="15" customHeight="1">
      <c r="F128" s="377" t="s">
        <v>272</v>
      </c>
      <c r="G128" s="378"/>
      <c r="H128" s="384" t="s">
        <v>352</v>
      </c>
      <c r="I128" s="385"/>
      <c r="J128" s="385"/>
      <c r="K128" s="386"/>
      <c r="L128" s="49"/>
      <c r="M128" s="50" t="s">
        <v>65</v>
      </c>
      <c r="N128" s="50"/>
      <c r="O128" s="50"/>
      <c r="P128" s="50"/>
      <c r="Q128" s="50" t="s">
        <v>165</v>
      </c>
      <c r="R128" s="51"/>
      <c r="S128" s="138"/>
      <c r="T128" s="139"/>
      <c r="U128" s="139"/>
      <c r="V128" s="139"/>
      <c r="W128" s="418" t="s">
        <v>353</v>
      </c>
      <c r="X128" s="418"/>
      <c r="Y128" s="139"/>
      <c r="Z128" s="139"/>
      <c r="AA128" s="139"/>
      <c r="AB128" s="139"/>
      <c r="AC128" s="416" t="s">
        <v>354</v>
      </c>
      <c r="AD128" s="417"/>
      <c r="AE128" s="138"/>
      <c r="AF128" s="139"/>
      <c r="AG128" s="139"/>
      <c r="AH128" s="139"/>
      <c r="AI128" s="52" t="s">
        <v>355</v>
      </c>
      <c r="AJ128" s="53"/>
      <c r="AK128" s="54"/>
    </row>
    <row r="129" spans="6:37" ht="15" customHeight="1">
      <c r="F129" s="377"/>
      <c r="G129" s="378"/>
      <c r="H129" s="387"/>
      <c r="I129" s="388"/>
      <c r="J129" s="388"/>
      <c r="K129" s="389"/>
      <c r="L129" s="55"/>
      <c r="M129" s="56" t="s">
        <v>185</v>
      </c>
      <c r="N129" s="56"/>
      <c r="O129" s="56"/>
      <c r="P129" s="56"/>
      <c r="Q129" s="56" t="s">
        <v>165</v>
      </c>
      <c r="R129" s="57"/>
      <c r="S129" s="138">
        <v>500</v>
      </c>
      <c r="T129" s="139"/>
      <c r="U129" s="139"/>
      <c r="V129" s="139"/>
      <c r="W129" s="418" t="s">
        <v>353</v>
      </c>
      <c r="X129" s="418"/>
      <c r="Y129" s="139">
        <v>200</v>
      </c>
      <c r="Z129" s="139"/>
      <c r="AA129" s="139"/>
      <c r="AB129" s="139"/>
      <c r="AC129" s="416" t="s">
        <v>354</v>
      </c>
      <c r="AD129" s="417"/>
      <c r="AE129" s="138">
        <v>5</v>
      </c>
      <c r="AF129" s="139"/>
      <c r="AG129" s="139"/>
      <c r="AH129" s="139"/>
      <c r="AI129" s="52" t="s">
        <v>355</v>
      </c>
      <c r="AJ129" s="53"/>
      <c r="AK129" s="54"/>
    </row>
    <row r="130" spans="6:37" ht="15" customHeight="1">
      <c r="F130" s="377"/>
      <c r="G130" s="378"/>
      <c r="H130" s="390"/>
      <c r="I130" s="391"/>
      <c r="J130" s="391"/>
      <c r="K130" s="392"/>
      <c r="L130" s="58"/>
      <c r="M130" s="59"/>
      <c r="N130" s="59"/>
      <c r="O130" s="59" t="s">
        <v>56</v>
      </c>
      <c r="P130" s="59"/>
      <c r="Q130" s="59"/>
      <c r="R130" s="60"/>
      <c r="S130" s="372">
        <f>IF(SUM(S128:V129)=0,"",SUM(S128:V129))</f>
        <v>500</v>
      </c>
      <c r="T130" s="373"/>
      <c r="U130" s="373"/>
      <c r="V130" s="373"/>
      <c r="W130" s="418" t="s">
        <v>353</v>
      </c>
      <c r="X130" s="418"/>
      <c r="Y130" s="373">
        <f>IF(SUM(Y128:AB129)=0,"",SUM(Y128:AB129))</f>
        <v>200</v>
      </c>
      <c r="Z130" s="373"/>
      <c r="AA130" s="373"/>
      <c r="AB130" s="373"/>
      <c r="AC130" s="416" t="s">
        <v>354</v>
      </c>
      <c r="AD130" s="417"/>
      <c r="AE130" s="372">
        <f>IF(SUM(AE128:AH129)=0,"",SUM(AE128:AH129))</f>
        <v>5</v>
      </c>
      <c r="AF130" s="373"/>
      <c r="AG130" s="373"/>
      <c r="AH130" s="373"/>
      <c r="AI130" s="52" t="s">
        <v>355</v>
      </c>
      <c r="AJ130" s="53"/>
      <c r="AK130" s="54"/>
    </row>
    <row r="131" spans="6:37" ht="15" customHeight="1">
      <c r="F131" s="377"/>
      <c r="G131" s="378"/>
      <c r="H131" s="187" t="s">
        <v>356</v>
      </c>
      <c r="I131" s="188"/>
      <c r="J131" s="188"/>
      <c r="K131" s="189"/>
      <c r="L131" s="42"/>
      <c r="M131" s="5" t="s">
        <v>357</v>
      </c>
      <c r="Q131" s="5" t="s">
        <v>358</v>
      </c>
      <c r="R131" s="61"/>
      <c r="S131" s="138">
        <v>1</v>
      </c>
      <c r="T131" s="139"/>
      <c r="U131" s="139"/>
      <c r="V131" s="139"/>
      <c r="W131" s="418" t="s">
        <v>359</v>
      </c>
      <c r="X131" s="418"/>
      <c r="Y131" s="139"/>
      <c r="Z131" s="139"/>
      <c r="AA131" s="139"/>
      <c r="AB131" s="139"/>
      <c r="AC131" s="416" t="s">
        <v>360</v>
      </c>
      <c r="AD131" s="417"/>
      <c r="AE131" s="138">
        <v>1</v>
      </c>
      <c r="AF131" s="139"/>
      <c r="AG131" s="139"/>
      <c r="AH131" s="139"/>
      <c r="AI131" s="52" t="s">
        <v>355</v>
      </c>
      <c r="AJ131" s="53"/>
      <c r="AK131" s="54"/>
    </row>
    <row r="132" spans="6:37" ht="15" customHeight="1" thickBot="1">
      <c r="F132" s="377"/>
      <c r="G132" s="378"/>
      <c r="H132" s="381"/>
      <c r="I132" s="382"/>
      <c r="J132" s="382"/>
      <c r="K132" s="383"/>
      <c r="L132" s="36"/>
      <c r="M132" s="50" t="s">
        <v>361</v>
      </c>
      <c r="N132" s="50"/>
      <c r="O132" s="50" t="s">
        <v>362</v>
      </c>
      <c r="P132" s="50"/>
      <c r="Q132" s="50" t="s">
        <v>98</v>
      </c>
      <c r="R132" s="51"/>
      <c r="S132" s="138">
        <v>2</v>
      </c>
      <c r="T132" s="139"/>
      <c r="U132" s="139"/>
      <c r="V132" s="139"/>
      <c r="W132" s="418" t="s">
        <v>359</v>
      </c>
      <c r="X132" s="418"/>
      <c r="Y132" s="444"/>
      <c r="Z132" s="444"/>
      <c r="AA132" s="444"/>
      <c r="AB132" s="444"/>
      <c r="AC132" s="416" t="s">
        <v>360</v>
      </c>
      <c r="AD132" s="417"/>
      <c r="AE132" s="138">
        <v>0.5</v>
      </c>
      <c r="AF132" s="139"/>
      <c r="AG132" s="139"/>
      <c r="AH132" s="139"/>
      <c r="AI132" s="52" t="s">
        <v>355</v>
      </c>
      <c r="AJ132" s="53"/>
      <c r="AK132" s="54"/>
    </row>
    <row r="133" spans="6:37" ht="15" customHeight="1">
      <c r="F133" s="377"/>
      <c r="G133" s="378"/>
      <c r="H133" s="381"/>
      <c r="I133" s="382"/>
      <c r="J133" s="382"/>
      <c r="K133" s="382"/>
      <c r="L133" s="420" t="s">
        <v>149</v>
      </c>
      <c r="M133" s="421"/>
      <c r="N133" s="425" t="s">
        <v>363</v>
      </c>
      <c r="O133" s="426"/>
      <c r="P133" s="426"/>
      <c r="Q133" s="426"/>
      <c r="R133" s="427"/>
      <c r="S133" s="139">
        <v>50</v>
      </c>
      <c r="T133" s="139"/>
      <c r="U133" s="139"/>
      <c r="V133" s="139"/>
      <c r="W133" s="412" t="s">
        <v>359</v>
      </c>
      <c r="X133" s="412"/>
      <c r="Y133" s="139"/>
      <c r="Z133" s="139"/>
      <c r="AA133" s="139"/>
      <c r="AB133" s="139"/>
      <c r="AC133" s="413" t="str">
        <f>SUBSTITUTE(W133,"（","）")</f>
        <v>ha）</v>
      </c>
      <c r="AD133" s="414"/>
      <c r="AE133" s="138">
        <v>20</v>
      </c>
      <c r="AF133" s="139"/>
      <c r="AG133" s="139"/>
      <c r="AH133" s="139"/>
      <c r="AI133" s="52" t="s">
        <v>355</v>
      </c>
      <c r="AJ133" s="53"/>
      <c r="AK133" s="54"/>
    </row>
    <row r="134" spans="6:37" ht="15" customHeight="1">
      <c r="F134" s="377"/>
      <c r="G134" s="378"/>
      <c r="H134" s="381"/>
      <c r="I134" s="382"/>
      <c r="J134" s="382"/>
      <c r="K134" s="382"/>
      <c r="L134" s="422"/>
      <c r="M134" s="378"/>
      <c r="N134" s="367" t="s">
        <v>364</v>
      </c>
      <c r="O134" s="368"/>
      <c r="P134" s="368"/>
      <c r="Q134" s="368"/>
      <c r="R134" s="419"/>
      <c r="S134" s="139">
        <v>20</v>
      </c>
      <c r="T134" s="139"/>
      <c r="U134" s="139"/>
      <c r="V134" s="139"/>
      <c r="W134" s="412" t="s">
        <v>359</v>
      </c>
      <c r="X134" s="412"/>
      <c r="Y134" s="139"/>
      <c r="Z134" s="139"/>
      <c r="AA134" s="139"/>
      <c r="AB134" s="139"/>
      <c r="AC134" s="413" t="str">
        <f>SUBSTITUTE(W134,"（","）")</f>
        <v>ha）</v>
      </c>
      <c r="AD134" s="414"/>
      <c r="AE134" s="138">
        <v>10</v>
      </c>
      <c r="AF134" s="139"/>
      <c r="AG134" s="139"/>
      <c r="AH134" s="139"/>
      <c r="AI134" s="52" t="s">
        <v>355</v>
      </c>
      <c r="AJ134" s="53"/>
      <c r="AK134" s="54"/>
    </row>
    <row r="135" spans="6:37" ht="15" customHeight="1" thickBot="1">
      <c r="F135" s="377"/>
      <c r="G135" s="378"/>
      <c r="H135" s="381"/>
      <c r="I135" s="382"/>
      <c r="J135" s="382"/>
      <c r="K135" s="382"/>
      <c r="L135" s="423"/>
      <c r="M135" s="424"/>
      <c r="N135" s="428"/>
      <c r="O135" s="429"/>
      <c r="P135" s="429"/>
      <c r="Q135" s="429"/>
      <c r="R135" s="430"/>
      <c r="S135" s="139"/>
      <c r="T135" s="139"/>
      <c r="U135" s="139"/>
      <c r="V135" s="139"/>
      <c r="W135" s="412" t="s">
        <v>365</v>
      </c>
      <c r="X135" s="412"/>
      <c r="Y135" s="139"/>
      <c r="Z135" s="139"/>
      <c r="AA135" s="139"/>
      <c r="AB135" s="139"/>
      <c r="AC135" s="413" t="str">
        <f>SUBSTITUTE(W135,"（","）")</f>
        <v>○）</v>
      </c>
      <c r="AD135" s="414"/>
      <c r="AE135" s="138"/>
      <c r="AF135" s="139"/>
      <c r="AG135" s="139"/>
      <c r="AH135" s="139"/>
      <c r="AI135" s="52" t="s">
        <v>355</v>
      </c>
      <c r="AJ135" s="53"/>
      <c r="AK135" s="54"/>
    </row>
    <row r="136" spans="6:37" ht="15" customHeight="1">
      <c r="F136" s="377"/>
      <c r="G136" s="378"/>
      <c r="H136" s="214"/>
      <c r="I136" s="215"/>
      <c r="J136" s="215"/>
      <c r="K136" s="216"/>
      <c r="L136" s="62"/>
      <c r="M136" s="63"/>
      <c r="N136" s="45"/>
      <c r="O136" s="45" t="s">
        <v>56</v>
      </c>
      <c r="P136" s="45"/>
      <c r="Q136" s="45"/>
      <c r="R136" s="46"/>
      <c r="S136" s="372"/>
      <c r="T136" s="373"/>
      <c r="U136" s="373"/>
      <c r="V136" s="373"/>
      <c r="W136" s="416"/>
      <c r="X136" s="416"/>
      <c r="Y136" s="373"/>
      <c r="Z136" s="373"/>
      <c r="AA136" s="373"/>
      <c r="AB136" s="373"/>
      <c r="AC136" s="416"/>
      <c r="AD136" s="417"/>
      <c r="AE136" s="372">
        <f>IF(SUM(AE131:AH135)=0,"",SUM(AE131:AH135))</f>
        <v>31.5</v>
      </c>
      <c r="AF136" s="373"/>
      <c r="AG136" s="373"/>
      <c r="AH136" s="373"/>
      <c r="AI136" s="52" t="s">
        <v>355</v>
      </c>
      <c r="AJ136" s="53"/>
      <c r="AK136" s="54"/>
    </row>
    <row r="137" spans="6:37" ht="15" customHeight="1">
      <c r="F137" s="379"/>
      <c r="G137" s="380"/>
      <c r="H137" s="38" t="s">
        <v>187</v>
      </c>
      <c r="I137" s="39" t="s">
        <v>4</v>
      </c>
      <c r="J137" s="39" t="s">
        <v>103</v>
      </c>
      <c r="K137" s="39" t="s">
        <v>366</v>
      </c>
      <c r="L137" s="39" t="s">
        <v>12</v>
      </c>
      <c r="M137" s="39" t="s">
        <v>31</v>
      </c>
      <c r="N137" s="39" t="s">
        <v>33</v>
      </c>
      <c r="O137" s="39" t="s">
        <v>3</v>
      </c>
      <c r="P137" s="415" t="s">
        <v>716</v>
      </c>
      <c r="Q137" s="415"/>
      <c r="R137" s="64" t="s">
        <v>7</v>
      </c>
      <c r="S137" s="138">
        <v>200</v>
      </c>
      <c r="T137" s="139"/>
      <c r="U137" s="139"/>
      <c r="V137" s="139"/>
      <c r="W137" s="412" t="s">
        <v>367</v>
      </c>
      <c r="X137" s="412"/>
      <c r="Y137" s="139"/>
      <c r="Z137" s="139"/>
      <c r="AA137" s="139"/>
      <c r="AB137" s="139"/>
      <c r="AC137" s="413" t="str">
        <f>SUBSTITUTE(W137,"（","）")</f>
        <v>ｍ）</v>
      </c>
      <c r="AD137" s="414"/>
      <c r="AE137" s="138">
        <v>1</v>
      </c>
      <c r="AF137" s="139"/>
      <c r="AG137" s="139"/>
      <c r="AH137" s="139"/>
      <c r="AI137" s="52" t="s">
        <v>355</v>
      </c>
      <c r="AJ137" s="53"/>
      <c r="AK137" s="54"/>
    </row>
    <row r="138" spans="6:37" ht="15" customHeight="1">
      <c r="F138" s="38" t="s">
        <v>368</v>
      </c>
      <c r="G138" s="39" t="s">
        <v>33</v>
      </c>
      <c r="H138" s="39" t="s">
        <v>244</v>
      </c>
      <c r="I138" s="39" t="s">
        <v>369</v>
      </c>
      <c r="J138" s="39" t="s">
        <v>21</v>
      </c>
      <c r="K138" s="39" t="s">
        <v>12</v>
      </c>
      <c r="L138" s="39" t="s">
        <v>167</v>
      </c>
      <c r="M138" s="39" t="s">
        <v>370</v>
      </c>
      <c r="N138" s="39"/>
      <c r="O138" s="39"/>
      <c r="P138" s="39"/>
      <c r="Q138" s="39" t="s">
        <v>371</v>
      </c>
      <c r="R138" s="64"/>
      <c r="S138" s="138"/>
      <c r="T138" s="139"/>
      <c r="U138" s="139"/>
      <c r="V138" s="139"/>
      <c r="W138" s="412" t="s">
        <v>365</v>
      </c>
      <c r="X138" s="412"/>
      <c r="Y138" s="139"/>
      <c r="Z138" s="139"/>
      <c r="AA138" s="139"/>
      <c r="AB138" s="139"/>
      <c r="AC138" s="413" t="str">
        <f>SUBSTITUTE(W138,"（","）")</f>
        <v>○）</v>
      </c>
      <c r="AD138" s="414"/>
      <c r="AE138" s="138"/>
      <c r="AF138" s="139"/>
      <c r="AG138" s="139"/>
      <c r="AH138" s="139"/>
      <c r="AI138" s="52" t="s">
        <v>355</v>
      </c>
      <c r="AJ138" s="53"/>
      <c r="AK138" s="54"/>
    </row>
    <row r="139" spans="6:37" ht="15" customHeight="1">
      <c r="F139" s="156" t="s">
        <v>372</v>
      </c>
      <c r="G139" s="157"/>
      <c r="H139" s="157"/>
      <c r="I139" s="157"/>
      <c r="J139" s="157"/>
      <c r="K139" s="157"/>
      <c r="L139" s="157"/>
      <c r="M139" s="157"/>
      <c r="N139" s="157"/>
      <c r="O139" s="157"/>
      <c r="P139" s="157"/>
      <c r="Q139" s="157"/>
      <c r="R139" s="158"/>
      <c r="S139" s="156" t="s">
        <v>373</v>
      </c>
      <c r="T139" s="157"/>
      <c r="U139" s="157"/>
      <c r="V139" s="157"/>
      <c r="W139" s="157"/>
      <c r="X139" s="157"/>
      <c r="Y139" s="157"/>
      <c r="Z139" s="157"/>
      <c r="AA139" s="157"/>
      <c r="AB139" s="157"/>
      <c r="AC139" s="157"/>
      <c r="AD139" s="158"/>
      <c r="AE139" s="372">
        <f>+IF((SUM(AE128:AH129)+SUM(AE131:AH135)+AE137+AE138)=0,"",SUM(AE128:AH129)+SUM(AE131:AH135)+AE137+AE138)</f>
        <v>37.5</v>
      </c>
      <c r="AF139" s="373"/>
      <c r="AG139" s="373"/>
      <c r="AH139" s="373"/>
      <c r="AI139" s="52" t="s">
        <v>355</v>
      </c>
      <c r="AJ139" s="53"/>
      <c r="AK139" s="54"/>
    </row>
    <row r="140" spans="6:37" ht="15" customHeight="1">
      <c r="F140" s="5" t="s">
        <v>3</v>
      </c>
      <c r="G140" s="5" t="s">
        <v>4</v>
      </c>
      <c r="H140" s="5" t="s">
        <v>121</v>
      </c>
      <c r="I140" s="5" t="s">
        <v>49</v>
      </c>
      <c r="J140" s="5" t="s">
        <v>122</v>
      </c>
      <c r="K140" s="5" t="s">
        <v>7</v>
      </c>
    </row>
    <row r="141" spans="6:37" s="7" customFormat="1" ht="15" customHeight="1">
      <c r="G141" s="7" t="s">
        <v>2</v>
      </c>
      <c r="I141" s="7" t="s">
        <v>64</v>
      </c>
      <c r="J141" s="7" t="s">
        <v>33</v>
      </c>
      <c r="K141" s="7" t="s">
        <v>184</v>
      </c>
      <c r="L141" s="7" t="s">
        <v>185</v>
      </c>
      <c r="M141" s="7" t="s">
        <v>70</v>
      </c>
      <c r="N141" s="7" t="s">
        <v>15</v>
      </c>
      <c r="O141" s="7" t="s">
        <v>56</v>
      </c>
      <c r="P141" s="7" t="s">
        <v>57</v>
      </c>
      <c r="Q141" s="7" t="s">
        <v>12</v>
      </c>
      <c r="R141" s="7" t="s">
        <v>58</v>
      </c>
      <c r="S141" s="7" t="s">
        <v>153</v>
      </c>
      <c r="T141" s="7" t="s">
        <v>39</v>
      </c>
      <c r="U141" s="7" t="s">
        <v>154</v>
      </c>
      <c r="V141" s="7" t="s">
        <v>155</v>
      </c>
      <c r="W141" s="7" t="s">
        <v>156</v>
      </c>
      <c r="X141" s="7" t="s">
        <v>157</v>
      </c>
      <c r="Y141" s="7" t="s">
        <v>96</v>
      </c>
      <c r="Z141" s="7" t="s">
        <v>126</v>
      </c>
      <c r="AA141" s="7" t="s">
        <v>45</v>
      </c>
      <c r="AB141" s="7" t="s">
        <v>158</v>
      </c>
      <c r="AC141" s="7" t="s">
        <v>12</v>
      </c>
      <c r="AD141" s="7" t="s">
        <v>159</v>
      </c>
      <c r="AE141" s="7" t="s">
        <v>61</v>
      </c>
      <c r="AF141" s="7" t="s">
        <v>96</v>
      </c>
      <c r="AG141" s="7" t="s">
        <v>126</v>
      </c>
      <c r="AH141" s="7" t="s">
        <v>45</v>
      </c>
      <c r="AI141" s="7" t="s">
        <v>127</v>
      </c>
      <c r="AJ141" s="7" t="s">
        <v>96</v>
      </c>
      <c r="AK141" s="7" t="s">
        <v>128</v>
      </c>
    </row>
    <row r="142" spans="6:37" s="7" customFormat="1" ht="15" customHeight="1">
      <c r="G142" s="7" t="s">
        <v>79</v>
      </c>
      <c r="I142" s="7" t="s">
        <v>64</v>
      </c>
      <c r="J142" s="7" t="s">
        <v>33</v>
      </c>
      <c r="K142" s="7" t="s">
        <v>374</v>
      </c>
      <c r="L142" s="7" t="s">
        <v>43</v>
      </c>
      <c r="M142" s="7" t="s">
        <v>70</v>
      </c>
      <c r="N142" s="7" t="s">
        <v>15</v>
      </c>
      <c r="O142" s="7" t="s">
        <v>292</v>
      </c>
      <c r="P142" s="7" t="s">
        <v>293</v>
      </c>
      <c r="Q142" s="7" t="s">
        <v>375</v>
      </c>
      <c r="R142" s="7" t="s">
        <v>31</v>
      </c>
      <c r="S142" s="7" t="s">
        <v>43</v>
      </c>
      <c r="T142" s="7" t="s">
        <v>376</v>
      </c>
      <c r="U142" s="7" t="s">
        <v>45</v>
      </c>
      <c r="V142" s="7" t="s">
        <v>189</v>
      </c>
      <c r="W142" s="7" t="s">
        <v>12</v>
      </c>
      <c r="X142" s="7" t="s">
        <v>12</v>
      </c>
      <c r="Y142" s="7" t="s">
        <v>178</v>
      </c>
      <c r="Z142" s="7" t="s">
        <v>179</v>
      </c>
      <c r="AA142" s="7" t="s">
        <v>15</v>
      </c>
      <c r="AB142" s="7" t="s">
        <v>377</v>
      </c>
      <c r="AC142" s="7" t="s">
        <v>378</v>
      </c>
      <c r="AD142" s="7" t="s">
        <v>15</v>
      </c>
      <c r="AE142" s="7" t="s">
        <v>379</v>
      </c>
      <c r="AF142" s="7" t="s">
        <v>380</v>
      </c>
      <c r="AG142" s="7" t="s">
        <v>381</v>
      </c>
      <c r="AH142" s="7" t="s">
        <v>311</v>
      </c>
      <c r="AI142" s="7" t="s">
        <v>39</v>
      </c>
      <c r="AJ142" s="7" t="s">
        <v>106</v>
      </c>
      <c r="AK142" s="7" t="s">
        <v>47</v>
      </c>
    </row>
    <row r="143" spans="6:37" s="7" customFormat="1" ht="15" customHeight="1">
      <c r="H143" s="7" t="s">
        <v>55</v>
      </c>
      <c r="I143" s="7" t="s">
        <v>4</v>
      </c>
      <c r="J143" s="7" t="s">
        <v>121</v>
      </c>
      <c r="K143" s="7" t="s">
        <v>126</v>
      </c>
      <c r="L143" s="7" t="s">
        <v>45</v>
      </c>
      <c r="M143" s="7" t="s">
        <v>127</v>
      </c>
      <c r="N143" s="7" t="s">
        <v>96</v>
      </c>
      <c r="O143" s="7" t="s">
        <v>96</v>
      </c>
      <c r="P143" s="7" t="s">
        <v>203</v>
      </c>
      <c r="Q143" s="7" t="s">
        <v>15</v>
      </c>
      <c r="R143" s="7" t="s">
        <v>157</v>
      </c>
      <c r="S143" s="7" t="s">
        <v>194</v>
      </c>
      <c r="T143" s="7" t="s">
        <v>382</v>
      </c>
      <c r="U143" s="7" t="s">
        <v>383</v>
      </c>
      <c r="V143" s="7" t="s">
        <v>31</v>
      </c>
      <c r="W143" s="7" t="s">
        <v>384</v>
      </c>
      <c r="X143" s="7" t="s">
        <v>64</v>
      </c>
      <c r="Y143" s="7" t="s">
        <v>33</v>
      </c>
      <c r="Z143" s="7" t="s">
        <v>43</v>
      </c>
      <c r="AA143" s="7" t="s">
        <v>376</v>
      </c>
      <c r="AB143" s="7" t="s">
        <v>45</v>
      </c>
      <c r="AC143" s="7" t="s">
        <v>189</v>
      </c>
      <c r="AD143" s="7" t="s">
        <v>12</v>
      </c>
      <c r="AE143" s="7" t="s">
        <v>43</v>
      </c>
      <c r="AF143" s="7" t="s">
        <v>53</v>
      </c>
      <c r="AG143" s="7" t="s">
        <v>54</v>
      </c>
      <c r="AH143" s="7" t="s">
        <v>55</v>
      </c>
      <c r="AI143" s="7" t="s">
        <v>70</v>
      </c>
      <c r="AJ143" s="7" t="s">
        <v>15</v>
      </c>
    </row>
    <row r="144" spans="6:37" s="7" customFormat="1" ht="15" customHeight="1">
      <c r="H144" s="7" t="s">
        <v>3</v>
      </c>
      <c r="J144" s="7" t="s">
        <v>7</v>
      </c>
      <c r="K144" s="7" t="s">
        <v>385</v>
      </c>
      <c r="L144" s="7" t="s">
        <v>386</v>
      </c>
      <c r="M144" s="7" t="s">
        <v>86</v>
      </c>
      <c r="N144" s="7" t="s">
        <v>96</v>
      </c>
      <c r="O144" s="7" t="s">
        <v>203</v>
      </c>
      <c r="P144" s="7" t="s">
        <v>55</v>
      </c>
      <c r="Q144" s="7" t="s">
        <v>93</v>
      </c>
      <c r="R144" s="7" t="s">
        <v>4</v>
      </c>
      <c r="S144" s="7" t="s">
        <v>126</v>
      </c>
      <c r="T144" s="7" t="s">
        <v>45</v>
      </c>
      <c r="U144" s="7" t="s">
        <v>127</v>
      </c>
      <c r="V144" s="7" t="s">
        <v>96</v>
      </c>
      <c r="W144" s="7" t="s">
        <v>128</v>
      </c>
    </row>
    <row r="145" spans="4:37" s="7" customFormat="1" ht="15" customHeight="1">
      <c r="G145" s="7" t="s">
        <v>91</v>
      </c>
      <c r="I145" s="7" t="s">
        <v>387</v>
      </c>
      <c r="J145" s="7" t="s">
        <v>388</v>
      </c>
      <c r="K145" s="7" t="s">
        <v>389</v>
      </c>
      <c r="L145" s="7" t="s">
        <v>390</v>
      </c>
      <c r="M145" s="7" t="s">
        <v>33</v>
      </c>
      <c r="N145" s="7" t="s">
        <v>12</v>
      </c>
      <c r="O145" s="7" t="s">
        <v>64</v>
      </c>
      <c r="P145" s="7" t="s">
        <v>33</v>
      </c>
      <c r="Q145" s="7" t="s">
        <v>374</v>
      </c>
      <c r="R145" s="7" t="s">
        <v>70</v>
      </c>
      <c r="S145" s="7" t="s">
        <v>387</v>
      </c>
      <c r="T145" s="7" t="s">
        <v>388</v>
      </c>
      <c r="U145" s="7" t="s">
        <v>388</v>
      </c>
      <c r="V145" s="7" t="s">
        <v>391</v>
      </c>
      <c r="W145" s="7" t="s">
        <v>392</v>
      </c>
      <c r="X145" s="7" t="s">
        <v>335</v>
      </c>
      <c r="Y145" s="7" t="s">
        <v>96</v>
      </c>
      <c r="Z145" s="7" t="s">
        <v>126</v>
      </c>
      <c r="AA145" s="7" t="s">
        <v>45</v>
      </c>
      <c r="AB145" s="7" t="s">
        <v>127</v>
      </c>
      <c r="AC145" s="7" t="s">
        <v>96</v>
      </c>
      <c r="AD145" s="7" t="s">
        <v>128</v>
      </c>
    </row>
    <row r="146" spans="4:37" s="7" customFormat="1" ht="15" customHeight="1">
      <c r="G146" s="7" t="s">
        <v>99</v>
      </c>
      <c r="I146" s="7" t="s">
        <v>162</v>
      </c>
      <c r="J146" s="7" t="s">
        <v>31</v>
      </c>
      <c r="K146" s="7" t="s">
        <v>33</v>
      </c>
      <c r="L146" s="7" t="s">
        <v>12</v>
      </c>
      <c r="M146" s="7" t="s">
        <v>157</v>
      </c>
      <c r="N146" s="7" t="s">
        <v>194</v>
      </c>
      <c r="O146" s="7" t="s">
        <v>21</v>
      </c>
      <c r="P146" s="7" t="s">
        <v>12</v>
      </c>
      <c r="Q146" s="7" t="s">
        <v>167</v>
      </c>
      <c r="R146" s="7" t="s">
        <v>43</v>
      </c>
      <c r="S146" s="7" t="s">
        <v>70</v>
      </c>
      <c r="T146" s="7" t="s">
        <v>15</v>
      </c>
      <c r="U146" s="7" t="s">
        <v>393</v>
      </c>
      <c r="V146" s="7" t="s">
        <v>165</v>
      </c>
      <c r="W146" s="7" t="s">
        <v>15</v>
      </c>
      <c r="X146" s="7" t="s">
        <v>394</v>
      </c>
      <c r="Y146" s="7" t="s">
        <v>395</v>
      </c>
      <c r="Z146" s="7" t="s">
        <v>194</v>
      </c>
      <c r="AA146" s="7" t="s">
        <v>177</v>
      </c>
      <c r="AB146" s="7" t="s">
        <v>12</v>
      </c>
      <c r="AC146" s="7" t="s">
        <v>163</v>
      </c>
      <c r="AD146" s="7" t="s">
        <v>164</v>
      </c>
      <c r="AE146" s="7" t="s">
        <v>180</v>
      </c>
      <c r="AF146" s="7" t="s">
        <v>33</v>
      </c>
      <c r="AG146" s="7" t="s">
        <v>43</v>
      </c>
      <c r="AH146" s="7" t="s">
        <v>53</v>
      </c>
      <c r="AI146" s="7" t="s">
        <v>54</v>
      </c>
      <c r="AJ146" s="7" t="s">
        <v>55</v>
      </c>
      <c r="AK146" s="7" t="s">
        <v>4</v>
      </c>
    </row>
    <row r="147" spans="4:37" s="7" customFormat="1" ht="15" customHeight="1">
      <c r="H147" s="7" t="s">
        <v>121</v>
      </c>
      <c r="I147" s="7" t="s">
        <v>126</v>
      </c>
      <c r="J147" s="7" t="s">
        <v>45</v>
      </c>
      <c r="K147" s="7" t="s">
        <v>127</v>
      </c>
      <c r="L147" s="7" t="s">
        <v>96</v>
      </c>
      <c r="M147" s="7" t="s">
        <v>128</v>
      </c>
    </row>
    <row r="148" spans="4:37" s="7" customFormat="1" ht="15" customHeight="1">
      <c r="G148" s="7" t="s">
        <v>197</v>
      </c>
      <c r="I148" s="7" t="s">
        <v>396</v>
      </c>
      <c r="J148" s="7" t="s">
        <v>4</v>
      </c>
      <c r="K148" s="7" t="s">
        <v>103</v>
      </c>
      <c r="L148" s="7" t="s">
        <v>366</v>
      </c>
      <c r="M148" s="7" t="s">
        <v>12</v>
      </c>
      <c r="N148" s="7" t="s">
        <v>31</v>
      </c>
      <c r="O148" s="7" t="s">
        <v>33</v>
      </c>
      <c r="P148" s="7" t="s">
        <v>43</v>
      </c>
      <c r="Q148" s="7" t="s">
        <v>70</v>
      </c>
      <c r="R148" s="7" t="s">
        <v>15</v>
      </c>
      <c r="S148" s="7" t="s">
        <v>30</v>
      </c>
      <c r="T148" s="7" t="s">
        <v>31</v>
      </c>
      <c r="U148" s="7" t="s">
        <v>180</v>
      </c>
      <c r="V148" s="7" t="s">
        <v>33</v>
      </c>
      <c r="W148" s="7" t="s">
        <v>108</v>
      </c>
      <c r="X148" s="7" t="s">
        <v>12</v>
      </c>
      <c r="Y148" s="7" t="s">
        <v>397</v>
      </c>
      <c r="Z148" s="7" t="s">
        <v>83</v>
      </c>
      <c r="AA148" s="7" t="s">
        <v>217</v>
      </c>
      <c r="AB148" s="7" t="s">
        <v>20</v>
      </c>
      <c r="AC148" s="7" t="s">
        <v>398</v>
      </c>
      <c r="AD148" s="7" t="s">
        <v>15</v>
      </c>
      <c r="AE148" s="7" t="s">
        <v>375</v>
      </c>
      <c r="AF148" s="7" t="s">
        <v>31</v>
      </c>
      <c r="AG148" s="7" t="s">
        <v>300</v>
      </c>
      <c r="AH148" s="7" t="s">
        <v>399</v>
      </c>
      <c r="AI148" s="7" t="s">
        <v>12</v>
      </c>
      <c r="AJ148" s="7" t="s">
        <v>389</v>
      </c>
      <c r="AK148" s="7" t="s">
        <v>390</v>
      </c>
    </row>
    <row r="149" spans="4:37" s="7" customFormat="1" ht="15" customHeight="1">
      <c r="H149" s="7" t="s">
        <v>177</v>
      </c>
      <c r="I149" s="7" t="s">
        <v>12</v>
      </c>
      <c r="J149" s="7" t="s">
        <v>31</v>
      </c>
      <c r="K149" s="7" t="s">
        <v>33</v>
      </c>
      <c r="L149" s="7" t="s">
        <v>43</v>
      </c>
      <c r="M149" s="7" t="s">
        <v>53</v>
      </c>
      <c r="N149" s="7" t="s">
        <v>54</v>
      </c>
      <c r="O149" s="7" t="s">
        <v>55</v>
      </c>
      <c r="P149" s="7" t="s">
        <v>4</v>
      </c>
      <c r="Q149" s="7" t="s">
        <v>121</v>
      </c>
      <c r="R149" s="7" t="s">
        <v>126</v>
      </c>
      <c r="S149" s="7" t="s">
        <v>45</v>
      </c>
      <c r="T149" s="7" t="s">
        <v>127</v>
      </c>
      <c r="U149" s="7" t="s">
        <v>96</v>
      </c>
      <c r="V149" s="7" t="s">
        <v>128</v>
      </c>
    </row>
    <row r="150" spans="4:37" s="7" customFormat="1" ht="15" customHeight="1">
      <c r="G150" s="7" t="s">
        <v>211</v>
      </c>
      <c r="I150" s="7" t="s">
        <v>31</v>
      </c>
      <c r="J150" s="7" t="s">
        <v>33</v>
      </c>
      <c r="K150" s="7" t="s">
        <v>244</v>
      </c>
      <c r="L150" s="7" t="s">
        <v>369</v>
      </c>
      <c r="M150" s="7" t="s">
        <v>21</v>
      </c>
      <c r="N150" s="7" t="s">
        <v>12</v>
      </c>
      <c r="O150" s="7" t="s">
        <v>167</v>
      </c>
      <c r="P150" s="7" t="s">
        <v>43</v>
      </c>
      <c r="Q150" s="7" t="s">
        <v>70</v>
      </c>
      <c r="R150" s="7" t="s">
        <v>15</v>
      </c>
      <c r="S150" s="7" t="s">
        <v>400</v>
      </c>
      <c r="T150" s="7" t="s">
        <v>24</v>
      </c>
      <c r="U150" s="7" t="s">
        <v>31</v>
      </c>
      <c r="V150" s="7" t="s">
        <v>390</v>
      </c>
      <c r="W150" s="7" t="s">
        <v>401</v>
      </c>
      <c r="X150" s="7" t="s">
        <v>12</v>
      </c>
      <c r="Y150" s="7" t="s">
        <v>389</v>
      </c>
      <c r="Z150" s="7" t="s">
        <v>390</v>
      </c>
      <c r="AA150" s="7" t="s">
        <v>15</v>
      </c>
      <c r="AB150" s="7" t="s">
        <v>402</v>
      </c>
      <c r="AC150" s="7" t="s">
        <v>388</v>
      </c>
      <c r="AD150" s="7" t="s">
        <v>402</v>
      </c>
      <c r="AE150" s="7" t="s">
        <v>403</v>
      </c>
      <c r="AF150" s="7" t="s">
        <v>404</v>
      </c>
      <c r="AG150" s="7" t="s">
        <v>403</v>
      </c>
      <c r="AH150" s="7" t="s">
        <v>162</v>
      </c>
      <c r="AI150" s="7" t="s">
        <v>33</v>
      </c>
      <c r="AJ150" s="7" t="s">
        <v>15</v>
      </c>
      <c r="AK150" s="7" t="s">
        <v>405</v>
      </c>
    </row>
    <row r="151" spans="4:37" s="7" customFormat="1" ht="15" customHeight="1">
      <c r="H151" s="7" t="s">
        <v>380</v>
      </c>
      <c r="I151" s="7" t="s">
        <v>33</v>
      </c>
      <c r="J151" s="7" t="s">
        <v>12</v>
      </c>
      <c r="K151" s="7" t="s">
        <v>157</v>
      </c>
      <c r="L151" s="7" t="s">
        <v>194</v>
      </c>
      <c r="M151" s="7" t="s">
        <v>406</v>
      </c>
      <c r="N151" s="7" t="s">
        <v>375</v>
      </c>
      <c r="O151" s="7" t="s">
        <v>15</v>
      </c>
      <c r="P151" s="7" t="s">
        <v>31</v>
      </c>
      <c r="Q151" s="7" t="s">
        <v>108</v>
      </c>
      <c r="R151" s="7" t="s">
        <v>12</v>
      </c>
      <c r="S151" s="7" t="s">
        <v>169</v>
      </c>
      <c r="T151" s="7" t="s">
        <v>407</v>
      </c>
      <c r="U151" s="7" t="s">
        <v>15</v>
      </c>
      <c r="V151" s="7" t="s">
        <v>408</v>
      </c>
      <c r="W151" s="7" t="s">
        <v>36</v>
      </c>
      <c r="X151" s="7" t="s">
        <v>217</v>
      </c>
      <c r="Y151" s="7" t="s">
        <v>162</v>
      </c>
      <c r="Z151" s="7" t="s">
        <v>409</v>
      </c>
      <c r="AA151" s="7" t="s">
        <v>33</v>
      </c>
      <c r="AB151" s="7" t="s">
        <v>15</v>
      </c>
      <c r="AC151" s="7" t="s">
        <v>30</v>
      </c>
      <c r="AD151" s="7" t="s">
        <v>31</v>
      </c>
      <c r="AE151" s="7" t="s">
        <v>410</v>
      </c>
      <c r="AF151" s="7" t="s">
        <v>411</v>
      </c>
      <c r="AG151" s="7" t="s">
        <v>303</v>
      </c>
      <c r="AH151" s="7" t="s">
        <v>412</v>
      </c>
      <c r="AI151" s="7" t="s">
        <v>413</v>
      </c>
      <c r="AJ151" s="7" t="s">
        <v>414</v>
      </c>
      <c r="AK151" s="7" t="s">
        <v>415</v>
      </c>
    </row>
    <row r="152" spans="4:37" s="7" customFormat="1" ht="15" customHeight="1">
      <c r="H152" s="7" t="s">
        <v>416</v>
      </c>
      <c r="I152" s="7" t="s">
        <v>21</v>
      </c>
      <c r="J152" s="7" t="s">
        <v>12</v>
      </c>
      <c r="K152" s="7" t="s">
        <v>167</v>
      </c>
      <c r="L152" s="7" t="s">
        <v>39</v>
      </c>
      <c r="M152" s="7" t="s">
        <v>4</v>
      </c>
      <c r="N152" s="7" t="s">
        <v>121</v>
      </c>
      <c r="O152" s="7" t="s">
        <v>126</v>
      </c>
      <c r="P152" s="7" t="s">
        <v>45</v>
      </c>
      <c r="Q152" s="7" t="s">
        <v>127</v>
      </c>
      <c r="R152" s="7" t="s">
        <v>96</v>
      </c>
      <c r="S152" s="7" t="s">
        <v>128</v>
      </c>
    </row>
    <row r="154" spans="4:37" ht="15" customHeight="1">
      <c r="D154" s="5" t="s">
        <v>338</v>
      </c>
      <c r="F154" s="5" t="s">
        <v>64</v>
      </c>
      <c r="G154" s="5" t="s">
        <v>33</v>
      </c>
      <c r="H154" s="5" t="s">
        <v>104</v>
      </c>
      <c r="I154" s="5" t="s">
        <v>105</v>
      </c>
    </row>
    <row r="155" spans="4:37" ht="15" customHeight="1">
      <c r="F155" s="156" t="s">
        <v>318</v>
      </c>
      <c r="G155" s="157"/>
      <c r="H155" s="157"/>
      <c r="I155" s="157"/>
      <c r="J155" s="157"/>
      <c r="K155" s="157"/>
      <c r="L155" s="157"/>
      <c r="M155" s="157"/>
      <c r="N155" s="158"/>
      <c r="O155" s="55"/>
      <c r="P155" s="56" t="s">
        <v>64</v>
      </c>
      <c r="Q155" s="56"/>
      <c r="R155" s="56"/>
      <c r="S155" s="56" t="s">
        <v>33</v>
      </c>
      <c r="T155" s="56"/>
      <c r="U155" s="56"/>
      <c r="V155" s="56" t="s">
        <v>104</v>
      </c>
      <c r="W155" s="56"/>
      <c r="X155" s="56"/>
      <c r="Y155" s="56" t="s">
        <v>105</v>
      </c>
      <c r="Z155" s="57"/>
      <c r="AA155" s="156" t="s">
        <v>417</v>
      </c>
      <c r="AB155" s="157"/>
      <c r="AC155" s="157"/>
      <c r="AD155" s="157"/>
      <c r="AE155" s="157"/>
      <c r="AF155" s="157"/>
      <c r="AG155" s="157"/>
      <c r="AH155" s="157"/>
      <c r="AI155" s="157"/>
      <c r="AJ155" s="157"/>
      <c r="AK155" s="158"/>
    </row>
    <row r="156" spans="4:37" ht="15" customHeight="1">
      <c r="F156" s="410" t="s">
        <v>272</v>
      </c>
      <c r="G156" s="411"/>
      <c r="H156" s="49" t="s">
        <v>387</v>
      </c>
      <c r="I156" s="65" t="s">
        <v>388</v>
      </c>
      <c r="J156" s="65"/>
      <c r="K156" s="50" t="s">
        <v>389</v>
      </c>
      <c r="L156" s="65" t="s">
        <v>390</v>
      </c>
      <c r="M156" s="65"/>
      <c r="N156" s="51" t="s">
        <v>33</v>
      </c>
      <c r="O156" s="393" t="s">
        <v>717</v>
      </c>
      <c r="P156" s="394"/>
      <c r="Q156" s="394"/>
      <c r="R156" s="394"/>
      <c r="S156" s="394"/>
      <c r="T156" s="394"/>
      <c r="U156" s="394"/>
      <c r="V156" s="394"/>
      <c r="W156" s="394"/>
      <c r="X156" s="394"/>
      <c r="Y156" s="394"/>
      <c r="Z156" s="395"/>
      <c r="AA156" s="367" t="s">
        <v>722</v>
      </c>
      <c r="AB156" s="368"/>
      <c r="AC156" s="368"/>
      <c r="AD156" s="368"/>
      <c r="AE156" s="368"/>
      <c r="AF156" s="368"/>
      <c r="AG156" s="368"/>
      <c r="AH156" s="368"/>
      <c r="AI156" s="368"/>
      <c r="AJ156" s="368"/>
      <c r="AK156" s="369"/>
    </row>
    <row r="157" spans="4:37" ht="15" customHeight="1">
      <c r="F157" s="377"/>
      <c r="G157" s="378"/>
      <c r="H157" s="55" t="s">
        <v>162</v>
      </c>
      <c r="I157" s="56"/>
      <c r="J157" s="56"/>
      <c r="K157" s="56" t="s">
        <v>31</v>
      </c>
      <c r="L157" s="56"/>
      <c r="M157" s="56"/>
      <c r="N157" s="57" t="s">
        <v>33</v>
      </c>
      <c r="O157" s="393" t="s">
        <v>718</v>
      </c>
      <c r="P157" s="394"/>
      <c r="Q157" s="394"/>
      <c r="R157" s="394"/>
      <c r="S157" s="394"/>
      <c r="T157" s="394"/>
      <c r="U157" s="394"/>
      <c r="V157" s="394"/>
      <c r="W157" s="394"/>
      <c r="X157" s="394"/>
      <c r="Y157" s="394"/>
      <c r="Z157" s="395"/>
      <c r="AA157" s="367"/>
      <c r="AB157" s="368"/>
      <c r="AC157" s="368"/>
      <c r="AD157" s="368"/>
      <c r="AE157" s="368"/>
      <c r="AF157" s="368"/>
      <c r="AG157" s="368"/>
      <c r="AH157" s="368"/>
      <c r="AI157" s="368"/>
      <c r="AJ157" s="368"/>
      <c r="AK157" s="369"/>
    </row>
    <row r="158" spans="4:37" ht="15" customHeight="1">
      <c r="E158" s="6"/>
      <c r="F158" s="379"/>
      <c r="G158" s="380"/>
      <c r="H158" s="58" t="s">
        <v>396</v>
      </c>
      <c r="I158" s="59" t="s">
        <v>4</v>
      </c>
      <c r="J158" s="59" t="s">
        <v>103</v>
      </c>
      <c r="K158" s="59" t="s">
        <v>366</v>
      </c>
      <c r="L158" s="59" t="s">
        <v>12</v>
      </c>
      <c r="M158" s="59" t="s">
        <v>31</v>
      </c>
      <c r="N158" s="60" t="s">
        <v>33</v>
      </c>
      <c r="O158" s="393" t="s">
        <v>719</v>
      </c>
      <c r="P158" s="394"/>
      <c r="Q158" s="394"/>
      <c r="R158" s="394"/>
      <c r="S158" s="394"/>
      <c r="T158" s="394"/>
      <c r="U158" s="394"/>
      <c r="V158" s="394"/>
      <c r="W158" s="394"/>
      <c r="X158" s="394"/>
      <c r="Y158" s="394"/>
      <c r="Z158" s="395"/>
      <c r="AA158" s="367" t="s">
        <v>418</v>
      </c>
      <c r="AB158" s="368"/>
      <c r="AC158" s="368"/>
      <c r="AD158" s="368"/>
      <c r="AE158" s="368"/>
      <c r="AF158" s="368"/>
      <c r="AG158" s="368"/>
      <c r="AH158" s="368"/>
      <c r="AI158" s="368"/>
      <c r="AJ158" s="368"/>
      <c r="AK158" s="369"/>
    </row>
    <row r="159" spans="4:37" ht="15" customHeight="1">
      <c r="E159" s="6"/>
      <c r="F159" s="58" t="s">
        <v>31</v>
      </c>
      <c r="G159" s="59" t="s">
        <v>33</v>
      </c>
      <c r="H159" s="59" t="s">
        <v>244</v>
      </c>
      <c r="I159" s="59" t="s">
        <v>369</v>
      </c>
      <c r="J159" s="59" t="s">
        <v>21</v>
      </c>
      <c r="K159" s="59" t="s">
        <v>12</v>
      </c>
      <c r="L159" s="59" t="s">
        <v>167</v>
      </c>
      <c r="M159" s="59"/>
      <c r="N159" s="60"/>
      <c r="O159" s="393"/>
      <c r="P159" s="394"/>
      <c r="Q159" s="394"/>
      <c r="R159" s="394"/>
      <c r="S159" s="394"/>
      <c r="T159" s="394"/>
      <c r="U159" s="394"/>
      <c r="V159" s="394"/>
      <c r="W159" s="394"/>
      <c r="X159" s="394"/>
      <c r="Y159" s="394"/>
      <c r="Z159" s="395"/>
      <c r="AA159" s="367"/>
      <c r="AB159" s="368"/>
      <c r="AC159" s="368"/>
      <c r="AD159" s="368"/>
      <c r="AE159" s="368"/>
      <c r="AF159" s="368"/>
      <c r="AG159" s="368"/>
      <c r="AH159" s="368"/>
      <c r="AI159" s="368"/>
      <c r="AJ159" s="368"/>
      <c r="AK159" s="369"/>
    </row>
    <row r="160" spans="4:37" ht="15" customHeight="1">
      <c r="E160" s="6"/>
      <c r="F160" s="5" t="s">
        <v>3</v>
      </c>
      <c r="G160" s="5" t="s">
        <v>4</v>
      </c>
      <c r="H160" s="5" t="s">
        <v>121</v>
      </c>
      <c r="I160" s="5" t="s">
        <v>49</v>
      </c>
      <c r="J160" s="5" t="s">
        <v>122</v>
      </c>
      <c r="K160" s="5" t="s">
        <v>7</v>
      </c>
    </row>
    <row r="161" spans="4:37" s="7" customFormat="1" ht="15" customHeight="1">
      <c r="E161" s="47"/>
      <c r="G161" s="7" t="s">
        <v>2</v>
      </c>
      <c r="I161" s="7" t="s">
        <v>104</v>
      </c>
      <c r="J161" s="7" t="s">
        <v>239</v>
      </c>
      <c r="K161" s="7" t="s">
        <v>70</v>
      </c>
      <c r="L161" s="7" t="s">
        <v>15</v>
      </c>
      <c r="M161" s="7" t="s">
        <v>130</v>
      </c>
      <c r="N161" s="7" t="s">
        <v>43</v>
      </c>
      <c r="O161" s="7" t="s">
        <v>419</v>
      </c>
      <c r="P161" s="7" t="s">
        <v>420</v>
      </c>
      <c r="Q161" s="7" t="s">
        <v>128</v>
      </c>
    </row>
    <row r="162" spans="4:37" s="7" customFormat="1" ht="15" customHeight="1">
      <c r="G162" s="7" t="s">
        <v>79</v>
      </c>
      <c r="I162" s="7" t="s">
        <v>64</v>
      </c>
      <c r="J162" s="7" t="s">
        <v>33</v>
      </c>
      <c r="K162" s="7" t="s">
        <v>104</v>
      </c>
      <c r="L162" s="7" t="s">
        <v>105</v>
      </c>
      <c r="M162" s="7" t="s">
        <v>43</v>
      </c>
      <c r="N162" s="7" t="s">
        <v>70</v>
      </c>
      <c r="O162" s="7" t="s">
        <v>15</v>
      </c>
      <c r="P162" s="7" t="s">
        <v>421</v>
      </c>
      <c r="Q162" s="7" t="s">
        <v>50</v>
      </c>
      <c r="R162" s="7" t="s">
        <v>64</v>
      </c>
      <c r="S162" s="7" t="s">
        <v>33</v>
      </c>
      <c r="T162" s="7" t="s">
        <v>151</v>
      </c>
      <c r="U162" s="7" t="s">
        <v>32</v>
      </c>
      <c r="V162" s="7" t="s">
        <v>104</v>
      </c>
      <c r="W162" s="7" t="s">
        <v>105</v>
      </c>
      <c r="X162" s="7" t="s">
        <v>39</v>
      </c>
      <c r="Y162" s="7" t="s">
        <v>4</v>
      </c>
      <c r="Z162" s="7" t="s">
        <v>121</v>
      </c>
      <c r="AA162" s="7" t="s">
        <v>126</v>
      </c>
      <c r="AB162" s="7" t="s">
        <v>45</v>
      </c>
      <c r="AC162" s="7" t="s">
        <v>127</v>
      </c>
      <c r="AD162" s="7" t="s">
        <v>96</v>
      </c>
      <c r="AE162" s="7" t="s">
        <v>128</v>
      </c>
    </row>
    <row r="163" spans="4:37" s="7" customFormat="1" ht="15" customHeight="1">
      <c r="G163" s="7" t="s">
        <v>91</v>
      </c>
      <c r="I163" s="7" t="s">
        <v>422</v>
      </c>
      <c r="J163" s="7" t="s">
        <v>105</v>
      </c>
      <c r="K163" s="7" t="s">
        <v>69</v>
      </c>
      <c r="L163" s="7" t="s">
        <v>70</v>
      </c>
      <c r="M163" s="7" t="s">
        <v>102</v>
      </c>
      <c r="N163" s="7" t="s">
        <v>105</v>
      </c>
      <c r="O163" s="7" t="s">
        <v>39</v>
      </c>
      <c r="P163" s="7" t="s">
        <v>423</v>
      </c>
      <c r="Q163" s="7" t="s">
        <v>424</v>
      </c>
      <c r="R163" s="7" t="s">
        <v>55</v>
      </c>
      <c r="S163" s="7" t="s">
        <v>64</v>
      </c>
      <c r="T163" s="7" t="s">
        <v>33</v>
      </c>
      <c r="U163" s="7" t="s">
        <v>39</v>
      </c>
      <c r="V163" s="7" t="s">
        <v>151</v>
      </c>
      <c r="W163" s="7" t="s">
        <v>32</v>
      </c>
      <c r="X163" s="7" t="s">
        <v>126</v>
      </c>
      <c r="Y163" s="7" t="s">
        <v>45</v>
      </c>
      <c r="Z163" s="7" t="s">
        <v>160</v>
      </c>
      <c r="AA163" s="7" t="s">
        <v>346</v>
      </c>
      <c r="AB163" s="7" t="s">
        <v>43</v>
      </c>
      <c r="AC163" s="7" t="s">
        <v>425</v>
      </c>
      <c r="AD163" s="7" t="s">
        <v>426</v>
      </c>
      <c r="AE163" s="7" t="s">
        <v>55</v>
      </c>
      <c r="AF163" s="7" t="s">
        <v>70</v>
      </c>
      <c r="AG163" s="7" t="s">
        <v>15</v>
      </c>
      <c r="AH163" s="7" t="s">
        <v>21</v>
      </c>
      <c r="AI163" s="7" t="s">
        <v>12</v>
      </c>
      <c r="AJ163" s="7" t="s">
        <v>427</v>
      </c>
      <c r="AK163" s="7" t="s">
        <v>39</v>
      </c>
    </row>
    <row r="164" spans="4:37" s="7" customFormat="1" ht="15" customHeight="1">
      <c r="H164" s="7" t="s">
        <v>295</v>
      </c>
      <c r="I164" s="7" t="s">
        <v>296</v>
      </c>
      <c r="J164" s="7" t="s">
        <v>328</v>
      </c>
      <c r="K164" s="7" t="s">
        <v>43</v>
      </c>
      <c r="L164" s="7" t="s">
        <v>93</v>
      </c>
      <c r="M164" s="7" t="s">
        <v>4</v>
      </c>
      <c r="N164" s="7" t="s">
        <v>126</v>
      </c>
      <c r="O164" s="7" t="s">
        <v>45</v>
      </c>
      <c r="P164" s="7" t="s">
        <v>127</v>
      </c>
      <c r="Q164" s="7" t="s">
        <v>96</v>
      </c>
      <c r="R164" s="7" t="s">
        <v>128</v>
      </c>
    </row>
    <row r="166" spans="4:37" ht="15" customHeight="1" thickBot="1">
      <c r="D166" s="6" t="s">
        <v>428</v>
      </c>
      <c r="F166" s="6" t="s">
        <v>222</v>
      </c>
      <c r="G166" s="6" t="s">
        <v>214</v>
      </c>
      <c r="H166" s="6" t="s">
        <v>429</v>
      </c>
      <c r="I166" s="6" t="s">
        <v>430</v>
      </c>
      <c r="J166" s="6" t="s">
        <v>29</v>
      </c>
      <c r="K166" s="6" t="s">
        <v>255</v>
      </c>
      <c r="L166" s="6" t="s">
        <v>256</v>
      </c>
      <c r="M166" s="6" t="s">
        <v>431</v>
      </c>
      <c r="N166" s="6" t="s">
        <v>432</v>
      </c>
      <c r="O166" s="5" t="s">
        <v>433</v>
      </c>
    </row>
    <row r="167" spans="4:37" ht="15" customHeight="1" thickBot="1">
      <c r="F167" s="5" t="s">
        <v>64</v>
      </c>
      <c r="G167" s="5" t="s">
        <v>33</v>
      </c>
      <c r="H167" s="5" t="s">
        <v>184</v>
      </c>
      <c r="I167" s="5" t="s">
        <v>185</v>
      </c>
      <c r="J167" s="5" t="s">
        <v>3</v>
      </c>
      <c r="K167" s="396">
        <v>44652</v>
      </c>
      <c r="L167" s="397"/>
      <c r="M167" s="397"/>
      <c r="N167" s="397"/>
      <c r="O167" s="397"/>
      <c r="P167" s="397"/>
      <c r="Q167" s="397"/>
      <c r="R167" s="34" t="s">
        <v>179</v>
      </c>
      <c r="S167" s="48" t="s">
        <v>188</v>
      </c>
      <c r="T167" s="397">
        <v>45016</v>
      </c>
      <c r="U167" s="397"/>
      <c r="V167" s="397"/>
      <c r="W167" s="397"/>
      <c r="X167" s="397"/>
      <c r="Y167" s="397"/>
      <c r="Z167" s="398"/>
      <c r="AA167" s="5" t="s">
        <v>7</v>
      </c>
      <c r="AB167" s="8" t="s">
        <v>348</v>
      </c>
    </row>
    <row r="168" spans="4:37" ht="15" customHeight="1">
      <c r="F168" s="399" t="s">
        <v>318</v>
      </c>
      <c r="G168" s="400"/>
      <c r="H168" s="400"/>
      <c r="I168" s="400"/>
      <c r="J168" s="400"/>
      <c r="K168" s="401"/>
      <c r="L168" s="401"/>
      <c r="M168" s="401"/>
      <c r="N168" s="401"/>
      <c r="O168" s="401"/>
      <c r="P168" s="401"/>
      <c r="Q168" s="401"/>
      <c r="R168" s="402"/>
      <c r="S168" s="343" t="s">
        <v>434</v>
      </c>
      <c r="T168" s="406"/>
      <c r="U168" s="406"/>
      <c r="V168" s="406"/>
      <c r="W168" s="406"/>
      <c r="X168" s="406"/>
      <c r="Y168" s="406"/>
      <c r="Z168" s="406"/>
      <c r="AA168" s="363"/>
      <c r="AB168" s="195" t="s">
        <v>435</v>
      </c>
      <c r="AC168" s="196"/>
      <c r="AD168" s="196"/>
      <c r="AE168" s="196"/>
      <c r="AF168" s="196"/>
      <c r="AG168" s="196"/>
      <c r="AH168" s="196"/>
      <c r="AI168" s="196"/>
      <c r="AJ168" s="196"/>
      <c r="AK168" s="197"/>
    </row>
    <row r="169" spans="4:37" ht="15" customHeight="1">
      <c r="F169" s="403"/>
      <c r="G169" s="404"/>
      <c r="H169" s="404"/>
      <c r="I169" s="404"/>
      <c r="J169" s="404"/>
      <c r="K169" s="404"/>
      <c r="L169" s="404"/>
      <c r="M169" s="404"/>
      <c r="N169" s="404"/>
      <c r="O169" s="404"/>
      <c r="P169" s="404"/>
      <c r="Q169" s="404"/>
      <c r="R169" s="405"/>
      <c r="S169" s="169" t="s">
        <v>436</v>
      </c>
      <c r="T169" s="170"/>
      <c r="U169" s="170"/>
      <c r="V169" s="170"/>
      <c r="W169" s="170"/>
      <c r="X169" s="170"/>
      <c r="Y169" s="170"/>
      <c r="Z169" s="170"/>
      <c r="AA169" s="171"/>
      <c r="AB169" s="407" t="s">
        <v>437</v>
      </c>
      <c r="AC169" s="408"/>
      <c r="AD169" s="408"/>
      <c r="AE169" s="408"/>
      <c r="AF169" s="408"/>
      <c r="AG169" s="408"/>
      <c r="AH169" s="408"/>
      <c r="AI169" s="408"/>
      <c r="AJ169" s="408"/>
      <c r="AK169" s="409"/>
    </row>
    <row r="170" spans="4:37" ht="15" customHeight="1">
      <c r="F170" s="377" t="s">
        <v>272</v>
      </c>
      <c r="G170" s="378"/>
      <c r="H170" s="384" t="s">
        <v>352</v>
      </c>
      <c r="I170" s="385"/>
      <c r="J170" s="385"/>
      <c r="K170" s="386"/>
      <c r="L170" s="49"/>
      <c r="M170" s="50" t="s">
        <v>65</v>
      </c>
      <c r="N170" s="50"/>
      <c r="O170" s="50"/>
      <c r="P170" s="50"/>
      <c r="Q170" s="50" t="s">
        <v>165</v>
      </c>
      <c r="R170" s="51"/>
      <c r="S170" s="138"/>
      <c r="T170" s="139"/>
      <c r="U170" s="139"/>
      <c r="V170" s="139"/>
      <c r="W170" s="139"/>
      <c r="X170" s="139"/>
      <c r="Y170" s="66"/>
      <c r="Z170" s="67" t="s">
        <v>438</v>
      </c>
      <c r="AA170" s="68"/>
      <c r="AB170" s="223" t="str">
        <f>+IF(S128=0,"",S128/S170)</f>
        <v/>
      </c>
      <c r="AC170" s="224"/>
      <c r="AD170" s="224"/>
      <c r="AE170" s="224"/>
      <c r="AF170" s="224"/>
      <c r="AG170" s="375" t="s">
        <v>439</v>
      </c>
      <c r="AH170" s="375"/>
      <c r="AI170" s="375"/>
      <c r="AJ170" s="375"/>
      <c r="AK170" s="54"/>
    </row>
    <row r="171" spans="4:37" ht="15" customHeight="1">
      <c r="F171" s="377"/>
      <c r="G171" s="378"/>
      <c r="H171" s="387"/>
      <c r="I171" s="388"/>
      <c r="J171" s="388"/>
      <c r="K171" s="389"/>
      <c r="L171" s="55"/>
      <c r="M171" s="56" t="s">
        <v>185</v>
      </c>
      <c r="N171" s="56"/>
      <c r="O171" s="56"/>
      <c r="P171" s="56"/>
      <c r="Q171" s="56" t="s">
        <v>165</v>
      </c>
      <c r="R171" s="57"/>
      <c r="S171" s="138">
        <v>200</v>
      </c>
      <c r="T171" s="139"/>
      <c r="U171" s="139"/>
      <c r="V171" s="139"/>
      <c r="W171" s="139"/>
      <c r="X171" s="139"/>
      <c r="Y171" s="66"/>
      <c r="Z171" s="67" t="s">
        <v>438</v>
      </c>
      <c r="AA171" s="68"/>
      <c r="AB171" s="223">
        <f>+IF(S129=0,"",S129/S171)</f>
        <v>2.5</v>
      </c>
      <c r="AC171" s="224"/>
      <c r="AD171" s="224"/>
      <c r="AE171" s="224"/>
      <c r="AF171" s="224"/>
      <c r="AG171" s="375" t="s">
        <v>439</v>
      </c>
      <c r="AH171" s="375"/>
      <c r="AI171" s="375"/>
      <c r="AJ171" s="375"/>
      <c r="AK171" s="54"/>
    </row>
    <row r="172" spans="4:37" ht="15" customHeight="1">
      <c r="F172" s="377"/>
      <c r="G172" s="378"/>
      <c r="H172" s="390"/>
      <c r="I172" s="391"/>
      <c r="J172" s="391"/>
      <c r="K172" s="392"/>
      <c r="L172" s="58"/>
      <c r="M172" s="59"/>
      <c r="N172" s="59"/>
      <c r="O172" s="59" t="s">
        <v>56</v>
      </c>
      <c r="P172" s="59"/>
      <c r="Q172" s="59"/>
      <c r="R172" s="60"/>
      <c r="S172" s="372">
        <f>IF(SUM(S170:X171)=0,"",SUM(S170:X171))</f>
        <v>200</v>
      </c>
      <c r="T172" s="373"/>
      <c r="U172" s="373"/>
      <c r="V172" s="373"/>
      <c r="W172" s="373"/>
      <c r="X172" s="373"/>
      <c r="Y172" s="66"/>
      <c r="Z172" s="67" t="s">
        <v>438</v>
      </c>
      <c r="AA172" s="68"/>
      <c r="AB172" s="223">
        <f>+IF(SUM(S130)=0,"",S130/S172)</f>
        <v>2.5</v>
      </c>
      <c r="AC172" s="224"/>
      <c r="AD172" s="224"/>
      <c r="AE172" s="224"/>
      <c r="AF172" s="224"/>
      <c r="AG172" s="375" t="s">
        <v>439</v>
      </c>
      <c r="AH172" s="375"/>
      <c r="AI172" s="375"/>
      <c r="AJ172" s="375"/>
      <c r="AK172" s="54"/>
    </row>
    <row r="173" spans="4:37" ht="15" customHeight="1">
      <c r="F173" s="377"/>
      <c r="G173" s="378"/>
      <c r="H173" s="187" t="s">
        <v>356</v>
      </c>
      <c r="I173" s="188"/>
      <c r="J173" s="188"/>
      <c r="K173" s="189"/>
      <c r="L173" s="42"/>
      <c r="M173" s="5" t="s">
        <v>357</v>
      </c>
      <c r="Q173" s="5" t="s">
        <v>358</v>
      </c>
      <c r="R173" s="61"/>
      <c r="S173" s="138">
        <v>10</v>
      </c>
      <c r="T173" s="139"/>
      <c r="U173" s="139"/>
      <c r="V173" s="139"/>
      <c r="W173" s="139"/>
      <c r="X173" s="139"/>
      <c r="Y173" s="66"/>
      <c r="Z173" s="67" t="s">
        <v>438</v>
      </c>
      <c r="AA173" s="69"/>
      <c r="AB173" s="223">
        <f>+IF(S131=0,"",S131/S173)</f>
        <v>0.1</v>
      </c>
      <c r="AC173" s="224"/>
      <c r="AD173" s="224"/>
      <c r="AE173" s="224"/>
      <c r="AF173" s="224"/>
      <c r="AG173" s="375" t="s">
        <v>440</v>
      </c>
      <c r="AH173" s="375"/>
      <c r="AI173" s="375"/>
      <c r="AJ173" s="375"/>
      <c r="AK173" s="54"/>
    </row>
    <row r="174" spans="4:37" ht="15" customHeight="1">
      <c r="F174" s="377"/>
      <c r="G174" s="378"/>
      <c r="H174" s="381"/>
      <c r="I174" s="382"/>
      <c r="J174" s="382"/>
      <c r="K174" s="383"/>
      <c r="L174" s="36"/>
      <c r="M174" s="50" t="s">
        <v>361</v>
      </c>
      <c r="N174" s="50"/>
      <c r="O174" s="50" t="s">
        <v>362</v>
      </c>
      <c r="P174" s="50"/>
      <c r="Q174" s="50" t="s">
        <v>98</v>
      </c>
      <c r="R174" s="51"/>
      <c r="S174" s="138">
        <v>10</v>
      </c>
      <c r="T174" s="139"/>
      <c r="U174" s="139"/>
      <c r="V174" s="139"/>
      <c r="W174" s="139"/>
      <c r="X174" s="139"/>
      <c r="Y174" s="66"/>
      <c r="Z174" s="67" t="s">
        <v>438</v>
      </c>
      <c r="AA174" s="69"/>
      <c r="AB174" s="223">
        <f>+IF(S132=0,"",S132/S174)</f>
        <v>0.2</v>
      </c>
      <c r="AC174" s="224"/>
      <c r="AD174" s="224"/>
      <c r="AE174" s="224"/>
      <c r="AF174" s="224"/>
      <c r="AG174" s="375" t="s">
        <v>440</v>
      </c>
      <c r="AH174" s="375"/>
      <c r="AI174" s="375"/>
      <c r="AJ174" s="375"/>
      <c r="AK174" s="54"/>
    </row>
    <row r="175" spans="4:37" ht="15" customHeight="1">
      <c r="F175" s="377"/>
      <c r="G175" s="378"/>
      <c r="H175" s="381"/>
      <c r="I175" s="382"/>
      <c r="J175" s="382"/>
      <c r="K175" s="382"/>
      <c r="L175" s="227" t="s">
        <v>149</v>
      </c>
      <c r="M175" s="227"/>
      <c r="N175" s="376" t="str">
        <f>IF(N133=0,"",N133)</f>
        <v>除間伐</v>
      </c>
      <c r="O175" s="376"/>
      <c r="P175" s="376"/>
      <c r="Q175" s="376"/>
      <c r="R175" s="376"/>
      <c r="S175" s="139">
        <v>200</v>
      </c>
      <c r="T175" s="139"/>
      <c r="U175" s="139"/>
      <c r="V175" s="139"/>
      <c r="W175" s="139"/>
      <c r="X175" s="139"/>
      <c r="Y175" s="66"/>
      <c r="Z175" s="67" t="s">
        <v>438</v>
      </c>
      <c r="AA175" s="39"/>
      <c r="AB175" s="223">
        <f>+IF(S133=0,"",S133/S175)</f>
        <v>0.25</v>
      </c>
      <c r="AC175" s="224"/>
      <c r="AD175" s="224"/>
      <c r="AE175" s="224"/>
      <c r="AF175" s="224"/>
      <c r="AG175" s="375" t="str">
        <f>SUBSTITUTE(W133,"（","/人日")</f>
        <v>ha/人日</v>
      </c>
      <c r="AH175" s="375"/>
      <c r="AI175" s="375"/>
      <c r="AJ175" s="375"/>
      <c r="AK175" s="54"/>
    </row>
    <row r="176" spans="4:37" ht="15" customHeight="1">
      <c r="F176" s="377"/>
      <c r="G176" s="378"/>
      <c r="H176" s="381"/>
      <c r="I176" s="382"/>
      <c r="J176" s="382"/>
      <c r="K176" s="382"/>
      <c r="L176" s="227"/>
      <c r="M176" s="227"/>
      <c r="N176" s="376" t="str">
        <f>IF(N134=0,"",N134)</f>
        <v>枝打ち</v>
      </c>
      <c r="O176" s="376"/>
      <c r="P176" s="376"/>
      <c r="Q176" s="376"/>
      <c r="R176" s="376"/>
      <c r="S176" s="139">
        <v>100</v>
      </c>
      <c r="T176" s="139"/>
      <c r="U176" s="139"/>
      <c r="V176" s="139"/>
      <c r="W176" s="139"/>
      <c r="X176" s="139"/>
      <c r="Y176" s="66"/>
      <c r="Z176" s="67" t="s">
        <v>438</v>
      </c>
      <c r="AA176" s="39"/>
      <c r="AB176" s="223">
        <f>+IF(S134=0,"",S134/S176)</f>
        <v>0.2</v>
      </c>
      <c r="AC176" s="224"/>
      <c r="AD176" s="224"/>
      <c r="AE176" s="224"/>
      <c r="AF176" s="224"/>
      <c r="AG176" s="375" t="str">
        <f>SUBSTITUTE(W134,"（","/人日")</f>
        <v>ha/人日</v>
      </c>
      <c r="AH176" s="375"/>
      <c r="AI176" s="375"/>
      <c r="AJ176" s="375"/>
      <c r="AK176" s="54"/>
    </row>
    <row r="177" spans="4:37" ht="15" customHeight="1">
      <c r="F177" s="377"/>
      <c r="G177" s="378"/>
      <c r="H177" s="381"/>
      <c r="I177" s="382"/>
      <c r="J177" s="382"/>
      <c r="K177" s="382"/>
      <c r="L177" s="227"/>
      <c r="M177" s="227"/>
      <c r="N177" s="376" t="str">
        <f>IF(N135=0,"",N135)</f>
        <v/>
      </c>
      <c r="O177" s="376"/>
      <c r="P177" s="376"/>
      <c r="Q177" s="376"/>
      <c r="R177" s="376"/>
      <c r="S177" s="139"/>
      <c r="T177" s="139"/>
      <c r="U177" s="139"/>
      <c r="V177" s="139"/>
      <c r="W177" s="139"/>
      <c r="X177" s="139"/>
      <c r="Y177" s="66"/>
      <c r="Z177" s="67" t="s">
        <v>438</v>
      </c>
      <c r="AA177" s="39"/>
      <c r="AB177" s="223" t="str">
        <f>+IF(S135=0,"",S135/S177)</f>
        <v/>
      </c>
      <c r="AC177" s="224"/>
      <c r="AD177" s="224"/>
      <c r="AE177" s="224"/>
      <c r="AF177" s="224"/>
      <c r="AG177" s="375" t="str">
        <f>SUBSTITUTE(W135,"（","/人日")</f>
        <v>○/人日</v>
      </c>
      <c r="AH177" s="375"/>
      <c r="AI177" s="375"/>
      <c r="AJ177" s="375"/>
      <c r="AK177" s="54"/>
    </row>
    <row r="178" spans="4:37" ht="15" customHeight="1">
      <c r="F178" s="377"/>
      <c r="G178" s="378"/>
      <c r="H178" s="214"/>
      <c r="I178" s="215"/>
      <c r="J178" s="215"/>
      <c r="K178" s="216"/>
      <c r="L178" s="62"/>
      <c r="M178" s="63"/>
      <c r="N178" s="45"/>
      <c r="O178" s="45" t="s">
        <v>56</v>
      </c>
      <c r="P178" s="45"/>
      <c r="Q178" s="45"/>
      <c r="R178" s="46"/>
      <c r="S178" s="372">
        <f>IF(SUM(S173:X177)=0,"",SUM(S173:X177))</f>
        <v>320</v>
      </c>
      <c r="T178" s="373"/>
      <c r="U178" s="373"/>
      <c r="V178" s="373"/>
      <c r="W178" s="373"/>
      <c r="X178" s="373"/>
      <c r="Y178" s="66"/>
      <c r="Z178" s="67" t="s">
        <v>438</v>
      </c>
      <c r="AA178" s="70"/>
      <c r="AB178" s="223"/>
      <c r="AC178" s="224"/>
      <c r="AD178" s="224"/>
      <c r="AE178" s="224"/>
      <c r="AF178" s="224"/>
      <c r="AG178" s="375"/>
      <c r="AH178" s="375"/>
      <c r="AI178" s="375"/>
      <c r="AJ178" s="375"/>
      <c r="AK178" s="54"/>
    </row>
    <row r="179" spans="4:37" ht="15" customHeight="1">
      <c r="F179" s="379"/>
      <c r="G179" s="380"/>
      <c r="H179" s="38" t="s">
        <v>187</v>
      </c>
      <c r="I179" s="39" t="s">
        <v>4</v>
      </c>
      <c r="J179" s="39" t="s">
        <v>103</v>
      </c>
      <c r="K179" s="39" t="s">
        <v>366</v>
      </c>
      <c r="L179" s="39" t="s">
        <v>12</v>
      </c>
      <c r="M179" s="39" t="s">
        <v>31</v>
      </c>
      <c r="N179" s="39" t="s">
        <v>33</v>
      </c>
      <c r="O179" s="39" t="s">
        <v>370</v>
      </c>
      <c r="P179" s="39"/>
      <c r="Q179" s="39"/>
      <c r="R179" s="64" t="s">
        <v>371</v>
      </c>
      <c r="S179" s="138">
        <v>100</v>
      </c>
      <c r="T179" s="139"/>
      <c r="U179" s="139"/>
      <c r="V179" s="139"/>
      <c r="W179" s="139"/>
      <c r="X179" s="139"/>
      <c r="Y179" s="66"/>
      <c r="Z179" s="67" t="s">
        <v>438</v>
      </c>
      <c r="AA179" s="39"/>
      <c r="AB179" s="223">
        <f>+IF(S137=0,"",S137/S179)</f>
        <v>2</v>
      </c>
      <c r="AC179" s="224"/>
      <c r="AD179" s="224"/>
      <c r="AE179" s="224"/>
      <c r="AF179" s="224"/>
      <c r="AG179" s="375" t="str">
        <f>SUBSTITUTE(W137,"（","/人日")</f>
        <v>ｍ/人日</v>
      </c>
      <c r="AH179" s="375"/>
      <c r="AI179" s="375"/>
      <c r="AJ179" s="375"/>
      <c r="AK179" s="54"/>
    </row>
    <row r="180" spans="4:37" ht="15" customHeight="1">
      <c r="F180" s="38" t="s">
        <v>368</v>
      </c>
      <c r="G180" s="39" t="s">
        <v>33</v>
      </c>
      <c r="H180" s="39" t="s">
        <v>244</v>
      </c>
      <c r="I180" s="39" t="s">
        <v>369</v>
      </c>
      <c r="J180" s="39" t="s">
        <v>21</v>
      </c>
      <c r="K180" s="39" t="s">
        <v>12</v>
      </c>
      <c r="L180" s="39" t="s">
        <v>167</v>
      </c>
      <c r="M180" s="39" t="s">
        <v>370</v>
      </c>
      <c r="N180" s="39"/>
      <c r="O180" s="39"/>
      <c r="P180" s="39"/>
      <c r="Q180" s="39" t="s">
        <v>371</v>
      </c>
      <c r="R180" s="64"/>
      <c r="S180" s="138"/>
      <c r="T180" s="139"/>
      <c r="U180" s="139"/>
      <c r="V180" s="139"/>
      <c r="W180" s="139"/>
      <c r="X180" s="139"/>
      <c r="Y180" s="66"/>
      <c r="Z180" s="67" t="s">
        <v>438</v>
      </c>
      <c r="AA180" s="39"/>
      <c r="AB180" s="223" t="str">
        <f>+IF(S138=0,"",S138/S180)</f>
        <v/>
      </c>
      <c r="AC180" s="224"/>
      <c r="AD180" s="224"/>
      <c r="AE180" s="224"/>
      <c r="AF180" s="224"/>
      <c r="AG180" s="375" t="str">
        <f>SUBSTITUTE(W138,"（","/人日")</f>
        <v>○/人日</v>
      </c>
      <c r="AH180" s="375"/>
      <c r="AI180" s="375"/>
      <c r="AJ180" s="375"/>
      <c r="AK180" s="54"/>
    </row>
    <row r="181" spans="4:37" ht="15" customHeight="1">
      <c r="F181" s="156" t="s">
        <v>372</v>
      </c>
      <c r="G181" s="157"/>
      <c r="H181" s="157"/>
      <c r="I181" s="157"/>
      <c r="J181" s="157"/>
      <c r="K181" s="157"/>
      <c r="L181" s="157"/>
      <c r="M181" s="157"/>
      <c r="N181" s="157"/>
      <c r="O181" s="157"/>
      <c r="P181" s="157"/>
      <c r="Q181" s="157"/>
      <c r="R181" s="158"/>
      <c r="S181" s="372">
        <f>+IF((SUM(S170:X171)+SUM(S173:X177)+S179+S180)=0,"",SUM(S170:X171)+SUM(S173:X177)+S179+S180)</f>
        <v>620</v>
      </c>
      <c r="T181" s="373"/>
      <c r="U181" s="373"/>
      <c r="V181" s="373"/>
      <c r="W181" s="373"/>
      <c r="X181" s="373"/>
      <c r="Y181" s="66"/>
      <c r="Z181" s="67" t="s">
        <v>438</v>
      </c>
      <c r="AA181" s="39"/>
      <c r="AB181" s="372"/>
      <c r="AC181" s="373"/>
      <c r="AD181" s="373"/>
      <c r="AE181" s="373"/>
      <c r="AF181" s="373"/>
      <c r="AG181" s="375"/>
      <c r="AH181" s="375"/>
      <c r="AI181" s="375"/>
      <c r="AJ181" s="375"/>
      <c r="AK181" s="54"/>
    </row>
    <row r="182" spans="4:37" ht="15" customHeight="1">
      <c r="F182" s="5" t="s">
        <v>3</v>
      </c>
      <c r="G182" s="5" t="s">
        <v>4</v>
      </c>
      <c r="H182" s="5" t="s">
        <v>121</v>
      </c>
      <c r="I182" s="5" t="s">
        <v>49</v>
      </c>
      <c r="J182" s="5" t="s">
        <v>122</v>
      </c>
      <c r="K182" s="5" t="s">
        <v>7</v>
      </c>
    </row>
    <row r="183" spans="4:37" s="7" customFormat="1" ht="15" customHeight="1">
      <c r="G183" s="7" t="s">
        <v>2</v>
      </c>
      <c r="I183" s="7" t="s">
        <v>64</v>
      </c>
      <c r="J183" s="7" t="s">
        <v>33</v>
      </c>
      <c r="K183" s="7" t="s">
        <v>184</v>
      </c>
      <c r="L183" s="7" t="s">
        <v>185</v>
      </c>
      <c r="M183" s="7" t="s">
        <v>70</v>
      </c>
      <c r="N183" s="7" t="s">
        <v>15</v>
      </c>
      <c r="O183" s="7" t="s">
        <v>56</v>
      </c>
      <c r="P183" s="7" t="s">
        <v>57</v>
      </c>
      <c r="Q183" s="7" t="s">
        <v>12</v>
      </c>
      <c r="R183" s="7" t="s">
        <v>58</v>
      </c>
      <c r="S183" s="7" t="s">
        <v>153</v>
      </c>
      <c r="T183" s="7" t="s">
        <v>39</v>
      </c>
      <c r="U183" s="7" t="s">
        <v>154</v>
      </c>
      <c r="V183" s="7" t="s">
        <v>155</v>
      </c>
      <c r="W183" s="7" t="s">
        <v>156</v>
      </c>
      <c r="X183" s="7" t="s">
        <v>157</v>
      </c>
      <c r="Y183" s="7" t="s">
        <v>96</v>
      </c>
      <c r="Z183" s="7" t="s">
        <v>126</v>
      </c>
      <c r="AA183" s="7" t="s">
        <v>45</v>
      </c>
      <c r="AB183" s="7" t="s">
        <v>158</v>
      </c>
      <c r="AC183" s="7" t="s">
        <v>12</v>
      </c>
      <c r="AD183" s="7" t="s">
        <v>159</v>
      </c>
      <c r="AE183" s="7" t="s">
        <v>61</v>
      </c>
      <c r="AF183" s="7" t="s">
        <v>96</v>
      </c>
      <c r="AG183" s="7" t="s">
        <v>126</v>
      </c>
      <c r="AH183" s="7" t="s">
        <v>45</v>
      </c>
      <c r="AI183" s="7" t="s">
        <v>127</v>
      </c>
      <c r="AJ183" s="7" t="s">
        <v>96</v>
      </c>
      <c r="AK183" s="7" t="s">
        <v>128</v>
      </c>
    </row>
    <row r="184" spans="4:37" s="7" customFormat="1" ht="15" customHeight="1">
      <c r="G184" s="7" t="s">
        <v>79</v>
      </c>
      <c r="I184" s="7" t="s">
        <v>196</v>
      </c>
      <c r="J184" s="7" t="s">
        <v>24</v>
      </c>
      <c r="K184" s="7" t="s">
        <v>374</v>
      </c>
      <c r="L184" s="7" t="s">
        <v>70</v>
      </c>
      <c r="M184" s="7" t="s">
        <v>15</v>
      </c>
      <c r="N184" s="7" t="s">
        <v>332</v>
      </c>
      <c r="O184" s="7" t="s">
        <v>441</v>
      </c>
      <c r="P184" s="7" t="s">
        <v>180</v>
      </c>
      <c r="Q184" s="7" t="s">
        <v>33</v>
      </c>
      <c r="R184" s="7" t="s">
        <v>43</v>
      </c>
      <c r="S184" s="7" t="s">
        <v>442</v>
      </c>
      <c r="T184" s="7" t="s">
        <v>209</v>
      </c>
      <c r="U184" s="7" t="s">
        <v>426</v>
      </c>
      <c r="V184" s="7" t="s">
        <v>46</v>
      </c>
      <c r="W184" s="7" t="s">
        <v>74</v>
      </c>
      <c r="X184" s="7" t="s">
        <v>12</v>
      </c>
      <c r="Y184" s="7" t="s">
        <v>443</v>
      </c>
      <c r="Z184" s="7" t="s">
        <v>444</v>
      </c>
      <c r="AA184" s="7" t="s">
        <v>8</v>
      </c>
      <c r="AB184" s="7" t="s">
        <v>9</v>
      </c>
      <c r="AC184" s="7" t="s">
        <v>63</v>
      </c>
      <c r="AD184" s="7" t="s">
        <v>86</v>
      </c>
      <c r="AE184" s="7" t="s">
        <v>39</v>
      </c>
      <c r="AF184" s="7" t="s">
        <v>4</v>
      </c>
      <c r="AG184" s="7" t="s">
        <v>121</v>
      </c>
      <c r="AH184" s="7" t="s">
        <v>203</v>
      </c>
      <c r="AI184" s="7" t="s">
        <v>15</v>
      </c>
      <c r="AJ184" s="7" t="s">
        <v>8</v>
      </c>
      <c r="AK184" s="7" t="s">
        <v>9</v>
      </c>
    </row>
    <row r="185" spans="4:37" s="7" customFormat="1" ht="15" customHeight="1">
      <c r="H185" s="7" t="s">
        <v>389</v>
      </c>
      <c r="I185" s="7" t="s">
        <v>390</v>
      </c>
      <c r="J185" s="7" t="s">
        <v>433</v>
      </c>
      <c r="K185" s="7" t="s">
        <v>70</v>
      </c>
      <c r="L185" s="7" t="s">
        <v>64</v>
      </c>
      <c r="M185" s="7" t="s">
        <v>33</v>
      </c>
      <c r="N185" s="7" t="s">
        <v>374</v>
      </c>
      <c r="O185" s="7" t="s">
        <v>39</v>
      </c>
      <c r="P185" s="7" t="s">
        <v>196</v>
      </c>
      <c r="Q185" s="7" t="s">
        <v>24</v>
      </c>
      <c r="R185" s="7" t="s">
        <v>374</v>
      </c>
      <c r="S185" s="7" t="s">
        <v>181</v>
      </c>
      <c r="T185" s="7" t="s">
        <v>393</v>
      </c>
      <c r="U185" s="7" t="s">
        <v>203</v>
      </c>
      <c r="V185" s="7" t="s">
        <v>46</v>
      </c>
      <c r="W185" s="7" t="s">
        <v>86</v>
      </c>
      <c r="X185" s="7" t="s">
        <v>445</v>
      </c>
      <c r="Y185" s="7" t="s">
        <v>39</v>
      </c>
      <c r="Z185" s="7" t="s">
        <v>4</v>
      </c>
      <c r="AA185" s="7" t="s">
        <v>121</v>
      </c>
      <c r="AB185" s="7" t="s">
        <v>126</v>
      </c>
      <c r="AC185" s="7" t="s">
        <v>45</v>
      </c>
      <c r="AD185" s="7" t="s">
        <v>127</v>
      </c>
      <c r="AE185" s="7" t="s">
        <v>96</v>
      </c>
      <c r="AF185" s="7" t="s">
        <v>128</v>
      </c>
    </row>
    <row r="186" spans="4:37" s="7" customFormat="1" ht="15" customHeight="1">
      <c r="G186" s="7" t="s">
        <v>91</v>
      </c>
      <c r="I186" s="7" t="s">
        <v>104</v>
      </c>
      <c r="J186" s="7" t="s">
        <v>239</v>
      </c>
      <c r="K186" s="7" t="s">
        <v>70</v>
      </c>
      <c r="L186" s="7" t="s">
        <v>15</v>
      </c>
      <c r="M186" s="7" t="s">
        <v>130</v>
      </c>
      <c r="N186" s="7" t="s">
        <v>43</v>
      </c>
      <c r="O186" s="7" t="s">
        <v>419</v>
      </c>
      <c r="P186" s="7" t="s">
        <v>420</v>
      </c>
      <c r="Q186" s="7" t="s">
        <v>128</v>
      </c>
    </row>
    <row r="188" spans="4:37" ht="15" customHeight="1">
      <c r="D188" s="5" t="s">
        <v>412</v>
      </c>
      <c r="F188" s="5" t="s">
        <v>87</v>
      </c>
      <c r="G188" s="5" t="s">
        <v>88</v>
      </c>
      <c r="H188" s="5" t="s">
        <v>446</v>
      </c>
      <c r="I188" s="5" t="s">
        <v>295</v>
      </c>
    </row>
    <row r="189" spans="4:37" ht="15" customHeight="1">
      <c r="F189" s="5" t="s">
        <v>31</v>
      </c>
      <c r="G189" s="5" t="s">
        <v>33</v>
      </c>
      <c r="H189" s="5" t="s">
        <v>34</v>
      </c>
      <c r="I189" s="5" t="s">
        <v>35</v>
      </c>
      <c r="J189" s="5" t="s">
        <v>163</v>
      </c>
      <c r="K189" s="5" t="s">
        <v>383</v>
      </c>
      <c r="L189" s="5" t="s">
        <v>447</v>
      </c>
      <c r="M189" s="5" t="s">
        <v>86</v>
      </c>
    </row>
    <row r="190" spans="4:37" ht="15" customHeight="1">
      <c r="F190" s="156" t="s">
        <v>448</v>
      </c>
      <c r="G190" s="157"/>
      <c r="H190" s="157"/>
      <c r="I190" s="157"/>
      <c r="J190" s="157"/>
      <c r="K190" s="157"/>
      <c r="L190" s="158"/>
      <c r="M190" s="156" t="s">
        <v>449</v>
      </c>
      <c r="N190" s="157"/>
      <c r="O190" s="157"/>
      <c r="P190" s="157"/>
      <c r="Q190" s="157"/>
      <c r="R190" s="157"/>
      <c r="S190" s="157"/>
      <c r="T190" s="158"/>
      <c r="U190" s="156" t="s">
        <v>450</v>
      </c>
      <c r="V190" s="157"/>
      <c r="W190" s="157"/>
      <c r="X190" s="157"/>
      <c r="Y190" s="158"/>
      <c r="Z190" s="156" t="s">
        <v>451</v>
      </c>
      <c r="AA190" s="157"/>
      <c r="AB190" s="157"/>
      <c r="AC190" s="157"/>
      <c r="AD190" s="157"/>
      <c r="AE190" s="157"/>
      <c r="AF190" s="157"/>
      <c r="AG190" s="157"/>
      <c r="AH190" s="157"/>
      <c r="AI190" s="157"/>
      <c r="AJ190" s="157"/>
      <c r="AK190" s="158"/>
    </row>
    <row r="191" spans="4:37" ht="15" customHeight="1">
      <c r="F191" s="187" t="s">
        <v>452</v>
      </c>
      <c r="G191" s="188"/>
      <c r="H191" s="188"/>
      <c r="I191" s="188"/>
      <c r="J191" s="188"/>
      <c r="K191" s="188"/>
      <c r="L191" s="189"/>
      <c r="M191" s="269"/>
      <c r="N191" s="270"/>
      <c r="O191" s="71" t="s">
        <v>453</v>
      </c>
      <c r="P191" s="39"/>
      <c r="Q191" s="270">
        <v>1</v>
      </c>
      <c r="R191" s="270"/>
      <c r="S191" s="26" t="s">
        <v>454</v>
      </c>
      <c r="T191" s="27"/>
      <c r="U191" s="269">
        <v>100</v>
      </c>
      <c r="V191" s="270"/>
      <c r="W191" s="270"/>
      <c r="X191" s="56" t="s">
        <v>63</v>
      </c>
      <c r="Y191" s="64"/>
      <c r="Z191" s="367"/>
      <c r="AA191" s="368"/>
      <c r="AB191" s="368"/>
      <c r="AC191" s="368"/>
      <c r="AD191" s="368"/>
      <c r="AE191" s="368"/>
      <c r="AF191" s="368"/>
      <c r="AG191" s="368"/>
      <c r="AH191" s="368"/>
      <c r="AI191" s="368"/>
      <c r="AJ191" s="368"/>
      <c r="AK191" s="369"/>
    </row>
    <row r="192" spans="4:37" ht="15" customHeight="1">
      <c r="F192" s="374" t="s">
        <v>455</v>
      </c>
      <c r="G192" s="308"/>
      <c r="H192" s="308"/>
      <c r="I192" s="308"/>
      <c r="J192" s="308"/>
      <c r="K192" s="308"/>
      <c r="L192" s="309"/>
      <c r="M192" s="269"/>
      <c r="N192" s="270"/>
      <c r="O192" s="71" t="s">
        <v>453</v>
      </c>
      <c r="P192" s="39"/>
      <c r="Q192" s="270"/>
      <c r="R192" s="270"/>
      <c r="S192" s="26" t="s">
        <v>454</v>
      </c>
      <c r="T192" s="27"/>
      <c r="U192" s="269"/>
      <c r="V192" s="270"/>
      <c r="W192" s="270"/>
      <c r="X192" s="56" t="s">
        <v>63</v>
      </c>
      <c r="Y192" s="64"/>
      <c r="Z192" s="367"/>
      <c r="AA192" s="368"/>
      <c r="AB192" s="368"/>
      <c r="AC192" s="368"/>
      <c r="AD192" s="368"/>
      <c r="AE192" s="368"/>
      <c r="AF192" s="368"/>
      <c r="AG192" s="368"/>
      <c r="AH192" s="368"/>
      <c r="AI192" s="368"/>
      <c r="AJ192" s="368"/>
      <c r="AK192" s="369"/>
    </row>
    <row r="193" spans="6:37" ht="15" customHeight="1">
      <c r="F193" s="374" t="s">
        <v>456</v>
      </c>
      <c r="G193" s="308"/>
      <c r="H193" s="308"/>
      <c r="I193" s="308"/>
      <c r="J193" s="308"/>
      <c r="K193" s="308"/>
      <c r="L193" s="309"/>
      <c r="M193" s="269"/>
      <c r="N193" s="270"/>
      <c r="O193" s="71" t="s">
        <v>453</v>
      </c>
      <c r="P193" s="39"/>
      <c r="Q193" s="270"/>
      <c r="R193" s="270"/>
      <c r="S193" s="26" t="s">
        <v>454</v>
      </c>
      <c r="T193" s="27"/>
      <c r="U193" s="269"/>
      <c r="V193" s="270"/>
      <c r="W193" s="270"/>
      <c r="X193" s="56" t="s">
        <v>63</v>
      </c>
      <c r="Y193" s="64"/>
      <c r="Z193" s="367"/>
      <c r="AA193" s="368"/>
      <c r="AB193" s="368"/>
      <c r="AC193" s="368"/>
      <c r="AD193" s="368"/>
      <c r="AE193" s="368"/>
      <c r="AF193" s="368"/>
      <c r="AG193" s="368"/>
      <c r="AH193" s="368"/>
      <c r="AI193" s="368"/>
      <c r="AJ193" s="368"/>
      <c r="AK193" s="369"/>
    </row>
    <row r="194" spans="6:37" ht="15" customHeight="1">
      <c r="F194" s="374" t="s">
        <v>457</v>
      </c>
      <c r="G194" s="308"/>
      <c r="H194" s="308"/>
      <c r="I194" s="308"/>
      <c r="J194" s="308"/>
      <c r="K194" s="308"/>
      <c r="L194" s="309"/>
      <c r="M194" s="269"/>
      <c r="N194" s="270"/>
      <c r="O194" s="71" t="s">
        <v>453</v>
      </c>
      <c r="P194" s="39"/>
      <c r="Q194" s="270"/>
      <c r="R194" s="270"/>
      <c r="S194" s="26" t="s">
        <v>454</v>
      </c>
      <c r="T194" s="27"/>
      <c r="U194" s="269"/>
      <c r="V194" s="270"/>
      <c r="W194" s="270"/>
      <c r="X194" s="56" t="s">
        <v>63</v>
      </c>
      <c r="Y194" s="64"/>
      <c r="Z194" s="367"/>
      <c r="AA194" s="368"/>
      <c r="AB194" s="368"/>
      <c r="AC194" s="368"/>
      <c r="AD194" s="368"/>
      <c r="AE194" s="368"/>
      <c r="AF194" s="368"/>
      <c r="AG194" s="368"/>
      <c r="AH194" s="368"/>
      <c r="AI194" s="368"/>
      <c r="AJ194" s="368"/>
      <c r="AK194" s="369"/>
    </row>
    <row r="195" spans="6:37" ht="15" customHeight="1">
      <c r="F195" s="374" t="s">
        <v>458</v>
      </c>
      <c r="G195" s="308"/>
      <c r="H195" s="308"/>
      <c r="I195" s="308"/>
      <c r="J195" s="308"/>
      <c r="K195" s="308"/>
      <c r="L195" s="309"/>
      <c r="M195" s="269"/>
      <c r="N195" s="270"/>
      <c r="O195" s="71" t="s">
        <v>453</v>
      </c>
      <c r="P195" s="39"/>
      <c r="Q195" s="270"/>
      <c r="R195" s="270"/>
      <c r="S195" s="26" t="s">
        <v>454</v>
      </c>
      <c r="T195" s="27"/>
      <c r="U195" s="269"/>
      <c r="V195" s="270"/>
      <c r="W195" s="270"/>
      <c r="X195" s="56" t="s">
        <v>63</v>
      </c>
      <c r="Y195" s="64"/>
      <c r="Z195" s="367"/>
      <c r="AA195" s="368"/>
      <c r="AB195" s="368"/>
      <c r="AC195" s="368"/>
      <c r="AD195" s="368"/>
      <c r="AE195" s="368"/>
      <c r="AF195" s="368"/>
      <c r="AG195" s="368"/>
      <c r="AH195" s="368"/>
      <c r="AI195" s="368"/>
      <c r="AJ195" s="368"/>
      <c r="AK195" s="369"/>
    </row>
    <row r="196" spans="6:37" ht="15" customHeight="1">
      <c r="F196" s="374" t="s">
        <v>459</v>
      </c>
      <c r="G196" s="308"/>
      <c r="H196" s="308"/>
      <c r="I196" s="308"/>
      <c r="J196" s="308"/>
      <c r="K196" s="308"/>
      <c r="L196" s="309"/>
      <c r="M196" s="269"/>
      <c r="N196" s="270"/>
      <c r="O196" s="71" t="s">
        <v>453</v>
      </c>
      <c r="P196" s="39"/>
      <c r="Q196" s="270">
        <v>1</v>
      </c>
      <c r="R196" s="270"/>
      <c r="S196" s="26" t="s">
        <v>454</v>
      </c>
      <c r="T196" s="27"/>
      <c r="U196" s="269">
        <v>100</v>
      </c>
      <c r="V196" s="270"/>
      <c r="W196" s="270"/>
      <c r="X196" s="56" t="s">
        <v>63</v>
      </c>
      <c r="Y196" s="64"/>
      <c r="Z196" s="367"/>
      <c r="AA196" s="368"/>
      <c r="AB196" s="368"/>
      <c r="AC196" s="368"/>
      <c r="AD196" s="368"/>
      <c r="AE196" s="368"/>
      <c r="AF196" s="368"/>
      <c r="AG196" s="368"/>
      <c r="AH196" s="368"/>
      <c r="AI196" s="368"/>
      <c r="AJ196" s="368"/>
      <c r="AK196" s="369"/>
    </row>
    <row r="197" spans="6:37" ht="15" customHeight="1">
      <c r="F197" s="374" t="s">
        <v>460</v>
      </c>
      <c r="G197" s="308"/>
      <c r="H197" s="308"/>
      <c r="I197" s="308"/>
      <c r="J197" s="308"/>
      <c r="K197" s="308"/>
      <c r="L197" s="309"/>
      <c r="M197" s="269"/>
      <c r="N197" s="270"/>
      <c r="O197" s="71" t="s">
        <v>453</v>
      </c>
      <c r="P197" s="39"/>
      <c r="Q197" s="270"/>
      <c r="R197" s="270"/>
      <c r="S197" s="26" t="s">
        <v>454</v>
      </c>
      <c r="T197" s="27"/>
      <c r="U197" s="269"/>
      <c r="V197" s="270"/>
      <c r="W197" s="270"/>
      <c r="X197" s="56" t="s">
        <v>63</v>
      </c>
      <c r="Y197" s="64"/>
      <c r="Z197" s="367"/>
      <c r="AA197" s="368"/>
      <c r="AB197" s="368"/>
      <c r="AC197" s="368"/>
      <c r="AD197" s="368"/>
      <c r="AE197" s="368"/>
      <c r="AF197" s="368"/>
      <c r="AG197" s="368"/>
      <c r="AH197" s="368"/>
      <c r="AI197" s="368"/>
      <c r="AJ197" s="368"/>
      <c r="AK197" s="369"/>
    </row>
    <row r="198" spans="6:37" ht="15" customHeight="1">
      <c r="F198" s="374" t="s">
        <v>461</v>
      </c>
      <c r="G198" s="308"/>
      <c r="H198" s="308"/>
      <c r="I198" s="308"/>
      <c r="J198" s="308"/>
      <c r="K198" s="308"/>
      <c r="L198" s="309"/>
      <c r="M198" s="269"/>
      <c r="N198" s="270"/>
      <c r="O198" s="71" t="s">
        <v>453</v>
      </c>
      <c r="P198" s="39"/>
      <c r="Q198" s="270"/>
      <c r="R198" s="270"/>
      <c r="S198" s="26" t="s">
        <v>454</v>
      </c>
      <c r="T198" s="27"/>
      <c r="U198" s="269"/>
      <c r="V198" s="270"/>
      <c r="W198" s="270"/>
      <c r="X198" s="56" t="s">
        <v>63</v>
      </c>
      <c r="Y198" s="64"/>
      <c r="Z198" s="367"/>
      <c r="AA198" s="368"/>
      <c r="AB198" s="368"/>
      <c r="AC198" s="368"/>
      <c r="AD198" s="368"/>
      <c r="AE198" s="368"/>
      <c r="AF198" s="368"/>
      <c r="AG198" s="368"/>
      <c r="AH198" s="368"/>
      <c r="AI198" s="368"/>
      <c r="AJ198" s="368"/>
      <c r="AK198" s="369"/>
    </row>
    <row r="199" spans="6:37" ht="15" customHeight="1">
      <c r="F199" s="135"/>
      <c r="G199" s="136"/>
      <c r="H199" s="136"/>
      <c r="I199" s="136"/>
      <c r="J199" s="136"/>
      <c r="K199" s="136"/>
      <c r="L199" s="137"/>
      <c r="M199" s="269"/>
      <c r="N199" s="270"/>
      <c r="O199" s="71" t="s">
        <v>453</v>
      </c>
      <c r="P199" s="39"/>
      <c r="Q199" s="270"/>
      <c r="R199" s="270"/>
      <c r="S199" s="26" t="s">
        <v>454</v>
      </c>
      <c r="T199" s="27"/>
      <c r="U199" s="269"/>
      <c r="V199" s="270"/>
      <c r="W199" s="270"/>
      <c r="X199" s="56" t="s">
        <v>63</v>
      </c>
      <c r="Y199" s="64"/>
      <c r="Z199" s="367"/>
      <c r="AA199" s="368"/>
      <c r="AB199" s="368"/>
      <c r="AC199" s="368"/>
      <c r="AD199" s="368"/>
      <c r="AE199" s="368"/>
      <c r="AF199" s="368"/>
      <c r="AG199" s="368"/>
      <c r="AH199" s="368"/>
      <c r="AI199" s="368"/>
      <c r="AJ199" s="368"/>
      <c r="AK199" s="369"/>
    </row>
    <row r="200" spans="6:37" ht="15" customHeight="1">
      <c r="F200" s="135"/>
      <c r="G200" s="136"/>
      <c r="H200" s="136"/>
      <c r="I200" s="136"/>
      <c r="J200" s="136"/>
      <c r="K200" s="136"/>
      <c r="L200" s="137"/>
      <c r="M200" s="269"/>
      <c r="N200" s="270"/>
      <c r="O200" s="71" t="s">
        <v>453</v>
      </c>
      <c r="P200" s="39"/>
      <c r="Q200" s="270"/>
      <c r="R200" s="270"/>
      <c r="S200" s="26" t="s">
        <v>454</v>
      </c>
      <c r="T200" s="27"/>
      <c r="U200" s="269"/>
      <c r="V200" s="270"/>
      <c r="W200" s="270"/>
      <c r="X200" s="56" t="s">
        <v>63</v>
      </c>
      <c r="Y200" s="64"/>
      <c r="Z200" s="367"/>
      <c r="AA200" s="368"/>
      <c r="AB200" s="368"/>
      <c r="AC200" s="368"/>
      <c r="AD200" s="368"/>
      <c r="AE200" s="368"/>
      <c r="AF200" s="368"/>
      <c r="AG200" s="368"/>
      <c r="AH200" s="368"/>
      <c r="AI200" s="368"/>
      <c r="AJ200" s="368"/>
      <c r="AK200" s="369"/>
    </row>
    <row r="201" spans="6:37" ht="15" customHeight="1">
      <c r="F201" s="360"/>
      <c r="G201" s="299"/>
      <c r="H201" s="299"/>
      <c r="I201" s="299"/>
      <c r="J201" s="299"/>
      <c r="K201" s="299"/>
      <c r="L201" s="361"/>
      <c r="M201" s="269"/>
      <c r="N201" s="270"/>
      <c r="O201" s="71" t="s">
        <v>453</v>
      </c>
      <c r="P201" s="39"/>
      <c r="Q201" s="270"/>
      <c r="R201" s="270"/>
      <c r="S201" s="26" t="s">
        <v>454</v>
      </c>
      <c r="T201" s="27"/>
      <c r="U201" s="269"/>
      <c r="V201" s="270"/>
      <c r="W201" s="270"/>
      <c r="X201" s="56" t="s">
        <v>63</v>
      </c>
      <c r="Y201" s="64"/>
      <c r="Z201" s="367"/>
      <c r="AA201" s="368"/>
      <c r="AB201" s="368"/>
      <c r="AC201" s="368"/>
      <c r="AD201" s="368"/>
      <c r="AE201" s="368"/>
      <c r="AF201" s="368"/>
      <c r="AG201" s="368"/>
      <c r="AH201" s="368"/>
      <c r="AI201" s="368"/>
      <c r="AJ201" s="368"/>
      <c r="AK201" s="369"/>
    </row>
    <row r="202" spans="6:37" ht="15" customHeight="1">
      <c r="F202" s="156" t="s">
        <v>372</v>
      </c>
      <c r="G202" s="157"/>
      <c r="H202" s="157"/>
      <c r="I202" s="157"/>
      <c r="J202" s="157"/>
      <c r="K202" s="157"/>
      <c r="L202" s="158"/>
      <c r="M202" s="370" t="str">
        <f>IF(SUM(M191:N201)=0,"",SUM(M191:N201))</f>
        <v/>
      </c>
      <c r="N202" s="371"/>
      <c r="O202" s="71" t="s">
        <v>453</v>
      </c>
      <c r="P202" s="39"/>
      <c r="Q202" s="371">
        <f>IF(SUM(Q191:R201)=0,"",SUM(Q191:R201))</f>
        <v>2</v>
      </c>
      <c r="R202" s="371"/>
      <c r="S202" s="26" t="s">
        <v>454</v>
      </c>
      <c r="T202" s="27"/>
      <c r="U202" s="372">
        <f>IF(SUM(U191:W201)=0,"",SUM(U191:W201))</f>
        <v>200</v>
      </c>
      <c r="V202" s="373"/>
      <c r="W202" s="373"/>
      <c r="X202" s="56" t="s">
        <v>63</v>
      </c>
      <c r="Y202" s="64"/>
      <c r="Z202" s="39"/>
      <c r="AA202" s="39"/>
      <c r="AB202" s="39"/>
      <c r="AC202" s="39"/>
      <c r="AD202" s="39"/>
      <c r="AE202" s="39"/>
      <c r="AF202" s="39"/>
      <c r="AG202" s="39"/>
      <c r="AH202" s="39"/>
      <c r="AI202" s="39"/>
      <c r="AJ202" s="39"/>
      <c r="AK202" s="64"/>
    </row>
    <row r="203" spans="6:37" ht="15" customHeight="1">
      <c r="F203" s="5" t="s">
        <v>3</v>
      </c>
      <c r="G203" s="5" t="s">
        <v>4</v>
      </c>
      <c r="H203" s="5" t="s">
        <v>121</v>
      </c>
      <c r="I203" s="5" t="s">
        <v>49</v>
      </c>
      <c r="J203" s="5" t="s">
        <v>122</v>
      </c>
      <c r="K203" s="5" t="s">
        <v>7</v>
      </c>
    </row>
    <row r="204" spans="6:37" s="7" customFormat="1" ht="15" customHeight="1">
      <c r="G204" s="7" t="s">
        <v>2</v>
      </c>
      <c r="I204" s="7" t="s">
        <v>447</v>
      </c>
      <c r="J204" s="7" t="s">
        <v>86</v>
      </c>
      <c r="K204" s="7" t="s">
        <v>28</v>
      </c>
      <c r="L204" s="7" t="s">
        <v>29</v>
      </c>
      <c r="M204" s="7" t="s">
        <v>462</v>
      </c>
      <c r="N204" s="7" t="s">
        <v>9</v>
      </c>
      <c r="O204" s="7" t="s">
        <v>63</v>
      </c>
      <c r="P204" s="7" t="s">
        <v>86</v>
      </c>
      <c r="Q204" s="7" t="s">
        <v>43</v>
      </c>
      <c r="R204" s="7" t="s">
        <v>70</v>
      </c>
      <c r="S204" s="7" t="s">
        <v>15</v>
      </c>
      <c r="T204" s="7" t="s">
        <v>56</v>
      </c>
      <c r="U204" s="7" t="s">
        <v>57</v>
      </c>
      <c r="V204" s="7" t="s">
        <v>12</v>
      </c>
      <c r="W204" s="7" t="s">
        <v>58</v>
      </c>
      <c r="X204" s="7" t="s">
        <v>153</v>
      </c>
      <c r="Y204" s="7" t="s">
        <v>39</v>
      </c>
      <c r="Z204" s="7" t="s">
        <v>154</v>
      </c>
      <c r="AA204" s="7" t="s">
        <v>155</v>
      </c>
      <c r="AB204" s="7" t="s">
        <v>156</v>
      </c>
      <c r="AC204" s="7" t="s">
        <v>157</v>
      </c>
      <c r="AD204" s="7" t="s">
        <v>96</v>
      </c>
      <c r="AE204" s="7" t="s">
        <v>126</v>
      </c>
      <c r="AF204" s="7" t="s">
        <v>45</v>
      </c>
      <c r="AG204" s="7" t="s">
        <v>158</v>
      </c>
      <c r="AH204" s="7" t="s">
        <v>12</v>
      </c>
      <c r="AI204" s="7" t="s">
        <v>159</v>
      </c>
      <c r="AJ204" s="7" t="s">
        <v>61</v>
      </c>
      <c r="AK204" s="7" t="s">
        <v>12</v>
      </c>
    </row>
    <row r="205" spans="6:37" s="7" customFormat="1" ht="15" customHeight="1">
      <c r="H205" s="7" t="s">
        <v>163</v>
      </c>
      <c r="I205" s="7" t="s">
        <v>383</v>
      </c>
      <c r="J205" s="7" t="s">
        <v>447</v>
      </c>
      <c r="K205" s="7" t="s">
        <v>86</v>
      </c>
      <c r="L205" s="7" t="s">
        <v>28</v>
      </c>
      <c r="M205" s="7" t="s">
        <v>29</v>
      </c>
      <c r="N205" s="7" t="s">
        <v>462</v>
      </c>
      <c r="O205" s="7" t="s">
        <v>9</v>
      </c>
      <c r="P205" s="7" t="s">
        <v>63</v>
      </c>
      <c r="Q205" s="7" t="s">
        <v>86</v>
      </c>
      <c r="R205" s="7" t="s">
        <v>39</v>
      </c>
      <c r="S205" s="7" t="s">
        <v>4</v>
      </c>
      <c r="T205" s="7" t="s">
        <v>121</v>
      </c>
      <c r="U205" s="7" t="s">
        <v>126</v>
      </c>
      <c r="V205" s="7" t="s">
        <v>45</v>
      </c>
      <c r="W205" s="7" t="s">
        <v>127</v>
      </c>
      <c r="X205" s="7" t="s">
        <v>96</v>
      </c>
      <c r="Y205" s="7" t="s">
        <v>128</v>
      </c>
    </row>
    <row r="206" spans="6:37" s="7" customFormat="1" ht="15" customHeight="1">
      <c r="G206" s="7" t="s">
        <v>79</v>
      </c>
      <c r="I206" s="7" t="s">
        <v>163</v>
      </c>
      <c r="J206" s="7" t="s">
        <v>383</v>
      </c>
      <c r="K206" s="7" t="s">
        <v>447</v>
      </c>
      <c r="L206" s="7" t="s">
        <v>86</v>
      </c>
      <c r="M206" s="7" t="s">
        <v>43</v>
      </c>
      <c r="N206" s="7" t="s">
        <v>70</v>
      </c>
      <c r="O206" s="7" t="s">
        <v>2</v>
      </c>
      <c r="P206" s="7" t="s">
        <v>61</v>
      </c>
      <c r="Q206" s="7" t="s">
        <v>39</v>
      </c>
      <c r="R206" s="7" t="s">
        <v>423</v>
      </c>
      <c r="S206" s="7" t="s">
        <v>424</v>
      </c>
      <c r="T206" s="7" t="s">
        <v>45</v>
      </c>
      <c r="U206" s="7" t="s">
        <v>182</v>
      </c>
      <c r="V206" s="7" t="s">
        <v>183</v>
      </c>
      <c r="W206" s="7" t="s">
        <v>12</v>
      </c>
      <c r="X206" s="7" t="s">
        <v>303</v>
      </c>
      <c r="Y206" s="7" t="s">
        <v>413</v>
      </c>
      <c r="Z206" s="7" t="s">
        <v>463</v>
      </c>
      <c r="AA206" s="7" t="s">
        <v>34</v>
      </c>
      <c r="AB206" s="7" t="s">
        <v>35</v>
      </c>
      <c r="AC206" s="7" t="s">
        <v>39</v>
      </c>
      <c r="AD206" s="7" t="s">
        <v>106</v>
      </c>
      <c r="AE206" s="7" t="s">
        <v>464</v>
      </c>
      <c r="AF206" s="7" t="s">
        <v>15</v>
      </c>
      <c r="AG206" s="7" t="s">
        <v>410</v>
      </c>
      <c r="AH206" s="7" t="s">
        <v>416</v>
      </c>
      <c r="AI206" s="7" t="s">
        <v>465</v>
      </c>
      <c r="AJ206" s="7" t="s">
        <v>466</v>
      </c>
      <c r="AK206" s="7" t="s">
        <v>34</v>
      </c>
    </row>
    <row r="207" spans="6:37" s="7" customFormat="1" ht="15" customHeight="1">
      <c r="H207" s="7" t="s">
        <v>35</v>
      </c>
      <c r="I207" s="7" t="s">
        <v>43</v>
      </c>
      <c r="J207" s="7" t="s">
        <v>53</v>
      </c>
      <c r="K207" s="7" t="s">
        <v>54</v>
      </c>
      <c r="L207" s="7" t="s">
        <v>55</v>
      </c>
      <c r="M207" s="7" t="s">
        <v>70</v>
      </c>
      <c r="N207" s="7" t="s">
        <v>3</v>
      </c>
      <c r="P207" s="7" t="s">
        <v>7</v>
      </c>
      <c r="Q207" s="7" t="s">
        <v>385</v>
      </c>
      <c r="R207" s="7" t="s">
        <v>467</v>
      </c>
      <c r="S207" s="7" t="s">
        <v>86</v>
      </c>
      <c r="T207" s="7" t="s">
        <v>96</v>
      </c>
      <c r="U207" s="7" t="s">
        <v>126</v>
      </c>
      <c r="V207" s="7" t="s">
        <v>45</v>
      </c>
      <c r="W207" s="7" t="s">
        <v>127</v>
      </c>
      <c r="X207" s="7" t="s">
        <v>96</v>
      </c>
      <c r="Y207" s="7" t="s">
        <v>128</v>
      </c>
    </row>
    <row r="210" spans="4:37" ht="15" customHeight="1">
      <c r="D210" s="5" t="s">
        <v>468</v>
      </c>
      <c r="F210" s="5" t="s">
        <v>469</v>
      </c>
      <c r="G210" s="5" t="s">
        <v>470</v>
      </c>
      <c r="H210" s="5" t="s">
        <v>74</v>
      </c>
      <c r="I210" s="5" t="s">
        <v>217</v>
      </c>
      <c r="J210" s="5" t="s">
        <v>469</v>
      </c>
      <c r="K210" s="5" t="s">
        <v>471</v>
      </c>
      <c r="L210" s="5" t="s">
        <v>74</v>
      </c>
      <c r="M210" s="5" t="s">
        <v>86</v>
      </c>
    </row>
    <row r="211" spans="4:37" ht="15" customHeight="1" thickBot="1">
      <c r="F211" s="172" t="s">
        <v>472</v>
      </c>
      <c r="G211" s="172"/>
      <c r="H211" s="172"/>
      <c r="I211" s="172"/>
      <c r="J211" s="172"/>
      <c r="K211" s="172"/>
      <c r="L211" s="172"/>
      <c r="M211" s="172"/>
      <c r="N211" s="172"/>
      <c r="O211" s="172"/>
      <c r="P211" s="172"/>
      <c r="Q211" s="172"/>
      <c r="R211" s="172"/>
      <c r="S211" s="172"/>
      <c r="T211" s="172"/>
      <c r="U211" s="156" t="s">
        <v>473</v>
      </c>
      <c r="V211" s="164"/>
      <c r="W211" s="164"/>
      <c r="X211" s="164"/>
      <c r="Y211" s="362"/>
      <c r="Z211" s="195" t="s">
        <v>265</v>
      </c>
      <c r="AA211" s="207"/>
      <c r="AB211" s="207"/>
      <c r="AC211" s="207"/>
      <c r="AD211" s="207"/>
      <c r="AE211" s="207"/>
      <c r="AF211" s="207"/>
      <c r="AG211" s="207"/>
      <c r="AH211" s="207"/>
      <c r="AI211" s="207"/>
      <c r="AJ211" s="207"/>
      <c r="AK211" s="363"/>
    </row>
    <row r="212" spans="4:37" ht="15" customHeight="1">
      <c r="F212" s="262" t="s">
        <v>474</v>
      </c>
      <c r="G212" s="262"/>
      <c r="H212" s="262"/>
      <c r="I212" s="262"/>
      <c r="J212" s="262"/>
      <c r="K212" s="262"/>
      <c r="L212" s="262"/>
      <c r="M212" s="262"/>
      <c r="N212" s="262"/>
      <c r="O212" s="262"/>
      <c r="P212" s="262"/>
      <c r="Q212" s="262"/>
      <c r="R212" s="262"/>
      <c r="S212" s="262"/>
      <c r="T212" s="262"/>
      <c r="U212" s="269">
        <v>3</v>
      </c>
      <c r="V212" s="270"/>
      <c r="W212" s="270"/>
      <c r="X212" s="39" t="s">
        <v>146</v>
      </c>
      <c r="Y212" s="39"/>
      <c r="Z212" s="364" t="s">
        <v>475</v>
      </c>
      <c r="AA212" s="365"/>
      <c r="AB212" s="365"/>
      <c r="AC212" s="365"/>
      <c r="AD212" s="365"/>
      <c r="AE212" s="365"/>
      <c r="AF212" s="365"/>
      <c r="AG212" s="365"/>
      <c r="AH212" s="365"/>
      <c r="AI212" s="365"/>
      <c r="AJ212" s="365"/>
      <c r="AK212" s="366"/>
    </row>
    <row r="213" spans="4:37" ht="15" customHeight="1" thickBot="1">
      <c r="F213" s="262" t="s">
        <v>476</v>
      </c>
      <c r="G213" s="262"/>
      <c r="H213" s="262"/>
      <c r="I213" s="262"/>
      <c r="J213" s="262"/>
      <c r="K213" s="262"/>
      <c r="L213" s="262"/>
      <c r="M213" s="262"/>
      <c r="N213" s="262"/>
      <c r="O213" s="262"/>
      <c r="P213" s="262"/>
      <c r="Q213" s="262"/>
      <c r="R213" s="262"/>
      <c r="S213" s="262"/>
      <c r="T213" s="262"/>
      <c r="U213" s="269">
        <v>2</v>
      </c>
      <c r="V213" s="270"/>
      <c r="W213" s="270"/>
      <c r="X213" s="39" t="s">
        <v>146</v>
      </c>
      <c r="Y213" s="39"/>
      <c r="Z213" s="357" t="s">
        <v>475</v>
      </c>
      <c r="AA213" s="358"/>
      <c r="AB213" s="358"/>
      <c r="AC213" s="358"/>
      <c r="AD213" s="358"/>
      <c r="AE213" s="358"/>
      <c r="AF213" s="358"/>
      <c r="AG213" s="358"/>
      <c r="AH213" s="358"/>
      <c r="AI213" s="358"/>
      <c r="AJ213" s="358"/>
      <c r="AK213" s="359"/>
    </row>
    <row r="214" spans="4:37" ht="15" customHeight="1">
      <c r="F214" s="262" t="s">
        <v>477</v>
      </c>
      <c r="G214" s="262"/>
      <c r="H214" s="262"/>
      <c r="I214" s="262"/>
      <c r="J214" s="262"/>
      <c r="K214" s="262"/>
      <c r="L214" s="262"/>
      <c r="M214" s="262"/>
      <c r="N214" s="262"/>
      <c r="O214" s="262"/>
      <c r="P214" s="262"/>
      <c r="Q214" s="262"/>
      <c r="R214" s="262"/>
      <c r="S214" s="262"/>
      <c r="T214" s="262"/>
      <c r="U214" s="269">
        <v>1</v>
      </c>
      <c r="V214" s="270"/>
      <c r="W214" s="270"/>
      <c r="X214" s="39" t="s">
        <v>146</v>
      </c>
      <c r="Y214" s="64"/>
      <c r="Z214" s="360"/>
      <c r="AA214" s="299"/>
      <c r="AB214" s="299"/>
      <c r="AC214" s="299"/>
      <c r="AD214" s="299"/>
      <c r="AE214" s="299"/>
      <c r="AF214" s="299"/>
      <c r="AG214" s="299"/>
      <c r="AH214" s="299"/>
      <c r="AI214" s="299"/>
      <c r="AJ214" s="299"/>
      <c r="AK214" s="361"/>
    </row>
    <row r="215" spans="4:37" ht="15" customHeight="1">
      <c r="F215" s="38" t="s">
        <v>478</v>
      </c>
      <c r="G215" s="39"/>
      <c r="H215" s="39"/>
      <c r="I215" s="39"/>
      <c r="J215" s="39"/>
      <c r="K215" s="39"/>
      <c r="L215" s="39"/>
      <c r="M215" s="39"/>
      <c r="N215" s="39"/>
      <c r="O215" s="39"/>
      <c r="P215" s="39"/>
      <c r="Q215" s="39"/>
      <c r="R215" s="39"/>
      <c r="S215" s="39"/>
      <c r="T215" s="64"/>
      <c r="U215" s="269"/>
      <c r="V215" s="270"/>
      <c r="W215" s="270"/>
      <c r="X215" s="39" t="s">
        <v>146</v>
      </c>
      <c r="Y215" s="64"/>
      <c r="Z215" s="135"/>
      <c r="AA215" s="136"/>
      <c r="AB215" s="136"/>
      <c r="AC215" s="136"/>
      <c r="AD215" s="136"/>
      <c r="AE215" s="136"/>
      <c r="AF215" s="136"/>
      <c r="AG215" s="136"/>
      <c r="AH215" s="136"/>
      <c r="AI215" s="136"/>
      <c r="AJ215" s="136"/>
      <c r="AK215" s="137"/>
    </row>
    <row r="216" spans="4:37" ht="15" customHeight="1">
      <c r="F216" s="38" t="s">
        <v>479</v>
      </c>
      <c r="G216" s="39"/>
      <c r="H216" s="39"/>
      <c r="I216" s="39"/>
      <c r="J216" s="39"/>
      <c r="K216" s="39"/>
      <c r="L216" s="39"/>
      <c r="M216" s="39"/>
      <c r="N216" s="39"/>
      <c r="O216" s="39"/>
      <c r="P216" s="39"/>
      <c r="Q216" s="39"/>
      <c r="R216" s="39"/>
      <c r="S216" s="39"/>
      <c r="T216" s="64"/>
      <c r="U216" s="269"/>
      <c r="V216" s="270"/>
      <c r="W216" s="270"/>
      <c r="X216" s="39" t="s">
        <v>146</v>
      </c>
      <c r="Y216" s="64"/>
      <c r="Z216" s="135"/>
      <c r="AA216" s="136"/>
      <c r="AB216" s="136"/>
      <c r="AC216" s="136"/>
      <c r="AD216" s="136"/>
      <c r="AE216" s="136"/>
      <c r="AF216" s="136"/>
      <c r="AG216" s="136"/>
      <c r="AH216" s="136"/>
      <c r="AI216" s="136"/>
      <c r="AJ216" s="136"/>
      <c r="AK216" s="137"/>
    </row>
    <row r="217" spans="4:37" ht="15" customHeight="1">
      <c r="F217" s="38" t="s">
        <v>480</v>
      </c>
      <c r="G217" s="39"/>
      <c r="H217" s="39"/>
      <c r="I217" s="39"/>
      <c r="J217" s="39"/>
      <c r="K217" s="39"/>
      <c r="L217" s="39"/>
      <c r="M217" s="39"/>
      <c r="N217" s="39"/>
      <c r="O217" s="39"/>
      <c r="P217" s="39"/>
      <c r="Q217" s="39"/>
      <c r="R217" s="39"/>
      <c r="S217" s="39"/>
      <c r="T217" s="64"/>
      <c r="U217" s="269"/>
      <c r="V217" s="270"/>
      <c r="W217" s="270"/>
      <c r="X217" s="39" t="s">
        <v>146</v>
      </c>
      <c r="Y217" s="64"/>
      <c r="Z217" s="135"/>
      <c r="AA217" s="136"/>
      <c r="AB217" s="136"/>
      <c r="AC217" s="136"/>
      <c r="AD217" s="136"/>
      <c r="AE217" s="136"/>
      <c r="AF217" s="136"/>
      <c r="AG217" s="136"/>
      <c r="AH217" s="136"/>
      <c r="AI217" s="136"/>
      <c r="AJ217" s="136"/>
      <c r="AK217" s="137"/>
    </row>
    <row r="218" spans="4:37" ht="15" customHeight="1">
      <c r="F218" s="38" t="s">
        <v>481</v>
      </c>
      <c r="G218" s="39"/>
      <c r="H218" s="39"/>
      <c r="I218" s="39"/>
      <c r="J218" s="39"/>
      <c r="K218" s="39"/>
      <c r="L218" s="39"/>
      <c r="M218" s="39"/>
      <c r="N218" s="39"/>
      <c r="O218" s="39"/>
      <c r="P218" s="39"/>
      <c r="Q218" s="39"/>
      <c r="R218" s="39"/>
      <c r="S218" s="39"/>
      <c r="T218" s="64"/>
      <c r="U218" s="269">
        <v>1</v>
      </c>
      <c r="V218" s="270"/>
      <c r="W218" s="270"/>
      <c r="X218" s="39" t="s">
        <v>146</v>
      </c>
      <c r="Y218" s="64"/>
      <c r="Z218" s="135"/>
      <c r="AA218" s="136"/>
      <c r="AB218" s="136"/>
      <c r="AC218" s="136"/>
      <c r="AD218" s="136"/>
      <c r="AE218" s="136"/>
      <c r="AF218" s="136"/>
      <c r="AG218" s="136"/>
      <c r="AH218" s="136"/>
      <c r="AI218" s="136"/>
      <c r="AJ218" s="136"/>
      <c r="AK218" s="137"/>
    </row>
    <row r="219" spans="4:37" ht="15" customHeight="1">
      <c r="F219" s="38" t="s">
        <v>726</v>
      </c>
      <c r="G219" s="39"/>
      <c r="H219" s="39"/>
      <c r="I219" s="39"/>
      <c r="J219" s="39"/>
      <c r="K219" s="39"/>
      <c r="L219" s="39"/>
      <c r="M219" s="39"/>
      <c r="N219" s="39"/>
      <c r="O219" s="39"/>
      <c r="P219" s="39"/>
      <c r="Q219" s="39"/>
      <c r="R219" s="39"/>
      <c r="S219" s="39"/>
      <c r="T219" s="64"/>
      <c r="U219" s="355"/>
      <c r="V219" s="356"/>
      <c r="W219" s="356"/>
      <c r="X219" s="39" t="s">
        <v>754</v>
      </c>
      <c r="Y219" s="64"/>
      <c r="Z219" s="263"/>
      <c r="AA219" s="264"/>
      <c r="AB219" s="264"/>
      <c r="AC219" s="264"/>
      <c r="AD219" s="264"/>
      <c r="AE219" s="264"/>
      <c r="AF219" s="264"/>
      <c r="AG219" s="264"/>
      <c r="AH219" s="264"/>
      <c r="AI219" s="264"/>
      <c r="AJ219" s="264"/>
      <c r="AK219" s="265"/>
    </row>
    <row r="220" spans="4:37" ht="15" customHeight="1">
      <c r="F220" s="38" t="s">
        <v>482</v>
      </c>
      <c r="G220" s="39"/>
      <c r="H220" s="39"/>
      <c r="I220" s="39"/>
      <c r="J220" s="39"/>
      <c r="K220" s="39"/>
      <c r="L220" s="39"/>
      <c r="M220" s="39"/>
      <c r="N220" s="39"/>
      <c r="O220" s="39"/>
      <c r="P220" s="39"/>
      <c r="Q220" s="39"/>
      <c r="R220" s="39"/>
      <c r="S220" s="39"/>
      <c r="T220" s="64"/>
      <c r="U220" s="269"/>
      <c r="V220" s="270"/>
      <c r="W220" s="270"/>
      <c r="X220" s="39" t="s">
        <v>146</v>
      </c>
      <c r="Y220" s="64"/>
      <c r="Z220" s="135"/>
      <c r="AA220" s="136"/>
      <c r="AB220" s="136"/>
      <c r="AC220" s="136"/>
      <c r="AD220" s="136"/>
      <c r="AE220" s="136"/>
      <c r="AF220" s="136"/>
      <c r="AG220" s="136"/>
      <c r="AH220" s="136"/>
      <c r="AI220" s="136"/>
      <c r="AJ220" s="136"/>
      <c r="AK220" s="137"/>
    </row>
    <row r="221" spans="4:37" ht="15" customHeight="1">
      <c r="F221" s="38" t="s">
        <v>764</v>
      </c>
      <c r="G221" s="39"/>
      <c r="H221" s="39"/>
      <c r="I221" s="39"/>
      <c r="J221" s="39"/>
      <c r="K221" s="39"/>
      <c r="L221" s="39"/>
      <c r="M221" s="39"/>
      <c r="N221" s="39"/>
      <c r="O221" s="39"/>
      <c r="P221" s="39"/>
      <c r="Q221" s="39"/>
      <c r="R221" s="39"/>
      <c r="S221" s="39"/>
      <c r="T221" s="64"/>
      <c r="U221" s="269"/>
      <c r="V221" s="270"/>
      <c r="W221" s="270"/>
      <c r="X221" s="39" t="s">
        <v>146</v>
      </c>
      <c r="Y221" s="57"/>
      <c r="Z221" s="135"/>
      <c r="AA221" s="136"/>
      <c r="AB221" s="136"/>
      <c r="AC221" s="136"/>
      <c r="AD221" s="136"/>
      <c r="AE221" s="136"/>
      <c r="AF221" s="136"/>
      <c r="AG221" s="136"/>
      <c r="AH221" s="136"/>
      <c r="AI221" s="136"/>
      <c r="AJ221" s="136"/>
      <c r="AK221" s="137"/>
    </row>
    <row r="222" spans="4:37" ht="15" customHeight="1">
      <c r="F222" s="38" t="s">
        <v>785</v>
      </c>
      <c r="G222" s="39"/>
      <c r="H222" s="39"/>
      <c r="I222" s="39"/>
      <c r="J222" s="39"/>
      <c r="K222" s="39"/>
      <c r="L222" s="39"/>
      <c r="M222" s="39"/>
      <c r="N222" s="39"/>
      <c r="O222" s="39"/>
      <c r="P222" s="39"/>
      <c r="Q222" s="39"/>
      <c r="R222" s="39"/>
      <c r="S222" s="39"/>
      <c r="T222" s="64"/>
      <c r="U222" s="355"/>
      <c r="V222" s="356"/>
      <c r="W222" s="356"/>
      <c r="X222" s="39"/>
      <c r="Y222" s="57"/>
      <c r="Z222" s="263"/>
      <c r="AA222" s="264"/>
      <c r="AB222" s="264"/>
      <c r="AC222" s="264"/>
      <c r="AD222" s="264"/>
      <c r="AE222" s="264"/>
      <c r="AF222" s="264"/>
      <c r="AG222" s="264"/>
      <c r="AH222" s="264"/>
      <c r="AI222" s="264"/>
      <c r="AJ222" s="264"/>
      <c r="AK222" s="265"/>
    </row>
    <row r="223" spans="4:37" ht="15" customHeight="1">
      <c r="F223" s="38" t="s">
        <v>765</v>
      </c>
      <c r="G223" s="39"/>
      <c r="H223" s="39"/>
      <c r="I223" s="39"/>
      <c r="J223" s="39"/>
      <c r="K223" s="39"/>
      <c r="L223" s="39"/>
      <c r="M223" s="39"/>
      <c r="N223" s="39"/>
      <c r="O223" s="39"/>
      <c r="P223" s="39"/>
      <c r="Q223" s="39"/>
      <c r="R223" s="39"/>
      <c r="S223" s="39"/>
      <c r="T223" s="64"/>
      <c r="U223" s="355"/>
      <c r="V223" s="356"/>
      <c r="W223" s="356"/>
      <c r="X223" s="39"/>
      <c r="Y223" s="57"/>
      <c r="Z223" s="263"/>
      <c r="AA223" s="264"/>
      <c r="AB223" s="264"/>
      <c r="AC223" s="264"/>
      <c r="AD223" s="264"/>
      <c r="AE223" s="264"/>
      <c r="AF223" s="264"/>
      <c r="AG223" s="264"/>
      <c r="AH223" s="264"/>
      <c r="AI223" s="264"/>
      <c r="AJ223" s="264"/>
      <c r="AK223" s="265"/>
    </row>
    <row r="224" spans="4:37" ht="15" customHeight="1">
      <c r="F224" s="38" t="s">
        <v>483</v>
      </c>
      <c r="G224" s="39"/>
      <c r="H224" s="39"/>
      <c r="I224" s="39"/>
      <c r="J224" s="39"/>
      <c r="K224" s="39"/>
      <c r="L224" s="39"/>
      <c r="M224" s="39"/>
      <c r="N224" s="39"/>
      <c r="O224" s="39"/>
      <c r="P224" s="39"/>
      <c r="Q224" s="39"/>
      <c r="R224" s="39"/>
      <c r="S224" s="39"/>
      <c r="T224" s="64"/>
      <c r="U224" s="269"/>
      <c r="V224" s="270"/>
      <c r="W224" s="270"/>
      <c r="X224" s="39" t="s">
        <v>146</v>
      </c>
      <c r="Y224" s="57"/>
      <c r="Z224" s="135"/>
      <c r="AA224" s="136"/>
      <c r="AB224" s="136"/>
      <c r="AC224" s="136"/>
      <c r="AD224" s="136"/>
      <c r="AE224" s="136"/>
      <c r="AF224" s="136"/>
      <c r="AG224" s="136"/>
      <c r="AH224" s="136"/>
      <c r="AI224" s="136"/>
      <c r="AJ224" s="136"/>
      <c r="AK224" s="137"/>
    </row>
    <row r="225" spans="6:38" ht="30.6" customHeight="1" thickBot="1">
      <c r="F225" s="348" t="s">
        <v>786</v>
      </c>
      <c r="G225" s="349"/>
      <c r="H225" s="349"/>
      <c r="I225" s="349"/>
      <c r="J225" s="349"/>
      <c r="K225" s="349"/>
      <c r="L225" s="349"/>
      <c r="M225" s="349"/>
      <c r="N225" s="349"/>
      <c r="O225" s="349"/>
      <c r="P225" s="349"/>
      <c r="Q225" s="349"/>
      <c r="R225" s="349"/>
      <c r="S225" s="349"/>
      <c r="T225" s="350"/>
      <c r="U225" s="271">
        <v>3</v>
      </c>
      <c r="V225" s="272"/>
      <c r="W225" s="272"/>
      <c r="X225" s="37" t="s">
        <v>146</v>
      </c>
      <c r="Y225" s="72"/>
      <c r="Z225" s="135"/>
      <c r="AA225" s="136"/>
      <c r="AB225" s="136"/>
      <c r="AC225" s="136"/>
      <c r="AD225" s="136"/>
      <c r="AE225" s="136"/>
      <c r="AF225" s="136"/>
      <c r="AG225" s="136"/>
      <c r="AH225" s="136"/>
      <c r="AI225" s="136"/>
      <c r="AJ225" s="136"/>
      <c r="AK225" s="137"/>
    </row>
    <row r="226" spans="6:38" ht="15" customHeight="1">
      <c r="F226" s="351"/>
      <c r="G226" s="352"/>
      <c r="H226" s="352"/>
      <c r="I226" s="352"/>
      <c r="J226" s="352"/>
      <c r="K226" s="352"/>
      <c r="L226" s="352"/>
      <c r="M226" s="352"/>
      <c r="N226" s="352"/>
      <c r="O226" s="352"/>
      <c r="P226" s="352"/>
      <c r="Q226" s="352"/>
      <c r="R226" s="352"/>
      <c r="S226" s="352"/>
      <c r="T226" s="352"/>
      <c r="U226" s="353"/>
      <c r="V226" s="354"/>
      <c r="W226" s="354"/>
      <c r="X226" s="73" t="s">
        <v>146</v>
      </c>
      <c r="Y226" s="74"/>
      <c r="Z226" s="136"/>
      <c r="AA226" s="136"/>
      <c r="AB226" s="136"/>
      <c r="AC226" s="136"/>
      <c r="AD226" s="136"/>
      <c r="AE226" s="136"/>
      <c r="AF226" s="136"/>
      <c r="AG226" s="136"/>
      <c r="AH226" s="136"/>
      <c r="AI226" s="136"/>
      <c r="AJ226" s="136"/>
      <c r="AK226" s="137"/>
    </row>
    <row r="227" spans="6:38" ht="15" customHeight="1" thickBot="1">
      <c r="F227" s="339"/>
      <c r="G227" s="340"/>
      <c r="H227" s="340"/>
      <c r="I227" s="340"/>
      <c r="J227" s="340"/>
      <c r="K227" s="340"/>
      <c r="L227" s="340"/>
      <c r="M227" s="340"/>
      <c r="N227" s="340"/>
      <c r="O227" s="340"/>
      <c r="P227" s="340"/>
      <c r="Q227" s="340"/>
      <c r="R227" s="340"/>
      <c r="S227" s="340"/>
      <c r="T227" s="340"/>
      <c r="U227" s="341"/>
      <c r="V227" s="342"/>
      <c r="W227" s="342"/>
      <c r="X227" s="75" t="s">
        <v>146</v>
      </c>
      <c r="Y227" s="76"/>
      <c r="Z227" s="136"/>
      <c r="AA227" s="136"/>
      <c r="AB227" s="136"/>
      <c r="AC227" s="136"/>
      <c r="AD227" s="136"/>
      <c r="AE227" s="136"/>
      <c r="AF227" s="136"/>
      <c r="AG227" s="136"/>
      <c r="AH227" s="136"/>
      <c r="AI227" s="136"/>
      <c r="AJ227" s="136"/>
      <c r="AK227" s="137"/>
    </row>
    <row r="228" spans="6:38" ht="15" customHeight="1" thickBot="1">
      <c r="F228" s="343" t="s">
        <v>372</v>
      </c>
      <c r="G228" s="344"/>
      <c r="H228" s="344"/>
      <c r="I228" s="344"/>
      <c r="J228" s="344"/>
      <c r="K228" s="344"/>
      <c r="L228" s="344"/>
      <c r="M228" s="344"/>
      <c r="N228" s="344"/>
      <c r="O228" s="344"/>
      <c r="P228" s="344"/>
      <c r="Q228" s="344"/>
      <c r="R228" s="344"/>
      <c r="S228" s="344"/>
      <c r="T228" s="345"/>
      <c r="U228" s="346">
        <f>IF(SUM(U212:W227)=0,"",SUM(U212:W227))</f>
        <v>10</v>
      </c>
      <c r="V228" s="347"/>
      <c r="W228" s="347"/>
      <c r="X228" s="6" t="s">
        <v>146</v>
      </c>
      <c r="Y228" s="43"/>
      <c r="Z228" s="156"/>
      <c r="AA228" s="157"/>
      <c r="AB228" s="157"/>
      <c r="AC228" s="157"/>
      <c r="AD228" s="157"/>
      <c r="AE228" s="157"/>
      <c r="AF228" s="157"/>
      <c r="AG228" s="157"/>
      <c r="AH228" s="157"/>
      <c r="AI228" s="157"/>
      <c r="AJ228" s="157"/>
      <c r="AK228" s="158"/>
    </row>
    <row r="229" spans="6:38" ht="29.4" customHeight="1" thickBot="1">
      <c r="F229" s="319" t="s">
        <v>766</v>
      </c>
      <c r="G229" s="320"/>
      <c r="H229" s="320"/>
      <c r="I229" s="320"/>
      <c r="J229" s="320"/>
      <c r="K229" s="320"/>
      <c r="L229" s="320"/>
      <c r="M229" s="320"/>
      <c r="N229" s="320"/>
      <c r="O229" s="320"/>
      <c r="P229" s="320"/>
      <c r="Q229" s="320"/>
      <c r="R229" s="320"/>
      <c r="S229" s="320"/>
      <c r="T229" s="334"/>
      <c r="U229" s="335"/>
      <c r="V229" s="336"/>
      <c r="W229" s="336"/>
      <c r="X229" s="48" t="s">
        <v>767</v>
      </c>
      <c r="Y229" s="77"/>
      <c r="Z229" s="337"/>
      <c r="AA229" s="338"/>
      <c r="AB229" s="338"/>
      <c r="AC229" s="338"/>
      <c r="AD229" s="338"/>
      <c r="AE229" s="338"/>
      <c r="AF229" s="338"/>
      <c r="AG229" s="338"/>
      <c r="AH229" s="338"/>
      <c r="AI229" s="338"/>
      <c r="AJ229" s="338"/>
      <c r="AK229" s="338"/>
    </row>
    <row r="230" spans="6:38" ht="15" customHeight="1">
      <c r="F230" s="5" t="s">
        <v>3</v>
      </c>
      <c r="G230" s="5" t="s">
        <v>4</v>
      </c>
      <c r="H230" s="5" t="s">
        <v>121</v>
      </c>
      <c r="I230" s="5" t="s">
        <v>49</v>
      </c>
      <c r="J230" s="5" t="s">
        <v>122</v>
      </c>
      <c r="K230" s="5" t="s">
        <v>7</v>
      </c>
    </row>
    <row r="231" spans="6:38" s="7" customFormat="1" ht="15" customHeight="1">
      <c r="F231" s="78" t="s">
        <v>2</v>
      </c>
      <c r="G231" s="330" t="s">
        <v>768</v>
      </c>
      <c r="H231" s="330"/>
      <c r="I231" s="330"/>
      <c r="J231" s="330"/>
      <c r="K231" s="330"/>
      <c r="L231" s="330"/>
      <c r="M231" s="330"/>
      <c r="N231" s="330"/>
      <c r="O231" s="330"/>
      <c r="P231" s="330"/>
      <c r="Q231" s="330"/>
      <c r="R231" s="330"/>
      <c r="S231" s="330"/>
      <c r="T231" s="330"/>
      <c r="U231" s="330"/>
      <c r="V231" s="330"/>
      <c r="W231" s="330"/>
      <c r="X231" s="330"/>
      <c r="Y231" s="330"/>
      <c r="Z231" s="330"/>
      <c r="AA231" s="330"/>
      <c r="AB231" s="330"/>
      <c r="AC231" s="330"/>
      <c r="AD231" s="330"/>
      <c r="AE231" s="330"/>
      <c r="AF231" s="330"/>
      <c r="AG231" s="330"/>
      <c r="AH231" s="330"/>
      <c r="AI231" s="330"/>
      <c r="AJ231" s="330"/>
      <c r="AK231" s="330"/>
      <c r="AL231" s="330"/>
    </row>
    <row r="232" spans="6:38" s="7" customFormat="1" ht="15" customHeight="1">
      <c r="F232" s="79"/>
      <c r="G232" s="330"/>
      <c r="H232" s="330"/>
      <c r="I232" s="330"/>
      <c r="J232" s="330"/>
      <c r="K232" s="330"/>
      <c r="L232" s="330"/>
      <c r="M232" s="330"/>
      <c r="N232" s="330"/>
      <c r="O232" s="330"/>
      <c r="P232" s="330"/>
      <c r="Q232" s="330"/>
      <c r="R232" s="330"/>
      <c r="S232" s="330"/>
      <c r="T232" s="330"/>
      <c r="U232" s="330"/>
      <c r="V232" s="330"/>
      <c r="W232" s="330"/>
      <c r="X232" s="330"/>
      <c r="Y232" s="330"/>
      <c r="Z232" s="330"/>
      <c r="AA232" s="330"/>
      <c r="AB232" s="330"/>
      <c r="AC232" s="330"/>
      <c r="AD232" s="330"/>
      <c r="AE232" s="330"/>
      <c r="AF232" s="330"/>
      <c r="AG232" s="330"/>
      <c r="AH232" s="330"/>
      <c r="AI232" s="330"/>
      <c r="AJ232" s="330"/>
      <c r="AK232" s="330"/>
      <c r="AL232" s="330"/>
    </row>
    <row r="233" spans="6:38" s="7" customFormat="1" ht="15" customHeight="1">
      <c r="F233" s="79"/>
      <c r="G233" s="330"/>
      <c r="H233" s="330"/>
      <c r="I233" s="330"/>
      <c r="J233" s="330"/>
      <c r="K233" s="330"/>
      <c r="L233" s="330"/>
      <c r="M233" s="330"/>
      <c r="N233" s="330"/>
      <c r="O233" s="330"/>
      <c r="P233" s="330"/>
      <c r="Q233" s="330"/>
      <c r="R233" s="330"/>
      <c r="S233" s="330"/>
      <c r="T233" s="330"/>
      <c r="U233" s="330"/>
      <c r="V233" s="330"/>
      <c r="W233" s="330"/>
      <c r="X233" s="330"/>
      <c r="Y233" s="330"/>
      <c r="Z233" s="330"/>
      <c r="AA233" s="330"/>
      <c r="AB233" s="330"/>
      <c r="AC233" s="330"/>
      <c r="AD233" s="330"/>
      <c r="AE233" s="330"/>
      <c r="AF233" s="330"/>
      <c r="AG233" s="330"/>
      <c r="AH233" s="330"/>
      <c r="AI233" s="330"/>
      <c r="AJ233" s="330"/>
      <c r="AK233" s="330"/>
      <c r="AL233" s="330"/>
    </row>
    <row r="234" spans="6:38" s="7" customFormat="1" ht="15" customHeight="1">
      <c r="F234" s="79"/>
      <c r="G234" s="330"/>
      <c r="H234" s="330"/>
      <c r="I234" s="330"/>
      <c r="J234" s="330"/>
      <c r="K234" s="330"/>
      <c r="L234" s="330"/>
      <c r="M234" s="330"/>
      <c r="N234" s="330"/>
      <c r="O234" s="330"/>
      <c r="P234" s="330"/>
      <c r="Q234" s="330"/>
      <c r="R234" s="330"/>
      <c r="S234" s="330"/>
      <c r="T234" s="330"/>
      <c r="U234" s="330"/>
      <c r="V234" s="330"/>
      <c r="W234" s="330"/>
      <c r="X234" s="330"/>
      <c r="Y234" s="330"/>
      <c r="Z234" s="330"/>
      <c r="AA234" s="330"/>
      <c r="AB234" s="330"/>
      <c r="AC234" s="330"/>
      <c r="AD234" s="330"/>
      <c r="AE234" s="330"/>
      <c r="AF234" s="330"/>
      <c r="AG234" s="330"/>
      <c r="AH234" s="330"/>
      <c r="AI234" s="330"/>
      <c r="AJ234" s="330"/>
      <c r="AK234" s="330"/>
      <c r="AL234" s="330"/>
    </row>
    <row r="235" spans="6:38" s="7" customFormat="1" ht="7.8" customHeight="1">
      <c r="F235" s="79"/>
      <c r="G235" s="330"/>
      <c r="H235" s="330"/>
      <c r="I235" s="330"/>
      <c r="J235" s="330"/>
      <c r="K235" s="330"/>
      <c r="L235" s="330"/>
      <c r="M235" s="330"/>
      <c r="N235" s="330"/>
      <c r="O235" s="330"/>
      <c r="P235" s="330"/>
      <c r="Q235" s="330"/>
      <c r="R235" s="330"/>
      <c r="S235" s="330"/>
      <c r="T235" s="330"/>
      <c r="U235" s="330"/>
      <c r="V235" s="330"/>
      <c r="W235" s="330"/>
      <c r="X235" s="330"/>
      <c r="Y235" s="330"/>
      <c r="Z235" s="330"/>
      <c r="AA235" s="330"/>
      <c r="AB235" s="330"/>
      <c r="AC235" s="330"/>
      <c r="AD235" s="330"/>
      <c r="AE235" s="330"/>
      <c r="AF235" s="330"/>
      <c r="AG235" s="330"/>
      <c r="AH235" s="330"/>
      <c r="AI235" s="330"/>
      <c r="AJ235" s="330"/>
      <c r="AK235" s="330"/>
      <c r="AL235" s="330"/>
    </row>
    <row r="236" spans="6:38" s="7" customFormat="1" ht="15" customHeight="1">
      <c r="F236" s="80" t="s">
        <v>706</v>
      </c>
      <c r="G236" s="330" t="s">
        <v>769</v>
      </c>
      <c r="H236" s="330"/>
      <c r="I236" s="330"/>
      <c r="J236" s="330"/>
      <c r="K236" s="330"/>
      <c r="L236" s="330"/>
      <c r="M236" s="330"/>
      <c r="N236" s="330"/>
      <c r="O236" s="330"/>
      <c r="P236" s="330"/>
      <c r="Q236" s="330"/>
      <c r="R236" s="330"/>
      <c r="S236" s="330"/>
      <c r="T236" s="330"/>
      <c r="U236" s="330"/>
      <c r="V236" s="330"/>
      <c r="W236" s="330"/>
      <c r="X236" s="330"/>
      <c r="Y236" s="330"/>
      <c r="Z236" s="330"/>
      <c r="AA236" s="330"/>
      <c r="AB236" s="330"/>
      <c r="AC236" s="330"/>
      <c r="AD236" s="330"/>
      <c r="AE236" s="330"/>
      <c r="AF236" s="330"/>
      <c r="AG236" s="330"/>
      <c r="AH236" s="330"/>
      <c r="AI236" s="330"/>
      <c r="AJ236" s="330"/>
      <c r="AK236" s="330"/>
      <c r="AL236" s="330"/>
    </row>
    <row r="237" spans="6:38" s="7" customFormat="1" ht="15" customHeight="1">
      <c r="F237" s="80"/>
      <c r="G237" s="330"/>
      <c r="H237" s="330"/>
      <c r="I237" s="330"/>
      <c r="J237" s="330"/>
      <c r="K237" s="330"/>
      <c r="L237" s="330"/>
      <c r="M237" s="330"/>
      <c r="N237" s="330"/>
      <c r="O237" s="330"/>
      <c r="P237" s="330"/>
      <c r="Q237" s="330"/>
      <c r="R237" s="330"/>
      <c r="S237" s="330"/>
      <c r="T237" s="330"/>
      <c r="U237" s="330"/>
      <c r="V237" s="330"/>
      <c r="W237" s="330"/>
      <c r="X237" s="330"/>
      <c r="Y237" s="330"/>
      <c r="Z237" s="330"/>
      <c r="AA237" s="330"/>
      <c r="AB237" s="330"/>
      <c r="AC237" s="330"/>
      <c r="AD237" s="330"/>
      <c r="AE237" s="330"/>
      <c r="AF237" s="330"/>
      <c r="AG237" s="330"/>
      <c r="AH237" s="330"/>
      <c r="AI237" s="330"/>
      <c r="AJ237" s="330"/>
      <c r="AK237" s="330"/>
      <c r="AL237" s="330"/>
    </row>
    <row r="238" spans="6:38" s="7" customFormat="1" ht="12.6" customHeight="1">
      <c r="F238" s="80"/>
      <c r="G238" s="330"/>
      <c r="H238" s="330"/>
      <c r="I238" s="330"/>
      <c r="J238" s="330"/>
      <c r="K238" s="330"/>
      <c r="L238" s="330"/>
      <c r="M238" s="330"/>
      <c r="N238" s="330"/>
      <c r="O238" s="330"/>
      <c r="P238" s="330"/>
      <c r="Q238" s="330"/>
      <c r="R238" s="330"/>
      <c r="S238" s="330"/>
      <c r="T238" s="330"/>
      <c r="U238" s="330"/>
      <c r="V238" s="330"/>
      <c r="W238" s="330"/>
      <c r="X238" s="330"/>
      <c r="Y238" s="330"/>
      <c r="Z238" s="330"/>
      <c r="AA238" s="330"/>
      <c r="AB238" s="330"/>
      <c r="AC238" s="330"/>
      <c r="AD238" s="330"/>
      <c r="AE238" s="330"/>
      <c r="AF238" s="330"/>
      <c r="AG238" s="330"/>
      <c r="AH238" s="330"/>
      <c r="AI238" s="330"/>
      <c r="AJ238" s="330"/>
      <c r="AK238" s="330"/>
      <c r="AL238" s="330"/>
    </row>
    <row r="239" spans="6:38" s="7" customFormat="1" ht="15" customHeight="1">
      <c r="F239" s="80" t="s">
        <v>709</v>
      </c>
      <c r="G239" s="331" t="s">
        <v>770</v>
      </c>
      <c r="H239" s="331"/>
      <c r="I239" s="331"/>
      <c r="J239" s="331"/>
      <c r="K239" s="331"/>
      <c r="L239" s="331"/>
      <c r="M239" s="331"/>
      <c r="N239" s="331"/>
      <c r="O239" s="331"/>
      <c r="P239" s="331"/>
      <c r="Q239" s="331"/>
      <c r="R239" s="331"/>
      <c r="S239" s="331"/>
      <c r="T239" s="331"/>
      <c r="U239" s="331"/>
      <c r="V239" s="331"/>
      <c r="W239" s="331"/>
      <c r="X239" s="331"/>
      <c r="Y239" s="331"/>
      <c r="Z239" s="331"/>
      <c r="AA239" s="331"/>
      <c r="AB239" s="331"/>
      <c r="AC239" s="331"/>
      <c r="AD239" s="331"/>
      <c r="AE239" s="331"/>
      <c r="AF239" s="331"/>
      <c r="AG239" s="331"/>
      <c r="AH239" s="331"/>
      <c r="AI239" s="331"/>
      <c r="AJ239" s="331"/>
      <c r="AK239" s="331"/>
      <c r="AL239" s="331"/>
    </row>
    <row r="240" spans="6:38" s="7" customFormat="1" ht="15" customHeight="1">
      <c r="F240" s="80"/>
      <c r="G240" s="331"/>
      <c r="H240" s="331"/>
      <c r="I240" s="331"/>
      <c r="J240" s="331"/>
      <c r="K240" s="331"/>
      <c r="L240" s="331"/>
      <c r="M240" s="331"/>
      <c r="N240" s="331"/>
      <c r="O240" s="331"/>
      <c r="P240" s="331"/>
      <c r="Q240" s="331"/>
      <c r="R240" s="331"/>
      <c r="S240" s="331"/>
      <c r="T240" s="331"/>
      <c r="U240" s="331"/>
      <c r="V240" s="331"/>
      <c r="W240" s="331"/>
      <c r="X240" s="331"/>
      <c r="Y240" s="331"/>
      <c r="Z240" s="331"/>
      <c r="AA240" s="331"/>
      <c r="AB240" s="331"/>
      <c r="AC240" s="331"/>
      <c r="AD240" s="331"/>
      <c r="AE240" s="331"/>
      <c r="AF240" s="331"/>
      <c r="AG240" s="331"/>
      <c r="AH240" s="331"/>
      <c r="AI240" s="331"/>
      <c r="AJ240" s="331"/>
      <c r="AK240" s="331"/>
      <c r="AL240" s="331"/>
    </row>
    <row r="241" spans="6:38" s="7" customFormat="1" ht="13.2" customHeight="1">
      <c r="F241" s="80"/>
      <c r="G241" s="331"/>
      <c r="H241" s="331"/>
      <c r="I241" s="331"/>
      <c r="J241" s="331"/>
      <c r="K241" s="331"/>
      <c r="L241" s="331"/>
      <c r="M241" s="331"/>
      <c r="N241" s="331"/>
      <c r="O241" s="331"/>
      <c r="P241" s="331"/>
      <c r="Q241" s="331"/>
      <c r="R241" s="331"/>
      <c r="S241" s="331"/>
      <c r="T241" s="331"/>
      <c r="U241" s="331"/>
      <c r="V241" s="331"/>
      <c r="W241" s="331"/>
      <c r="X241" s="331"/>
      <c r="Y241" s="331"/>
      <c r="Z241" s="331"/>
      <c r="AA241" s="331"/>
      <c r="AB241" s="331"/>
      <c r="AC241" s="331"/>
      <c r="AD241" s="331"/>
      <c r="AE241" s="331"/>
      <c r="AF241" s="331"/>
      <c r="AG241" s="331"/>
      <c r="AH241" s="331"/>
      <c r="AI241" s="331"/>
      <c r="AJ241" s="331"/>
      <c r="AK241" s="331"/>
      <c r="AL241" s="331"/>
    </row>
    <row r="242" spans="6:38" s="7" customFormat="1" ht="15" customHeight="1">
      <c r="F242" s="80" t="s">
        <v>771</v>
      </c>
      <c r="G242" s="331" t="s">
        <v>772</v>
      </c>
      <c r="H242" s="331"/>
      <c r="I242" s="331"/>
      <c r="J242" s="331"/>
      <c r="K242" s="331"/>
      <c r="L242" s="331"/>
      <c r="M242" s="331"/>
      <c r="N242" s="331"/>
      <c r="O242" s="331"/>
      <c r="P242" s="331"/>
      <c r="Q242" s="331"/>
      <c r="R242" s="331"/>
      <c r="S242" s="331"/>
      <c r="T242" s="331"/>
      <c r="U242" s="331"/>
      <c r="V242" s="331"/>
      <c r="W242" s="331"/>
      <c r="X242" s="331"/>
      <c r="Y242" s="331"/>
      <c r="Z242" s="331"/>
      <c r="AA242" s="331"/>
      <c r="AB242" s="331"/>
      <c r="AC242" s="331"/>
      <c r="AD242" s="331"/>
      <c r="AE242" s="331"/>
      <c r="AF242" s="331"/>
      <c r="AG242" s="331"/>
      <c r="AH242" s="331"/>
      <c r="AI242" s="331"/>
      <c r="AJ242" s="331"/>
      <c r="AK242" s="331"/>
      <c r="AL242" s="331"/>
    </row>
    <row r="243" spans="6:38" s="7" customFormat="1" ht="15" customHeight="1">
      <c r="F243" s="80"/>
      <c r="G243" s="331"/>
      <c r="H243" s="331"/>
      <c r="I243" s="331"/>
      <c r="J243" s="331"/>
      <c r="K243" s="331"/>
      <c r="L243" s="331"/>
      <c r="M243" s="331"/>
      <c r="N243" s="331"/>
      <c r="O243" s="331"/>
      <c r="P243" s="331"/>
      <c r="Q243" s="331"/>
      <c r="R243" s="331"/>
      <c r="S243" s="331"/>
      <c r="T243" s="331"/>
      <c r="U243" s="331"/>
      <c r="V243" s="331"/>
      <c r="W243" s="331"/>
      <c r="X243" s="331"/>
      <c r="Y243" s="331"/>
      <c r="Z243" s="331"/>
      <c r="AA243" s="331"/>
      <c r="AB243" s="331"/>
      <c r="AC243" s="331"/>
      <c r="AD243" s="331"/>
      <c r="AE243" s="331"/>
      <c r="AF243" s="331"/>
      <c r="AG243" s="331"/>
      <c r="AH243" s="331"/>
      <c r="AI243" s="331"/>
      <c r="AJ243" s="331"/>
      <c r="AK243" s="331"/>
      <c r="AL243" s="331"/>
    </row>
    <row r="244" spans="6:38" s="7" customFormat="1" ht="13.2" customHeight="1">
      <c r="F244" s="80"/>
      <c r="G244" s="331"/>
      <c r="H244" s="331"/>
      <c r="I244" s="331"/>
      <c r="J244" s="331"/>
      <c r="K244" s="331"/>
      <c r="L244" s="331"/>
      <c r="M244" s="331"/>
      <c r="N244" s="331"/>
      <c r="O244" s="331"/>
      <c r="P244" s="331"/>
      <c r="Q244" s="331"/>
      <c r="R244" s="331"/>
      <c r="S244" s="331"/>
      <c r="T244" s="331"/>
      <c r="U244" s="331"/>
      <c r="V244" s="331"/>
      <c r="W244" s="331"/>
      <c r="X244" s="331"/>
      <c r="Y244" s="331"/>
      <c r="Z244" s="331"/>
      <c r="AA244" s="331"/>
      <c r="AB244" s="331"/>
      <c r="AC244" s="331"/>
      <c r="AD244" s="331"/>
      <c r="AE244" s="331"/>
      <c r="AF244" s="331"/>
      <c r="AG244" s="331"/>
      <c r="AH244" s="331"/>
      <c r="AI244" s="331"/>
      <c r="AJ244" s="331"/>
      <c r="AK244" s="331"/>
      <c r="AL244" s="331"/>
    </row>
    <row r="245" spans="6:38" s="7" customFormat="1" ht="15" customHeight="1">
      <c r="F245" s="80" t="s">
        <v>773</v>
      </c>
      <c r="G245" s="332" t="s">
        <v>774</v>
      </c>
      <c r="H245" s="332"/>
      <c r="I245" s="332"/>
      <c r="J245" s="332"/>
      <c r="K245" s="332"/>
      <c r="L245" s="332"/>
      <c r="M245" s="332"/>
      <c r="N245" s="332"/>
      <c r="O245" s="332"/>
      <c r="P245" s="332"/>
      <c r="Q245" s="332"/>
      <c r="R245" s="332"/>
      <c r="S245" s="332"/>
      <c r="T245" s="332"/>
      <c r="U245" s="332"/>
      <c r="V245" s="332"/>
      <c r="W245" s="332"/>
      <c r="X245" s="332"/>
      <c r="Y245" s="332"/>
      <c r="Z245" s="332"/>
      <c r="AA245" s="332"/>
      <c r="AB245" s="332"/>
      <c r="AC245" s="332"/>
      <c r="AD245" s="332"/>
      <c r="AE245" s="332"/>
      <c r="AF245" s="332"/>
      <c r="AG245" s="332"/>
      <c r="AH245" s="332"/>
      <c r="AI245" s="332"/>
      <c r="AJ245" s="332"/>
      <c r="AK245" s="332"/>
      <c r="AL245" s="332"/>
    </row>
    <row r="246" spans="6:38" s="7" customFormat="1" ht="15" customHeight="1">
      <c r="F246" s="80"/>
      <c r="G246" s="332"/>
      <c r="H246" s="332"/>
      <c r="I246" s="332"/>
      <c r="J246" s="332"/>
      <c r="K246" s="332"/>
      <c r="L246" s="332"/>
      <c r="M246" s="332"/>
      <c r="N246" s="332"/>
      <c r="O246" s="332"/>
      <c r="P246" s="332"/>
      <c r="Q246" s="332"/>
      <c r="R246" s="332"/>
      <c r="S246" s="332"/>
      <c r="T246" s="332"/>
      <c r="U246" s="332"/>
      <c r="V246" s="332"/>
      <c r="W246" s="332"/>
      <c r="X246" s="332"/>
      <c r="Y246" s="332"/>
      <c r="Z246" s="332"/>
      <c r="AA246" s="332"/>
      <c r="AB246" s="332"/>
      <c r="AC246" s="332"/>
      <c r="AD246" s="332"/>
      <c r="AE246" s="332"/>
      <c r="AF246" s="332"/>
      <c r="AG246" s="332"/>
      <c r="AH246" s="332"/>
      <c r="AI246" s="332"/>
      <c r="AJ246" s="332"/>
      <c r="AK246" s="332"/>
      <c r="AL246" s="332"/>
    </row>
    <row r="247" spans="6:38" s="7" customFormat="1" ht="15" customHeight="1">
      <c r="F247" s="80" t="s">
        <v>775</v>
      </c>
      <c r="G247" s="331" t="s">
        <v>776</v>
      </c>
      <c r="H247" s="331"/>
      <c r="I247" s="331"/>
      <c r="J247" s="331"/>
      <c r="K247" s="331"/>
      <c r="L247" s="331"/>
      <c r="M247" s="331"/>
      <c r="N247" s="331"/>
      <c r="O247" s="331"/>
      <c r="P247" s="331"/>
      <c r="Q247" s="331"/>
      <c r="R247" s="331"/>
      <c r="S247" s="331"/>
      <c r="T247" s="331"/>
      <c r="U247" s="331"/>
      <c r="V247" s="331"/>
      <c r="W247" s="331"/>
      <c r="X247" s="331"/>
      <c r="Y247" s="331"/>
      <c r="Z247" s="331"/>
      <c r="AA247" s="331"/>
      <c r="AB247" s="331"/>
      <c r="AC247" s="331"/>
      <c r="AD247" s="331"/>
      <c r="AE247" s="331"/>
      <c r="AF247" s="331"/>
      <c r="AG247" s="331"/>
      <c r="AH247" s="331"/>
      <c r="AI247" s="331"/>
      <c r="AJ247" s="331"/>
      <c r="AK247" s="331"/>
      <c r="AL247" s="331"/>
    </row>
    <row r="248" spans="6:38" s="7" customFormat="1" ht="15" customHeight="1">
      <c r="F248" s="80"/>
      <c r="G248" s="331"/>
      <c r="H248" s="331"/>
      <c r="I248" s="331"/>
      <c r="J248" s="331"/>
      <c r="K248" s="331"/>
      <c r="L248" s="331"/>
      <c r="M248" s="331"/>
      <c r="N248" s="331"/>
      <c r="O248" s="331"/>
      <c r="P248" s="331"/>
      <c r="Q248" s="331"/>
      <c r="R248" s="331"/>
      <c r="S248" s="331"/>
      <c r="T248" s="331"/>
      <c r="U248" s="331"/>
      <c r="V248" s="331"/>
      <c r="W248" s="331"/>
      <c r="X248" s="331"/>
      <c r="Y248" s="331"/>
      <c r="Z248" s="331"/>
      <c r="AA248" s="331"/>
      <c r="AB248" s="331"/>
      <c r="AC248" s="331"/>
      <c r="AD248" s="331"/>
      <c r="AE248" s="331"/>
      <c r="AF248" s="331"/>
      <c r="AG248" s="331"/>
      <c r="AH248" s="331"/>
      <c r="AI248" s="331"/>
      <c r="AJ248" s="331"/>
      <c r="AK248" s="331"/>
      <c r="AL248" s="331"/>
    </row>
    <row r="249" spans="6:38" s="7" customFormat="1" ht="13.2" customHeight="1">
      <c r="F249" s="80"/>
      <c r="G249" s="331"/>
      <c r="H249" s="331"/>
      <c r="I249" s="331"/>
      <c r="J249" s="331"/>
      <c r="K249" s="331"/>
      <c r="L249" s="331"/>
      <c r="M249" s="331"/>
      <c r="N249" s="331"/>
      <c r="O249" s="331"/>
      <c r="P249" s="331"/>
      <c r="Q249" s="331"/>
      <c r="R249" s="331"/>
      <c r="S249" s="331"/>
      <c r="T249" s="331"/>
      <c r="U249" s="331"/>
      <c r="V249" s="331"/>
      <c r="W249" s="331"/>
      <c r="X249" s="331"/>
      <c r="Y249" s="331"/>
      <c r="Z249" s="331"/>
      <c r="AA249" s="331"/>
      <c r="AB249" s="331"/>
      <c r="AC249" s="331"/>
      <c r="AD249" s="331"/>
      <c r="AE249" s="331"/>
      <c r="AF249" s="331"/>
      <c r="AG249" s="331"/>
      <c r="AH249" s="331"/>
      <c r="AI249" s="331"/>
      <c r="AJ249" s="331"/>
      <c r="AK249" s="331"/>
      <c r="AL249" s="331"/>
    </row>
    <row r="250" spans="6:38" s="7" customFormat="1" ht="15" customHeight="1">
      <c r="F250" s="80" t="s">
        <v>777</v>
      </c>
      <c r="G250" s="331" t="s">
        <v>778</v>
      </c>
      <c r="H250" s="331"/>
      <c r="I250" s="331"/>
      <c r="J250" s="331"/>
      <c r="K250" s="331"/>
      <c r="L250" s="331"/>
      <c r="M250" s="331"/>
      <c r="N250" s="331"/>
      <c r="O250" s="331"/>
      <c r="P250" s="331"/>
      <c r="Q250" s="331"/>
      <c r="R250" s="331"/>
      <c r="S250" s="331"/>
      <c r="T250" s="331"/>
      <c r="U250" s="331"/>
      <c r="V250" s="331"/>
      <c r="W250" s="331"/>
      <c r="X250" s="331"/>
      <c r="Y250" s="331"/>
      <c r="Z250" s="331"/>
      <c r="AA250" s="331"/>
      <c r="AB250" s="331"/>
      <c r="AC250" s="331"/>
      <c r="AD250" s="331"/>
      <c r="AE250" s="331"/>
      <c r="AF250" s="331"/>
      <c r="AG250" s="331"/>
      <c r="AH250" s="331"/>
      <c r="AI250" s="331"/>
      <c r="AJ250" s="331"/>
      <c r="AK250" s="331"/>
      <c r="AL250" s="331"/>
    </row>
    <row r="251" spans="6:38" s="7" customFormat="1" ht="15" customHeight="1">
      <c r="F251" s="80"/>
      <c r="G251" s="331"/>
      <c r="H251" s="331"/>
      <c r="I251" s="331"/>
      <c r="J251" s="331"/>
      <c r="K251" s="331"/>
      <c r="L251" s="331"/>
      <c r="M251" s="331"/>
      <c r="N251" s="331"/>
      <c r="O251" s="331"/>
      <c r="P251" s="331"/>
      <c r="Q251" s="331"/>
      <c r="R251" s="331"/>
      <c r="S251" s="331"/>
      <c r="T251" s="331"/>
      <c r="U251" s="331"/>
      <c r="V251" s="331"/>
      <c r="W251" s="331"/>
      <c r="X251" s="331"/>
      <c r="Y251" s="331"/>
      <c r="Z251" s="331"/>
      <c r="AA251" s="331"/>
      <c r="AB251" s="331"/>
      <c r="AC251" s="331"/>
      <c r="AD251" s="331"/>
      <c r="AE251" s="331"/>
      <c r="AF251" s="331"/>
      <c r="AG251" s="331"/>
      <c r="AH251" s="331"/>
      <c r="AI251" s="331"/>
      <c r="AJ251" s="331"/>
      <c r="AK251" s="331"/>
      <c r="AL251" s="331"/>
    </row>
    <row r="252" spans="6:38" s="7" customFormat="1" ht="12.6" customHeight="1">
      <c r="F252" s="80"/>
      <c r="G252" s="331"/>
      <c r="H252" s="331"/>
      <c r="I252" s="331"/>
      <c r="J252" s="331"/>
      <c r="K252" s="331"/>
      <c r="L252" s="331"/>
      <c r="M252" s="331"/>
      <c r="N252" s="331"/>
      <c r="O252" s="331"/>
      <c r="P252" s="331"/>
      <c r="Q252" s="331"/>
      <c r="R252" s="331"/>
      <c r="S252" s="331"/>
      <c r="T252" s="331"/>
      <c r="U252" s="331"/>
      <c r="V252" s="331"/>
      <c r="W252" s="331"/>
      <c r="X252" s="331"/>
      <c r="Y252" s="331"/>
      <c r="Z252" s="331"/>
      <c r="AA252" s="331"/>
      <c r="AB252" s="331"/>
      <c r="AC252" s="331"/>
      <c r="AD252" s="331"/>
      <c r="AE252" s="331"/>
      <c r="AF252" s="331"/>
      <c r="AG252" s="331"/>
      <c r="AH252" s="331"/>
      <c r="AI252" s="331"/>
      <c r="AJ252" s="331"/>
      <c r="AK252" s="331"/>
      <c r="AL252" s="331"/>
    </row>
    <row r="253" spans="6:38" s="7" customFormat="1" ht="15" customHeight="1">
      <c r="F253" s="80" t="s">
        <v>779</v>
      </c>
      <c r="G253" s="333" t="s">
        <v>780</v>
      </c>
      <c r="H253" s="333"/>
      <c r="I253" s="333"/>
      <c r="J253" s="333"/>
      <c r="K253" s="333"/>
      <c r="L253" s="333"/>
      <c r="M253" s="333"/>
      <c r="N253" s="333"/>
      <c r="O253" s="333"/>
      <c r="P253" s="333"/>
      <c r="Q253" s="333"/>
      <c r="R253" s="333"/>
      <c r="S253" s="333"/>
      <c r="T253" s="333"/>
      <c r="U253" s="333"/>
      <c r="V253" s="333"/>
      <c r="W253" s="333"/>
      <c r="X253" s="333"/>
      <c r="Y253" s="333"/>
      <c r="Z253" s="333"/>
      <c r="AA253" s="333"/>
      <c r="AB253" s="333"/>
      <c r="AC253" s="333"/>
      <c r="AD253" s="333"/>
      <c r="AE253" s="333"/>
      <c r="AF253" s="333"/>
      <c r="AG253" s="333"/>
      <c r="AH253" s="333"/>
      <c r="AI253" s="333"/>
      <c r="AJ253" s="333"/>
      <c r="AK253" s="333"/>
      <c r="AL253" s="333"/>
    </row>
    <row r="254" spans="6:38" s="7" customFormat="1" ht="15" customHeight="1">
      <c r="F254" s="80" t="s">
        <v>781</v>
      </c>
      <c r="G254" s="333" t="s">
        <v>782</v>
      </c>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row>
    <row r="255" spans="6:38" s="7" customFormat="1" ht="15" customHeight="1">
      <c r="F255" s="80" t="s">
        <v>783</v>
      </c>
      <c r="G255" s="331" t="s">
        <v>784</v>
      </c>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E255" s="331"/>
      <c r="AF255" s="331"/>
      <c r="AG255" s="331"/>
      <c r="AH255" s="331"/>
      <c r="AI255" s="331"/>
      <c r="AJ255" s="331"/>
      <c r="AK255" s="331"/>
      <c r="AL255" s="331"/>
    </row>
    <row r="256" spans="6:38" s="7" customFormat="1" ht="14.4" customHeight="1">
      <c r="F256" s="80"/>
      <c r="G256" s="331"/>
      <c r="H256" s="331"/>
      <c r="I256" s="331"/>
      <c r="J256" s="331"/>
      <c r="K256" s="331"/>
      <c r="L256" s="331"/>
      <c r="M256" s="331"/>
      <c r="N256" s="331"/>
      <c r="O256" s="331"/>
      <c r="P256" s="331"/>
      <c r="Q256" s="331"/>
      <c r="R256" s="331"/>
      <c r="S256" s="331"/>
      <c r="T256" s="331"/>
      <c r="U256" s="331"/>
      <c r="V256" s="331"/>
      <c r="W256" s="331"/>
      <c r="X256" s="331"/>
      <c r="Y256" s="331"/>
      <c r="Z256" s="331"/>
      <c r="AA256" s="331"/>
      <c r="AB256" s="331"/>
      <c r="AC256" s="331"/>
      <c r="AD256" s="331"/>
      <c r="AE256" s="331"/>
      <c r="AF256" s="331"/>
      <c r="AG256" s="331"/>
      <c r="AH256" s="331"/>
      <c r="AI256" s="331"/>
      <c r="AJ256" s="331"/>
      <c r="AK256" s="331"/>
      <c r="AL256" s="331"/>
    </row>
    <row r="257" spans="4:38" s="7" customFormat="1" ht="15" customHeight="1">
      <c r="F257" s="80" t="s">
        <v>708</v>
      </c>
      <c r="G257" s="331" t="s">
        <v>787</v>
      </c>
      <c r="H257" s="331"/>
      <c r="I257" s="331"/>
      <c r="J257" s="331"/>
      <c r="K257" s="331"/>
      <c r="L257" s="331"/>
      <c r="M257" s="331"/>
      <c r="N257" s="331"/>
      <c r="O257" s="331"/>
      <c r="P257" s="331"/>
      <c r="Q257" s="331"/>
      <c r="R257" s="331"/>
      <c r="S257" s="331"/>
      <c r="T257" s="331"/>
      <c r="U257" s="331"/>
      <c r="V257" s="331"/>
      <c r="W257" s="331"/>
      <c r="X257" s="331"/>
      <c r="Y257" s="331"/>
      <c r="Z257" s="331"/>
      <c r="AA257" s="331"/>
      <c r="AB257" s="331"/>
      <c r="AC257" s="331"/>
      <c r="AD257" s="331"/>
      <c r="AE257" s="331"/>
      <c r="AF257" s="331"/>
      <c r="AG257" s="331"/>
      <c r="AH257" s="331"/>
      <c r="AI257" s="331"/>
      <c r="AJ257" s="331"/>
      <c r="AK257" s="331"/>
      <c r="AL257" s="331"/>
    </row>
    <row r="258" spans="4:38" s="7" customFormat="1" ht="15" customHeight="1">
      <c r="F258" s="80" t="s">
        <v>788</v>
      </c>
      <c r="G258" s="331" t="s">
        <v>789</v>
      </c>
      <c r="H258" s="331"/>
      <c r="I258" s="331"/>
      <c r="J258" s="331"/>
      <c r="K258" s="331"/>
      <c r="L258" s="331"/>
      <c r="M258" s="331"/>
      <c r="N258" s="331"/>
      <c r="O258" s="331"/>
      <c r="P258" s="331"/>
      <c r="Q258" s="331"/>
      <c r="R258" s="331"/>
      <c r="S258" s="331"/>
      <c r="T258" s="331"/>
      <c r="U258" s="331"/>
      <c r="V258" s="331"/>
      <c r="W258" s="331"/>
      <c r="X258" s="331"/>
      <c r="Y258" s="331"/>
      <c r="Z258" s="331"/>
      <c r="AA258" s="331"/>
      <c r="AB258" s="331"/>
      <c r="AC258" s="331"/>
      <c r="AD258" s="331"/>
      <c r="AE258" s="331"/>
      <c r="AF258" s="331"/>
      <c r="AG258" s="331"/>
      <c r="AH258" s="331"/>
      <c r="AI258" s="331"/>
      <c r="AJ258" s="331"/>
      <c r="AK258" s="331"/>
      <c r="AL258" s="331"/>
    </row>
    <row r="259" spans="4:38" s="7" customFormat="1" ht="13.8" customHeight="1">
      <c r="F259" s="80"/>
      <c r="G259" s="331"/>
      <c r="H259" s="331"/>
      <c r="I259" s="331"/>
      <c r="J259" s="331"/>
      <c r="K259" s="331"/>
      <c r="L259" s="331"/>
      <c r="M259" s="331"/>
      <c r="N259" s="331"/>
      <c r="O259" s="331"/>
      <c r="P259" s="331"/>
      <c r="Q259" s="331"/>
      <c r="R259" s="331"/>
      <c r="S259" s="331"/>
      <c r="T259" s="331"/>
      <c r="U259" s="331"/>
      <c r="V259" s="331"/>
      <c r="W259" s="331"/>
      <c r="X259" s="331"/>
      <c r="Y259" s="331"/>
      <c r="Z259" s="331"/>
      <c r="AA259" s="331"/>
      <c r="AB259" s="331"/>
      <c r="AC259" s="331"/>
      <c r="AD259" s="331"/>
      <c r="AE259" s="331"/>
      <c r="AF259" s="331"/>
      <c r="AG259" s="331"/>
      <c r="AH259" s="331"/>
      <c r="AI259" s="331"/>
      <c r="AJ259" s="331"/>
      <c r="AK259" s="331"/>
      <c r="AL259" s="331"/>
    </row>
    <row r="260" spans="4:38" s="7" customFormat="1" ht="15" customHeight="1">
      <c r="F260" s="80" t="s">
        <v>790</v>
      </c>
      <c r="G260" s="331" t="s">
        <v>791</v>
      </c>
      <c r="H260" s="331"/>
      <c r="I260" s="331"/>
      <c r="J260" s="331"/>
      <c r="K260" s="331"/>
      <c r="L260" s="331"/>
      <c r="M260" s="331"/>
      <c r="N260" s="331"/>
      <c r="O260" s="331"/>
      <c r="P260" s="331"/>
      <c r="Q260" s="331"/>
      <c r="R260" s="331"/>
      <c r="S260" s="331"/>
      <c r="T260" s="331"/>
      <c r="U260" s="331"/>
      <c r="V260" s="331"/>
      <c r="W260" s="331"/>
      <c r="X260" s="331"/>
      <c r="Y260" s="331"/>
      <c r="Z260" s="331"/>
      <c r="AA260" s="331"/>
      <c r="AB260" s="331"/>
      <c r="AC260" s="331"/>
      <c r="AD260" s="331"/>
      <c r="AE260" s="331"/>
      <c r="AF260" s="331"/>
      <c r="AG260" s="331"/>
      <c r="AH260" s="331"/>
      <c r="AI260" s="331"/>
      <c r="AJ260" s="331"/>
      <c r="AK260" s="331"/>
      <c r="AL260" s="331"/>
    </row>
    <row r="261" spans="4:38" s="7" customFormat="1" ht="13.2" customHeight="1">
      <c r="F261" s="80"/>
      <c r="G261" s="331"/>
      <c r="H261" s="331"/>
      <c r="I261" s="331"/>
      <c r="J261" s="331"/>
      <c r="K261" s="331"/>
      <c r="L261" s="331"/>
      <c r="M261" s="331"/>
      <c r="N261" s="331"/>
      <c r="O261" s="331"/>
      <c r="P261" s="331"/>
      <c r="Q261" s="331"/>
      <c r="R261" s="331"/>
      <c r="S261" s="331"/>
      <c r="T261" s="331"/>
      <c r="U261" s="331"/>
      <c r="V261" s="331"/>
      <c r="W261" s="331"/>
      <c r="X261" s="331"/>
      <c r="Y261" s="331"/>
      <c r="Z261" s="331"/>
      <c r="AA261" s="331"/>
      <c r="AB261" s="331"/>
      <c r="AC261" s="331"/>
      <c r="AD261" s="331"/>
      <c r="AE261" s="331"/>
      <c r="AF261" s="331"/>
      <c r="AG261" s="331"/>
      <c r="AH261" s="331"/>
      <c r="AI261" s="331"/>
      <c r="AJ261" s="331"/>
      <c r="AK261" s="331"/>
      <c r="AL261" s="331"/>
    </row>
    <row r="262" spans="4:38" s="7" customFormat="1" ht="15" customHeight="1">
      <c r="F262" s="80" t="s">
        <v>707</v>
      </c>
      <c r="G262" s="331" t="s">
        <v>792</v>
      </c>
      <c r="H262" s="331"/>
      <c r="I262" s="331"/>
      <c r="J262" s="331"/>
      <c r="K262" s="331"/>
      <c r="L262" s="331"/>
      <c r="M262" s="331"/>
      <c r="N262" s="331"/>
      <c r="O262" s="331"/>
      <c r="P262" s="331"/>
      <c r="Q262" s="331"/>
      <c r="R262" s="331"/>
      <c r="S262" s="331"/>
      <c r="T262" s="331"/>
      <c r="U262" s="331"/>
      <c r="V262" s="331"/>
      <c r="W262" s="331"/>
      <c r="X262" s="331"/>
      <c r="Y262" s="331"/>
      <c r="Z262" s="331"/>
      <c r="AA262" s="331"/>
      <c r="AB262" s="331"/>
      <c r="AC262" s="331"/>
      <c r="AD262" s="331"/>
      <c r="AE262" s="331"/>
      <c r="AF262" s="331"/>
      <c r="AG262" s="331"/>
      <c r="AH262" s="331"/>
      <c r="AI262" s="331"/>
      <c r="AJ262" s="331"/>
      <c r="AK262" s="331"/>
      <c r="AL262" s="331"/>
    </row>
    <row r="263" spans="4:38" s="7" customFormat="1" ht="15" customHeight="1">
      <c r="F263" s="80"/>
      <c r="G263" s="331"/>
      <c r="H263" s="331"/>
      <c r="I263" s="331"/>
      <c r="J263" s="331"/>
      <c r="K263" s="331"/>
      <c r="L263" s="331"/>
      <c r="M263" s="331"/>
      <c r="N263" s="331"/>
      <c r="O263" s="331"/>
      <c r="P263" s="331"/>
      <c r="Q263" s="331"/>
      <c r="R263" s="331"/>
      <c r="S263" s="331"/>
      <c r="T263" s="331"/>
      <c r="U263" s="331"/>
      <c r="V263" s="331"/>
      <c r="W263" s="331"/>
      <c r="X263" s="331"/>
      <c r="Y263" s="331"/>
      <c r="Z263" s="331"/>
      <c r="AA263" s="331"/>
      <c r="AB263" s="331"/>
      <c r="AC263" s="331"/>
      <c r="AD263" s="331"/>
      <c r="AE263" s="331"/>
      <c r="AF263" s="331"/>
      <c r="AG263" s="331"/>
      <c r="AH263" s="331"/>
      <c r="AI263" s="331"/>
      <c r="AJ263" s="331"/>
      <c r="AK263" s="331"/>
      <c r="AL263" s="331"/>
    </row>
    <row r="264" spans="4:38" s="7" customFormat="1" ht="15" customHeight="1">
      <c r="F264" s="80"/>
      <c r="G264" s="331"/>
      <c r="H264" s="331"/>
      <c r="I264" s="331"/>
      <c r="J264" s="331"/>
      <c r="K264" s="331"/>
      <c r="L264" s="331"/>
      <c r="M264" s="331"/>
      <c r="N264" s="331"/>
      <c r="O264" s="331"/>
      <c r="P264" s="331"/>
      <c r="Q264" s="331"/>
      <c r="R264" s="331"/>
      <c r="S264" s="331"/>
      <c r="T264" s="331"/>
      <c r="U264" s="331"/>
      <c r="V264" s="331"/>
      <c r="W264" s="331"/>
      <c r="X264" s="331"/>
      <c r="Y264" s="331"/>
      <c r="Z264" s="331"/>
      <c r="AA264" s="331"/>
      <c r="AB264" s="331"/>
      <c r="AC264" s="331"/>
      <c r="AD264" s="331"/>
      <c r="AE264" s="331"/>
      <c r="AF264" s="331"/>
      <c r="AG264" s="331"/>
      <c r="AH264" s="331"/>
      <c r="AI264" s="331"/>
      <c r="AJ264" s="331"/>
      <c r="AK264" s="331"/>
      <c r="AL264" s="331"/>
    </row>
    <row r="265" spans="4:38" s="7" customFormat="1" ht="11.4" customHeight="1">
      <c r="F265" s="80"/>
      <c r="G265" s="331"/>
      <c r="H265" s="331"/>
      <c r="I265" s="331"/>
      <c r="J265" s="331"/>
      <c r="K265" s="331"/>
      <c r="L265" s="331"/>
      <c r="M265" s="331"/>
      <c r="N265" s="331"/>
      <c r="O265" s="331"/>
      <c r="P265" s="331"/>
      <c r="Q265" s="331"/>
      <c r="R265" s="331"/>
      <c r="S265" s="331"/>
      <c r="T265" s="331"/>
      <c r="U265" s="331"/>
      <c r="V265" s="331"/>
      <c r="W265" s="331"/>
      <c r="X265" s="331"/>
      <c r="Y265" s="331"/>
      <c r="Z265" s="331"/>
      <c r="AA265" s="331"/>
      <c r="AB265" s="331"/>
      <c r="AC265" s="331"/>
      <c r="AD265" s="331"/>
      <c r="AE265" s="331"/>
      <c r="AF265" s="331"/>
      <c r="AG265" s="331"/>
      <c r="AH265" s="331"/>
      <c r="AI265" s="331"/>
      <c r="AJ265" s="331"/>
      <c r="AK265" s="331"/>
      <c r="AL265" s="331"/>
    </row>
    <row r="266" spans="4:38" s="7" customFormat="1" ht="15" customHeight="1">
      <c r="F266" s="330" t="s">
        <v>484</v>
      </c>
      <c r="G266" s="330"/>
      <c r="H266" s="330"/>
      <c r="I266" s="33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0"/>
      <c r="AJ266" s="330"/>
      <c r="AK266" s="330"/>
      <c r="AL266" s="330"/>
    </row>
    <row r="267" spans="4:38" s="7" customFormat="1" ht="15" customHeight="1">
      <c r="F267" s="81" t="s">
        <v>730</v>
      </c>
      <c r="G267" s="330" t="s">
        <v>793</v>
      </c>
      <c r="H267" s="330"/>
      <c r="I267" s="330"/>
      <c r="J267" s="330"/>
      <c r="K267" s="330"/>
      <c r="L267" s="330"/>
      <c r="M267" s="330"/>
      <c r="N267" s="330"/>
      <c r="O267" s="330"/>
      <c r="P267" s="330"/>
      <c r="Q267" s="330"/>
      <c r="R267" s="330"/>
      <c r="S267" s="330"/>
      <c r="T267" s="330"/>
      <c r="U267" s="330"/>
      <c r="V267" s="330"/>
      <c r="W267" s="330"/>
      <c r="X267" s="330"/>
      <c r="Y267" s="330"/>
      <c r="Z267" s="330"/>
      <c r="AA267" s="330"/>
      <c r="AB267" s="330"/>
      <c r="AC267" s="330"/>
      <c r="AD267" s="330"/>
      <c r="AE267" s="330"/>
      <c r="AF267" s="330"/>
      <c r="AG267" s="330"/>
      <c r="AH267" s="330"/>
      <c r="AI267" s="330"/>
      <c r="AJ267" s="330"/>
      <c r="AK267" s="330"/>
      <c r="AL267" s="330"/>
    </row>
    <row r="268" spans="4:38" s="7" customFormat="1" ht="15" customHeight="1">
      <c r="F268" s="81"/>
      <c r="G268" s="330"/>
      <c r="H268" s="330"/>
      <c r="I268" s="330"/>
      <c r="J268" s="330"/>
      <c r="K268" s="330"/>
      <c r="L268" s="330"/>
      <c r="M268" s="330"/>
      <c r="N268" s="330"/>
      <c r="O268" s="330"/>
      <c r="P268" s="330"/>
      <c r="Q268" s="330"/>
      <c r="R268" s="330"/>
      <c r="S268" s="330"/>
      <c r="T268" s="330"/>
      <c r="U268" s="330"/>
      <c r="V268" s="330"/>
      <c r="W268" s="330"/>
      <c r="X268" s="330"/>
      <c r="Y268" s="330"/>
      <c r="Z268" s="330"/>
      <c r="AA268" s="330"/>
      <c r="AB268" s="330"/>
      <c r="AC268" s="330"/>
      <c r="AD268" s="330"/>
      <c r="AE268" s="330"/>
      <c r="AF268" s="330"/>
      <c r="AG268" s="330"/>
      <c r="AH268" s="330"/>
      <c r="AI268" s="330"/>
      <c r="AJ268" s="330"/>
      <c r="AK268" s="330"/>
      <c r="AL268" s="330"/>
    </row>
    <row r="271" spans="4:38" ht="15" customHeight="1">
      <c r="D271" s="5" t="s">
        <v>485</v>
      </c>
      <c r="F271" s="5" t="s">
        <v>80</v>
      </c>
      <c r="G271" s="5" t="s">
        <v>81</v>
      </c>
      <c r="H271" s="5" t="s">
        <v>36</v>
      </c>
      <c r="I271" s="5" t="s">
        <v>12</v>
      </c>
      <c r="J271" s="5" t="s">
        <v>486</v>
      </c>
      <c r="K271" s="5" t="s">
        <v>80</v>
      </c>
      <c r="L271" s="5" t="s">
        <v>114</v>
      </c>
      <c r="M271" s="5" t="s">
        <v>125</v>
      </c>
    </row>
    <row r="272" spans="4:38" ht="15" customHeight="1">
      <c r="F272" s="156" t="s">
        <v>487</v>
      </c>
      <c r="G272" s="157"/>
      <c r="H272" s="157"/>
      <c r="I272" s="157"/>
      <c r="J272" s="157"/>
      <c r="K272" s="157"/>
      <c r="L272" s="158"/>
      <c r="M272" s="156" t="s">
        <v>488</v>
      </c>
      <c r="N272" s="157"/>
      <c r="O272" s="157"/>
      <c r="P272" s="157"/>
      <c r="Q272" s="157"/>
      <c r="R272" s="157"/>
      <c r="S272" s="157"/>
      <c r="T272" s="157"/>
      <c r="U272" s="157"/>
      <c r="V272" s="157"/>
      <c r="W272" s="157"/>
      <c r="X272" s="157"/>
      <c r="Y272" s="157"/>
      <c r="Z272" s="157"/>
      <c r="AA272" s="157"/>
      <c r="AB272" s="157"/>
      <c r="AC272" s="157"/>
      <c r="AD272" s="157"/>
      <c r="AE272" s="157"/>
      <c r="AF272" s="157"/>
      <c r="AG272" s="157"/>
      <c r="AH272" s="157"/>
      <c r="AI272" s="157"/>
      <c r="AJ272" s="157"/>
      <c r="AK272" s="158"/>
    </row>
    <row r="273" spans="4:37" ht="15" customHeight="1">
      <c r="F273" s="329">
        <v>42856</v>
      </c>
      <c r="G273" s="329"/>
      <c r="H273" s="329"/>
      <c r="I273" s="329"/>
      <c r="J273" s="329"/>
      <c r="K273" s="329"/>
      <c r="L273" s="329"/>
      <c r="M273" s="175" t="s">
        <v>489</v>
      </c>
      <c r="N273" s="175"/>
      <c r="O273" s="175"/>
      <c r="P273" s="175"/>
      <c r="Q273" s="175"/>
      <c r="R273" s="175"/>
      <c r="S273" s="175"/>
      <c r="T273" s="175"/>
      <c r="U273" s="175"/>
      <c r="V273" s="175"/>
      <c r="W273" s="175"/>
      <c r="X273" s="175"/>
      <c r="Y273" s="175"/>
      <c r="Z273" s="175"/>
      <c r="AA273" s="175"/>
      <c r="AB273" s="175"/>
      <c r="AC273" s="175"/>
      <c r="AD273" s="175"/>
      <c r="AE273" s="175"/>
      <c r="AF273" s="175"/>
      <c r="AG273" s="175"/>
      <c r="AH273" s="175"/>
      <c r="AI273" s="175"/>
      <c r="AJ273" s="175"/>
      <c r="AK273" s="175"/>
    </row>
    <row r="274" spans="4:37" ht="15" customHeight="1">
      <c r="F274" s="329">
        <v>43739</v>
      </c>
      <c r="G274" s="329"/>
      <c r="H274" s="329"/>
      <c r="I274" s="329"/>
      <c r="J274" s="329"/>
      <c r="K274" s="329"/>
      <c r="L274" s="329"/>
      <c r="M274" s="175" t="s">
        <v>490</v>
      </c>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5"/>
    </row>
    <row r="275" spans="4:37" ht="15" customHeight="1">
      <c r="F275" s="329"/>
      <c r="G275" s="329"/>
      <c r="H275" s="329"/>
      <c r="I275" s="329"/>
      <c r="J275" s="329"/>
      <c r="K275" s="329"/>
      <c r="L275" s="329"/>
      <c r="M275" s="175"/>
      <c r="N275" s="175"/>
      <c r="O275" s="175"/>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5"/>
    </row>
    <row r="276" spans="4:37" ht="15" customHeight="1">
      <c r="F276" s="329"/>
      <c r="G276" s="329"/>
      <c r="H276" s="329"/>
      <c r="I276" s="329"/>
      <c r="J276" s="329"/>
      <c r="K276" s="329"/>
      <c r="L276" s="329"/>
      <c r="M276" s="175"/>
      <c r="N276" s="175"/>
      <c r="O276" s="175"/>
      <c r="P276" s="175"/>
      <c r="Q276" s="175"/>
      <c r="R276" s="175"/>
      <c r="S276" s="175"/>
      <c r="T276" s="175"/>
      <c r="U276" s="175"/>
      <c r="V276" s="175"/>
      <c r="W276" s="175"/>
      <c r="X276" s="175"/>
      <c r="Y276" s="175"/>
      <c r="Z276" s="175"/>
      <c r="AA276" s="175"/>
      <c r="AB276" s="175"/>
      <c r="AC276" s="175"/>
      <c r="AD276" s="175"/>
      <c r="AE276" s="175"/>
      <c r="AF276" s="175"/>
      <c r="AG276" s="175"/>
      <c r="AH276" s="175"/>
      <c r="AI276" s="175"/>
      <c r="AJ276" s="175"/>
      <c r="AK276" s="175"/>
    </row>
    <row r="277" spans="4:37" ht="15" customHeight="1">
      <c r="F277" s="329"/>
      <c r="G277" s="329"/>
      <c r="H277" s="329"/>
      <c r="I277" s="329"/>
      <c r="J277" s="329"/>
      <c r="K277" s="329"/>
      <c r="L277" s="329"/>
      <c r="M277" s="175"/>
      <c r="N277" s="175"/>
      <c r="O277" s="175"/>
      <c r="P277" s="175"/>
      <c r="Q277" s="175"/>
      <c r="R277" s="175"/>
      <c r="S277" s="175"/>
      <c r="T277" s="175"/>
      <c r="U277" s="175"/>
      <c r="V277" s="175"/>
      <c r="W277" s="175"/>
      <c r="X277" s="175"/>
      <c r="Y277" s="175"/>
      <c r="Z277" s="175"/>
      <c r="AA277" s="175"/>
      <c r="AB277" s="175"/>
      <c r="AC277" s="175"/>
      <c r="AD277" s="175"/>
      <c r="AE277" s="175"/>
      <c r="AF277" s="175"/>
      <c r="AG277" s="175"/>
      <c r="AH277" s="175"/>
      <c r="AI277" s="175"/>
      <c r="AJ277" s="175"/>
      <c r="AK277" s="175"/>
    </row>
    <row r="278" spans="4:37" ht="15" customHeight="1">
      <c r="F278" s="5" t="s">
        <v>3</v>
      </c>
      <c r="G278" s="5" t="s">
        <v>4</v>
      </c>
      <c r="H278" s="5" t="s">
        <v>121</v>
      </c>
      <c r="I278" s="5" t="s">
        <v>49</v>
      </c>
      <c r="J278" s="5" t="s">
        <v>122</v>
      </c>
      <c r="K278" s="5" t="s">
        <v>7</v>
      </c>
    </row>
    <row r="279" spans="4:37" ht="15" customHeight="1">
      <c r="F279" s="7"/>
      <c r="G279" s="7" t="s">
        <v>38</v>
      </c>
      <c r="H279" s="7" t="s">
        <v>491</v>
      </c>
      <c r="I279" s="7" t="s">
        <v>15</v>
      </c>
      <c r="J279" s="7" t="s">
        <v>64</v>
      </c>
      <c r="K279" s="7" t="s">
        <v>33</v>
      </c>
      <c r="L279" s="7" t="s">
        <v>12</v>
      </c>
      <c r="M279" s="7" t="s">
        <v>492</v>
      </c>
      <c r="N279" s="7" t="s">
        <v>33</v>
      </c>
      <c r="O279" s="7" t="s">
        <v>36</v>
      </c>
      <c r="P279" s="7" t="s">
        <v>177</v>
      </c>
      <c r="Q279" s="7" t="s">
        <v>39</v>
      </c>
      <c r="R279" s="7" t="s">
        <v>151</v>
      </c>
      <c r="S279" s="7" t="s">
        <v>32</v>
      </c>
      <c r="T279" s="7" t="s">
        <v>203</v>
      </c>
      <c r="U279" s="7" t="s">
        <v>46</v>
      </c>
      <c r="V279" s="7" t="s">
        <v>160</v>
      </c>
      <c r="W279" s="7" t="s">
        <v>346</v>
      </c>
      <c r="X279" s="7" t="s">
        <v>43</v>
      </c>
      <c r="Y279" s="7" t="s">
        <v>70</v>
      </c>
      <c r="Z279" s="7" t="s">
        <v>15</v>
      </c>
      <c r="AA279" s="7" t="s">
        <v>4</v>
      </c>
      <c r="AB279" s="7" t="s">
        <v>121</v>
      </c>
      <c r="AC279" s="7" t="s">
        <v>126</v>
      </c>
      <c r="AD279" s="7" t="s">
        <v>45</v>
      </c>
      <c r="AE279" s="7" t="s">
        <v>127</v>
      </c>
      <c r="AF279" s="7" t="s">
        <v>96</v>
      </c>
      <c r="AG279" s="7" t="s">
        <v>128</v>
      </c>
      <c r="AH279" s="7"/>
      <c r="AI279" s="7"/>
    </row>
    <row r="281" spans="4:37" ht="15" customHeight="1">
      <c r="D281" s="5" t="s">
        <v>493</v>
      </c>
      <c r="F281" s="5" t="s">
        <v>87</v>
      </c>
      <c r="G281" s="5" t="s">
        <v>88</v>
      </c>
      <c r="H281" s="5" t="s">
        <v>28</v>
      </c>
      <c r="I281" s="5" t="s">
        <v>29</v>
      </c>
      <c r="J281" s="5" t="s">
        <v>494</v>
      </c>
      <c r="K281" s="5" t="s">
        <v>495</v>
      </c>
      <c r="L281" s="5" t="s">
        <v>177</v>
      </c>
    </row>
    <row r="282" spans="4:37" ht="15" customHeight="1">
      <c r="E282" s="6" t="s">
        <v>134</v>
      </c>
      <c r="G282" s="5" t="s">
        <v>496</v>
      </c>
      <c r="H282" s="5" t="s">
        <v>66</v>
      </c>
      <c r="I282" s="5" t="s">
        <v>497</v>
      </c>
      <c r="J282" s="5" t="s">
        <v>73</v>
      </c>
    </row>
    <row r="283" spans="4:37" ht="15" customHeight="1">
      <c r="G283" s="5" t="s">
        <v>56</v>
      </c>
      <c r="H283" s="5" t="s">
        <v>57</v>
      </c>
      <c r="I283" s="5" t="s">
        <v>12</v>
      </c>
      <c r="J283" s="5" t="s">
        <v>58</v>
      </c>
      <c r="K283" s="5" t="s">
        <v>153</v>
      </c>
      <c r="L283" s="5" t="s">
        <v>39</v>
      </c>
      <c r="M283" s="5" t="s">
        <v>154</v>
      </c>
      <c r="N283" s="5" t="s">
        <v>155</v>
      </c>
      <c r="O283" s="5" t="s">
        <v>156</v>
      </c>
      <c r="P283" s="5" t="s">
        <v>157</v>
      </c>
      <c r="Q283" s="5" t="s">
        <v>96</v>
      </c>
      <c r="R283" s="5" t="s">
        <v>126</v>
      </c>
      <c r="S283" s="5" t="s">
        <v>45</v>
      </c>
      <c r="T283" s="5" t="s">
        <v>123</v>
      </c>
      <c r="U283" s="5" t="s">
        <v>124</v>
      </c>
      <c r="V283" s="5" t="s">
        <v>91</v>
      </c>
      <c r="W283" s="5" t="s">
        <v>179</v>
      </c>
      <c r="X283" s="5" t="s">
        <v>61</v>
      </c>
      <c r="Y283" s="5" t="s">
        <v>12</v>
      </c>
      <c r="Z283" s="5" t="s">
        <v>498</v>
      </c>
      <c r="AA283" s="5" t="s">
        <v>499</v>
      </c>
      <c r="AB283" s="5" t="s">
        <v>100</v>
      </c>
      <c r="AC283" s="5" t="s">
        <v>500</v>
      </c>
      <c r="AD283" s="5" t="s">
        <v>73</v>
      </c>
      <c r="AE283" s="5" t="s">
        <v>28</v>
      </c>
      <c r="AF283" s="5" t="s">
        <v>29</v>
      </c>
      <c r="AG283" s="5" t="s">
        <v>501</v>
      </c>
      <c r="AH283" s="5" t="s">
        <v>502</v>
      </c>
      <c r="AI283" s="5" t="s">
        <v>56</v>
      </c>
      <c r="AJ283" s="5" t="s">
        <v>335</v>
      </c>
      <c r="AK283" s="5" t="s">
        <v>60</v>
      </c>
    </row>
    <row r="284" spans="4:37" ht="15" customHeight="1">
      <c r="F284" s="5" t="s">
        <v>39</v>
      </c>
      <c r="G284" s="5" t="s">
        <v>95</v>
      </c>
      <c r="H284" s="5" t="s">
        <v>247</v>
      </c>
      <c r="I284" s="5" t="s">
        <v>126</v>
      </c>
      <c r="J284" s="5" t="s">
        <v>45</v>
      </c>
      <c r="K284" s="5" t="s">
        <v>127</v>
      </c>
      <c r="L284" s="5" t="s">
        <v>96</v>
      </c>
      <c r="M284" s="5" t="s">
        <v>128</v>
      </c>
      <c r="N284" s="5" t="s">
        <v>727</v>
      </c>
      <c r="O284" s="5" t="s">
        <v>728</v>
      </c>
      <c r="P284" s="5" t="s">
        <v>729</v>
      </c>
      <c r="Q284" s="5" t="s">
        <v>715</v>
      </c>
      <c r="R284" s="5" t="s">
        <v>760</v>
      </c>
      <c r="S284" s="5" t="s">
        <v>761</v>
      </c>
      <c r="T284" s="5" t="s">
        <v>731</v>
      </c>
      <c r="U284" s="5" t="s">
        <v>762</v>
      </c>
      <c r="V284" s="5" t="s">
        <v>732</v>
      </c>
      <c r="W284" s="5" t="s">
        <v>730</v>
      </c>
      <c r="X284" s="5" t="s">
        <v>731</v>
      </c>
      <c r="Y284" s="5" t="s">
        <v>710</v>
      </c>
      <c r="Z284" s="5" t="s">
        <v>763</v>
      </c>
      <c r="AA284" s="5" t="s">
        <v>727</v>
      </c>
      <c r="AB284" s="5" t="s">
        <v>733</v>
      </c>
      <c r="AC284" s="5" t="s">
        <v>734</v>
      </c>
      <c r="AD284" s="5" t="s">
        <v>735</v>
      </c>
      <c r="AE284" s="5" t="s">
        <v>736</v>
      </c>
      <c r="AF284" s="5" t="s">
        <v>737</v>
      </c>
      <c r="AG284" s="5" t="s">
        <v>715</v>
      </c>
      <c r="AH284" s="5" t="s">
        <v>738</v>
      </c>
      <c r="AI284" s="5" t="s">
        <v>739</v>
      </c>
      <c r="AJ284" s="5" t="s">
        <v>740</v>
      </c>
      <c r="AK284" s="5" t="s">
        <v>741</v>
      </c>
    </row>
    <row r="285" spans="4:37" ht="15" customHeight="1">
      <c r="F285" s="5" t="s">
        <v>733</v>
      </c>
      <c r="G285" s="5" t="s">
        <v>731</v>
      </c>
      <c r="H285" s="5" t="s">
        <v>742</v>
      </c>
      <c r="I285" s="5" t="s">
        <v>743</v>
      </c>
      <c r="J285" s="5" t="s">
        <v>738</v>
      </c>
      <c r="K285" s="5" t="s">
        <v>739</v>
      </c>
      <c r="L285" s="5" t="s">
        <v>711</v>
      </c>
      <c r="M285" s="5" t="s">
        <v>712</v>
      </c>
      <c r="N285" s="5" t="s">
        <v>744</v>
      </c>
      <c r="O285" s="5" t="s">
        <v>663</v>
      </c>
      <c r="P285" s="5" t="s">
        <v>714</v>
      </c>
      <c r="Q285" s="5" t="s">
        <v>126</v>
      </c>
      <c r="R285" s="5" t="s">
        <v>45</v>
      </c>
      <c r="S285" s="5" t="s">
        <v>128</v>
      </c>
    </row>
    <row r="286" spans="4:37" ht="6" customHeight="1"/>
    <row r="287" spans="4:37" ht="15" customHeight="1">
      <c r="E287" s="6" t="s">
        <v>138</v>
      </c>
      <c r="G287" s="5" t="s">
        <v>87</v>
      </c>
      <c r="H287" s="5" t="s">
        <v>89</v>
      </c>
      <c r="I287" s="5" t="s">
        <v>503</v>
      </c>
      <c r="J287" s="5" t="s">
        <v>316</v>
      </c>
      <c r="K287" s="5" t="s">
        <v>18</v>
      </c>
      <c r="L287" s="5" t="s">
        <v>19</v>
      </c>
    </row>
    <row r="288" spans="4:37" ht="15" customHeight="1" thickBot="1">
      <c r="F288" s="172" t="s">
        <v>318</v>
      </c>
      <c r="G288" s="172"/>
      <c r="H288" s="172"/>
      <c r="I288" s="172"/>
      <c r="J288" s="172"/>
      <c r="K288" s="172"/>
      <c r="L288" s="172"/>
      <c r="M288" s="172"/>
      <c r="N288" s="195" t="s">
        <v>504</v>
      </c>
      <c r="O288" s="196"/>
      <c r="P288" s="196"/>
      <c r="Q288" s="196"/>
      <c r="R288" s="196"/>
      <c r="S288" s="157"/>
      <c r="T288" s="158"/>
      <c r="U288" s="156" t="s">
        <v>505</v>
      </c>
      <c r="V288" s="157"/>
      <c r="W288" s="157"/>
      <c r="X288" s="157"/>
      <c r="Y288" s="157"/>
      <c r="Z288" s="157"/>
      <c r="AA288" s="157"/>
      <c r="AB288" s="157"/>
      <c r="AC288" s="157"/>
      <c r="AD288" s="157"/>
      <c r="AE288" s="157"/>
      <c r="AF288" s="157"/>
      <c r="AG288" s="157"/>
      <c r="AH288" s="157"/>
      <c r="AI288" s="157"/>
      <c r="AJ288" s="157"/>
      <c r="AK288" s="158"/>
    </row>
    <row r="289" spans="2:37" ht="15" customHeight="1" thickBot="1">
      <c r="F289" s="183" t="s">
        <v>506</v>
      </c>
      <c r="G289" s="183"/>
      <c r="H289" s="183"/>
      <c r="I289" s="183"/>
      <c r="J289" s="183"/>
      <c r="K289" s="183"/>
      <c r="L289" s="183"/>
      <c r="M289" s="190"/>
      <c r="N289" s="326">
        <v>10000</v>
      </c>
      <c r="O289" s="327"/>
      <c r="P289" s="327"/>
      <c r="Q289" s="327"/>
      <c r="R289" s="328"/>
      <c r="S289" s="82" t="s">
        <v>507</v>
      </c>
      <c r="T289" s="41"/>
      <c r="U289" s="316"/>
      <c r="V289" s="316"/>
      <c r="W289" s="316"/>
      <c r="X289" s="316"/>
      <c r="Y289" s="316"/>
      <c r="Z289" s="316"/>
      <c r="AA289" s="316"/>
      <c r="AB289" s="316"/>
      <c r="AC289" s="316"/>
      <c r="AD289" s="316"/>
      <c r="AE289" s="316"/>
      <c r="AF289" s="316"/>
      <c r="AG289" s="316"/>
      <c r="AH289" s="316"/>
      <c r="AI289" s="316"/>
      <c r="AJ289" s="316"/>
      <c r="AK289" s="316"/>
    </row>
    <row r="290" spans="2:37" ht="15" customHeight="1">
      <c r="F290" s="183" t="s">
        <v>508</v>
      </c>
      <c r="G290" s="183"/>
      <c r="H290" s="183"/>
      <c r="I290" s="183" t="s">
        <v>509</v>
      </c>
      <c r="J290" s="183"/>
      <c r="K290" s="183"/>
      <c r="L290" s="183"/>
      <c r="M290" s="183"/>
      <c r="N290" s="324"/>
      <c r="O290" s="325"/>
      <c r="P290" s="325"/>
      <c r="Q290" s="325"/>
      <c r="R290" s="325"/>
      <c r="S290" s="82" t="s">
        <v>507</v>
      </c>
      <c r="T290" s="41"/>
      <c r="U290" s="316"/>
      <c r="V290" s="316"/>
      <c r="W290" s="316"/>
      <c r="X290" s="316"/>
      <c r="Y290" s="316"/>
      <c r="Z290" s="316"/>
      <c r="AA290" s="316"/>
      <c r="AB290" s="316"/>
      <c r="AC290" s="316"/>
      <c r="AD290" s="316"/>
      <c r="AE290" s="316"/>
      <c r="AF290" s="316"/>
      <c r="AG290" s="316"/>
      <c r="AH290" s="316"/>
      <c r="AI290" s="316"/>
      <c r="AJ290" s="316"/>
      <c r="AK290" s="316"/>
    </row>
    <row r="291" spans="2:37" ht="15" customHeight="1">
      <c r="F291" s="183"/>
      <c r="G291" s="183"/>
      <c r="H291" s="183"/>
      <c r="I291" s="262" t="s">
        <v>510</v>
      </c>
      <c r="J291" s="262"/>
      <c r="K291" s="262"/>
      <c r="L291" s="262"/>
      <c r="M291" s="262"/>
      <c r="N291" s="138">
        <v>5000</v>
      </c>
      <c r="O291" s="139"/>
      <c r="P291" s="139"/>
      <c r="Q291" s="139"/>
      <c r="R291" s="139"/>
      <c r="S291" s="82" t="s">
        <v>507</v>
      </c>
      <c r="T291" s="41"/>
      <c r="U291" s="316" t="s">
        <v>511</v>
      </c>
      <c r="V291" s="316"/>
      <c r="W291" s="316"/>
      <c r="X291" s="316"/>
      <c r="Y291" s="316"/>
      <c r="Z291" s="316"/>
      <c r="AA291" s="316"/>
      <c r="AB291" s="316"/>
      <c r="AC291" s="316"/>
      <c r="AD291" s="316"/>
      <c r="AE291" s="316"/>
      <c r="AF291" s="316"/>
      <c r="AG291" s="316"/>
      <c r="AH291" s="316"/>
      <c r="AI291" s="316"/>
      <c r="AJ291" s="316"/>
      <c r="AK291" s="316"/>
    </row>
    <row r="292" spans="2:37" ht="15" customHeight="1">
      <c r="F292" s="183" t="s">
        <v>512</v>
      </c>
      <c r="G292" s="183"/>
      <c r="H292" s="183"/>
      <c r="I292" s="183"/>
      <c r="J292" s="183"/>
      <c r="K292" s="183"/>
      <c r="L292" s="183"/>
      <c r="M292" s="183"/>
      <c r="N292" s="138"/>
      <c r="O292" s="139"/>
      <c r="P292" s="139"/>
      <c r="Q292" s="139"/>
      <c r="R292" s="139"/>
      <c r="S292" s="82" t="s">
        <v>507</v>
      </c>
      <c r="T292" s="41"/>
      <c r="U292" s="316"/>
      <c r="V292" s="316"/>
      <c r="W292" s="316"/>
      <c r="X292" s="316"/>
      <c r="Y292" s="316"/>
      <c r="Z292" s="316"/>
      <c r="AA292" s="316"/>
      <c r="AB292" s="316"/>
      <c r="AC292" s="316"/>
      <c r="AD292" s="316"/>
      <c r="AE292" s="316"/>
      <c r="AF292" s="316"/>
      <c r="AG292" s="316"/>
      <c r="AH292" s="316"/>
      <c r="AI292" s="316"/>
      <c r="AJ292" s="316"/>
      <c r="AK292" s="316"/>
    </row>
    <row r="293" spans="2:37" ht="15" customHeight="1">
      <c r="F293" s="5" t="s">
        <v>3</v>
      </c>
      <c r="G293" s="5" t="s">
        <v>4</v>
      </c>
      <c r="H293" s="5" t="s">
        <v>121</v>
      </c>
      <c r="I293" s="5" t="s">
        <v>49</v>
      </c>
      <c r="J293" s="5" t="s">
        <v>122</v>
      </c>
      <c r="K293" s="5" t="s">
        <v>7</v>
      </c>
    </row>
    <row r="294" spans="2:37" s="7" customFormat="1" ht="15" customHeight="1">
      <c r="G294" s="7" t="s">
        <v>227</v>
      </c>
      <c r="H294" s="7" t="s">
        <v>294</v>
      </c>
      <c r="I294" s="7" t="s">
        <v>87</v>
      </c>
      <c r="J294" s="7" t="s">
        <v>89</v>
      </c>
      <c r="K294" s="7" t="s">
        <v>43</v>
      </c>
      <c r="L294" s="7" t="s">
        <v>425</v>
      </c>
      <c r="M294" s="7" t="s">
        <v>426</v>
      </c>
      <c r="N294" s="7" t="s">
        <v>55</v>
      </c>
      <c r="O294" s="7" t="s">
        <v>70</v>
      </c>
      <c r="P294" s="7" t="s">
        <v>15</v>
      </c>
      <c r="Q294" s="7" t="s">
        <v>306</v>
      </c>
      <c r="R294" s="7" t="s">
        <v>24</v>
      </c>
      <c r="S294" s="7" t="s">
        <v>87</v>
      </c>
      <c r="T294" s="7" t="s">
        <v>89</v>
      </c>
      <c r="U294" s="7" t="s">
        <v>94</v>
      </c>
      <c r="V294" s="7" t="s">
        <v>15</v>
      </c>
      <c r="W294" s="7" t="s">
        <v>306</v>
      </c>
      <c r="X294" s="7" t="s">
        <v>24</v>
      </c>
      <c r="Y294" s="7" t="s">
        <v>64</v>
      </c>
      <c r="Z294" s="7" t="s">
        <v>33</v>
      </c>
      <c r="AA294" s="7" t="s">
        <v>67</v>
      </c>
      <c r="AB294" s="7" t="s">
        <v>94</v>
      </c>
      <c r="AC294" s="7" t="s">
        <v>43</v>
      </c>
      <c r="AD294" s="7" t="s">
        <v>4</v>
      </c>
      <c r="AE294" s="7" t="s">
        <v>121</v>
      </c>
      <c r="AF294" s="7" t="s">
        <v>126</v>
      </c>
      <c r="AG294" s="7" t="s">
        <v>45</v>
      </c>
      <c r="AH294" s="7" t="s">
        <v>127</v>
      </c>
      <c r="AI294" s="7" t="s">
        <v>96</v>
      </c>
      <c r="AJ294" s="7" t="s">
        <v>128</v>
      </c>
    </row>
    <row r="295" spans="2:37" ht="15" customHeight="1">
      <c r="K295" s="83"/>
    </row>
    <row r="296" spans="2:37" ht="15" customHeight="1">
      <c r="B296" s="5" t="s">
        <v>91</v>
      </c>
      <c r="D296" s="5" t="s">
        <v>20</v>
      </c>
      <c r="E296" s="5" t="s">
        <v>14</v>
      </c>
      <c r="F296" s="5" t="s">
        <v>51</v>
      </c>
      <c r="G296" s="5" t="s">
        <v>52</v>
      </c>
      <c r="H296" s="5" t="s">
        <v>12</v>
      </c>
      <c r="I296" s="5" t="s">
        <v>513</v>
      </c>
      <c r="J296" s="5" t="s">
        <v>514</v>
      </c>
      <c r="K296" s="5" t="s">
        <v>15</v>
      </c>
      <c r="L296" s="5" t="s">
        <v>77</v>
      </c>
      <c r="M296" s="5" t="s">
        <v>78</v>
      </c>
      <c r="N296" s="5" t="s">
        <v>15</v>
      </c>
      <c r="O296" s="5" t="s">
        <v>151</v>
      </c>
      <c r="P296" s="5" t="s">
        <v>32</v>
      </c>
      <c r="Q296" s="5" t="s">
        <v>199</v>
      </c>
      <c r="R296" s="5" t="s">
        <v>184</v>
      </c>
    </row>
    <row r="297" spans="2:37" ht="15" customHeight="1" thickBot="1">
      <c r="C297" s="6" t="s">
        <v>115</v>
      </c>
      <c r="E297" s="5" t="s">
        <v>20</v>
      </c>
      <c r="F297" s="5" t="s">
        <v>14</v>
      </c>
      <c r="G297" s="5" t="s">
        <v>51</v>
      </c>
      <c r="H297" s="5" t="s">
        <v>52</v>
      </c>
      <c r="I297" s="5" t="s">
        <v>12</v>
      </c>
      <c r="J297" s="5" t="s">
        <v>241</v>
      </c>
      <c r="K297" s="5" t="s">
        <v>88</v>
      </c>
      <c r="L297" s="5" t="s">
        <v>515</v>
      </c>
      <c r="M297" s="5" t="s">
        <v>516</v>
      </c>
    </row>
    <row r="298" spans="2:37" ht="15" customHeight="1" thickBot="1">
      <c r="F298" s="84" t="s">
        <v>151</v>
      </c>
      <c r="G298" s="34" t="s">
        <v>32</v>
      </c>
      <c r="H298" s="34" t="s">
        <v>184</v>
      </c>
      <c r="I298" s="34" t="s">
        <v>185</v>
      </c>
      <c r="J298" s="34" t="s">
        <v>3</v>
      </c>
      <c r="K298" s="317">
        <v>45017</v>
      </c>
      <c r="L298" s="317"/>
      <c r="M298" s="317"/>
      <c r="N298" s="317"/>
      <c r="O298" s="317"/>
      <c r="P298" s="317"/>
      <c r="Q298" s="317"/>
      <c r="R298" s="34" t="s">
        <v>179</v>
      </c>
      <c r="S298" s="48" t="s">
        <v>188</v>
      </c>
      <c r="T298" s="318">
        <v>46843</v>
      </c>
      <c r="U298" s="318"/>
      <c r="V298" s="318"/>
      <c r="W298" s="318"/>
      <c r="X298" s="318"/>
      <c r="Y298" s="318"/>
      <c r="Z298" s="318"/>
      <c r="AA298" s="34" t="s">
        <v>7</v>
      </c>
      <c r="AB298" s="34"/>
      <c r="AC298" s="34"/>
      <c r="AD298" s="34"/>
      <c r="AE298" s="34"/>
      <c r="AF298" s="34"/>
      <c r="AG298" s="34"/>
      <c r="AH298" s="34"/>
      <c r="AI298" s="34"/>
      <c r="AJ298" s="34"/>
      <c r="AK298" s="35"/>
    </row>
    <row r="299" spans="2:37" ht="60" customHeight="1" thickBot="1">
      <c r="E299" s="85"/>
      <c r="F299" s="319" t="s">
        <v>746</v>
      </c>
      <c r="G299" s="320"/>
      <c r="H299" s="320"/>
      <c r="I299" s="320"/>
      <c r="J299" s="320"/>
      <c r="K299" s="321" t="s">
        <v>677</v>
      </c>
      <c r="L299" s="322"/>
      <c r="M299" s="322"/>
      <c r="N299" s="322"/>
      <c r="O299" s="322"/>
      <c r="P299" s="322"/>
      <c r="Q299" s="322"/>
      <c r="R299" s="322"/>
      <c r="S299" s="322"/>
      <c r="T299" s="322"/>
      <c r="U299" s="322"/>
      <c r="V299" s="322"/>
      <c r="W299" s="322"/>
      <c r="X299" s="322"/>
      <c r="Y299" s="322"/>
      <c r="Z299" s="322"/>
      <c r="AA299" s="322"/>
      <c r="AB299" s="322"/>
      <c r="AC299" s="322"/>
      <c r="AD299" s="322"/>
      <c r="AE299" s="322"/>
      <c r="AF299" s="322"/>
      <c r="AG299" s="322"/>
      <c r="AH299" s="322"/>
      <c r="AI299" s="322"/>
      <c r="AJ299" s="322"/>
      <c r="AK299" s="323"/>
    </row>
    <row r="300" spans="2:37" ht="60" customHeight="1">
      <c r="E300" s="85"/>
      <c r="F300" s="310" t="s">
        <v>747</v>
      </c>
      <c r="G300" s="310"/>
      <c r="H300" s="310"/>
      <c r="I300" s="310"/>
      <c r="J300" s="310"/>
      <c r="K300" s="311" t="s">
        <v>517</v>
      </c>
      <c r="L300" s="312"/>
      <c r="M300" s="312"/>
      <c r="N300" s="312"/>
      <c r="O300" s="312"/>
      <c r="P300" s="312"/>
      <c r="Q300" s="312"/>
      <c r="R300" s="312"/>
      <c r="S300" s="312"/>
      <c r="T300" s="312"/>
      <c r="U300" s="312"/>
      <c r="V300" s="312"/>
      <c r="W300" s="312"/>
      <c r="X300" s="312"/>
      <c r="Y300" s="312"/>
      <c r="Z300" s="312"/>
      <c r="AA300" s="312"/>
      <c r="AB300" s="312"/>
      <c r="AC300" s="312"/>
      <c r="AD300" s="312"/>
      <c r="AE300" s="312"/>
      <c r="AF300" s="312"/>
      <c r="AG300" s="312"/>
      <c r="AH300" s="312"/>
      <c r="AI300" s="312"/>
      <c r="AJ300" s="312"/>
      <c r="AK300" s="313"/>
    </row>
    <row r="301" spans="2:37" ht="15" customHeight="1">
      <c r="C301" s="6"/>
    </row>
    <row r="302" spans="2:37" ht="15" customHeight="1" thickBot="1">
      <c r="C302" s="6" t="s">
        <v>129</v>
      </c>
      <c r="E302" s="5" t="s">
        <v>20</v>
      </c>
      <c r="F302" s="5" t="s">
        <v>14</v>
      </c>
      <c r="G302" s="5" t="s">
        <v>51</v>
      </c>
      <c r="H302" s="5" t="s">
        <v>52</v>
      </c>
      <c r="I302" s="5" t="s">
        <v>12</v>
      </c>
      <c r="J302" s="5" t="s">
        <v>151</v>
      </c>
      <c r="K302" s="5" t="s">
        <v>32</v>
      </c>
      <c r="L302" s="5" t="s">
        <v>92</v>
      </c>
      <c r="M302" s="5" t="s">
        <v>513</v>
      </c>
    </row>
    <row r="303" spans="2:37" ht="15" customHeight="1">
      <c r="E303" s="6"/>
      <c r="F303" s="314" t="s">
        <v>518</v>
      </c>
      <c r="G303" s="315"/>
      <c r="H303" s="315"/>
      <c r="I303" s="315"/>
      <c r="J303" s="315"/>
      <c r="K303" s="315"/>
      <c r="L303" s="315"/>
      <c r="M303" s="315"/>
      <c r="N303" s="315"/>
      <c r="O303" s="315"/>
      <c r="P303" s="315"/>
      <c r="Q303" s="315"/>
      <c r="R303" s="315"/>
      <c r="S303" s="315"/>
      <c r="T303" s="315"/>
      <c r="U303" s="315"/>
      <c r="V303" s="148" t="s">
        <v>519</v>
      </c>
      <c r="W303" s="149"/>
      <c r="X303" s="149"/>
      <c r="Y303" s="149"/>
      <c r="Z303" s="149"/>
      <c r="AA303" s="149"/>
      <c r="AB303" s="149"/>
      <c r="AC303" s="149"/>
      <c r="AD303" s="149"/>
      <c r="AE303" s="149"/>
      <c r="AF303" s="149"/>
      <c r="AG303" s="149"/>
      <c r="AH303" s="149"/>
      <c r="AI303" s="149"/>
      <c r="AJ303" s="149"/>
      <c r="AK303" s="151"/>
    </row>
    <row r="304" spans="2:37" ht="15" customHeight="1">
      <c r="E304" s="6"/>
      <c r="F304" s="301" t="s">
        <v>520</v>
      </c>
      <c r="G304" s="262"/>
      <c r="H304" s="262"/>
      <c r="I304" s="262"/>
      <c r="J304" s="262"/>
      <c r="K304" s="262"/>
      <c r="L304" s="262"/>
      <c r="M304" s="262"/>
      <c r="N304" s="262"/>
      <c r="O304" s="262"/>
      <c r="P304" s="262"/>
      <c r="Q304" s="262"/>
      <c r="R304" s="262"/>
      <c r="S304" s="263" t="s">
        <v>325</v>
      </c>
      <c r="T304" s="264"/>
      <c r="U304" s="265"/>
      <c r="V304" s="262" t="s">
        <v>521</v>
      </c>
      <c r="W304" s="262"/>
      <c r="X304" s="262"/>
      <c r="Y304" s="262"/>
      <c r="Z304" s="262"/>
      <c r="AA304" s="262"/>
      <c r="AB304" s="262"/>
      <c r="AC304" s="262"/>
      <c r="AD304" s="262"/>
      <c r="AE304" s="262"/>
      <c r="AF304" s="262"/>
      <c r="AG304" s="262"/>
      <c r="AH304" s="262"/>
      <c r="AI304" s="263" t="s">
        <v>325</v>
      </c>
      <c r="AJ304" s="264"/>
      <c r="AK304" s="303"/>
    </row>
    <row r="305" spans="5:37" ht="15" customHeight="1">
      <c r="E305" s="6"/>
      <c r="F305" s="307" t="s">
        <v>797</v>
      </c>
      <c r="G305" s="308"/>
      <c r="H305" s="308"/>
      <c r="I305" s="308"/>
      <c r="J305" s="308"/>
      <c r="K305" s="308"/>
      <c r="L305" s="308"/>
      <c r="M305" s="308"/>
      <c r="N305" s="308"/>
      <c r="O305" s="308"/>
      <c r="P305" s="308"/>
      <c r="Q305" s="308"/>
      <c r="R305" s="309"/>
      <c r="S305" s="263" t="s">
        <v>325</v>
      </c>
      <c r="T305" s="264"/>
      <c r="U305" s="265"/>
      <c r="V305" s="262" t="s">
        <v>522</v>
      </c>
      <c r="W305" s="262"/>
      <c r="X305" s="262"/>
      <c r="Y305" s="262"/>
      <c r="Z305" s="262"/>
      <c r="AA305" s="262"/>
      <c r="AB305" s="262"/>
      <c r="AC305" s="262"/>
      <c r="AD305" s="262"/>
      <c r="AE305" s="262"/>
      <c r="AF305" s="262"/>
      <c r="AG305" s="262"/>
      <c r="AH305" s="262"/>
      <c r="AI305" s="263" t="s">
        <v>325</v>
      </c>
      <c r="AJ305" s="264"/>
      <c r="AK305" s="303"/>
    </row>
    <row r="306" spans="5:37" ht="15" customHeight="1">
      <c r="E306" s="6"/>
      <c r="F306" s="301" t="s">
        <v>523</v>
      </c>
      <c r="G306" s="262"/>
      <c r="H306" s="262"/>
      <c r="I306" s="262"/>
      <c r="J306" s="262"/>
      <c r="K306" s="262"/>
      <c r="L306" s="262"/>
      <c r="M306" s="262"/>
      <c r="N306" s="262"/>
      <c r="O306" s="262"/>
      <c r="P306" s="262"/>
      <c r="Q306" s="262"/>
      <c r="R306" s="262"/>
      <c r="S306" s="263" t="s">
        <v>325</v>
      </c>
      <c r="T306" s="264"/>
      <c r="U306" s="265"/>
      <c r="V306" s="156" t="s">
        <v>798</v>
      </c>
      <c r="W306" s="157"/>
      <c r="X306" s="157"/>
      <c r="Y306" s="157"/>
      <c r="Z306" s="157"/>
      <c r="AA306" s="157"/>
      <c r="AB306" s="157"/>
      <c r="AC306" s="157"/>
      <c r="AD306" s="157"/>
      <c r="AE306" s="157"/>
      <c r="AF306" s="157"/>
      <c r="AG306" s="157"/>
      <c r="AH306" s="158"/>
      <c r="AI306" s="263" t="s">
        <v>325</v>
      </c>
      <c r="AJ306" s="264"/>
      <c r="AK306" s="303"/>
    </row>
    <row r="307" spans="5:37" ht="15" customHeight="1">
      <c r="E307" s="6"/>
      <c r="F307" s="301" t="s">
        <v>525</v>
      </c>
      <c r="G307" s="262"/>
      <c r="H307" s="262"/>
      <c r="I307" s="262"/>
      <c r="J307" s="262"/>
      <c r="K307" s="262"/>
      <c r="L307" s="262"/>
      <c r="M307" s="262"/>
      <c r="N307" s="262"/>
      <c r="O307" s="262"/>
      <c r="P307" s="262"/>
      <c r="Q307" s="262"/>
      <c r="R307" s="262"/>
      <c r="S307" s="263" t="s">
        <v>325</v>
      </c>
      <c r="T307" s="264"/>
      <c r="U307" s="265"/>
      <c r="V307" s="262" t="s">
        <v>524</v>
      </c>
      <c r="W307" s="262"/>
      <c r="X307" s="262"/>
      <c r="Y307" s="262"/>
      <c r="Z307" s="262"/>
      <c r="AA307" s="262"/>
      <c r="AB307" s="262"/>
      <c r="AC307" s="262"/>
      <c r="AD307" s="262"/>
      <c r="AE307" s="262"/>
      <c r="AF307" s="262"/>
      <c r="AG307" s="262"/>
      <c r="AH307" s="262"/>
      <c r="AI307" s="263" t="s">
        <v>325</v>
      </c>
      <c r="AJ307" s="264"/>
      <c r="AK307" s="303"/>
    </row>
    <row r="308" spans="5:37" ht="15" customHeight="1">
      <c r="E308" s="6"/>
      <c r="F308" s="304" t="s">
        <v>849</v>
      </c>
      <c r="G308" s="305"/>
      <c r="H308" s="305"/>
      <c r="I308" s="305"/>
      <c r="J308" s="305"/>
      <c r="K308" s="305"/>
      <c r="L308" s="305"/>
      <c r="M308" s="305"/>
      <c r="N308" s="305"/>
      <c r="O308" s="305"/>
      <c r="P308" s="305"/>
      <c r="Q308" s="305"/>
      <c r="R308" s="306"/>
      <c r="S308" s="263" t="s">
        <v>325</v>
      </c>
      <c r="T308" s="264"/>
      <c r="U308" s="265"/>
      <c r="V308" s="262" t="s">
        <v>82</v>
      </c>
      <c r="W308" s="262"/>
      <c r="X308" s="262"/>
      <c r="Y308" s="262"/>
      <c r="Z308" s="262"/>
      <c r="AA308" s="262"/>
      <c r="AB308" s="262"/>
      <c r="AC308" s="262"/>
      <c r="AD308" s="262"/>
      <c r="AE308" s="262"/>
      <c r="AF308" s="262"/>
      <c r="AG308" s="262"/>
      <c r="AH308" s="262"/>
      <c r="AI308" s="55"/>
      <c r="AJ308" s="56"/>
      <c r="AK308" s="86"/>
    </row>
    <row r="309" spans="5:37" ht="15" customHeight="1">
      <c r="E309" s="6"/>
      <c r="F309" s="301" t="s">
        <v>526</v>
      </c>
      <c r="G309" s="262"/>
      <c r="H309" s="262"/>
      <c r="I309" s="262"/>
      <c r="J309" s="262"/>
      <c r="K309" s="262"/>
      <c r="L309" s="262"/>
      <c r="M309" s="262"/>
      <c r="N309" s="262"/>
      <c r="O309" s="262"/>
      <c r="P309" s="262"/>
      <c r="Q309" s="262"/>
      <c r="R309" s="262"/>
      <c r="S309" s="263" t="s">
        <v>325</v>
      </c>
      <c r="T309" s="264"/>
      <c r="U309" s="265"/>
      <c r="V309" s="262" t="s">
        <v>82</v>
      </c>
      <c r="W309" s="262"/>
      <c r="X309" s="262"/>
      <c r="Y309" s="262"/>
      <c r="Z309" s="262"/>
      <c r="AA309" s="262"/>
      <c r="AB309" s="262"/>
      <c r="AC309" s="262"/>
      <c r="AD309" s="262"/>
      <c r="AE309" s="262"/>
      <c r="AF309" s="262"/>
      <c r="AG309" s="262"/>
      <c r="AH309" s="262"/>
      <c r="AI309" s="156"/>
      <c r="AJ309" s="157"/>
      <c r="AK309" s="302"/>
    </row>
    <row r="310" spans="5:37" ht="15" customHeight="1">
      <c r="E310" s="6"/>
      <c r="F310" s="87" t="s">
        <v>799</v>
      </c>
      <c r="G310" s="37"/>
      <c r="H310" s="37"/>
      <c r="I310" s="37"/>
      <c r="J310" s="37"/>
      <c r="K310" s="37"/>
      <c r="L310" s="37"/>
      <c r="M310" s="37"/>
      <c r="N310" s="37"/>
      <c r="O310" s="37"/>
      <c r="P310" s="37"/>
      <c r="Q310" s="37"/>
      <c r="R310" s="72"/>
      <c r="S310" s="263" t="s">
        <v>325</v>
      </c>
      <c r="T310" s="264"/>
      <c r="U310" s="265"/>
      <c r="V310" s="262" t="s">
        <v>82</v>
      </c>
      <c r="W310" s="262"/>
      <c r="X310" s="262"/>
      <c r="Y310" s="262"/>
      <c r="Z310" s="262"/>
      <c r="AA310" s="262"/>
      <c r="AB310" s="262"/>
      <c r="AC310" s="262"/>
      <c r="AD310" s="262"/>
      <c r="AE310" s="262"/>
      <c r="AF310" s="262"/>
      <c r="AG310" s="262"/>
      <c r="AH310" s="262"/>
      <c r="AI310" s="49"/>
      <c r="AJ310" s="50"/>
      <c r="AK310" s="88"/>
    </row>
    <row r="311" spans="5:37" ht="15" customHeight="1">
      <c r="E311" s="6"/>
      <c r="F311" s="282" t="s">
        <v>528</v>
      </c>
      <c r="G311" s="283"/>
      <c r="H311" s="283"/>
      <c r="I311" s="283"/>
      <c r="J311" s="283"/>
      <c r="K311" s="283"/>
      <c r="L311" s="283"/>
      <c r="M311" s="283"/>
      <c r="N311" s="283"/>
      <c r="O311" s="283"/>
      <c r="P311" s="283"/>
      <c r="Q311" s="283"/>
      <c r="R311" s="284"/>
      <c r="S311" s="285" t="s">
        <v>325</v>
      </c>
      <c r="T311" s="286"/>
      <c r="U311" s="287"/>
      <c r="V311" s="291" t="s">
        <v>529</v>
      </c>
      <c r="W311" s="283"/>
      <c r="X311" s="283"/>
      <c r="Y311" s="283"/>
      <c r="Z311" s="283"/>
      <c r="AA311" s="283"/>
      <c r="AB311" s="283"/>
      <c r="AC311" s="283"/>
      <c r="AD311" s="283"/>
      <c r="AE311" s="283"/>
      <c r="AF311" s="283"/>
      <c r="AG311" s="283"/>
      <c r="AH311" s="284"/>
      <c r="AI311" s="285" t="s">
        <v>527</v>
      </c>
      <c r="AJ311" s="286"/>
      <c r="AK311" s="292"/>
    </row>
    <row r="312" spans="5:37" ht="15" customHeight="1">
      <c r="E312" s="6"/>
      <c r="F312" s="89" t="s">
        <v>3</v>
      </c>
      <c r="G312" s="299" t="s">
        <v>693</v>
      </c>
      <c r="H312" s="299"/>
      <c r="I312" s="299"/>
      <c r="J312" s="299"/>
      <c r="K312" s="299"/>
      <c r="L312" s="299"/>
      <c r="M312" s="299"/>
      <c r="N312" s="299"/>
      <c r="O312" s="299"/>
      <c r="P312" s="299"/>
      <c r="Q312" s="299"/>
      <c r="R312" s="60" t="s">
        <v>7</v>
      </c>
      <c r="S312" s="295"/>
      <c r="T312" s="296"/>
      <c r="U312" s="297"/>
      <c r="V312" s="90" t="s">
        <v>3</v>
      </c>
      <c r="W312" s="300"/>
      <c r="X312" s="300"/>
      <c r="Y312" s="300"/>
      <c r="Z312" s="300"/>
      <c r="AA312" s="300"/>
      <c r="AB312" s="300"/>
      <c r="AC312" s="300"/>
      <c r="AD312" s="300"/>
      <c r="AE312" s="300"/>
      <c r="AF312" s="300"/>
      <c r="AG312" s="300"/>
      <c r="AH312" s="61" t="s">
        <v>7</v>
      </c>
      <c r="AI312" s="295"/>
      <c r="AJ312" s="296"/>
      <c r="AK312" s="298"/>
    </row>
    <row r="313" spans="5:37" ht="15" customHeight="1">
      <c r="E313" s="6"/>
      <c r="F313" s="282" t="s">
        <v>530</v>
      </c>
      <c r="G313" s="283"/>
      <c r="H313" s="283"/>
      <c r="I313" s="283"/>
      <c r="J313" s="283"/>
      <c r="K313" s="283"/>
      <c r="L313" s="283"/>
      <c r="M313" s="283"/>
      <c r="N313" s="283"/>
      <c r="O313" s="283"/>
      <c r="P313" s="283"/>
      <c r="Q313" s="283"/>
      <c r="R313" s="284"/>
      <c r="S313" s="285" t="s">
        <v>527</v>
      </c>
      <c r="T313" s="286"/>
      <c r="U313" s="287"/>
      <c r="V313" s="291" t="s">
        <v>531</v>
      </c>
      <c r="W313" s="283"/>
      <c r="X313" s="283"/>
      <c r="Y313" s="283"/>
      <c r="Z313" s="283"/>
      <c r="AA313" s="283"/>
      <c r="AB313" s="283"/>
      <c r="AC313" s="283"/>
      <c r="AD313" s="283"/>
      <c r="AE313" s="283"/>
      <c r="AF313" s="283"/>
      <c r="AG313" s="283"/>
      <c r="AH313" s="284"/>
      <c r="AI313" s="285" t="s">
        <v>527</v>
      </c>
      <c r="AJ313" s="286"/>
      <c r="AK313" s="292"/>
    </row>
    <row r="314" spans="5:37" ht="15" customHeight="1" thickBot="1">
      <c r="E314" s="6"/>
      <c r="F314" s="12" t="s">
        <v>3</v>
      </c>
      <c r="G314" s="294"/>
      <c r="H314" s="294"/>
      <c r="I314" s="294"/>
      <c r="J314" s="294"/>
      <c r="K314" s="294"/>
      <c r="L314" s="294"/>
      <c r="M314" s="294"/>
      <c r="N314" s="294"/>
      <c r="O314" s="294"/>
      <c r="P314" s="294"/>
      <c r="Q314" s="294"/>
      <c r="R314" s="91" t="s">
        <v>7</v>
      </c>
      <c r="S314" s="288"/>
      <c r="T314" s="289"/>
      <c r="U314" s="290"/>
      <c r="V314" s="92" t="s">
        <v>3</v>
      </c>
      <c r="W314" s="294"/>
      <c r="X314" s="294"/>
      <c r="Y314" s="294"/>
      <c r="Z314" s="294"/>
      <c r="AA314" s="294"/>
      <c r="AB314" s="294"/>
      <c r="AC314" s="294"/>
      <c r="AD314" s="294"/>
      <c r="AE314" s="294"/>
      <c r="AF314" s="294"/>
      <c r="AG314" s="294"/>
      <c r="AH314" s="91" t="s">
        <v>7</v>
      </c>
      <c r="AI314" s="288"/>
      <c r="AJ314" s="289"/>
      <c r="AK314" s="293"/>
    </row>
    <row r="315" spans="5:37" ht="15" customHeight="1">
      <c r="F315" s="5" t="s">
        <v>3</v>
      </c>
      <c r="G315" s="5" t="s">
        <v>4</v>
      </c>
      <c r="H315" s="5" t="s">
        <v>121</v>
      </c>
      <c r="I315" s="5" t="s">
        <v>49</v>
      </c>
      <c r="J315" s="5" t="s">
        <v>122</v>
      </c>
      <c r="K315" s="5" t="s">
        <v>7</v>
      </c>
    </row>
    <row r="316" spans="5:37" s="7" customFormat="1" ht="15" customHeight="1">
      <c r="G316" s="7" t="s">
        <v>2</v>
      </c>
      <c r="I316" s="7" t="s">
        <v>151</v>
      </c>
      <c r="J316" s="7" t="s">
        <v>32</v>
      </c>
      <c r="K316" s="7" t="s">
        <v>126</v>
      </c>
      <c r="L316" s="7" t="s">
        <v>45</v>
      </c>
      <c r="M316" s="7" t="s">
        <v>20</v>
      </c>
      <c r="N316" s="7" t="s">
        <v>14</v>
      </c>
      <c r="O316" s="7" t="s">
        <v>51</v>
      </c>
      <c r="P316" s="7" t="s">
        <v>52</v>
      </c>
      <c r="Q316" s="7" t="s">
        <v>12</v>
      </c>
      <c r="R316" s="7" t="s">
        <v>92</v>
      </c>
      <c r="S316" s="7" t="s">
        <v>513</v>
      </c>
      <c r="T316" s="7" t="s">
        <v>43</v>
      </c>
      <c r="U316" s="7" t="s">
        <v>329</v>
      </c>
      <c r="V316" s="7" t="s">
        <v>330</v>
      </c>
      <c r="W316" s="7" t="s">
        <v>39</v>
      </c>
      <c r="X316" s="7" t="s">
        <v>4</v>
      </c>
      <c r="Y316" s="7" t="s">
        <v>311</v>
      </c>
      <c r="Z316" s="7" t="s">
        <v>126</v>
      </c>
      <c r="AA316" s="7" t="s">
        <v>45</v>
      </c>
      <c r="AB316" s="7" t="s">
        <v>127</v>
      </c>
      <c r="AC316" s="7" t="s">
        <v>96</v>
      </c>
      <c r="AD316" s="7" t="s">
        <v>128</v>
      </c>
    </row>
    <row r="317" spans="5:37" s="7" customFormat="1" ht="15" customHeight="1">
      <c r="G317" s="7" t="s">
        <v>79</v>
      </c>
      <c r="I317" s="7" t="s">
        <v>46</v>
      </c>
      <c r="J317" s="7" t="s">
        <v>532</v>
      </c>
      <c r="K317" s="7" t="s">
        <v>203</v>
      </c>
      <c r="L317" s="7" t="s">
        <v>15</v>
      </c>
      <c r="M317" s="7" t="s">
        <v>341</v>
      </c>
      <c r="N317" s="7" t="s">
        <v>17</v>
      </c>
      <c r="O317" s="7" t="s">
        <v>217</v>
      </c>
      <c r="P317" s="7" t="s">
        <v>166</v>
      </c>
      <c r="Q317" s="7" t="s">
        <v>24</v>
      </c>
      <c r="R317" s="7" t="s">
        <v>12</v>
      </c>
      <c r="S317" s="7" t="s">
        <v>20</v>
      </c>
      <c r="T317" s="7" t="s">
        <v>14</v>
      </c>
      <c r="U317" s="7" t="s">
        <v>51</v>
      </c>
      <c r="V317" s="7" t="s">
        <v>52</v>
      </c>
      <c r="W317" s="7" t="s">
        <v>43</v>
      </c>
      <c r="X317" s="7" t="s">
        <v>53</v>
      </c>
      <c r="Y317" s="7" t="s">
        <v>54</v>
      </c>
      <c r="Z317" s="7" t="s">
        <v>55</v>
      </c>
      <c r="AA317" s="7" t="s">
        <v>70</v>
      </c>
      <c r="AB317" s="7" t="s">
        <v>15</v>
      </c>
      <c r="AC317" s="7" t="s">
        <v>22</v>
      </c>
      <c r="AD317" s="7" t="s">
        <v>12</v>
      </c>
      <c r="AE317" s="7" t="s">
        <v>196</v>
      </c>
      <c r="AF317" s="7" t="s">
        <v>24</v>
      </c>
      <c r="AG317" s="7" t="s">
        <v>25</v>
      </c>
      <c r="AH317" s="7" t="s">
        <v>26</v>
      </c>
      <c r="AI317" s="7" t="s">
        <v>12</v>
      </c>
      <c r="AJ317" s="7" t="s">
        <v>20</v>
      </c>
      <c r="AK317" s="7" t="s">
        <v>14</v>
      </c>
    </row>
    <row r="318" spans="5:37" s="7" customFormat="1" ht="15" customHeight="1">
      <c r="H318" s="7" t="s">
        <v>51</v>
      </c>
      <c r="I318" s="7" t="s">
        <v>52</v>
      </c>
      <c r="J318" s="7" t="s">
        <v>96</v>
      </c>
      <c r="K318" s="7" t="s">
        <v>533</v>
      </c>
      <c r="L318" s="7" t="s">
        <v>534</v>
      </c>
      <c r="M318" s="7" t="s">
        <v>342</v>
      </c>
      <c r="N318" s="7" t="s">
        <v>157</v>
      </c>
      <c r="O318" s="7" t="s">
        <v>189</v>
      </c>
      <c r="P318" s="7" t="s">
        <v>12</v>
      </c>
      <c r="Q318" s="7" t="s">
        <v>96</v>
      </c>
      <c r="R318" s="7" t="s">
        <v>126</v>
      </c>
      <c r="S318" s="7" t="s">
        <v>45</v>
      </c>
      <c r="T318" s="7" t="s">
        <v>127</v>
      </c>
      <c r="U318" s="7" t="s">
        <v>714</v>
      </c>
      <c r="V318" s="7" t="s">
        <v>745</v>
      </c>
    </row>
    <row r="321" spans="3:37" ht="15" customHeight="1">
      <c r="C321" s="6" t="s">
        <v>226</v>
      </c>
      <c r="E321" s="5" t="s">
        <v>20</v>
      </c>
      <c r="F321" s="5" t="s">
        <v>14</v>
      </c>
      <c r="G321" s="5" t="s">
        <v>51</v>
      </c>
      <c r="H321" s="5" t="s">
        <v>52</v>
      </c>
      <c r="I321" s="5" t="s">
        <v>12</v>
      </c>
      <c r="J321" s="5" t="s">
        <v>513</v>
      </c>
      <c r="K321" s="5" t="s">
        <v>514</v>
      </c>
      <c r="L321" s="5" t="s">
        <v>15</v>
      </c>
      <c r="M321" s="5" t="s">
        <v>77</v>
      </c>
      <c r="N321" s="5" t="s">
        <v>78</v>
      </c>
      <c r="O321" s="5" t="s">
        <v>15</v>
      </c>
      <c r="P321" s="5" t="s">
        <v>151</v>
      </c>
      <c r="Q321" s="5" t="s">
        <v>32</v>
      </c>
      <c r="R321" s="5" t="s">
        <v>199</v>
      </c>
      <c r="S321" s="5" t="s">
        <v>184</v>
      </c>
    </row>
    <row r="322" spans="3:37" ht="15" customHeight="1" thickBot="1">
      <c r="D322" s="5" t="s">
        <v>130</v>
      </c>
      <c r="F322" s="5" t="s">
        <v>131</v>
      </c>
      <c r="G322" s="5" t="s">
        <v>132</v>
      </c>
      <c r="H322" s="5" t="s">
        <v>133</v>
      </c>
      <c r="I322" s="5" t="s">
        <v>28</v>
      </c>
      <c r="J322" s="5" t="s">
        <v>29</v>
      </c>
      <c r="K322" s="5" t="s">
        <v>80</v>
      </c>
      <c r="L322" s="5" t="s">
        <v>81</v>
      </c>
    </row>
    <row r="323" spans="3:37" ht="15" customHeight="1">
      <c r="E323" s="93" t="s">
        <v>134</v>
      </c>
      <c r="F323" s="10"/>
      <c r="G323" s="10" t="s">
        <v>131</v>
      </c>
      <c r="H323" s="10" t="s">
        <v>133</v>
      </c>
      <c r="I323" s="10" t="s">
        <v>86</v>
      </c>
      <c r="J323" s="10" t="s">
        <v>3</v>
      </c>
      <c r="K323" s="10" t="s">
        <v>135</v>
      </c>
      <c r="L323" s="10" t="s">
        <v>136</v>
      </c>
      <c r="M323" s="10" t="s">
        <v>7</v>
      </c>
      <c r="N323" s="279">
        <v>1</v>
      </c>
      <c r="O323" s="279"/>
      <c r="P323" s="279"/>
      <c r="Q323" s="10" t="s">
        <v>71</v>
      </c>
      <c r="R323" s="10"/>
      <c r="S323" s="10"/>
      <c r="T323" s="10"/>
      <c r="U323" s="10" t="s">
        <v>3</v>
      </c>
      <c r="V323" s="10" t="s">
        <v>137</v>
      </c>
      <c r="W323" s="10" t="s">
        <v>135</v>
      </c>
      <c r="X323" s="10" t="s">
        <v>136</v>
      </c>
      <c r="Y323" s="10" t="s">
        <v>7</v>
      </c>
      <c r="Z323" s="279">
        <v>1</v>
      </c>
      <c r="AA323" s="279"/>
      <c r="AB323" s="279"/>
      <c r="AC323" s="10" t="s">
        <v>71</v>
      </c>
      <c r="AD323" s="10"/>
      <c r="AE323" s="10"/>
      <c r="AF323" s="10"/>
      <c r="AG323" s="10"/>
      <c r="AH323" s="10"/>
      <c r="AI323" s="10"/>
      <c r="AJ323" s="10"/>
      <c r="AK323" s="11"/>
    </row>
    <row r="324" spans="3:37" ht="6" customHeight="1">
      <c r="E324" s="94"/>
      <c r="N324" s="95"/>
      <c r="O324" s="95"/>
      <c r="P324" s="95"/>
      <c r="Z324" s="95"/>
      <c r="AA324" s="95"/>
      <c r="AB324" s="95"/>
      <c r="AK324" s="96"/>
    </row>
    <row r="325" spans="3:37" ht="15" customHeight="1">
      <c r="E325" s="94" t="s">
        <v>138</v>
      </c>
      <c r="G325" s="5" t="s">
        <v>132</v>
      </c>
      <c r="H325" s="5" t="s">
        <v>133</v>
      </c>
      <c r="I325" s="5" t="s">
        <v>86</v>
      </c>
      <c r="AK325" s="96"/>
    </row>
    <row r="326" spans="3:37" ht="15" customHeight="1">
      <c r="E326" s="97"/>
      <c r="F326" s="195" t="s">
        <v>318</v>
      </c>
      <c r="G326" s="196"/>
      <c r="H326" s="196"/>
      <c r="I326" s="196"/>
      <c r="J326" s="196"/>
      <c r="K326" s="196"/>
      <c r="L326" s="196"/>
      <c r="M326" s="197"/>
      <c r="N326" s="172" t="s">
        <v>535</v>
      </c>
      <c r="O326" s="172"/>
      <c r="P326" s="172"/>
      <c r="Q326" s="172"/>
      <c r="R326" s="172"/>
      <c r="S326" s="172"/>
      <c r="T326" s="172"/>
      <c r="U326" s="172"/>
      <c r="V326" s="172"/>
      <c r="W326" s="172"/>
      <c r="X326" s="172"/>
      <c r="Y326" s="172"/>
      <c r="Z326" s="172"/>
      <c r="AA326" s="172"/>
      <c r="AB326" s="172"/>
      <c r="AC326" s="172"/>
      <c r="AD326" s="172"/>
      <c r="AE326" s="172"/>
      <c r="AF326" s="172"/>
      <c r="AG326" s="156"/>
      <c r="AH326" s="165" t="s">
        <v>536</v>
      </c>
      <c r="AI326" s="166"/>
      <c r="AJ326" s="166"/>
      <c r="AK326" s="280"/>
    </row>
    <row r="327" spans="3:37" ht="15" customHeight="1">
      <c r="E327" s="97"/>
      <c r="F327" s="169"/>
      <c r="G327" s="170"/>
      <c r="H327" s="170"/>
      <c r="I327" s="170"/>
      <c r="J327" s="170"/>
      <c r="K327" s="170"/>
      <c r="L327" s="170"/>
      <c r="M327" s="171"/>
      <c r="N327" s="172" t="s">
        <v>537</v>
      </c>
      <c r="O327" s="172"/>
      <c r="P327" s="172"/>
      <c r="Q327" s="156"/>
      <c r="R327" s="172" t="s">
        <v>538</v>
      </c>
      <c r="S327" s="172"/>
      <c r="T327" s="172"/>
      <c r="U327" s="172"/>
      <c r="V327" s="158" t="s">
        <v>539</v>
      </c>
      <c r="W327" s="172"/>
      <c r="X327" s="172"/>
      <c r="Y327" s="156"/>
      <c r="Z327" s="172" t="s">
        <v>540</v>
      </c>
      <c r="AA327" s="172"/>
      <c r="AB327" s="172"/>
      <c r="AC327" s="172"/>
      <c r="AD327" s="158" t="s">
        <v>541</v>
      </c>
      <c r="AE327" s="172"/>
      <c r="AF327" s="172"/>
      <c r="AG327" s="156"/>
      <c r="AH327" s="198"/>
      <c r="AI327" s="199"/>
      <c r="AJ327" s="199"/>
      <c r="AK327" s="281"/>
    </row>
    <row r="328" spans="3:37" ht="15" customHeight="1">
      <c r="E328" s="97"/>
      <c r="F328" s="273" t="s">
        <v>143</v>
      </c>
      <c r="G328" s="274"/>
      <c r="H328" s="18" t="s">
        <v>135</v>
      </c>
      <c r="I328" s="18"/>
      <c r="J328" s="18"/>
      <c r="K328" s="18"/>
      <c r="L328" s="18" t="s">
        <v>24</v>
      </c>
      <c r="M328" s="19"/>
      <c r="N328" s="271">
        <v>1</v>
      </c>
      <c r="O328" s="272"/>
      <c r="P328" s="50" t="s">
        <v>146</v>
      </c>
      <c r="Q328" s="50"/>
      <c r="R328" s="271"/>
      <c r="S328" s="272"/>
      <c r="T328" s="50" t="s">
        <v>146</v>
      </c>
      <c r="U328" s="50"/>
      <c r="V328" s="271">
        <v>1</v>
      </c>
      <c r="W328" s="272"/>
      <c r="X328" s="50" t="s">
        <v>146</v>
      </c>
      <c r="Y328" s="50"/>
      <c r="Z328" s="271"/>
      <c r="AA328" s="272"/>
      <c r="AB328" s="50" t="s">
        <v>146</v>
      </c>
      <c r="AC328" s="50"/>
      <c r="AD328" s="271">
        <v>2</v>
      </c>
      <c r="AE328" s="272"/>
      <c r="AF328" s="50" t="s">
        <v>146</v>
      </c>
      <c r="AG328" s="50"/>
      <c r="AH328" s="271">
        <v>13</v>
      </c>
      <c r="AI328" s="272"/>
      <c r="AJ328" s="50" t="s">
        <v>146</v>
      </c>
      <c r="AK328" s="88"/>
    </row>
    <row r="329" spans="3:37" ht="15" customHeight="1">
      <c r="E329" s="97"/>
      <c r="F329" s="275"/>
      <c r="G329" s="276"/>
      <c r="H329" s="59" t="s">
        <v>3</v>
      </c>
      <c r="I329" s="59" t="s">
        <v>157</v>
      </c>
      <c r="J329" s="59" t="s">
        <v>194</v>
      </c>
      <c r="K329" s="59" t="s">
        <v>195</v>
      </c>
      <c r="L329" s="59" t="s">
        <v>61</v>
      </c>
      <c r="M329" s="60" t="s">
        <v>7</v>
      </c>
      <c r="N329" s="212">
        <v>1</v>
      </c>
      <c r="O329" s="213"/>
      <c r="P329" s="98" t="s">
        <v>146</v>
      </c>
      <c r="Q329" s="99" t="s">
        <v>7</v>
      </c>
      <c r="R329" s="212"/>
      <c r="S329" s="213"/>
      <c r="T329" s="98" t="s">
        <v>146</v>
      </c>
      <c r="U329" s="99" t="s">
        <v>7</v>
      </c>
      <c r="V329" s="212">
        <v>1</v>
      </c>
      <c r="W329" s="213"/>
      <c r="X329" s="98" t="s">
        <v>146</v>
      </c>
      <c r="Y329" s="99" t="s">
        <v>7</v>
      </c>
      <c r="Z329" s="212"/>
      <c r="AA329" s="213"/>
      <c r="AB329" s="98" t="s">
        <v>146</v>
      </c>
      <c r="AC329" s="99" t="s">
        <v>7</v>
      </c>
      <c r="AD329" s="212">
        <v>2</v>
      </c>
      <c r="AE329" s="213"/>
      <c r="AF329" s="98" t="s">
        <v>146</v>
      </c>
      <c r="AG329" s="99" t="s">
        <v>7</v>
      </c>
      <c r="AH329" s="212">
        <v>13</v>
      </c>
      <c r="AI329" s="213"/>
      <c r="AJ329" s="98" t="s">
        <v>146</v>
      </c>
      <c r="AK329" s="100" t="s">
        <v>7</v>
      </c>
    </row>
    <row r="330" spans="3:37" ht="15" customHeight="1">
      <c r="E330" s="97"/>
      <c r="F330" s="275"/>
      <c r="G330" s="276"/>
      <c r="H330" s="39" t="s">
        <v>198</v>
      </c>
      <c r="I330" s="39" t="s">
        <v>199</v>
      </c>
      <c r="J330" s="39" t="s">
        <v>217</v>
      </c>
      <c r="K330" s="39" t="s">
        <v>190</v>
      </c>
      <c r="L330" s="39" t="s">
        <v>191</v>
      </c>
      <c r="M330" s="64"/>
      <c r="N330" s="269"/>
      <c r="O330" s="270"/>
      <c r="P330" s="56" t="s">
        <v>146</v>
      </c>
      <c r="Q330" s="56"/>
      <c r="R330" s="269"/>
      <c r="S330" s="270"/>
      <c r="T330" s="56" t="s">
        <v>146</v>
      </c>
      <c r="U330" s="56"/>
      <c r="V330" s="269"/>
      <c r="W330" s="270"/>
      <c r="X330" s="56" t="s">
        <v>146</v>
      </c>
      <c r="Y330" s="56"/>
      <c r="Z330" s="269"/>
      <c r="AA330" s="270"/>
      <c r="AB330" s="56" t="s">
        <v>146</v>
      </c>
      <c r="AC330" s="56"/>
      <c r="AD330" s="269"/>
      <c r="AE330" s="270"/>
      <c r="AF330" s="56" t="s">
        <v>146</v>
      </c>
      <c r="AG330" s="56"/>
      <c r="AH330" s="269"/>
      <c r="AI330" s="270"/>
      <c r="AJ330" s="56" t="s">
        <v>146</v>
      </c>
      <c r="AK330" s="86"/>
    </row>
    <row r="331" spans="3:37" ht="15" customHeight="1">
      <c r="E331" s="97"/>
      <c r="F331" s="277"/>
      <c r="G331" s="278"/>
      <c r="H331" s="39" t="s">
        <v>21</v>
      </c>
      <c r="I331" s="39"/>
      <c r="J331" s="39" t="s">
        <v>12</v>
      </c>
      <c r="K331" s="39"/>
      <c r="L331" s="39" t="s">
        <v>167</v>
      </c>
      <c r="M331" s="64"/>
      <c r="N331" s="269"/>
      <c r="O331" s="270"/>
      <c r="P331" s="56" t="s">
        <v>146</v>
      </c>
      <c r="Q331" s="56"/>
      <c r="R331" s="269"/>
      <c r="S331" s="270"/>
      <c r="T331" s="56" t="s">
        <v>146</v>
      </c>
      <c r="U331" s="56"/>
      <c r="V331" s="269"/>
      <c r="W331" s="270"/>
      <c r="X331" s="56" t="s">
        <v>146</v>
      </c>
      <c r="Y331" s="56"/>
      <c r="Z331" s="269"/>
      <c r="AA331" s="270"/>
      <c r="AB331" s="56" t="s">
        <v>146</v>
      </c>
      <c r="AC331" s="56"/>
      <c r="AD331" s="269"/>
      <c r="AE331" s="270"/>
      <c r="AF331" s="56" t="s">
        <v>146</v>
      </c>
      <c r="AG331" s="56"/>
      <c r="AH331" s="269"/>
      <c r="AI331" s="270"/>
      <c r="AJ331" s="56" t="s">
        <v>146</v>
      </c>
      <c r="AK331" s="86"/>
    </row>
    <row r="332" spans="3:37" ht="15" customHeight="1" thickBot="1">
      <c r="E332" s="12"/>
      <c r="F332" s="268" t="s">
        <v>372</v>
      </c>
      <c r="G332" s="268"/>
      <c r="H332" s="268"/>
      <c r="I332" s="268"/>
      <c r="J332" s="268"/>
      <c r="K332" s="268"/>
      <c r="L332" s="268"/>
      <c r="M332" s="268"/>
      <c r="N332" s="266">
        <f>+IF((N328+N330+N331)=0,"",N328+N330+N331)</f>
        <v>1</v>
      </c>
      <c r="O332" s="267"/>
      <c r="P332" s="101" t="s">
        <v>146</v>
      </c>
      <c r="Q332" s="101"/>
      <c r="R332" s="266" t="str">
        <f>+IF((R328+R330+R331)=0,"",R328+R330+R331)</f>
        <v/>
      </c>
      <c r="S332" s="267"/>
      <c r="T332" s="101" t="s">
        <v>146</v>
      </c>
      <c r="U332" s="101"/>
      <c r="V332" s="266">
        <f>+IF((V328+V330+V331)=0,"",V328+V330+V331)</f>
        <v>1</v>
      </c>
      <c r="W332" s="267"/>
      <c r="X332" s="101" t="s">
        <v>146</v>
      </c>
      <c r="Y332" s="101"/>
      <c r="Z332" s="266" t="str">
        <f>+IF((Z328+Z330+Z331)=0,"",Z328+Z330+Z331)</f>
        <v/>
      </c>
      <c r="AA332" s="267"/>
      <c r="AB332" s="101" t="s">
        <v>146</v>
      </c>
      <c r="AC332" s="101"/>
      <c r="AD332" s="266">
        <f>+IF((AD328+AD330+AD331)=0,"",AD328+AD330+AD331)</f>
        <v>2</v>
      </c>
      <c r="AE332" s="267"/>
      <c r="AF332" s="101" t="s">
        <v>146</v>
      </c>
      <c r="AG332" s="101"/>
      <c r="AH332" s="266">
        <f>+IF((AH328+AH330+AH331)=0,"",AH328+AH330+AH331)</f>
        <v>13</v>
      </c>
      <c r="AI332" s="267"/>
      <c r="AJ332" s="101" t="s">
        <v>146</v>
      </c>
      <c r="AK332" s="102"/>
    </row>
    <row r="333" spans="3:37" ht="15" customHeight="1">
      <c r="F333" s="5" t="s">
        <v>3</v>
      </c>
      <c r="G333" s="5" t="s">
        <v>4</v>
      </c>
      <c r="H333" s="5" t="s">
        <v>121</v>
      </c>
      <c r="I333" s="5" t="s">
        <v>49</v>
      </c>
      <c r="J333" s="5" t="s">
        <v>122</v>
      </c>
      <c r="K333" s="5" t="s">
        <v>7</v>
      </c>
    </row>
    <row r="334" spans="3:37" s="7" customFormat="1" ht="15" customHeight="1">
      <c r="G334" s="7" t="s">
        <v>2</v>
      </c>
      <c r="I334" s="7" t="s">
        <v>31</v>
      </c>
      <c r="J334" s="7" t="s">
        <v>33</v>
      </c>
      <c r="K334" s="7" t="s">
        <v>113</v>
      </c>
      <c r="L334" s="7" t="s">
        <v>160</v>
      </c>
      <c r="M334" s="7" t="s">
        <v>180</v>
      </c>
      <c r="N334" s="7" t="s">
        <v>33</v>
      </c>
      <c r="O334" s="7" t="s">
        <v>132</v>
      </c>
      <c r="P334" s="7" t="s">
        <v>133</v>
      </c>
      <c r="Q334" s="7" t="s">
        <v>12</v>
      </c>
      <c r="R334" s="7" t="s">
        <v>196</v>
      </c>
      <c r="S334" s="7" t="s">
        <v>24</v>
      </c>
      <c r="T334" s="7" t="s">
        <v>184</v>
      </c>
      <c r="U334" s="7" t="s">
        <v>185</v>
      </c>
      <c r="V334" s="7" t="s">
        <v>12</v>
      </c>
      <c r="W334" s="7" t="s">
        <v>104</v>
      </c>
      <c r="X334" s="7" t="s">
        <v>239</v>
      </c>
      <c r="Y334" s="7" t="s">
        <v>70</v>
      </c>
      <c r="Z334" s="7" t="s">
        <v>15</v>
      </c>
      <c r="AA334" s="7" t="s">
        <v>79</v>
      </c>
      <c r="AB334" s="7" t="s">
        <v>12</v>
      </c>
      <c r="AC334" s="103" t="s">
        <v>129</v>
      </c>
      <c r="AE334" s="7" t="s">
        <v>12</v>
      </c>
      <c r="AF334" s="7" t="s">
        <v>130</v>
      </c>
      <c r="AG334" s="7" t="s">
        <v>12</v>
      </c>
      <c r="AH334" s="47" t="s">
        <v>138</v>
      </c>
      <c r="AJ334" s="7" t="s">
        <v>43</v>
      </c>
      <c r="AK334" s="7" t="s">
        <v>419</v>
      </c>
    </row>
    <row r="335" spans="3:37" s="7" customFormat="1" ht="15" customHeight="1">
      <c r="H335" s="7" t="s">
        <v>420</v>
      </c>
      <c r="I335" s="7" t="s">
        <v>128</v>
      </c>
    </row>
    <row r="336" spans="3:37" s="7" customFormat="1" ht="15" customHeight="1">
      <c r="G336" s="7" t="s">
        <v>79</v>
      </c>
      <c r="I336" s="7" t="s">
        <v>166</v>
      </c>
      <c r="J336" s="7" t="s">
        <v>24</v>
      </c>
      <c r="K336" s="7" t="s">
        <v>56</v>
      </c>
      <c r="L336" s="7" t="s">
        <v>57</v>
      </c>
      <c r="M336" s="7" t="s">
        <v>12</v>
      </c>
      <c r="N336" s="7" t="s">
        <v>328</v>
      </c>
      <c r="O336" s="7" t="s">
        <v>43</v>
      </c>
      <c r="P336" s="7" t="s">
        <v>70</v>
      </c>
      <c r="Q336" s="7" t="s">
        <v>15</v>
      </c>
      <c r="R336" s="7" t="s">
        <v>327</v>
      </c>
      <c r="S336" s="7" t="s">
        <v>326</v>
      </c>
      <c r="T336" s="7" t="s">
        <v>61</v>
      </c>
      <c r="U336" s="7" t="s">
        <v>542</v>
      </c>
      <c r="V336" s="7" t="s">
        <v>12</v>
      </c>
      <c r="W336" s="7" t="s">
        <v>166</v>
      </c>
      <c r="X336" s="7" t="s">
        <v>24</v>
      </c>
      <c r="Y336" s="7" t="s">
        <v>543</v>
      </c>
      <c r="Z336" s="7" t="s">
        <v>153</v>
      </c>
      <c r="AA336" s="7" t="s">
        <v>74</v>
      </c>
      <c r="AB336" s="7" t="s">
        <v>86</v>
      </c>
      <c r="AC336" s="7" t="s">
        <v>39</v>
      </c>
      <c r="AD336" s="7" t="s">
        <v>4</v>
      </c>
      <c r="AE336" s="7" t="s">
        <v>121</v>
      </c>
      <c r="AF336" s="7" t="s">
        <v>126</v>
      </c>
      <c r="AG336" s="7" t="s">
        <v>45</v>
      </c>
      <c r="AH336" s="7" t="s">
        <v>127</v>
      </c>
      <c r="AI336" s="7" t="s">
        <v>96</v>
      </c>
      <c r="AJ336" s="7" t="s">
        <v>128</v>
      </c>
    </row>
    <row r="337" spans="5:37" s="7" customFormat="1" ht="15" customHeight="1">
      <c r="G337" s="7" t="s">
        <v>91</v>
      </c>
      <c r="I337" s="7" t="s">
        <v>513</v>
      </c>
      <c r="J337" s="7" t="s">
        <v>514</v>
      </c>
      <c r="K337" s="7" t="s">
        <v>61</v>
      </c>
      <c r="L337" s="7" t="s">
        <v>542</v>
      </c>
      <c r="M337" s="7" t="s">
        <v>12</v>
      </c>
      <c r="N337" s="7" t="s">
        <v>132</v>
      </c>
      <c r="O337" s="7" t="s">
        <v>133</v>
      </c>
      <c r="P337" s="7" t="s">
        <v>86</v>
      </c>
      <c r="Q337" s="7" t="s">
        <v>12</v>
      </c>
      <c r="R337" s="7" t="s">
        <v>328</v>
      </c>
      <c r="S337" s="7" t="s">
        <v>43</v>
      </c>
      <c r="T337" s="7" t="s">
        <v>70</v>
      </c>
      <c r="U337" s="7" t="s">
        <v>15</v>
      </c>
      <c r="V337" s="7" t="s">
        <v>79</v>
      </c>
      <c r="W337" s="7" t="s">
        <v>12</v>
      </c>
      <c r="X337" s="103" t="s">
        <v>129</v>
      </c>
      <c r="Z337" s="7" t="s">
        <v>12</v>
      </c>
      <c r="AA337" s="7" t="s">
        <v>130</v>
      </c>
      <c r="AB337" s="7" t="s">
        <v>12</v>
      </c>
      <c r="AC337" s="47" t="s">
        <v>138</v>
      </c>
      <c r="AE337" s="7" t="s">
        <v>12</v>
      </c>
      <c r="AF337" s="7" t="s">
        <v>31</v>
      </c>
      <c r="AG337" s="7" t="s">
        <v>33</v>
      </c>
      <c r="AH337" s="7" t="s">
        <v>113</v>
      </c>
      <c r="AI337" s="7" t="s">
        <v>160</v>
      </c>
      <c r="AJ337" s="7" t="s">
        <v>180</v>
      </c>
      <c r="AK337" s="7" t="s">
        <v>33</v>
      </c>
    </row>
    <row r="338" spans="5:37" s="7" customFormat="1" ht="15" customHeight="1">
      <c r="H338" s="7" t="s">
        <v>132</v>
      </c>
      <c r="I338" s="7" t="s">
        <v>133</v>
      </c>
      <c r="J338" s="7" t="s">
        <v>86</v>
      </c>
      <c r="K338" s="7" t="s">
        <v>43</v>
      </c>
      <c r="L338" s="7" t="s">
        <v>166</v>
      </c>
      <c r="M338" s="7" t="s">
        <v>24</v>
      </c>
      <c r="N338" s="7" t="s">
        <v>543</v>
      </c>
      <c r="O338" s="7" t="s">
        <v>153</v>
      </c>
      <c r="P338" s="7" t="s">
        <v>74</v>
      </c>
      <c r="Q338" s="7" t="s">
        <v>86</v>
      </c>
      <c r="R338" s="7" t="s">
        <v>39</v>
      </c>
      <c r="S338" s="7" t="s">
        <v>544</v>
      </c>
      <c r="T338" s="7" t="s">
        <v>424</v>
      </c>
      <c r="U338" s="7" t="s">
        <v>15</v>
      </c>
      <c r="V338" s="7" t="s">
        <v>286</v>
      </c>
      <c r="W338" s="7" t="s">
        <v>132</v>
      </c>
      <c r="X338" s="7" t="s">
        <v>545</v>
      </c>
      <c r="Y338" s="7" t="s">
        <v>546</v>
      </c>
      <c r="Z338" s="7" t="s">
        <v>464</v>
      </c>
      <c r="AA338" s="7" t="s">
        <v>74</v>
      </c>
      <c r="AB338" s="7" t="s">
        <v>177</v>
      </c>
      <c r="AC338" s="7" t="s">
        <v>12</v>
      </c>
      <c r="AD338" s="7" t="s">
        <v>146</v>
      </c>
      <c r="AE338" s="7" t="s">
        <v>86</v>
      </c>
      <c r="AF338" s="7" t="s">
        <v>39</v>
      </c>
      <c r="AG338" s="7" t="s">
        <v>547</v>
      </c>
      <c r="AH338" s="7" t="s">
        <v>420</v>
      </c>
      <c r="AI338" s="7" t="s">
        <v>46</v>
      </c>
      <c r="AJ338" s="7" t="s">
        <v>146</v>
      </c>
      <c r="AK338" s="7" t="s">
        <v>86</v>
      </c>
    </row>
    <row r="339" spans="5:37" s="7" customFormat="1" ht="15" customHeight="1">
      <c r="H339" s="7" t="s">
        <v>39</v>
      </c>
      <c r="I339" s="7" t="s">
        <v>4</v>
      </c>
      <c r="J339" s="7" t="s">
        <v>121</v>
      </c>
      <c r="K339" s="7" t="s">
        <v>126</v>
      </c>
      <c r="L339" s="7" t="s">
        <v>45</v>
      </c>
      <c r="M339" s="7" t="s">
        <v>127</v>
      </c>
      <c r="N339" s="7" t="s">
        <v>96</v>
      </c>
      <c r="O339" s="7" t="s">
        <v>128</v>
      </c>
    </row>
    <row r="340" spans="5:37" ht="6" customHeight="1"/>
    <row r="341" spans="5:37" ht="15" customHeight="1">
      <c r="E341" s="6" t="s">
        <v>252</v>
      </c>
      <c r="G341" s="5" t="s">
        <v>80</v>
      </c>
      <c r="H341" s="5" t="s">
        <v>81</v>
      </c>
    </row>
    <row r="342" spans="5:37" ht="15" customHeight="1">
      <c r="F342" s="172" t="s">
        <v>318</v>
      </c>
      <c r="G342" s="172"/>
      <c r="H342" s="172"/>
      <c r="I342" s="172"/>
      <c r="J342" s="172"/>
      <c r="K342" s="172"/>
      <c r="L342" s="156" t="s">
        <v>548</v>
      </c>
      <c r="M342" s="157"/>
      <c r="N342" s="157"/>
      <c r="O342" s="157"/>
      <c r="P342" s="157"/>
      <c r="Q342" s="157"/>
      <c r="R342" s="157"/>
      <c r="S342" s="157"/>
      <c r="T342" s="157"/>
      <c r="U342" s="157"/>
      <c r="V342" s="157"/>
      <c r="W342" s="157"/>
      <c r="X342" s="157"/>
      <c r="Y342" s="157"/>
      <c r="Z342" s="157"/>
      <c r="AA342" s="157"/>
      <c r="AB342" s="157"/>
      <c r="AC342" s="157"/>
      <c r="AD342" s="158"/>
      <c r="AE342" s="156" t="s">
        <v>549</v>
      </c>
      <c r="AF342" s="157"/>
      <c r="AG342" s="157"/>
      <c r="AH342" s="157"/>
      <c r="AI342" s="157"/>
      <c r="AJ342" s="157"/>
      <c r="AK342" s="158"/>
    </row>
    <row r="343" spans="5:37" ht="30" customHeight="1">
      <c r="F343" s="262" t="s">
        <v>550</v>
      </c>
      <c r="G343" s="262"/>
      <c r="H343" s="262"/>
      <c r="I343" s="262"/>
      <c r="J343" s="262"/>
      <c r="K343" s="262"/>
      <c r="L343" s="159" t="s">
        <v>551</v>
      </c>
      <c r="M343" s="160"/>
      <c r="N343" s="160"/>
      <c r="O343" s="160"/>
      <c r="P343" s="160"/>
      <c r="Q343" s="160"/>
      <c r="R343" s="160"/>
      <c r="S343" s="160"/>
      <c r="T343" s="160"/>
      <c r="U343" s="160"/>
      <c r="V343" s="160"/>
      <c r="W343" s="160"/>
      <c r="X343" s="160"/>
      <c r="Y343" s="160"/>
      <c r="Z343" s="160"/>
      <c r="AA343" s="160"/>
      <c r="AB343" s="160"/>
      <c r="AC343" s="160"/>
      <c r="AD343" s="161"/>
      <c r="AE343" s="263" t="s">
        <v>552</v>
      </c>
      <c r="AF343" s="264"/>
      <c r="AG343" s="264"/>
      <c r="AH343" s="264"/>
      <c r="AI343" s="264"/>
      <c r="AJ343" s="264"/>
      <c r="AK343" s="265"/>
    </row>
    <row r="344" spans="5:37" ht="30" customHeight="1">
      <c r="F344" s="262" t="s">
        <v>553</v>
      </c>
      <c r="G344" s="262"/>
      <c r="H344" s="262"/>
      <c r="I344" s="262"/>
      <c r="J344" s="262"/>
      <c r="K344" s="262"/>
      <c r="L344" s="159" t="s">
        <v>695</v>
      </c>
      <c r="M344" s="160"/>
      <c r="N344" s="160"/>
      <c r="O344" s="160"/>
      <c r="P344" s="160"/>
      <c r="Q344" s="160"/>
      <c r="R344" s="160"/>
      <c r="S344" s="160"/>
      <c r="T344" s="160"/>
      <c r="U344" s="160"/>
      <c r="V344" s="160"/>
      <c r="W344" s="160"/>
      <c r="X344" s="160"/>
      <c r="Y344" s="160"/>
      <c r="Z344" s="160"/>
      <c r="AA344" s="160"/>
      <c r="AB344" s="160"/>
      <c r="AC344" s="160"/>
      <c r="AD344" s="161"/>
      <c r="AE344" s="263" t="s">
        <v>552</v>
      </c>
      <c r="AF344" s="264"/>
      <c r="AG344" s="264"/>
      <c r="AH344" s="264"/>
      <c r="AI344" s="264"/>
      <c r="AJ344" s="264"/>
      <c r="AK344" s="265"/>
    </row>
    <row r="345" spans="5:37" ht="30" customHeight="1">
      <c r="F345" s="262" t="s">
        <v>554</v>
      </c>
      <c r="G345" s="262"/>
      <c r="H345" s="262"/>
      <c r="I345" s="262"/>
      <c r="J345" s="262"/>
      <c r="K345" s="262"/>
      <c r="L345" s="159" t="s">
        <v>555</v>
      </c>
      <c r="M345" s="160"/>
      <c r="N345" s="160"/>
      <c r="O345" s="160"/>
      <c r="P345" s="160"/>
      <c r="Q345" s="160"/>
      <c r="R345" s="160"/>
      <c r="S345" s="160"/>
      <c r="T345" s="160"/>
      <c r="U345" s="160"/>
      <c r="V345" s="160"/>
      <c r="W345" s="160"/>
      <c r="X345" s="160"/>
      <c r="Y345" s="160"/>
      <c r="Z345" s="160"/>
      <c r="AA345" s="160"/>
      <c r="AB345" s="160"/>
      <c r="AC345" s="160"/>
      <c r="AD345" s="161"/>
      <c r="AE345" s="263" t="s">
        <v>556</v>
      </c>
      <c r="AF345" s="264"/>
      <c r="AG345" s="264"/>
      <c r="AH345" s="264"/>
      <c r="AI345" s="264"/>
      <c r="AJ345" s="264"/>
      <c r="AK345" s="265"/>
    </row>
    <row r="346" spans="5:37" ht="15" customHeight="1">
      <c r="F346" s="5" t="s">
        <v>3</v>
      </c>
      <c r="G346" s="5" t="s">
        <v>4</v>
      </c>
      <c r="H346" s="5" t="s">
        <v>121</v>
      </c>
      <c r="I346" s="5" t="s">
        <v>49</v>
      </c>
      <c r="J346" s="5" t="s">
        <v>122</v>
      </c>
      <c r="K346" s="5" t="s">
        <v>7</v>
      </c>
    </row>
    <row r="347" spans="5:37" s="7" customFormat="1" ht="15" customHeight="1">
      <c r="G347" s="7" t="s">
        <v>2</v>
      </c>
      <c r="I347" s="7" t="s">
        <v>557</v>
      </c>
      <c r="J347" s="7" t="s">
        <v>76</v>
      </c>
      <c r="K347" s="7" t="s">
        <v>139</v>
      </c>
      <c r="L347" s="7" t="s">
        <v>140</v>
      </c>
      <c r="M347" s="7" t="s">
        <v>12</v>
      </c>
      <c r="N347" s="7" t="s">
        <v>558</v>
      </c>
      <c r="O347" s="7" t="s">
        <v>559</v>
      </c>
      <c r="P347" s="7" t="s">
        <v>15</v>
      </c>
      <c r="Q347" s="7" t="s">
        <v>87</v>
      </c>
      <c r="R347" s="7" t="s">
        <v>88</v>
      </c>
      <c r="S347" s="7" t="s">
        <v>89</v>
      </c>
      <c r="T347" s="7" t="s">
        <v>3</v>
      </c>
      <c r="U347" s="7" t="s">
        <v>90</v>
      </c>
      <c r="V347" s="7" t="s">
        <v>87</v>
      </c>
      <c r="W347" s="7" t="s">
        <v>89</v>
      </c>
      <c r="X347" s="7" t="s">
        <v>7</v>
      </c>
      <c r="Y347" s="7" t="s">
        <v>12</v>
      </c>
      <c r="Z347" s="7" t="s">
        <v>560</v>
      </c>
      <c r="AA347" s="7" t="s">
        <v>87</v>
      </c>
      <c r="AB347" s="7" t="s">
        <v>15</v>
      </c>
      <c r="AC347" s="7" t="s">
        <v>80</v>
      </c>
      <c r="AD347" s="7" t="s">
        <v>81</v>
      </c>
      <c r="AE347" s="7" t="s">
        <v>36</v>
      </c>
      <c r="AF347" s="7" t="s">
        <v>177</v>
      </c>
      <c r="AG347" s="7" t="s">
        <v>39</v>
      </c>
      <c r="AH347" s="7" t="s">
        <v>151</v>
      </c>
      <c r="AI347" s="7" t="s">
        <v>32</v>
      </c>
      <c r="AJ347" s="7" t="s">
        <v>203</v>
      </c>
      <c r="AK347" s="7" t="s">
        <v>156</v>
      </c>
    </row>
    <row r="348" spans="5:37" s="7" customFormat="1" ht="15" customHeight="1">
      <c r="H348" s="7" t="s">
        <v>157</v>
      </c>
      <c r="I348" s="7" t="s">
        <v>96</v>
      </c>
      <c r="J348" s="7" t="s">
        <v>126</v>
      </c>
      <c r="K348" s="7" t="s">
        <v>45</v>
      </c>
      <c r="L348" s="7" t="s">
        <v>160</v>
      </c>
      <c r="M348" s="7" t="s">
        <v>346</v>
      </c>
      <c r="N348" s="7" t="s">
        <v>43</v>
      </c>
      <c r="O348" s="7" t="s">
        <v>70</v>
      </c>
      <c r="P348" s="7" t="s">
        <v>4</v>
      </c>
      <c r="Q348" s="7" t="s">
        <v>121</v>
      </c>
      <c r="R348" s="7" t="s">
        <v>126</v>
      </c>
      <c r="S348" s="7" t="s">
        <v>45</v>
      </c>
      <c r="T348" s="7" t="s">
        <v>127</v>
      </c>
      <c r="U348" s="7" t="s">
        <v>96</v>
      </c>
      <c r="V348" s="7" t="s">
        <v>128</v>
      </c>
    </row>
    <row r="349" spans="5:37" s="7" customFormat="1" ht="15" customHeight="1">
      <c r="G349" s="7" t="s">
        <v>79</v>
      </c>
      <c r="I349" s="7" t="s">
        <v>87</v>
      </c>
      <c r="J349" s="7" t="s">
        <v>88</v>
      </c>
      <c r="K349" s="7" t="s">
        <v>89</v>
      </c>
      <c r="L349" s="7" t="s">
        <v>3</v>
      </c>
      <c r="M349" s="7" t="s">
        <v>90</v>
      </c>
      <c r="N349" s="7" t="s">
        <v>87</v>
      </c>
      <c r="O349" s="7" t="s">
        <v>89</v>
      </c>
      <c r="P349" s="7" t="s">
        <v>7</v>
      </c>
      <c r="Q349" s="7" t="s">
        <v>39</v>
      </c>
      <c r="R349" s="7" t="s">
        <v>560</v>
      </c>
      <c r="S349" s="7" t="s">
        <v>87</v>
      </c>
      <c r="T349" s="7" t="s">
        <v>126</v>
      </c>
      <c r="U349" s="7" t="s">
        <v>45</v>
      </c>
      <c r="V349" s="7" t="s">
        <v>160</v>
      </c>
      <c r="W349" s="7" t="s">
        <v>346</v>
      </c>
      <c r="X349" s="7" t="s">
        <v>43</v>
      </c>
      <c r="Y349" s="7" t="s">
        <v>70</v>
      </c>
      <c r="Z349" s="7" t="s">
        <v>15</v>
      </c>
      <c r="AA349" s="7" t="s">
        <v>560</v>
      </c>
      <c r="AB349" s="7" t="s">
        <v>87</v>
      </c>
      <c r="AC349" s="7" t="s">
        <v>126</v>
      </c>
      <c r="AD349" s="7" t="s">
        <v>45</v>
      </c>
      <c r="AE349" s="7" t="s">
        <v>561</v>
      </c>
      <c r="AF349" s="7" t="s">
        <v>28</v>
      </c>
      <c r="AG349" s="7" t="s">
        <v>29</v>
      </c>
      <c r="AH349" s="7" t="s">
        <v>87</v>
      </c>
      <c r="AI349" s="7" t="s">
        <v>89</v>
      </c>
      <c r="AJ349" s="7" t="s">
        <v>503</v>
      </c>
      <c r="AK349" s="7" t="s">
        <v>316</v>
      </c>
    </row>
    <row r="350" spans="5:37" s="7" customFormat="1" ht="15" customHeight="1">
      <c r="H350" s="7" t="s">
        <v>515</v>
      </c>
      <c r="I350" s="7" t="s">
        <v>19</v>
      </c>
      <c r="J350" s="7" t="s">
        <v>43</v>
      </c>
      <c r="K350" s="7" t="s">
        <v>53</v>
      </c>
      <c r="L350" s="7" t="s">
        <v>54</v>
      </c>
      <c r="M350" s="7" t="s">
        <v>55</v>
      </c>
      <c r="N350" s="7" t="s">
        <v>4</v>
      </c>
      <c r="O350" s="7" t="s">
        <v>121</v>
      </c>
      <c r="P350" s="7" t="s">
        <v>126</v>
      </c>
      <c r="Q350" s="7" t="s">
        <v>45</v>
      </c>
      <c r="R350" s="7" t="s">
        <v>127</v>
      </c>
      <c r="S350" s="7" t="s">
        <v>96</v>
      </c>
      <c r="T350" s="7" t="s">
        <v>128</v>
      </c>
    </row>
    <row r="351" spans="5:37" s="7" customFormat="1" ht="15" customHeight="1">
      <c r="G351" s="7" t="s">
        <v>91</v>
      </c>
      <c r="I351" s="7" t="s">
        <v>80</v>
      </c>
      <c r="J351" s="7" t="s">
        <v>81</v>
      </c>
      <c r="K351" s="7" t="s">
        <v>36</v>
      </c>
      <c r="L351" s="7" t="s">
        <v>43</v>
      </c>
      <c r="M351" s="7" t="s">
        <v>70</v>
      </c>
      <c r="N351" s="7" t="s">
        <v>15</v>
      </c>
      <c r="O351" s="7" t="s">
        <v>38</v>
      </c>
      <c r="P351" s="7" t="s">
        <v>491</v>
      </c>
      <c r="Q351" s="7" t="s">
        <v>15</v>
      </c>
      <c r="R351" s="7" t="s">
        <v>64</v>
      </c>
      <c r="S351" s="7" t="s">
        <v>33</v>
      </c>
      <c r="T351" s="7" t="s">
        <v>12</v>
      </c>
      <c r="U351" s="7" t="s">
        <v>287</v>
      </c>
      <c r="V351" s="7" t="s">
        <v>562</v>
      </c>
      <c r="W351" s="7" t="s">
        <v>36</v>
      </c>
      <c r="X351" s="7" t="s">
        <v>21</v>
      </c>
      <c r="Y351" s="7" t="s">
        <v>12</v>
      </c>
      <c r="Z351" s="7" t="s">
        <v>167</v>
      </c>
      <c r="AA351" s="7" t="s">
        <v>43</v>
      </c>
      <c r="AB351" s="7" t="s">
        <v>53</v>
      </c>
      <c r="AC351" s="7" t="s">
        <v>54</v>
      </c>
      <c r="AD351" s="7" t="s">
        <v>55</v>
      </c>
      <c r="AE351" s="7" t="s">
        <v>4</v>
      </c>
      <c r="AF351" s="7" t="s">
        <v>121</v>
      </c>
      <c r="AG351" s="7" t="s">
        <v>126</v>
      </c>
      <c r="AH351" s="7" t="s">
        <v>45</v>
      </c>
      <c r="AI351" s="7" t="s">
        <v>127</v>
      </c>
      <c r="AJ351" s="7" t="s">
        <v>96</v>
      </c>
      <c r="AK351" s="7" t="s">
        <v>128</v>
      </c>
    </row>
    <row r="352" spans="5:37" ht="15" customHeight="1" thickBot="1"/>
    <row r="353" spans="4:37" ht="15" customHeight="1" thickBot="1">
      <c r="D353" s="84" t="s">
        <v>338</v>
      </c>
      <c r="E353" s="34"/>
      <c r="F353" s="34" t="s">
        <v>196</v>
      </c>
      <c r="G353" s="34" t="s">
        <v>24</v>
      </c>
      <c r="H353" s="34" t="s">
        <v>25</v>
      </c>
      <c r="I353" s="34" t="s">
        <v>26</v>
      </c>
      <c r="J353" s="34" t="s">
        <v>663</v>
      </c>
      <c r="K353" s="34" t="s">
        <v>664</v>
      </c>
      <c r="L353" s="34" t="s">
        <v>665</v>
      </c>
      <c r="M353" s="35"/>
      <c r="N353" s="97"/>
    </row>
    <row r="354" spans="4:37" ht="15" customHeight="1">
      <c r="E354" s="6" t="s">
        <v>134</v>
      </c>
      <c r="G354" s="5" t="s">
        <v>196</v>
      </c>
      <c r="H354" s="5" t="s">
        <v>24</v>
      </c>
      <c r="I354" s="5" t="s">
        <v>12</v>
      </c>
      <c r="J354" s="5" t="s">
        <v>563</v>
      </c>
      <c r="K354" s="5" t="s">
        <v>153</v>
      </c>
      <c r="L354" s="5" t="s">
        <v>36</v>
      </c>
      <c r="M354" s="15"/>
    </row>
    <row r="355" spans="4:37" ht="45" customHeight="1">
      <c r="F355" s="165" t="s">
        <v>564</v>
      </c>
      <c r="G355" s="166"/>
      <c r="H355" s="166"/>
      <c r="I355" s="167"/>
      <c r="J355" s="168" t="s">
        <v>691</v>
      </c>
      <c r="K355" s="168"/>
      <c r="L355" s="168"/>
      <c r="M355" s="168"/>
      <c r="N355" s="168"/>
      <c r="O355" s="168"/>
      <c r="P355" s="168"/>
      <c r="Q355" s="168"/>
      <c r="R355" s="168"/>
      <c r="S355" s="168"/>
      <c r="T355" s="168"/>
      <c r="U355" s="168"/>
      <c r="V355" s="168"/>
      <c r="W355" s="168"/>
      <c r="X355" s="168"/>
      <c r="Y355" s="168"/>
      <c r="Z355" s="168"/>
      <c r="AA355" s="168"/>
      <c r="AB355" s="168"/>
      <c r="AC355" s="168"/>
      <c r="AD355" s="168"/>
      <c r="AE355" s="168"/>
      <c r="AF355" s="168"/>
      <c r="AG355" s="168"/>
      <c r="AH355" s="168"/>
      <c r="AI355" s="168"/>
      <c r="AJ355" s="168"/>
      <c r="AK355" s="168"/>
    </row>
    <row r="356" spans="4:37" ht="15" customHeight="1">
      <c r="F356" s="156" t="s">
        <v>565</v>
      </c>
      <c r="G356" s="157"/>
      <c r="H356" s="157"/>
      <c r="I356" s="158"/>
      <c r="J356" s="169" t="s">
        <v>566</v>
      </c>
      <c r="K356" s="170"/>
      <c r="L356" s="170"/>
      <c r="M356" s="170"/>
      <c r="N356" s="170"/>
      <c r="O356" s="170"/>
      <c r="P356" s="170"/>
      <c r="Q356" s="170"/>
      <c r="R356" s="170"/>
      <c r="S356" s="170"/>
      <c r="T356" s="170"/>
      <c r="U356" s="170"/>
      <c r="V356" s="171"/>
      <c r="W356" s="172" t="s">
        <v>567</v>
      </c>
      <c r="X356" s="172"/>
      <c r="Y356" s="172"/>
      <c r="Z356" s="172"/>
      <c r="AA356" s="172"/>
      <c r="AB356" s="172"/>
      <c r="AC356" s="172"/>
      <c r="AD356" s="172"/>
      <c r="AE356" s="172"/>
      <c r="AF356" s="172"/>
      <c r="AG356" s="172"/>
      <c r="AH356" s="172"/>
      <c r="AI356" s="172"/>
      <c r="AJ356" s="172"/>
      <c r="AK356" s="172"/>
    </row>
    <row r="357" spans="4:37" ht="30" customHeight="1">
      <c r="F357" s="156" t="s">
        <v>568</v>
      </c>
      <c r="G357" s="157"/>
      <c r="H357" s="157"/>
      <c r="I357" s="158"/>
      <c r="J357" s="159" t="s">
        <v>686</v>
      </c>
      <c r="K357" s="160"/>
      <c r="L357" s="160"/>
      <c r="M357" s="160"/>
      <c r="N357" s="160"/>
      <c r="O357" s="160"/>
      <c r="P357" s="160"/>
      <c r="Q357" s="160"/>
      <c r="R357" s="160"/>
      <c r="S357" s="160"/>
      <c r="T357" s="160"/>
      <c r="U357" s="160"/>
      <c r="V357" s="161"/>
      <c r="W357" s="162" t="s">
        <v>569</v>
      </c>
      <c r="X357" s="162"/>
      <c r="Y357" s="162"/>
      <c r="Z357" s="162"/>
      <c r="AA357" s="162"/>
      <c r="AB357" s="162"/>
      <c r="AC357" s="162"/>
      <c r="AD357" s="162"/>
      <c r="AE357" s="162"/>
      <c r="AF357" s="162"/>
      <c r="AG357" s="162"/>
      <c r="AH357" s="162"/>
      <c r="AI357" s="162"/>
      <c r="AJ357" s="162"/>
      <c r="AK357" s="162"/>
    </row>
    <row r="358" spans="4:37" ht="30" customHeight="1">
      <c r="F358" s="156" t="s">
        <v>570</v>
      </c>
      <c r="G358" s="157"/>
      <c r="H358" s="157"/>
      <c r="I358" s="158"/>
      <c r="J358" s="202" t="s">
        <v>685</v>
      </c>
      <c r="K358" s="203"/>
      <c r="L358" s="203"/>
      <c r="M358" s="203"/>
      <c r="N358" s="203"/>
      <c r="O358" s="203"/>
      <c r="P358" s="203"/>
      <c r="Q358" s="203"/>
      <c r="R358" s="203"/>
      <c r="S358" s="203"/>
      <c r="T358" s="203"/>
      <c r="U358" s="203"/>
      <c r="V358" s="204"/>
      <c r="W358" s="168" t="s">
        <v>569</v>
      </c>
      <c r="X358" s="168"/>
      <c r="Y358" s="168"/>
      <c r="Z358" s="168"/>
      <c r="AA358" s="168"/>
      <c r="AB358" s="168"/>
      <c r="AC358" s="168"/>
      <c r="AD358" s="168"/>
      <c r="AE358" s="168"/>
      <c r="AF358" s="168"/>
      <c r="AG358" s="168"/>
      <c r="AH358" s="168"/>
      <c r="AI358" s="168"/>
      <c r="AJ358" s="168"/>
      <c r="AK358" s="168"/>
    </row>
    <row r="359" spans="4:37" ht="44.4" customHeight="1">
      <c r="F359" s="156" t="s">
        <v>571</v>
      </c>
      <c r="G359" s="157"/>
      <c r="H359" s="157"/>
      <c r="I359" s="158"/>
      <c r="J359" s="159" t="s">
        <v>684</v>
      </c>
      <c r="K359" s="160"/>
      <c r="L359" s="160"/>
      <c r="M359" s="160"/>
      <c r="N359" s="160"/>
      <c r="O359" s="160"/>
      <c r="P359" s="160"/>
      <c r="Q359" s="160"/>
      <c r="R359" s="160"/>
      <c r="S359" s="160"/>
      <c r="T359" s="160"/>
      <c r="U359" s="160"/>
      <c r="V359" s="161"/>
      <c r="W359" s="162" t="s">
        <v>692</v>
      </c>
      <c r="X359" s="162"/>
      <c r="Y359" s="162"/>
      <c r="Z359" s="162"/>
      <c r="AA359" s="162"/>
      <c r="AB359" s="162"/>
      <c r="AC359" s="162"/>
      <c r="AD359" s="162"/>
      <c r="AE359" s="162"/>
      <c r="AF359" s="162"/>
      <c r="AG359" s="162"/>
      <c r="AH359" s="162"/>
      <c r="AI359" s="162"/>
      <c r="AJ359" s="162"/>
      <c r="AK359" s="162"/>
    </row>
    <row r="360" spans="4:37" ht="30" customHeight="1">
      <c r="F360" s="156" t="s">
        <v>572</v>
      </c>
      <c r="G360" s="157"/>
      <c r="H360" s="157"/>
      <c r="I360" s="158"/>
      <c r="J360" s="258"/>
      <c r="K360" s="259"/>
      <c r="L360" s="259"/>
      <c r="M360" s="259"/>
      <c r="N360" s="259"/>
      <c r="O360" s="259"/>
      <c r="P360" s="259"/>
      <c r="Q360" s="259"/>
      <c r="R360" s="259"/>
      <c r="S360" s="259"/>
      <c r="T360" s="259"/>
      <c r="U360" s="259"/>
      <c r="V360" s="260"/>
      <c r="W360" s="261"/>
      <c r="X360" s="261"/>
      <c r="Y360" s="261"/>
      <c r="Z360" s="261"/>
      <c r="AA360" s="261"/>
      <c r="AB360" s="261"/>
      <c r="AC360" s="261"/>
      <c r="AD360" s="261"/>
      <c r="AE360" s="261"/>
      <c r="AF360" s="261"/>
      <c r="AG360" s="261"/>
      <c r="AH360" s="261"/>
      <c r="AI360" s="261"/>
      <c r="AJ360" s="261"/>
      <c r="AK360" s="261"/>
    </row>
    <row r="361" spans="4:37" ht="30" customHeight="1">
      <c r="F361" s="156" t="s">
        <v>573</v>
      </c>
      <c r="G361" s="157"/>
      <c r="H361" s="157"/>
      <c r="I361" s="158"/>
      <c r="J361" s="159"/>
      <c r="K361" s="160"/>
      <c r="L361" s="160"/>
      <c r="M361" s="160"/>
      <c r="N361" s="160"/>
      <c r="O361" s="160"/>
      <c r="P361" s="160"/>
      <c r="Q361" s="160"/>
      <c r="R361" s="160"/>
      <c r="S361" s="160"/>
      <c r="T361" s="160"/>
      <c r="U361" s="160"/>
      <c r="V361" s="161"/>
      <c r="W361" s="162"/>
      <c r="X361" s="162"/>
      <c r="Y361" s="162"/>
      <c r="Z361" s="162"/>
      <c r="AA361" s="162"/>
      <c r="AB361" s="162"/>
      <c r="AC361" s="162"/>
      <c r="AD361" s="162"/>
      <c r="AE361" s="162"/>
      <c r="AF361" s="162"/>
      <c r="AG361" s="162"/>
      <c r="AH361" s="162"/>
      <c r="AI361" s="162"/>
      <c r="AJ361" s="162"/>
      <c r="AK361" s="162"/>
    </row>
    <row r="364" spans="4:37" ht="15" customHeight="1">
      <c r="E364" s="6" t="s">
        <v>138</v>
      </c>
      <c r="G364" s="5" t="s">
        <v>8</v>
      </c>
      <c r="H364" s="5" t="s">
        <v>9</v>
      </c>
      <c r="I364" s="5" t="s">
        <v>172</v>
      </c>
      <c r="J364" s="5" t="s">
        <v>574</v>
      </c>
      <c r="K364" s="5" t="s">
        <v>12</v>
      </c>
      <c r="L364" s="5" t="s">
        <v>20</v>
      </c>
      <c r="M364" s="5" t="s">
        <v>14</v>
      </c>
      <c r="N364" s="5" t="s">
        <v>800</v>
      </c>
      <c r="O364" s="5" t="s">
        <v>801</v>
      </c>
      <c r="P364" s="5" t="s">
        <v>802</v>
      </c>
      <c r="Q364" s="5" t="s">
        <v>803</v>
      </c>
      <c r="R364" s="5" t="s">
        <v>804</v>
      </c>
      <c r="S364" s="5" t="s">
        <v>663</v>
      </c>
      <c r="T364" s="5" t="s">
        <v>805</v>
      </c>
      <c r="U364" s="5" t="s">
        <v>806</v>
      </c>
    </row>
    <row r="365" spans="4:37" ht="45" customHeight="1">
      <c r="F365" s="165" t="s">
        <v>564</v>
      </c>
      <c r="G365" s="166"/>
      <c r="H365" s="166"/>
      <c r="I365" s="167"/>
      <c r="J365" s="168" t="s">
        <v>850</v>
      </c>
      <c r="K365" s="168"/>
      <c r="L365" s="168"/>
      <c r="M365" s="168"/>
      <c r="N365" s="168"/>
      <c r="O365" s="168"/>
      <c r="P365" s="168"/>
      <c r="Q365" s="168"/>
      <c r="R365" s="168"/>
      <c r="S365" s="168"/>
      <c r="T365" s="168"/>
      <c r="U365" s="168"/>
      <c r="V365" s="168"/>
      <c r="W365" s="168"/>
      <c r="X365" s="168"/>
      <c r="Y365" s="168"/>
      <c r="Z365" s="168"/>
      <c r="AA365" s="168"/>
      <c r="AB365" s="168"/>
      <c r="AC365" s="168"/>
      <c r="AD365" s="168"/>
      <c r="AE365" s="168"/>
      <c r="AF365" s="168"/>
      <c r="AG365" s="168"/>
      <c r="AH365" s="168"/>
      <c r="AI365" s="168"/>
      <c r="AJ365" s="168"/>
      <c r="AK365" s="168"/>
    </row>
    <row r="366" spans="4:37" ht="15" customHeight="1">
      <c r="F366" s="156" t="s">
        <v>565</v>
      </c>
      <c r="G366" s="157"/>
      <c r="H366" s="157"/>
      <c r="I366" s="158"/>
      <c r="J366" s="169" t="s">
        <v>566</v>
      </c>
      <c r="K366" s="170"/>
      <c r="L366" s="170"/>
      <c r="M366" s="170"/>
      <c r="N366" s="170"/>
      <c r="O366" s="170"/>
      <c r="P366" s="170"/>
      <c r="Q366" s="170"/>
      <c r="R366" s="170"/>
      <c r="S366" s="170"/>
      <c r="T366" s="170"/>
      <c r="U366" s="170"/>
      <c r="V366" s="171"/>
      <c r="W366" s="172" t="s">
        <v>567</v>
      </c>
      <c r="X366" s="172"/>
      <c r="Y366" s="172"/>
      <c r="Z366" s="172"/>
      <c r="AA366" s="172"/>
      <c r="AB366" s="172"/>
      <c r="AC366" s="172"/>
      <c r="AD366" s="172"/>
      <c r="AE366" s="172"/>
      <c r="AF366" s="172"/>
      <c r="AG366" s="172"/>
      <c r="AH366" s="172"/>
      <c r="AI366" s="172"/>
      <c r="AJ366" s="172"/>
      <c r="AK366" s="172"/>
    </row>
    <row r="367" spans="4:37" ht="43.8" customHeight="1">
      <c r="F367" s="156" t="s">
        <v>568</v>
      </c>
      <c r="G367" s="157"/>
      <c r="H367" s="157"/>
      <c r="I367" s="158"/>
      <c r="J367" s="255" t="s">
        <v>851</v>
      </c>
      <c r="K367" s="256"/>
      <c r="L367" s="256"/>
      <c r="M367" s="256"/>
      <c r="N367" s="256"/>
      <c r="O367" s="256"/>
      <c r="P367" s="256"/>
      <c r="Q367" s="256"/>
      <c r="R367" s="256"/>
      <c r="S367" s="256"/>
      <c r="T367" s="256"/>
      <c r="U367" s="256"/>
      <c r="V367" s="257"/>
      <c r="W367" s="201" t="s">
        <v>852</v>
      </c>
      <c r="X367" s="201"/>
      <c r="Y367" s="201"/>
      <c r="Z367" s="201"/>
      <c r="AA367" s="201"/>
      <c r="AB367" s="201"/>
      <c r="AC367" s="201"/>
      <c r="AD367" s="201"/>
      <c r="AE367" s="201"/>
      <c r="AF367" s="201"/>
      <c r="AG367" s="201"/>
      <c r="AH367" s="201"/>
      <c r="AI367" s="201"/>
      <c r="AJ367" s="201"/>
      <c r="AK367" s="201"/>
    </row>
    <row r="368" spans="4:37" ht="41.4" customHeight="1">
      <c r="F368" s="156" t="s">
        <v>570</v>
      </c>
      <c r="G368" s="157"/>
      <c r="H368" s="157"/>
      <c r="I368" s="158"/>
      <c r="J368" s="252" t="s">
        <v>853</v>
      </c>
      <c r="K368" s="253"/>
      <c r="L368" s="253"/>
      <c r="M368" s="253"/>
      <c r="N368" s="253"/>
      <c r="O368" s="253"/>
      <c r="P368" s="253"/>
      <c r="Q368" s="253"/>
      <c r="R368" s="253"/>
      <c r="S368" s="253"/>
      <c r="T368" s="253"/>
      <c r="U368" s="253"/>
      <c r="V368" s="254"/>
      <c r="W368" s="201" t="s">
        <v>854</v>
      </c>
      <c r="X368" s="201"/>
      <c r="Y368" s="201"/>
      <c r="Z368" s="201"/>
      <c r="AA368" s="201"/>
      <c r="AB368" s="201"/>
      <c r="AC368" s="201"/>
      <c r="AD368" s="201"/>
      <c r="AE368" s="201"/>
      <c r="AF368" s="201"/>
      <c r="AG368" s="201"/>
      <c r="AH368" s="201"/>
      <c r="AI368" s="201"/>
      <c r="AJ368" s="201"/>
      <c r="AK368" s="201"/>
    </row>
    <row r="369" spans="5:37" ht="30" customHeight="1">
      <c r="F369" s="156" t="s">
        <v>571</v>
      </c>
      <c r="G369" s="157"/>
      <c r="H369" s="157"/>
      <c r="I369" s="158"/>
      <c r="J369" s="159" t="s">
        <v>687</v>
      </c>
      <c r="K369" s="160"/>
      <c r="L369" s="160"/>
      <c r="M369" s="160"/>
      <c r="N369" s="160"/>
      <c r="O369" s="160"/>
      <c r="P369" s="160"/>
      <c r="Q369" s="160"/>
      <c r="R369" s="160"/>
      <c r="S369" s="160"/>
      <c r="T369" s="160"/>
      <c r="U369" s="160"/>
      <c r="V369" s="161"/>
      <c r="W369" s="234" t="s">
        <v>688</v>
      </c>
      <c r="X369" s="234"/>
      <c r="Y369" s="234"/>
      <c r="Z369" s="234"/>
      <c r="AA369" s="234"/>
      <c r="AB369" s="234"/>
      <c r="AC369" s="234"/>
      <c r="AD369" s="234"/>
      <c r="AE369" s="234"/>
      <c r="AF369" s="234"/>
      <c r="AG369" s="234"/>
      <c r="AH369" s="234"/>
      <c r="AI369" s="234"/>
      <c r="AJ369" s="234"/>
      <c r="AK369" s="234"/>
    </row>
    <row r="370" spans="5:37" ht="30" customHeight="1">
      <c r="F370" s="156" t="s">
        <v>572</v>
      </c>
      <c r="G370" s="157"/>
      <c r="H370" s="157"/>
      <c r="I370" s="158"/>
      <c r="J370" s="159"/>
      <c r="K370" s="160"/>
      <c r="L370" s="160"/>
      <c r="M370" s="160"/>
      <c r="N370" s="160"/>
      <c r="O370" s="160"/>
      <c r="P370" s="160"/>
      <c r="Q370" s="160"/>
      <c r="R370" s="160"/>
      <c r="S370" s="160"/>
      <c r="T370" s="160"/>
      <c r="U370" s="160"/>
      <c r="V370" s="161"/>
      <c r="W370" s="162"/>
      <c r="X370" s="162"/>
      <c r="Y370" s="162"/>
      <c r="Z370" s="162"/>
      <c r="AA370" s="162"/>
      <c r="AB370" s="162"/>
      <c r="AC370" s="162"/>
      <c r="AD370" s="162"/>
      <c r="AE370" s="162"/>
      <c r="AF370" s="162"/>
      <c r="AG370" s="162"/>
      <c r="AH370" s="162"/>
      <c r="AI370" s="162"/>
      <c r="AJ370" s="162"/>
      <c r="AK370" s="162"/>
    </row>
    <row r="371" spans="5:37" ht="33.6" customHeight="1">
      <c r="F371" s="156" t="s">
        <v>573</v>
      </c>
      <c r="G371" s="157"/>
      <c r="H371" s="157"/>
      <c r="I371" s="158"/>
      <c r="J371" s="159" t="s">
        <v>689</v>
      </c>
      <c r="K371" s="160"/>
      <c r="L371" s="160"/>
      <c r="M371" s="160"/>
      <c r="N371" s="160"/>
      <c r="O371" s="160"/>
      <c r="P371" s="160"/>
      <c r="Q371" s="160"/>
      <c r="R371" s="160"/>
      <c r="S371" s="160"/>
      <c r="T371" s="160"/>
      <c r="U371" s="160"/>
      <c r="V371" s="161"/>
      <c r="W371" s="201" t="s">
        <v>690</v>
      </c>
      <c r="X371" s="201"/>
      <c r="Y371" s="201"/>
      <c r="Z371" s="201"/>
      <c r="AA371" s="201"/>
      <c r="AB371" s="201"/>
      <c r="AC371" s="201"/>
      <c r="AD371" s="201"/>
      <c r="AE371" s="201"/>
      <c r="AF371" s="201"/>
      <c r="AG371" s="201"/>
      <c r="AH371" s="201"/>
      <c r="AI371" s="201"/>
      <c r="AJ371" s="201"/>
      <c r="AK371" s="201"/>
    </row>
    <row r="372" spans="5:37" ht="6" customHeight="1" thickBot="1"/>
    <row r="373" spans="5:37" ht="15" customHeight="1" thickBot="1">
      <c r="E373" s="33" t="s">
        <v>252</v>
      </c>
      <c r="F373" s="34"/>
      <c r="G373" s="34" t="s">
        <v>341</v>
      </c>
      <c r="H373" s="34" t="s">
        <v>17</v>
      </c>
      <c r="I373" s="34" t="s">
        <v>217</v>
      </c>
      <c r="J373" s="34" t="s">
        <v>166</v>
      </c>
      <c r="K373" s="34" t="s">
        <v>24</v>
      </c>
      <c r="L373" s="34" t="s">
        <v>12</v>
      </c>
      <c r="M373" s="34" t="s">
        <v>20</v>
      </c>
      <c r="N373" s="34" t="s">
        <v>14</v>
      </c>
      <c r="O373" s="35"/>
      <c r="P373" s="89"/>
    </row>
    <row r="374" spans="5:37" ht="45" customHeight="1">
      <c r="F374" s="248" t="s">
        <v>564</v>
      </c>
      <c r="G374" s="249"/>
      <c r="H374" s="249"/>
      <c r="I374" s="250"/>
      <c r="J374" s="251" t="s">
        <v>750</v>
      </c>
      <c r="K374" s="251"/>
      <c r="L374" s="251"/>
      <c r="M374" s="251"/>
      <c r="N374" s="251"/>
      <c r="O374" s="251"/>
      <c r="P374" s="168"/>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68"/>
    </row>
    <row r="375" spans="5:37" ht="15" customHeight="1">
      <c r="F375" s="156" t="s">
        <v>565</v>
      </c>
      <c r="G375" s="157"/>
      <c r="H375" s="157"/>
      <c r="I375" s="158"/>
      <c r="J375" s="169" t="s">
        <v>566</v>
      </c>
      <c r="K375" s="170"/>
      <c r="L375" s="170"/>
      <c r="M375" s="170"/>
      <c r="N375" s="170"/>
      <c r="O375" s="170"/>
      <c r="P375" s="170"/>
      <c r="Q375" s="170"/>
      <c r="R375" s="170"/>
      <c r="S375" s="170"/>
      <c r="T375" s="170"/>
      <c r="U375" s="170"/>
      <c r="V375" s="171"/>
      <c r="W375" s="172" t="s">
        <v>567</v>
      </c>
      <c r="X375" s="172"/>
      <c r="Y375" s="172"/>
      <c r="Z375" s="172"/>
      <c r="AA375" s="172"/>
      <c r="AB375" s="172"/>
      <c r="AC375" s="172"/>
      <c r="AD375" s="172"/>
      <c r="AE375" s="172"/>
      <c r="AF375" s="172"/>
      <c r="AG375" s="172"/>
      <c r="AH375" s="172"/>
      <c r="AI375" s="172"/>
      <c r="AJ375" s="172"/>
      <c r="AK375" s="172"/>
    </row>
    <row r="376" spans="5:37" ht="30" customHeight="1">
      <c r="F376" s="156" t="s">
        <v>568</v>
      </c>
      <c r="G376" s="157"/>
      <c r="H376" s="157"/>
      <c r="I376" s="158"/>
      <c r="J376" s="159" t="s">
        <v>667</v>
      </c>
      <c r="K376" s="160"/>
      <c r="L376" s="160"/>
      <c r="M376" s="160"/>
      <c r="N376" s="160"/>
      <c r="O376" s="160"/>
      <c r="P376" s="160"/>
      <c r="Q376" s="160"/>
      <c r="R376" s="160"/>
      <c r="S376" s="160"/>
      <c r="T376" s="160"/>
      <c r="U376" s="160"/>
      <c r="V376" s="161"/>
      <c r="W376" s="234" t="s">
        <v>683</v>
      </c>
      <c r="X376" s="234"/>
      <c r="Y376" s="234"/>
      <c r="Z376" s="234"/>
      <c r="AA376" s="234"/>
      <c r="AB376" s="234"/>
      <c r="AC376" s="234"/>
      <c r="AD376" s="234"/>
      <c r="AE376" s="234"/>
      <c r="AF376" s="234"/>
      <c r="AG376" s="234"/>
      <c r="AH376" s="234"/>
      <c r="AI376" s="234"/>
      <c r="AJ376" s="234"/>
      <c r="AK376" s="234"/>
    </row>
    <row r="377" spans="5:37" ht="30" customHeight="1">
      <c r="F377" s="156" t="s">
        <v>570</v>
      </c>
      <c r="G377" s="157"/>
      <c r="H377" s="157"/>
      <c r="I377" s="158"/>
      <c r="J377" s="159"/>
      <c r="K377" s="160"/>
      <c r="L377" s="160"/>
      <c r="M377" s="160"/>
      <c r="N377" s="160"/>
      <c r="O377" s="160"/>
      <c r="P377" s="160"/>
      <c r="Q377" s="160"/>
      <c r="R377" s="160"/>
      <c r="S377" s="160"/>
      <c r="T377" s="160"/>
      <c r="U377" s="160"/>
      <c r="V377" s="161"/>
      <c r="W377" s="162"/>
      <c r="X377" s="162"/>
      <c r="Y377" s="162"/>
      <c r="Z377" s="162"/>
      <c r="AA377" s="162"/>
      <c r="AB377" s="162"/>
      <c r="AC377" s="162"/>
      <c r="AD377" s="162"/>
      <c r="AE377" s="162"/>
      <c r="AF377" s="162"/>
      <c r="AG377" s="162"/>
      <c r="AH377" s="162"/>
      <c r="AI377" s="162"/>
      <c r="AJ377" s="162"/>
      <c r="AK377" s="162"/>
    </row>
    <row r="378" spans="5:37" ht="30" customHeight="1">
      <c r="F378" s="156" t="s">
        <v>571</v>
      </c>
      <c r="G378" s="157"/>
      <c r="H378" s="157"/>
      <c r="I378" s="158"/>
      <c r="J378" s="159" t="s">
        <v>575</v>
      </c>
      <c r="K378" s="160"/>
      <c r="L378" s="160"/>
      <c r="M378" s="160"/>
      <c r="N378" s="160"/>
      <c r="O378" s="160"/>
      <c r="P378" s="160"/>
      <c r="Q378" s="160"/>
      <c r="R378" s="160"/>
      <c r="S378" s="160"/>
      <c r="T378" s="160"/>
      <c r="U378" s="160"/>
      <c r="V378" s="161"/>
      <c r="W378" s="234" t="s">
        <v>723</v>
      </c>
      <c r="X378" s="234"/>
      <c r="Y378" s="234"/>
      <c r="Z378" s="234"/>
      <c r="AA378" s="234"/>
      <c r="AB378" s="234"/>
      <c r="AC378" s="234"/>
      <c r="AD378" s="234"/>
      <c r="AE378" s="234"/>
      <c r="AF378" s="234"/>
      <c r="AG378" s="234"/>
      <c r="AH378" s="234"/>
      <c r="AI378" s="234"/>
      <c r="AJ378" s="234"/>
      <c r="AK378" s="234"/>
    </row>
    <row r="379" spans="5:37" ht="30" customHeight="1">
      <c r="F379" s="156" t="s">
        <v>572</v>
      </c>
      <c r="G379" s="157"/>
      <c r="H379" s="157"/>
      <c r="I379" s="158"/>
      <c r="J379" s="159"/>
      <c r="K379" s="160"/>
      <c r="L379" s="160"/>
      <c r="M379" s="160"/>
      <c r="N379" s="160"/>
      <c r="O379" s="160"/>
      <c r="P379" s="160"/>
      <c r="Q379" s="160"/>
      <c r="R379" s="160"/>
      <c r="S379" s="160"/>
      <c r="T379" s="160"/>
      <c r="U379" s="160"/>
      <c r="V379" s="161"/>
      <c r="W379" s="162"/>
      <c r="X379" s="162"/>
      <c r="Y379" s="162"/>
      <c r="Z379" s="162"/>
      <c r="AA379" s="162"/>
      <c r="AB379" s="162"/>
      <c r="AC379" s="162"/>
      <c r="AD379" s="162"/>
      <c r="AE379" s="162"/>
      <c r="AF379" s="162"/>
      <c r="AG379" s="162"/>
      <c r="AH379" s="162"/>
      <c r="AI379" s="162"/>
      <c r="AJ379" s="162"/>
      <c r="AK379" s="162"/>
    </row>
    <row r="380" spans="5:37" ht="33.6" customHeight="1">
      <c r="F380" s="156" t="s">
        <v>573</v>
      </c>
      <c r="G380" s="157"/>
      <c r="H380" s="157"/>
      <c r="I380" s="158"/>
      <c r="J380" s="159" t="s">
        <v>575</v>
      </c>
      <c r="K380" s="160"/>
      <c r="L380" s="160"/>
      <c r="M380" s="160"/>
      <c r="N380" s="160"/>
      <c r="O380" s="160"/>
      <c r="P380" s="160"/>
      <c r="Q380" s="160"/>
      <c r="R380" s="160"/>
      <c r="S380" s="160"/>
      <c r="T380" s="160"/>
      <c r="U380" s="160"/>
      <c r="V380" s="161"/>
      <c r="W380" s="201" t="s">
        <v>682</v>
      </c>
      <c r="X380" s="201"/>
      <c r="Y380" s="201"/>
      <c r="Z380" s="201"/>
      <c r="AA380" s="201"/>
      <c r="AB380" s="201"/>
      <c r="AC380" s="201"/>
      <c r="AD380" s="201"/>
      <c r="AE380" s="201"/>
      <c r="AF380" s="201"/>
      <c r="AG380" s="201"/>
      <c r="AH380" s="201"/>
      <c r="AI380" s="201"/>
      <c r="AJ380" s="201"/>
      <c r="AK380" s="201"/>
    </row>
    <row r="381" spans="5:37" ht="6" customHeight="1"/>
    <row r="382" spans="5:37" ht="15" customHeight="1">
      <c r="E382" s="6" t="s">
        <v>314</v>
      </c>
      <c r="G382" s="5" t="s">
        <v>576</v>
      </c>
      <c r="H382" s="5" t="s">
        <v>164</v>
      </c>
      <c r="I382" s="5" t="s">
        <v>577</v>
      </c>
      <c r="J382" s="5" t="s">
        <v>578</v>
      </c>
      <c r="K382" s="5" t="s">
        <v>12</v>
      </c>
      <c r="L382" s="5" t="s">
        <v>579</v>
      </c>
      <c r="M382" s="5" t="s">
        <v>151</v>
      </c>
    </row>
    <row r="383" spans="5:37" ht="45" customHeight="1">
      <c r="F383" s="165" t="s">
        <v>564</v>
      </c>
      <c r="G383" s="166"/>
      <c r="H383" s="166"/>
      <c r="I383" s="167"/>
      <c r="J383" s="168" t="s">
        <v>674</v>
      </c>
      <c r="K383" s="168"/>
      <c r="L383" s="168"/>
      <c r="M383" s="168"/>
      <c r="N383" s="168"/>
      <c r="O383" s="168"/>
      <c r="P383" s="168"/>
      <c r="Q383" s="168"/>
      <c r="R383" s="168"/>
      <c r="S383" s="168"/>
      <c r="T383" s="168"/>
      <c r="U383" s="168"/>
      <c r="V383" s="168"/>
      <c r="W383" s="168"/>
      <c r="X383" s="168"/>
      <c r="Y383" s="168"/>
      <c r="Z383" s="168"/>
      <c r="AA383" s="168"/>
      <c r="AB383" s="168"/>
      <c r="AC383" s="168"/>
      <c r="AD383" s="168"/>
      <c r="AE383" s="168"/>
      <c r="AF383" s="168"/>
      <c r="AG383" s="168"/>
      <c r="AH383" s="168"/>
      <c r="AI383" s="168"/>
      <c r="AJ383" s="168"/>
      <c r="AK383" s="168"/>
    </row>
    <row r="384" spans="5:37" ht="15" customHeight="1">
      <c r="F384" s="156" t="s">
        <v>565</v>
      </c>
      <c r="G384" s="157"/>
      <c r="H384" s="157"/>
      <c r="I384" s="158"/>
      <c r="J384" s="169" t="s">
        <v>566</v>
      </c>
      <c r="K384" s="170"/>
      <c r="L384" s="170"/>
      <c r="M384" s="170"/>
      <c r="N384" s="170"/>
      <c r="O384" s="170"/>
      <c r="P384" s="170"/>
      <c r="Q384" s="170"/>
      <c r="R384" s="170"/>
      <c r="S384" s="170"/>
      <c r="T384" s="170"/>
      <c r="U384" s="170"/>
      <c r="V384" s="171"/>
      <c r="W384" s="172" t="s">
        <v>567</v>
      </c>
      <c r="X384" s="172"/>
      <c r="Y384" s="172"/>
      <c r="Z384" s="172"/>
      <c r="AA384" s="172"/>
      <c r="AB384" s="172"/>
      <c r="AC384" s="172"/>
      <c r="AD384" s="172"/>
      <c r="AE384" s="172"/>
      <c r="AF384" s="172"/>
      <c r="AG384" s="172"/>
      <c r="AH384" s="172"/>
      <c r="AI384" s="172"/>
      <c r="AJ384" s="172"/>
      <c r="AK384" s="172"/>
    </row>
    <row r="385" spans="1:53" ht="30" customHeight="1">
      <c r="F385" s="156" t="s">
        <v>568</v>
      </c>
      <c r="G385" s="157"/>
      <c r="H385" s="157"/>
      <c r="I385" s="158"/>
      <c r="J385" s="159" t="s">
        <v>580</v>
      </c>
      <c r="K385" s="160"/>
      <c r="L385" s="160"/>
      <c r="M385" s="160"/>
      <c r="N385" s="160"/>
      <c r="O385" s="160"/>
      <c r="P385" s="160"/>
      <c r="Q385" s="160"/>
      <c r="R385" s="160"/>
      <c r="S385" s="160"/>
      <c r="T385" s="160"/>
      <c r="U385" s="160"/>
      <c r="V385" s="161"/>
      <c r="W385" s="234" t="s">
        <v>675</v>
      </c>
      <c r="X385" s="234"/>
      <c r="Y385" s="234"/>
      <c r="Z385" s="234"/>
      <c r="AA385" s="234"/>
      <c r="AB385" s="234"/>
      <c r="AC385" s="234"/>
      <c r="AD385" s="234"/>
      <c r="AE385" s="234"/>
      <c r="AF385" s="234"/>
      <c r="AG385" s="234"/>
      <c r="AH385" s="234"/>
      <c r="AI385" s="234"/>
      <c r="AJ385" s="234"/>
      <c r="AK385" s="234"/>
    </row>
    <row r="386" spans="1:53" ht="33.6" customHeight="1">
      <c r="F386" s="156" t="s">
        <v>570</v>
      </c>
      <c r="G386" s="157"/>
      <c r="H386" s="157"/>
      <c r="I386" s="158"/>
      <c r="J386" s="159" t="s">
        <v>580</v>
      </c>
      <c r="K386" s="160"/>
      <c r="L386" s="160"/>
      <c r="M386" s="160"/>
      <c r="N386" s="160"/>
      <c r="O386" s="160"/>
      <c r="P386" s="160"/>
      <c r="Q386" s="160"/>
      <c r="R386" s="160"/>
      <c r="S386" s="160"/>
      <c r="T386" s="160"/>
      <c r="U386" s="160"/>
      <c r="V386" s="161"/>
      <c r="W386" s="201" t="s">
        <v>676</v>
      </c>
      <c r="X386" s="201"/>
      <c r="Y386" s="201"/>
      <c r="Z386" s="201"/>
      <c r="AA386" s="201"/>
      <c r="AB386" s="201"/>
      <c r="AC386" s="201"/>
      <c r="AD386" s="201"/>
      <c r="AE386" s="201"/>
      <c r="AF386" s="201"/>
      <c r="AG386" s="201"/>
      <c r="AH386" s="201"/>
      <c r="AI386" s="201"/>
      <c r="AJ386" s="201"/>
      <c r="AK386" s="201"/>
    </row>
    <row r="387" spans="1:53" ht="30" customHeight="1">
      <c r="F387" s="156" t="s">
        <v>571</v>
      </c>
      <c r="G387" s="157"/>
      <c r="H387" s="157"/>
      <c r="I387" s="158"/>
      <c r="J387" s="159" t="s">
        <v>580</v>
      </c>
      <c r="K387" s="160"/>
      <c r="L387" s="160"/>
      <c r="M387" s="160"/>
      <c r="N387" s="160"/>
      <c r="O387" s="160"/>
      <c r="P387" s="160"/>
      <c r="Q387" s="160"/>
      <c r="R387" s="160"/>
      <c r="S387" s="160"/>
      <c r="T387" s="160"/>
      <c r="U387" s="160"/>
      <c r="V387" s="161"/>
      <c r="W387" s="234" t="s">
        <v>672</v>
      </c>
      <c r="X387" s="234"/>
      <c r="Y387" s="234"/>
      <c r="Z387" s="234"/>
      <c r="AA387" s="234"/>
      <c r="AB387" s="234"/>
      <c r="AC387" s="234"/>
      <c r="AD387" s="234"/>
      <c r="AE387" s="234"/>
      <c r="AF387" s="234"/>
      <c r="AG387" s="234"/>
      <c r="AH387" s="234"/>
      <c r="AI387" s="234"/>
      <c r="AJ387" s="234"/>
      <c r="AK387" s="234"/>
    </row>
    <row r="388" spans="1:53" ht="30" customHeight="1">
      <c r="F388" s="156" t="s">
        <v>572</v>
      </c>
      <c r="G388" s="157"/>
      <c r="H388" s="157"/>
      <c r="I388" s="158"/>
      <c r="J388" s="159" t="s">
        <v>580</v>
      </c>
      <c r="K388" s="160"/>
      <c r="L388" s="160"/>
      <c r="M388" s="160"/>
      <c r="N388" s="160"/>
      <c r="O388" s="160"/>
      <c r="P388" s="160"/>
      <c r="Q388" s="160"/>
      <c r="R388" s="160"/>
      <c r="S388" s="160"/>
      <c r="T388" s="160"/>
      <c r="U388" s="160"/>
      <c r="V388" s="161"/>
      <c r="W388" s="201" t="s">
        <v>673</v>
      </c>
      <c r="X388" s="201"/>
      <c r="Y388" s="201"/>
      <c r="Z388" s="201"/>
      <c r="AA388" s="201"/>
      <c r="AB388" s="201"/>
      <c r="AC388" s="201"/>
      <c r="AD388" s="201"/>
      <c r="AE388" s="201"/>
      <c r="AF388" s="201"/>
      <c r="AG388" s="201"/>
      <c r="AH388" s="201"/>
      <c r="AI388" s="201"/>
      <c r="AJ388" s="201"/>
      <c r="AK388" s="201"/>
    </row>
    <row r="389" spans="1:53" ht="33.6" customHeight="1">
      <c r="F389" s="156" t="s">
        <v>573</v>
      </c>
      <c r="G389" s="157"/>
      <c r="H389" s="157"/>
      <c r="I389" s="158"/>
      <c r="J389" s="159" t="s">
        <v>580</v>
      </c>
      <c r="K389" s="160"/>
      <c r="L389" s="160"/>
      <c r="M389" s="160"/>
      <c r="N389" s="160"/>
      <c r="O389" s="160"/>
      <c r="P389" s="160"/>
      <c r="Q389" s="160"/>
      <c r="R389" s="160"/>
      <c r="S389" s="160"/>
      <c r="T389" s="160"/>
      <c r="U389" s="160"/>
      <c r="V389" s="161"/>
      <c r="W389" s="201" t="s">
        <v>681</v>
      </c>
      <c r="X389" s="201"/>
      <c r="Y389" s="201"/>
      <c r="Z389" s="201"/>
      <c r="AA389" s="201"/>
      <c r="AB389" s="201"/>
      <c r="AC389" s="201"/>
      <c r="AD389" s="201"/>
      <c r="AE389" s="201"/>
      <c r="AF389" s="201"/>
      <c r="AG389" s="201"/>
      <c r="AH389" s="201"/>
      <c r="AI389" s="201"/>
      <c r="AJ389" s="201"/>
      <c r="AK389" s="201"/>
    </row>
    <row r="392" spans="1:53" s="104" customFormat="1" ht="15" customHeight="1">
      <c r="A392" s="5"/>
      <c r="B392" s="5"/>
      <c r="C392" s="5"/>
      <c r="D392" s="5"/>
      <c r="E392" s="5" t="s">
        <v>581</v>
      </c>
      <c r="F392" s="5"/>
      <c r="G392" s="5" t="s">
        <v>855</v>
      </c>
      <c r="H392" s="5" t="s">
        <v>856</v>
      </c>
      <c r="I392" s="5" t="s">
        <v>8</v>
      </c>
      <c r="J392" s="5" t="s">
        <v>9</v>
      </c>
      <c r="K392" s="5" t="s">
        <v>823</v>
      </c>
      <c r="L392" s="5" t="s">
        <v>12</v>
      </c>
      <c r="M392" s="5" t="s">
        <v>807</v>
      </c>
      <c r="N392" s="5" t="s">
        <v>857</v>
      </c>
      <c r="O392" s="5" t="s">
        <v>12</v>
      </c>
      <c r="P392" s="5" t="s">
        <v>586</v>
      </c>
      <c r="Q392" s="5" t="s">
        <v>858</v>
      </c>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Z392" s="104" t="s">
        <v>808</v>
      </c>
      <c r="BA392" s="104" t="str">
        <f t="shared" ref="BA392:BA395" si="0">J392</f>
        <v>働</v>
      </c>
    </row>
    <row r="393" spans="1:53" s="104" customFormat="1" ht="45" customHeight="1">
      <c r="A393" s="5"/>
      <c r="B393" s="5"/>
      <c r="C393" s="5"/>
      <c r="D393" s="5"/>
      <c r="E393" s="5"/>
      <c r="F393" s="165" t="s">
        <v>564</v>
      </c>
      <c r="G393" s="166"/>
      <c r="H393" s="166"/>
      <c r="I393" s="167"/>
      <c r="J393" s="168" t="s">
        <v>809</v>
      </c>
      <c r="K393" s="168"/>
      <c r="L393" s="168"/>
      <c r="M393" s="168"/>
      <c r="N393" s="168"/>
      <c r="O393" s="168"/>
      <c r="P393" s="168"/>
      <c r="Q393" s="168"/>
      <c r="R393" s="168"/>
      <c r="S393" s="168"/>
      <c r="T393" s="168"/>
      <c r="U393" s="168"/>
      <c r="V393" s="168"/>
      <c r="W393" s="168"/>
      <c r="X393" s="168"/>
      <c r="Y393" s="168"/>
      <c r="Z393" s="168"/>
      <c r="AA393" s="168"/>
      <c r="AB393" s="168"/>
      <c r="AC393" s="168"/>
      <c r="AD393" s="168"/>
      <c r="AE393" s="168"/>
      <c r="AF393" s="168"/>
      <c r="AG393" s="168"/>
      <c r="AH393" s="168"/>
      <c r="AI393" s="168"/>
      <c r="AJ393" s="168"/>
      <c r="AK393" s="168"/>
      <c r="AL393" s="5"/>
      <c r="AM393" s="5"/>
      <c r="AN393" s="5"/>
      <c r="AO393" s="5"/>
      <c r="AP393" s="5"/>
      <c r="AQ393" s="5"/>
      <c r="AR393" s="5"/>
      <c r="AS393" s="5"/>
      <c r="AT393" s="5"/>
      <c r="AU393" s="5"/>
      <c r="AV393" s="5"/>
      <c r="AW393" s="5"/>
      <c r="AZ393" s="104" t="s">
        <v>810</v>
      </c>
      <c r="BA393" s="104" t="str">
        <f t="shared" si="0"/>
        <v>誰もが働きやすい職場環境を形成する。</v>
      </c>
    </row>
    <row r="394" spans="1:53" s="104" customFormat="1" ht="15" customHeight="1">
      <c r="A394" s="5"/>
      <c r="B394" s="5"/>
      <c r="C394" s="5"/>
      <c r="D394" s="5"/>
      <c r="E394" s="5"/>
      <c r="F394" s="156" t="s">
        <v>565</v>
      </c>
      <c r="G394" s="157"/>
      <c r="H394" s="157"/>
      <c r="I394" s="158"/>
      <c r="J394" s="169" t="s">
        <v>566</v>
      </c>
      <c r="K394" s="170"/>
      <c r="L394" s="170"/>
      <c r="M394" s="170"/>
      <c r="N394" s="170"/>
      <c r="O394" s="170"/>
      <c r="P394" s="170"/>
      <c r="Q394" s="170"/>
      <c r="R394" s="170"/>
      <c r="S394" s="170"/>
      <c r="T394" s="170"/>
      <c r="U394" s="170"/>
      <c r="V394" s="171"/>
      <c r="W394" s="172" t="s">
        <v>567</v>
      </c>
      <c r="X394" s="172"/>
      <c r="Y394" s="172"/>
      <c r="Z394" s="172"/>
      <c r="AA394" s="172"/>
      <c r="AB394" s="172"/>
      <c r="AC394" s="172"/>
      <c r="AD394" s="172"/>
      <c r="AE394" s="172"/>
      <c r="AF394" s="172"/>
      <c r="AG394" s="172"/>
      <c r="AH394" s="172"/>
      <c r="AI394" s="172"/>
      <c r="AJ394" s="172"/>
      <c r="AK394" s="172"/>
      <c r="AL394" s="5"/>
      <c r="AM394" s="5"/>
      <c r="AN394" s="5"/>
      <c r="AO394" s="5"/>
      <c r="AP394" s="5"/>
      <c r="AQ394" s="5"/>
      <c r="AR394" s="5"/>
      <c r="AS394" s="5"/>
      <c r="AT394" s="5"/>
      <c r="AU394" s="5"/>
      <c r="AV394" s="5"/>
      <c r="AW394" s="5"/>
      <c r="AZ394" s="104" t="s">
        <v>811</v>
      </c>
      <c r="BA394" s="104" t="str">
        <f t="shared" si="0"/>
        <v>改善措置の内容</v>
      </c>
    </row>
    <row r="395" spans="1:53" s="104" customFormat="1" ht="30" customHeight="1">
      <c r="A395" s="5"/>
      <c r="B395" s="5"/>
      <c r="C395" s="5"/>
      <c r="D395" s="5"/>
      <c r="E395" s="5"/>
      <c r="F395" s="156" t="s">
        <v>568</v>
      </c>
      <c r="G395" s="157"/>
      <c r="H395" s="157"/>
      <c r="I395" s="158"/>
      <c r="J395" s="202" t="s">
        <v>812</v>
      </c>
      <c r="K395" s="203"/>
      <c r="L395" s="203"/>
      <c r="M395" s="203"/>
      <c r="N395" s="203"/>
      <c r="O395" s="203"/>
      <c r="P395" s="203"/>
      <c r="Q395" s="203"/>
      <c r="R395" s="203"/>
      <c r="S395" s="203"/>
      <c r="T395" s="203"/>
      <c r="U395" s="203"/>
      <c r="V395" s="204"/>
      <c r="W395" s="247" t="s">
        <v>813</v>
      </c>
      <c r="X395" s="247"/>
      <c r="Y395" s="247"/>
      <c r="Z395" s="247"/>
      <c r="AA395" s="247"/>
      <c r="AB395" s="247"/>
      <c r="AC395" s="247"/>
      <c r="AD395" s="247"/>
      <c r="AE395" s="247"/>
      <c r="AF395" s="247"/>
      <c r="AG395" s="247"/>
      <c r="AH395" s="247"/>
      <c r="AI395" s="247"/>
      <c r="AJ395" s="247"/>
      <c r="AK395" s="247"/>
      <c r="AL395" s="5"/>
      <c r="AM395" s="5"/>
      <c r="AN395" s="5"/>
      <c r="AO395" s="5"/>
      <c r="AP395" s="5"/>
      <c r="AQ395" s="5"/>
      <c r="AR395" s="5"/>
      <c r="AS395" s="5"/>
      <c r="AT395" s="5"/>
      <c r="AU395" s="5"/>
      <c r="AV395" s="5"/>
      <c r="AW395" s="5"/>
      <c r="AZ395" s="104" t="s">
        <v>814</v>
      </c>
      <c r="BA395" s="104" t="str">
        <f t="shared" si="0"/>
        <v>ハラスメント防止対策の設定</v>
      </c>
    </row>
    <row r="396" spans="1:53" s="104" customFormat="1" ht="30" customHeight="1">
      <c r="A396" s="5"/>
      <c r="B396" s="5"/>
      <c r="C396" s="5"/>
      <c r="D396" s="5"/>
      <c r="E396" s="5"/>
      <c r="F396" s="156" t="s">
        <v>570</v>
      </c>
      <c r="G396" s="157"/>
      <c r="H396" s="157"/>
      <c r="I396" s="158"/>
      <c r="J396" s="202" t="s">
        <v>815</v>
      </c>
      <c r="K396" s="203"/>
      <c r="L396" s="203"/>
      <c r="M396" s="203"/>
      <c r="N396" s="203"/>
      <c r="O396" s="203"/>
      <c r="P396" s="203"/>
      <c r="Q396" s="203"/>
      <c r="R396" s="203"/>
      <c r="S396" s="203"/>
      <c r="T396" s="203"/>
      <c r="U396" s="203"/>
      <c r="V396" s="204"/>
      <c r="W396" s="168" t="s">
        <v>816</v>
      </c>
      <c r="X396" s="168"/>
      <c r="Y396" s="168"/>
      <c r="Z396" s="168"/>
      <c r="AA396" s="168"/>
      <c r="AB396" s="168"/>
      <c r="AC396" s="168"/>
      <c r="AD396" s="168"/>
      <c r="AE396" s="168"/>
      <c r="AF396" s="168"/>
      <c r="AG396" s="168"/>
      <c r="AH396" s="168"/>
      <c r="AI396" s="168"/>
      <c r="AJ396" s="168"/>
      <c r="AK396" s="168"/>
      <c r="AL396" s="5"/>
      <c r="AM396" s="5"/>
      <c r="AN396" s="5"/>
      <c r="AO396" s="5"/>
      <c r="AP396" s="5"/>
      <c r="AQ396" s="5"/>
      <c r="AR396" s="5"/>
      <c r="AS396" s="5"/>
      <c r="AT396" s="5"/>
      <c r="AU396" s="5"/>
      <c r="AV396" s="5"/>
      <c r="AW396" s="5"/>
    </row>
    <row r="397" spans="1:53" s="104" customFormat="1" ht="30" customHeight="1">
      <c r="A397" s="5"/>
      <c r="B397" s="5"/>
      <c r="C397" s="5"/>
      <c r="D397" s="5"/>
      <c r="E397" s="5"/>
      <c r="F397" s="156" t="s">
        <v>571</v>
      </c>
      <c r="G397" s="157"/>
      <c r="H397" s="157"/>
      <c r="I397" s="158"/>
      <c r="J397" s="202" t="s">
        <v>815</v>
      </c>
      <c r="K397" s="203"/>
      <c r="L397" s="203"/>
      <c r="M397" s="203"/>
      <c r="N397" s="203"/>
      <c r="O397" s="203"/>
      <c r="P397" s="203"/>
      <c r="Q397" s="203"/>
      <c r="R397" s="203"/>
      <c r="S397" s="203"/>
      <c r="T397" s="203"/>
      <c r="U397" s="203"/>
      <c r="V397" s="204"/>
      <c r="W397" s="168" t="s">
        <v>817</v>
      </c>
      <c r="X397" s="168"/>
      <c r="Y397" s="168"/>
      <c r="Z397" s="168"/>
      <c r="AA397" s="168"/>
      <c r="AB397" s="168"/>
      <c r="AC397" s="168"/>
      <c r="AD397" s="168"/>
      <c r="AE397" s="168"/>
      <c r="AF397" s="168"/>
      <c r="AG397" s="168"/>
      <c r="AH397" s="168"/>
      <c r="AI397" s="168"/>
      <c r="AJ397" s="168"/>
      <c r="AK397" s="168"/>
      <c r="AL397" s="5"/>
      <c r="AM397" s="5"/>
      <c r="AN397" s="5"/>
      <c r="AO397" s="5"/>
      <c r="AP397" s="5"/>
      <c r="AQ397" s="5"/>
      <c r="AR397" s="5"/>
      <c r="AS397" s="5"/>
      <c r="AT397" s="5"/>
      <c r="AU397" s="5"/>
      <c r="AV397" s="5"/>
      <c r="AW397" s="5"/>
    </row>
    <row r="398" spans="1:53" s="104" customFormat="1" ht="30" customHeight="1">
      <c r="A398" s="5"/>
      <c r="B398" s="5"/>
      <c r="C398" s="5"/>
      <c r="D398" s="5"/>
      <c r="E398" s="5"/>
      <c r="F398" s="156" t="s">
        <v>572</v>
      </c>
      <c r="G398" s="157"/>
      <c r="H398" s="157"/>
      <c r="I398" s="158"/>
      <c r="J398" s="202" t="s">
        <v>818</v>
      </c>
      <c r="K398" s="203"/>
      <c r="L398" s="203"/>
      <c r="M398" s="203"/>
      <c r="N398" s="203"/>
      <c r="O398" s="203"/>
      <c r="P398" s="203"/>
      <c r="Q398" s="203"/>
      <c r="R398" s="203"/>
      <c r="S398" s="203"/>
      <c r="T398" s="203"/>
      <c r="U398" s="203"/>
      <c r="V398" s="204"/>
      <c r="W398" s="168" t="s">
        <v>819</v>
      </c>
      <c r="X398" s="168"/>
      <c r="Y398" s="168"/>
      <c r="Z398" s="168"/>
      <c r="AA398" s="168"/>
      <c r="AB398" s="168"/>
      <c r="AC398" s="168"/>
      <c r="AD398" s="168"/>
      <c r="AE398" s="168"/>
      <c r="AF398" s="168"/>
      <c r="AG398" s="168"/>
      <c r="AH398" s="168"/>
      <c r="AI398" s="168"/>
      <c r="AJ398" s="168"/>
      <c r="AK398" s="168"/>
      <c r="AL398" s="5"/>
      <c r="AM398" s="5"/>
      <c r="AN398" s="5"/>
      <c r="AO398" s="5"/>
      <c r="AP398" s="5"/>
      <c r="AQ398" s="5"/>
      <c r="AR398" s="5"/>
      <c r="AS398" s="5"/>
      <c r="AT398" s="5"/>
      <c r="AU398" s="5"/>
      <c r="AV398" s="5"/>
      <c r="AW398" s="5"/>
    </row>
    <row r="399" spans="1:53" s="104" customFormat="1" ht="30" customHeight="1">
      <c r="A399" s="5"/>
      <c r="B399" s="5"/>
      <c r="C399" s="5"/>
      <c r="D399" s="5"/>
      <c r="E399" s="5"/>
      <c r="F399" s="156" t="s">
        <v>573</v>
      </c>
      <c r="G399" s="157"/>
      <c r="H399" s="157"/>
      <c r="I399" s="158"/>
      <c r="J399" s="202" t="s">
        <v>818</v>
      </c>
      <c r="K399" s="203"/>
      <c r="L399" s="203"/>
      <c r="M399" s="203"/>
      <c r="N399" s="203"/>
      <c r="O399" s="203"/>
      <c r="P399" s="203"/>
      <c r="Q399" s="203"/>
      <c r="R399" s="203"/>
      <c r="S399" s="203"/>
      <c r="T399" s="203"/>
      <c r="U399" s="203"/>
      <c r="V399" s="204"/>
      <c r="W399" s="168" t="s">
        <v>819</v>
      </c>
      <c r="X399" s="168"/>
      <c r="Y399" s="168"/>
      <c r="Z399" s="168"/>
      <c r="AA399" s="168"/>
      <c r="AB399" s="168"/>
      <c r="AC399" s="168"/>
      <c r="AD399" s="168"/>
      <c r="AE399" s="168"/>
      <c r="AF399" s="168"/>
      <c r="AG399" s="168"/>
      <c r="AH399" s="168"/>
      <c r="AI399" s="168"/>
      <c r="AJ399" s="168"/>
      <c r="AK399" s="168"/>
      <c r="AL399" s="5"/>
      <c r="AM399" s="5"/>
      <c r="AN399" s="5"/>
      <c r="AO399" s="5"/>
      <c r="AP399" s="5"/>
      <c r="AQ399" s="5"/>
      <c r="AR399" s="5"/>
      <c r="AS399" s="5"/>
      <c r="AT399" s="5"/>
      <c r="AU399" s="5"/>
      <c r="AV399" s="5"/>
      <c r="AW399" s="5"/>
    </row>
    <row r="400" spans="1:53" s="104" customFormat="1" ht="15" customHeight="1">
      <c r="A400" s="5"/>
      <c r="B400" s="5"/>
      <c r="C400" s="5"/>
      <c r="D400" s="5"/>
      <c r="E400" s="5"/>
      <c r="F400" s="5"/>
      <c r="G400" s="5"/>
      <c r="H400" s="5"/>
      <c r="I400" s="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5"/>
      <c r="AI400" s="105"/>
      <c r="AJ400" s="105"/>
      <c r="AK400" s="105"/>
      <c r="AL400" s="5"/>
      <c r="AM400" s="5"/>
      <c r="AN400" s="5"/>
      <c r="AO400" s="5"/>
      <c r="AP400" s="5"/>
      <c r="AQ400" s="5"/>
      <c r="AR400" s="5"/>
      <c r="AS400" s="5"/>
      <c r="AT400" s="5"/>
      <c r="AU400" s="5"/>
      <c r="AV400" s="5"/>
      <c r="AW400" s="5"/>
    </row>
    <row r="401" spans="1:53" ht="15" customHeight="1">
      <c r="E401" s="6" t="s">
        <v>588</v>
      </c>
      <c r="G401" s="5" t="s">
        <v>582</v>
      </c>
      <c r="H401" s="5" t="s">
        <v>61</v>
      </c>
      <c r="I401" s="5" t="s">
        <v>583</v>
      </c>
      <c r="J401" s="5" t="s">
        <v>8</v>
      </c>
      <c r="K401" s="5" t="s">
        <v>9</v>
      </c>
      <c r="L401" s="5" t="s">
        <v>74</v>
      </c>
      <c r="M401" s="5" t="s">
        <v>12</v>
      </c>
      <c r="N401" s="5" t="s">
        <v>584</v>
      </c>
      <c r="O401" s="5" t="s">
        <v>585</v>
      </c>
      <c r="P401" s="5" t="s">
        <v>12</v>
      </c>
      <c r="Q401" s="5" t="s">
        <v>586</v>
      </c>
      <c r="R401" s="5" t="s">
        <v>587</v>
      </c>
    </row>
    <row r="402" spans="1:53" ht="45" customHeight="1">
      <c r="F402" s="165" t="s">
        <v>564</v>
      </c>
      <c r="G402" s="166"/>
      <c r="H402" s="166"/>
      <c r="I402" s="167"/>
      <c r="J402" s="168" t="s">
        <v>751</v>
      </c>
      <c r="K402" s="168"/>
      <c r="L402" s="168"/>
      <c r="M402" s="168"/>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168"/>
    </row>
    <row r="403" spans="1:53" ht="15" customHeight="1">
      <c r="F403" s="156" t="s">
        <v>565</v>
      </c>
      <c r="G403" s="157"/>
      <c r="H403" s="157"/>
      <c r="I403" s="158"/>
      <c r="J403" s="169" t="s">
        <v>566</v>
      </c>
      <c r="K403" s="170"/>
      <c r="L403" s="170"/>
      <c r="M403" s="170"/>
      <c r="N403" s="170"/>
      <c r="O403" s="170"/>
      <c r="P403" s="170"/>
      <c r="Q403" s="170"/>
      <c r="R403" s="170"/>
      <c r="S403" s="170"/>
      <c r="T403" s="170"/>
      <c r="U403" s="170"/>
      <c r="V403" s="171"/>
      <c r="W403" s="172" t="s">
        <v>567</v>
      </c>
      <c r="X403" s="172"/>
      <c r="Y403" s="172"/>
      <c r="Z403" s="172"/>
      <c r="AA403" s="172"/>
      <c r="AB403" s="172"/>
      <c r="AC403" s="172"/>
      <c r="AD403" s="172"/>
      <c r="AE403" s="172"/>
      <c r="AF403" s="172"/>
      <c r="AG403" s="172"/>
      <c r="AH403" s="172"/>
      <c r="AI403" s="172"/>
      <c r="AJ403" s="172"/>
      <c r="AK403" s="172"/>
    </row>
    <row r="404" spans="1:53" ht="30" customHeight="1">
      <c r="F404" s="156" t="s">
        <v>568</v>
      </c>
      <c r="G404" s="157"/>
      <c r="H404" s="157"/>
      <c r="I404" s="158"/>
      <c r="J404" s="159"/>
      <c r="K404" s="160"/>
      <c r="L404" s="160"/>
      <c r="M404" s="160"/>
      <c r="N404" s="160"/>
      <c r="O404" s="160"/>
      <c r="P404" s="160"/>
      <c r="Q404" s="160"/>
      <c r="R404" s="160"/>
      <c r="S404" s="160"/>
      <c r="T404" s="160"/>
      <c r="U404" s="160"/>
      <c r="V404" s="161"/>
      <c r="W404" s="162"/>
      <c r="X404" s="162"/>
      <c r="Y404" s="162"/>
      <c r="Z404" s="162"/>
      <c r="AA404" s="162"/>
      <c r="AB404" s="162"/>
      <c r="AC404" s="162"/>
      <c r="AD404" s="162"/>
      <c r="AE404" s="162"/>
      <c r="AF404" s="162"/>
      <c r="AG404" s="162"/>
      <c r="AH404" s="162"/>
      <c r="AI404" s="162"/>
      <c r="AJ404" s="162"/>
      <c r="AK404" s="162"/>
    </row>
    <row r="405" spans="1:53" ht="30" customHeight="1">
      <c r="F405" s="156" t="s">
        <v>570</v>
      </c>
      <c r="G405" s="157"/>
      <c r="H405" s="157"/>
      <c r="I405" s="158"/>
      <c r="J405" s="159"/>
      <c r="K405" s="160"/>
      <c r="L405" s="160"/>
      <c r="M405" s="160"/>
      <c r="N405" s="160"/>
      <c r="O405" s="160"/>
      <c r="P405" s="160"/>
      <c r="Q405" s="160"/>
      <c r="R405" s="160"/>
      <c r="S405" s="160"/>
      <c r="T405" s="160"/>
      <c r="U405" s="160"/>
      <c r="V405" s="161"/>
      <c r="W405" s="162"/>
      <c r="X405" s="162"/>
      <c r="Y405" s="162"/>
      <c r="Z405" s="162"/>
      <c r="AA405" s="162"/>
      <c r="AB405" s="162"/>
      <c r="AC405" s="162"/>
      <c r="AD405" s="162"/>
      <c r="AE405" s="162"/>
      <c r="AF405" s="162"/>
      <c r="AG405" s="162"/>
      <c r="AH405" s="162"/>
      <c r="AI405" s="162"/>
      <c r="AJ405" s="162"/>
      <c r="AK405" s="162"/>
    </row>
    <row r="406" spans="1:53" ht="30" customHeight="1">
      <c r="F406" s="156" t="s">
        <v>571</v>
      </c>
      <c r="G406" s="157"/>
      <c r="H406" s="157"/>
      <c r="I406" s="158"/>
      <c r="J406" s="159" t="s">
        <v>668</v>
      </c>
      <c r="K406" s="160"/>
      <c r="L406" s="160"/>
      <c r="M406" s="160"/>
      <c r="N406" s="160"/>
      <c r="O406" s="160"/>
      <c r="P406" s="160"/>
      <c r="Q406" s="160"/>
      <c r="R406" s="160"/>
      <c r="S406" s="160"/>
      <c r="T406" s="160"/>
      <c r="U406" s="160"/>
      <c r="V406" s="161"/>
      <c r="W406" s="234" t="s">
        <v>669</v>
      </c>
      <c r="X406" s="234"/>
      <c r="Y406" s="234"/>
      <c r="Z406" s="234"/>
      <c r="AA406" s="234"/>
      <c r="AB406" s="234"/>
      <c r="AC406" s="234"/>
      <c r="AD406" s="234"/>
      <c r="AE406" s="234"/>
      <c r="AF406" s="234"/>
      <c r="AG406" s="234"/>
      <c r="AH406" s="234"/>
      <c r="AI406" s="234"/>
      <c r="AJ406" s="234"/>
      <c r="AK406" s="234"/>
    </row>
    <row r="407" spans="1:53" ht="30" customHeight="1">
      <c r="F407" s="156" t="s">
        <v>572</v>
      </c>
      <c r="G407" s="157"/>
      <c r="H407" s="157"/>
      <c r="I407" s="158"/>
      <c r="J407" s="159" t="s">
        <v>670</v>
      </c>
      <c r="K407" s="160"/>
      <c r="L407" s="160"/>
      <c r="M407" s="160"/>
      <c r="N407" s="160"/>
      <c r="O407" s="160"/>
      <c r="P407" s="160"/>
      <c r="Q407" s="160"/>
      <c r="R407" s="160"/>
      <c r="S407" s="160"/>
      <c r="T407" s="160"/>
      <c r="U407" s="160"/>
      <c r="V407" s="161"/>
      <c r="W407" s="234" t="s">
        <v>671</v>
      </c>
      <c r="X407" s="234"/>
      <c r="Y407" s="234"/>
      <c r="Z407" s="234"/>
      <c r="AA407" s="234"/>
      <c r="AB407" s="234"/>
      <c r="AC407" s="234"/>
      <c r="AD407" s="234"/>
      <c r="AE407" s="234"/>
      <c r="AF407" s="234"/>
      <c r="AG407" s="234"/>
      <c r="AH407" s="234"/>
      <c r="AI407" s="234"/>
      <c r="AJ407" s="234"/>
      <c r="AK407" s="234"/>
    </row>
    <row r="408" spans="1:53" ht="30" customHeight="1">
      <c r="F408" s="156" t="s">
        <v>573</v>
      </c>
      <c r="G408" s="157"/>
      <c r="H408" s="157"/>
      <c r="I408" s="158"/>
      <c r="J408" s="159"/>
      <c r="K408" s="160"/>
      <c r="L408" s="160"/>
      <c r="M408" s="160"/>
      <c r="N408" s="160"/>
      <c r="O408" s="160"/>
      <c r="P408" s="160"/>
      <c r="Q408" s="160"/>
      <c r="R408" s="160"/>
      <c r="S408" s="160"/>
      <c r="T408" s="160"/>
      <c r="U408" s="160"/>
      <c r="V408" s="161"/>
      <c r="W408" s="162"/>
      <c r="X408" s="162"/>
      <c r="Y408" s="162"/>
      <c r="Z408" s="162"/>
      <c r="AA408" s="162"/>
      <c r="AB408" s="162"/>
      <c r="AC408" s="162"/>
      <c r="AD408" s="162"/>
      <c r="AE408" s="162"/>
      <c r="AF408" s="162"/>
      <c r="AG408" s="162"/>
      <c r="AH408" s="162"/>
      <c r="AI408" s="162"/>
      <c r="AJ408" s="162"/>
      <c r="AK408" s="162"/>
    </row>
    <row r="409" spans="1:53" ht="6" customHeight="1"/>
    <row r="410" spans="1:53" s="104" customFormat="1" ht="15" customHeight="1">
      <c r="A410" s="5"/>
      <c r="B410" s="5"/>
      <c r="C410" s="5"/>
      <c r="D410" s="5"/>
      <c r="E410" s="5" t="s">
        <v>820</v>
      </c>
      <c r="F410" s="5"/>
      <c r="G410" s="5" t="s">
        <v>821</v>
      </c>
      <c r="H410" s="5" t="s">
        <v>822</v>
      </c>
      <c r="I410" s="5" t="s">
        <v>823</v>
      </c>
      <c r="J410" s="5" t="s">
        <v>23</v>
      </c>
      <c r="K410" s="5" t="s">
        <v>24</v>
      </c>
      <c r="L410" s="5" t="s">
        <v>12</v>
      </c>
      <c r="M410" s="5" t="s">
        <v>586</v>
      </c>
      <c r="N410" s="5" t="s">
        <v>824</v>
      </c>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Z410" s="104" t="s">
        <v>808</v>
      </c>
      <c r="BA410" s="104" t="str">
        <f>J410</f>
        <v>雇</v>
      </c>
    </row>
    <row r="411" spans="1:53" s="104" customFormat="1" ht="45" customHeight="1">
      <c r="A411" s="5"/>
      <c r="B411" s="5"/>
      <c r="C411" s="5"/>
      <c r="D411" s="5"/>
      <c r="E411" s="5"/>
      <c r="F411" s="165" t="s">
        <v>564</v>
      </c>
      <c r="G411" s="166"/>
      <c r="H411" s="166"/>
      <c r="I411" s="167"/>
      <c r="J411" s="168" t="s">
        <v>825</v>
      </c>
      <c r="K411" s="168"/>
      <c r="L411" s="168"/>
      <c r="M411" s="168"/>
      <c r="N411" s="168"/>
      <c r="O411" s="168"/>
      <c r="P411" s="168"/>
      <c r="Q411" s="168"/>
      <c r="R411" s="168"/>
      <c r="S411" s="168"/>
      <c r="T411" s="168"/>
      <c r="U411" s="168"/>
      <c r="V411" s="168"/>
      <c r="W411" s="168"/>
      <c r="X411" s="168"/>
      <c r="Y411" s="168"/>
      <c r="Z411" s="168"/>
      <c r="AA411" s="168"/>
      <c r="AB411" s="168"/>
      <c r="AC411" s="168"/>
      <c r="AD411" s="168"/>
      <c r="AE411" s="168"/>
      <c r="AF411" s="168"/>
      <c r="AG411" s="168"/>
      <c r="AH411" s="168"/>
      <c r="AI411" s="168"/>
      <c r="AJ411" s="168"/>
      <c r="AK411" s="168"/>
      <c r="AL411" s="5"/>
      <c r="AM411" s="5"/>
      <c r="AN411" s="5"/>
      <c r="AO411" s="5"/>
      <c r="AP411" s="5"/>
      <c r="AQ411" s="5"/>
      <c r="AR411" s="5"/>
      <c r="AS411" s="5"/>
      <c r="AT411" s="5"/>
      <c r="AU411" s="5"/>
      <c r="AV411" s="5"/>
      <c r="AW411" s="5"/>
      <c r="AZ411" s="104" t="s">
        <v>810</v>
      </c>
      <c r="BA411" s="104" t="str">
        <f t="shared" ref="BA411:BA413" si="1">J411</f>
        <v>安全面や体力面に配慮した障害者雇用に努める。</v>
      </c>
    </row>
    <row r="412" spans="1:53" s="104" customFormat="1" ht="15" customHeight="1">
      <c r="A412" s="5"/>
      <c r="B412" s="5"/>
      <c r="C412" s="5"/>
      <c r="D412" s="5"/>
      <c r="E412" s="5"/>
      <c r="F412" s="156" t="s">
        <v>565</v>
      </c>
      <c r="G412" s="157"/>
      <c r="H412" s="157"/>
      <c r="I412" s="158"/>
      <c r="J412" s="169" t="s">
        <v>566</v>
      </c>
      <c r="K412" s="170"/>
      <c r="L412" s="170"/>
      <c r="M412" s="170"/>
      <c r="N412" s="170"/>
      <c r="O412" s="170"/>
      <c r="P412" s="170"/>
      <c r="Q412" s="170"/>
      <c r="R412" s="170"/>
      <c r="S412" s="170"/>
      <c r="T412" s="170"/>
      <c r="U412" s="170"/>
      <c r="V412" s="171"/>
      <c r="W412" s="172" t="s">
        <v>567</v>
      </c>
      <c r="X412" s="172"/>
      <c r="Y412" s="172"/>
      <c r="Z412" s="172"/>
      <c r="AA412" s="172"/>
      <c r="AB412" s="172"/>
      <c r="AC412" s="172"/>
      <c r="AD412" s="172"/>
      <c r="AE412" s="172"/>
      <c r="AF412" s="172"/>
      <c r="AG412" s="172"/>
      <c r="AH412" s="172"/>
      <c r="AI412" s="172"/>
      <c r="AJ412" s="172"/>
      <c r="AK412" s="172"/>
      <c r="AL412" s="5"/>
      <c r="AM412" s="5"/>
      <c r="AN412" s="5"/>
      <c r="AO412" s="5"/>
      <c r="AP412" s="5"/>
      <c r="AQ412" s="5"/>
      <c r="AR412" s="5"/>
      <c r="AS412" s="5"/>
      <c r="AT412" s="5"/>
      <c r="AU412" s="5"/>
      <c r="AV412" s="5"/>
      <c r="AW412" s="5"/>
      <c r="AZ412" s="104" t="s">
        <v>811</v>
      </c>
      <c r="BA412" s="104" t="str">
        <f t="shared" si="1"/>
        <v>改善措置の内容</v>
      </c>
    </row>
    <row r="413" spans="1:53" s="104" customFormat="1" ht="30" customHeight="1">
      <c r="A413" s="5"/>
      <c r="B413" s="5"/>
      <c r="C413" s="5"/>
      <c r="D413" s="5"/>
      <c r="E413" s="5"/>
      <c r="F413" s="156" t="s">
        <v>568</v>
      </c>
      <c r="G413" s="157"/>
      <c r="H413" s="157"/>
      <c r="I413" s="158"/>
      <c r="J413" s="202" t="s">
        <v>826</v>
      </c>
      <c r="K413" s="203"/>
      <c r="L413" s="203"/>
      <c r="M413" s="203"/>
      <c r="N413" s="203"/>
      <c r="O413" s="203"/>
      <c r="P413" s="203"/>
      <c r="Q413" s="203"/>
      <c r="R413" s="203"/>
      <c r="S413" s="203"/>
      <c r="T413" s="203"/>
      <c r="U413" s="203"/>
      <c r="V413" s="204"/>
      <c r="W413" s="168" t="s">
        <v>827</v>
      </c>
      <c r="X413" s="168"/>
      <c r="Y413" s="168"/>
      <c r="Z413" s="168"/>
      <c r="AA413" s="168"/>
      <c r="AB413" s="168"/>
      <c r="AC413" s="168"/>
      <c r="AD413" s="168"/>
      <c r="AE413" s="168"/>
      <c r="AF413" s="168"/>
      <c r="AG413" s="168"/>
      <c r="AH413" s="168"/>
      <c r="AI413" s="168"/>
      <c r="AJ413" s="168"/>
      <c r="AK413" s="168"/>
      <c r="AL413" s="5"/>
      <c r="AM413" s="5"/>
      <c r="AN413" s="5"/>
      <c r="AO413" s="5"/>
      <c r="AP413" s="5"/>
      <c r="AQ413" s="5"/>
      <c r="AR413" s="5"/>
      <c r="AS413" s="5"/>
      <c r="AT413" s="5"/>
      <c r="AU413" s="5"/>
      <c r="AV413" s="5"/>
      <c r="AW413" s="5"/>
      <c r="AZ413" s="104" t="s">
        <v>814</v>
      </c>
      <c r="BA413" s="104" t="str">
        <f t="shared" si="1"/>
        <v>障害者雇用の課題検討</v>
      </c>
    </row>
    <row r="414" spans="1:53" s="104" customFormat="1" ht="30" customHeight="1">
      <c r="A414" s="5"/>
      <c r="B414" s="5"/>
      <c r="C414" s="5"/>
      <c r="D414" s="5"/>
      <c r="E414" s="5"/>
      <c r="F414" s="156" t="s">
        <v>570</v>
      </c>
      <c r="G414" s="157"/>
      <c r="H414" s="157"/>
      <c r="I414" s="158"/>
      <c r="J414" s="202" t="s">
        <v>828</v>
      </c>
      <c r="K414" s="203"/>
      <c r="L414" s="203"/>
      <c r="M414" s="203"/>
      <c r="N414" s="203"/>
      <c r="O414" s="203"/>
      <c r="P414" s="203"/>
      <c r="Q414" s="203"/>
      <c r="R414" s="203"/>
      <c r="S414" s="203"/>
      <c r="T414" s="203"/>
      <c r="U414" s="203"/>
      <c r="V414" s="204"/>
      <c r="W414" s="168" t="s">
        <v>829</v>
      </c>
      <c r="X414" s="168"/>
      <c r="Y414" s="168"/>
      <c r="Z414" s="168"/>
      <c r="AA414" s="168"/>
      <c r="AB414" s="168"/>
      <c r="AC414" s="168"/>
      <c r="AD414" s="168"/>
      <c r="AE414" s="168"/>
      <c r="AF414" s="168"/>
      <c r="AG414" s="168"/>
      <c r="AH414" s="168"/>
      <c r="AI414" s="168"/>
      <c r="AJ414" s="168"/>
      <c r="AK414" s="168"/>
      <c r="AL414" s="5"/>
      <c r="AM414" s="5"/>
      <c r="AN414" s="5"/>
      <c r="AO414" s="5"/>
      <c r="AP414" s="5"/>
      <c r="AQ414" s="5"/>
      <c r="AR414" s="5"/>
      <c r="AS414" s="5"/>
      <c r="AT414" s="5"/>
      <c r="AU414" s="5"/>
      <c r="AV414" s="5"/>
      <c r="AW414" s="5"/>
    </row>
    <row r="415" spans="1:53" s="104" customFormat="1" ht="30" customHeight="1">
      <c r="A415" s="5"/>
      <c r="B415" s="5"/>
      <c r="C415" s="5"/>
      <c r="D415" s="5"/>
      <c r="E415" s="5"/>
      <c r="F415" s="156" t="s">
        <v>571</v>
      </c>
      <c r="G415" s="157"/>
      <c r="H415" s="157"/>
      <c r="I415" s="158"/>
      <c r="J415" s="202"/>
      <c r="K415" s="203"/>
      <c r="L415" s="203"/>
      <c r="M415" s="203"/>
      <c r="N415" s="203"/>
      <c r="O415" s="203"/>
      <c r="P415" s="203"/>
      <c r="Q415" s="203"/>
      <c r="R415" s="203"/>
      <c r="S415" s="203"/>
      <c r="T415" s="203"/>
      <c r="U415" s="203"/>
      <c r="V415" s="204"/>
      <c r="W415" s="168"/>
      <c r="X415" s="168"/>
      <c r="Y415" s="168"/>
      <c r="Z415" s="168"/>
      <c r="AA415" s="168"/>
      <c r="AB415" s="168"/>
      <c r="AC415" s="168"/>
      <c r="AD415" s="168"/>
      <c r="AE415" s="168"/>
      <c r="AF415" s="168"/>
      <c r="AG415" s="168"/>
      <c r="AH415" s="168"/>
      <c r="AI415" s="168"/>
      <c r="AJ415" s="168"/>
      <c r="AK415" s="168"/>
      <c r="AL415" s="5"/>
      <c r="AM415" s="5"/>
      <c r="AN415" s="5"/>
      <c r="AO415" s="5"/>
      <c r="AP415" s="5"/>
      <c r="AQ415" s="5"/>
      <c r="AR415" s="5"/>
      <c r="AS415" s="5"/>
      <c r="AT415" s="5"/>
      <c r="AU415" s="5"/>
      <c r="AV415" s="5"/>
      <c r="AW415" s="5"/>
    </row>
    <row r="416" spans="1:53" s="104" customFormat="1" ht="30" customHeight="1">
      <c r="A416" s="5"/>
      <c r="B416" s="5"/>
      <c r="C416" s="5"/>
      <c r="D416" s="5"/>
      <c r="E416" s="5"/>
      <c r="F416" s="156" t="s">
        <v>572</v>
      </c>
      <c r="G416" s="157"/>
      <c r="H416" s="157"/>
      <c r="I416" s="158"/>
      <c r="J416" s="202"/>
      <c r="K416" s="203"/>
      <c r="L416" s="203"/>
      <c r="M416" s="203"/>
      <c r="N416" s="203"/>
      <c r="O416" s="203"/>
      <c r="P416" s="203"/>
      <c r="Q416" s="203"/>
      <c r="R416" s="203"/>
      <c r="S416" s="203"/>
      <c r="T416" s="203"/>
      <c r="U416" s="203"/>
      <c r="V416" s="204"/>
      <c r="W416" s="168"/>
      <c r="X416" s="168"/>
      <c r="Y416" s="168"/>
      <c r="Z416" s="168"/>
      <c r="AA416" s="168"/>
      <c r="AB416" s="168"/>
      <c r="AC416" s="168"/>
      <c r="AD416" s="168"/>
      <c r="AE416" s="168"/>
      <c r="AF416" s="168"/>
      <c r="AG416" s="168"/>
      <c r="AH416" s="168"/>
      <c r="AI416" s="168"/>
      <c r="AJ416" s="168"/>
      <c r="AK416" s="168"/>
      <c r="AL416" s="5"/>
      <c r="AM416" s="5"/>
      <c r="AN416" s="5"/>
      <c r="AO416" s="5"/>
      <c r="AP416" s="5"/>
      <c r="AQ416" s="5"/>
      <c r="AR416" s="5"/>
      <c r="AS416" s="5"/>
      <c r="AT416" s="5"/>
      <c r="AU416" s="5"/>
      <c r="AV416" s="5"/>
      <c r="AW416" s="5"/>
    </row>
    <row r="417" spans="1:49" s="104" customFormat="1" ht="30" customHeight="1">
      <c r="A417" s="5"/>
      <c r="B417" s="5"/>
      <c r="C417" s="5"/>
      <c r="D417" s="5"/>
      <c r="E417" s="5"/>
      <c r="F417" s="156" t="s">
        <v>573</v>
      </c>
      <c r="G417" s="157"/>
      <c r="H417" s="157"/>
      <c r="I417" s="158"/>
      <c r="J417" s="202"/>
      <c r="K417" s="203"/>
      <c r="L417" s="203"/>
      <c r="M417" s="203"/>
      <c r="N417" s="203"/>
      <c r="O417" s="203"/>
      <c r="P417" s="203"/>
      <c r="Q417" s="203"/>
      <c r="R417" s="203"/>
      <c r="S417" s="203"/>
      <c r="T417" s="203"/>
      <c r="U417" s="203"/>
      <c r="V417" s="204"/>
      <c r="W417" s="168"/>
      <c r="X417" s="168"/>
      <c r="Y417" s="168"/>
      <c r="Z417" s="168"/>
      <c r="AA417" s="168"/>
      <c r="AB417" s="168"/>
      <c r="AC417" s="168"/>
      <c r="AD417" s="168"/>
      <c r="AE417" s="168"/>
      <c r="AF417" s="168"/>
      <c r="AG417" s="168"/>
      <c r="AH417" s="168"/>
      <c r="AI417" s="168"/>
      <c r="AJ417" s="168"/>
      <c r="AK417" s="168"/>
      <c r="AL417" s="5"/>
      <c r="AM417" s="5"/>
      <c r="AN417" s="5"/>
      <c r="AO417" s="5"/>
      <c r="AP417" s="5"/>
      <c r="AQ417" s="5"/>
      <c r="AR417" s="5"/>
      <c r="AS417" s="5"/>
      <c r="AT417" s="5"/>
      <c r="AU417" s="5"/>
      <c r="AV417" s="5"/>
      <c r="AW417" s="5"/>
    </row>
    <row r="418" spans="1:49" s="104" customFormat="1" ht="15" customHeight="1">
      <c r="A418" s="5"/>
      <c r="B418" s="5"/>
      <c r="C418" s="5"/>
      <c r="D418" s="5"/>
      <c r="E418" s="5"/>
      <c r="F418" s="5"/>
      <c r="G418" s="5"/>
      <c r="H418" s="5"/>
      <c r="I418" s="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5"/>
      <c r="AL418" s="5"/>
      <c r="AM418" s="5"/>
      <c r="AN418" s="5"/>
      <c r="AO418" s="5"/>
      <c r="AP418" s="5"/>
      <c r="AQ418" s="5"/>
      <c r="AR418" s="5"/>
      <c r="AS418" s="5"/>
      <c r="AT418" s="5"/>
      <c r="AU418" s="5"/>
      <c r="AV418" s="5"/>
      <c r="AW418" s="5"/>
    </row>
    <row r="419" spans="1:49" ht="15" customHeight="1">
      <c r="E419" s="6" t="s">
        <v>830</v>
      </c>
      <c r="G419" s="5" t="s">
        <v>21</v>
      </c>
      <c r="H419" s="5" t="s">
        <v>12</v>
      </c>
      <c r="I419" s="5" t="s">
        <v>167</v>
      </c>
      <c r="J419" s="5" t="s">
        <v>12</v>
      </c>
      <c r="K419" s="5" t="s">
        <v>196</v>
      </c>
      <c r="L419" s="5" t="s">
        <v>24</v>
      </c>
      <c r="M419" s="5" t="s">
        <v>25</v>
      </c>
      <c r="N419" s="5" t="s">
        <v>26</v>
      </c>
      <c r="O419" s="5" t="s">
        <v>12</v>
      </c>
      <c r="P419" s="5" t="s">
        <v>20</v>
      </c>
      <c r="Q419" s="5" t="s">
        <v>14</v>
      </c>
    </row>
    <row r="420" spans="1:49" ht="45" customHeight="1">
      <c r="F420" s="165" t="s">
        <v>564</v>
      </c>
      <c r="G420" s="166"/>
      <c r="H420" s="166"/>
      <c r="I420" s="167"/>
      <c r="J420" s="168" t="s">
        <v>694</v>
      </c>
      <c r="K420" s="168"/>
      <c r="L420" s="168"/>
      <c r="M420" s="168"/>
      <c r="N420" s="168"/>
      <c r="O420" s="168"/>
      <c r="P420" s="168"/>
      <c r="Q420" s="168"/>
      <c r="R420" s="168"/>
      <c r="S420" s="168"/>
      <c r="T420" s="168"/>
      <c r="U420" s="168"/>
      <c r="V420" s="168"/>
      <c r="W420" s="168"/>
      <c r="X420" s="168"/>
      <c r="Y420" s="168"/>
      <c r="Z420" s="168"/>
      <c r="AA420" s="168"/>
      <c r="AB420" s="168"/>
      <c r="AC420" s="168"/>
      <c r="AD420" s="168"/>
      <c r="AE420" s="168"/>
      <c r="AF420" s="168"/>
      <c r="AG420" s="168"/>
      <c r="AH420" s="168"/>
      <c r="AI420" s="168"/>
      <c r="AJ420" s="168"/>
      <c r="AK420" s="168"/>
    </row>
    <row r="421" spans="1:49" ht="15" customHeight="1">
      <c r="F421" s="156" t="s">
        <v>565</v>
      </c>
      <c r="G421" s="157"/>
      <c r="H421" s="157"/>
      <c r="I421" s="158"/>
      <c r="J421" s="169" t="s">
        <v>566</v>
      </c>
      <c r="K421" s="170"/>
      <c r="L421" s="170"/>
      <c r="M421" s="170"/>
      <c r="N421" s="170"/>
      <c r="O421" s="170"/>
      <c r="P421" s="170"/>
      <c r="Q421" s="170"/>
      <c r="R421" s="170"/>
      <c r="S421" s="170"/>
      <c r="T421" s="170"/>
      <c r="U421" s="170"/>
      <c r="V421" s="171"/>
      <c r="W421" s="172" t="s">
        <v>567</v>
      </c>
      <c r="X421" s="172"/>
      <c r="Y421" s="172"/>
      <c r="Z421" s="172"/>
      <c r="AA421" s="172"/>
      <c r="AB421" s="172"/>
      <c r="AC421" s="172"/>
      <c r="AD421" s="172"/>
      <c r="AE421" s="172"/>
      <c r="AF421" s="172"/>
      <c r="AG421" s="172"/>
      <c r="AH421" s="172"/>
      <c r="AI421" s="172"/>
      <c r="AJ421" s="172"/>
      <c r="AK421" s="172"/>
    </row>
    <row r="422" spans="1:49" ht="30" customHeight="1">
      <c r="F422" s="156" t="s">
        <v>568</v>
      </c>
      <c r="G422" s="157"/>
      <c r="H422" s="157"/>
      <c r="I422" s="158"/>
      <c r="J422" s="159" t="s">
        <v>696</v>
      </c>
      <c r="K422" s="160"/>
      <c r="L422" s="160"/>
      <c r="M422" s="160"/>
      <c r="N422" s="160"/>
      <c r="O422" s="160"/>
      <c r="P422" s="160"/>
      <c r="Q422" s="160"/>
      <c r="R422" s="160"/>
      <c r="S422" s="160"/>
      <c r="T422" s="160"/>
      <c r="U422" s="160"/>
      <c r="V422" s="161"/>
      <c r="W422" s="162" t="s">
        <v>697</v>
      </c>
      <c r="X422" s="162"/>
      <c r="Y422" s="162"/>
      <c r="Z422" s="162"/>
      <c r="AA422" s="162"/>
      <c r="AB422" s="162"/>
      <c r="AC422" s="162"/>
      <c r="AD422" s="162"/>
      <c r="AE422" s="162"/>
      <c r="AF422" s="162"/>
      <c r="AG422" s="162"/>
      <c r="AH422" s="162"/>
      <c r="AI422" s="162"/>
      <c r="AJ422" s="162"/>
      <c r="AK422" s="162"/>
    </row>
    <row r="423" spans="1:49" ht="40.200000000000003" customHeight="1">
      <c r="F423" s="156" t="s">
        <v>570</v>
      </c>
      <c r="G423" s="157"/>
      <c r="H423" s="157"/>
      <c r="I423" s="158"/>
      <c r="J423" s="159" t="s">
        <v>698</v>
      </c>
      <c r="K423" s="160"/>
      <c r="L423" s="160"/>
      <c r="M423" s="160"/>
      <c r="N423" s="160"/>
      <c r="O423" s="160"/>
      <c r="P423" s="160"/>
      <c r="Q423" s="160"/>
      <c r="R423" s="160"/>
      <c r="S423" s="160"/>
      <c r="T423" s="160"/>
      <c r="U423" s="160"/>
      <c r="V423" s="161"/>
      <c r="W423" s="234" t="s">
        <v>699</v>
      </c>
      <c r="X423" s="234"/>
      <c r="Y423" s="234"/>
      <c r="Z423" s="234"/>
      <c r="AA423" s="234"/>
      <c r="AB423" s="234"/>
      <c r="AC423" s="234"/>
      <c r="AD423" s="234"/>
      <c r="AE423" s="234"/>
      <c r="AF423" s="234"/>
      <c r="AG423" s="234"/>
      <c r="AH423" s="234"/>
      <c r="AI423" s="234"/>
      <c r="AJ423" s="234"/>
      <c r="AK423" s="234"/>
    </row>
    <row r="424" spans="1:49" ht="30" customHeight="1">
      <c r="F424" s="156" t="s">
        <v>571</v>
      </c>
      <c r="G424" s="157"/>
      <c r="H424" s="157"/>
      <c r="I424" s="158"/>
      <c r="J424" s="159"/>
      <c r="K424" s="160"/>
      <c r="L424" s="160"/>
      <c r="M424" s="160"/>
      <c r="N424" s="160"/>
      <c r="O424" s="160"/>
      <c r="P424" s="160"/>
      <c r="Q424" s="160"/>
      <c r="R424" s="160"/>
      <c r="S424" s="160"/>
      <c r="T424" s="160"/>
      <c r="U424" s="160"/>
      <c r="V424" s="161"/>
      <c r="W424" s="162"/>
      <c r="X424" s="162"/>
      <c r="Y424" s="162"/>
      <c r="Z424" s="162"/>
      <c r="AA424" s="162"/>
      <c r="AB424" s="162"/>
      <c r="AC424" s="162"/>
      <c r="AD424" s="162"/>
      <c r="AE424" s="162"/>
      <c r="AF424" s="162"/>
      <c r="AG424" s="162"/>
      <c r="AH424" s="162"/>
      <c r="AI424" s="162"/>
      <c r="AJ424" s="162"/>
      <c r="AK424" s="162"/>
    </row>
    <row r="425" spans="1:49" ht="30" customHeight="1">
      <c r="F425" s="156" t="s">
        <v>572</v>
      </c>
      <c r="G425" s="157"/>
      <c r="H425" s="157"/>
      <c r="I425" s="158"/>
      <c r="J425" s="159"/>
      <c r="K425" s="160"/>
      <c r="L425" s="160"/>
      <c r="M425" s="160"/>
      <c r="N425" s="160"/>
      <c r="O425" s="160"/>
      <c r="P425" s="160"/>
      <c r="Q425" s="160"/>
      <c r="R425" s="160"/>
      <c r="S425" s="160"/>
      <c r="T425" s="160"/>
      <c r="U425" s="160"/>
      <c r="V425" s="161"/>
      <c r="W425" s="162"/>
      <c r="X425" s="162"/>
      <c r="Y425" s="162"/>
      <c r="Z425" s="162"/>
      <c r="AA425" s="162"/>
      <c r="AB425" s="162"/>
      <c r="AC425" s="162"/>
      <c r="AD425" s="162"/>
      <c r="AE425" s="162"/>
      <c r="AF425" s="162"/>
      <c r="AG425" s="162"/>
      <c r="AH425" s="162"/>
      <c r="AI425" s="162"/>
      <c r="AJ425" s="162"/>
      <c r="AK425" s="162"/>
    </row>
    <row r="426" spans="1:49" ht="30" customHeight="1">
      <c r="F426" s="156" t="s">
        <v>573</v>
      </c>
      <c r="G426" s="157"/>
      <c r="H426" s="157"/>
      <c r="I426" s="158"/>
      <c r="J426" s="159"/>
      <c r="K426" s="160"/>
      <c r="L426" s="160"/>
      <c r="M426" s="160"/>
      <c r="N426" s="160"/>
      <c r="O426" s="160"/>
      <c r="P426" s="160"/>
      <c r="Q426" s="160"/>
      <c r="R426" s="160"/>
      <c r="S426" s="160"/>
      <c r="T426" s="160"/>
      <c r="U426" s="160"/>
      <c r="V426" s="161"/>
      <c r="W426" s="162"/>
      <c r="X426" s="162"/>
      <c r="Y426" s="162"/>
      <c r="Z426" s="162"/>
      <c r="AA426" s="162"/>
      <c r="AB426" s="162"/>
      <c r="AC426" s="162"/>
      <c r="AD426" s="162"/>
      <c r="AE426" s="162"/>
      <c r="AF426" s="162"/>
      <c r="AG426" s="162"/>
      <c r="AH426" s="162"/>
      <c r="AI426" s="162"/>
      <c r="AJ426" s="162"/>
      <c r="AK426" s="162"/>
    </row>
    <row r="427" spans="1:49" ht="15" customHeight="1" thickBot="1"/>
    <row r="428" spans="1:49" ht="15" customHeight="1" thickBot="1">
      <c r="D428" s="84" t="s">
        <v>428</v>
      </c>
      <c r="E428" s="34"/>
      <c r="F428" s="34" t="s">
        <v>64</v>
      </c>
      <c r="G428" s="34" t="s">
        <v>33</v>
      </c>
      <c r="H428" s="34" t="s">
        <v>12</v>
      </c>
      <c r="I428" s="34" t="s">
        <v>38</v>
      </c>
      <c r="J428" s="34" t="s">
        <v>26</v>
      </c>
      <c r="K428" s="34" t="s">
        <v>36</v>
      </c>
      <c r="L428" s="35"/>
      <c r="M428" s="97"/>
    </row>
    <row r="429" spans="1:49" ht="15" customHeight="1">
      <c r="E429" s="6" t="s">
        <v>134</v>
      </c>
      <c r="G429" s="5" t="s">
        <v>64</v>
      </c>
      <c r="H429" s="5" t="s">
        <v>33</v>
      </c>
      <c r="I429" s="5" t="s">
        <v>374</v>
      </c>
      <c r="J429" s="5" t="s">
        <v>12</v>
      </c>
      <c r="K429" s="5" t="s">
        <v>563</v>
      </c>
      <c r="L429" s="5" t="s">
        <v>153</v>
      </c>
      <c r="M429" s="5" t="s">
        <v>42</v>
      </c>
      <c r="N429" s="5" t="s">
        <v>312</v>
      </c>
      <c r="O429" s="5" t="s">
        <v>163</v>
      </c>
    </row>
    <row r="430" spans="1:49" ht="45" customHeight="1">
      <c r="F430" s="165" t="s">
        <v>564</v>
      </c>
      <c r="G430" s="166"/>
      <c r="H430" s="166"/>
      <c r="I430" s="167"/>
      <c r="J430" s="168" t="s">
        <v>589</v>
      </c>
      <c r="K430" s="168"/>
      <c r="L430" s="168"/>
      <c r="M430" s="168"/>
      <c r="N430" s="168"/>
      <c r="O430" s="168"/>
      <c r="P430" s="168"/>
      <c r="Q430" s="168"/>
      <c r="R430" s="168"/>
      <c r="S430" s="168"/>
      <c r="T430" s="168"/>
      <c r="U430" s="168"/>
      <c r="V430" s="168"/>
      <c r="W430" s="168"/>
      <c r="X430" s="168"/>
      <c r="Y430" s="168"/>
      <c r="Z430" s="168"/>
      <c r="AA430" s="168"/>
      <c r="AB430" s="168"/>
      <c r="AC430" s="168"/>
      <c r="AD430" s="168"/>
      <c r="AE430" s="168"/>
      <c r="AF430" s="168"/>
      <c r="AG430" s="168"/>
      <c r="AH430" s="168"/>
      <c r="AI430" s="168"/>
      <c r="AJ430" s="168"/>
      <c r="AK430" s="168"/>
    </row>
    <row r="431" spans="1:49" ht="15" customHeight="1">
      <c r="F431" s="156" t="s">
        <v>565</v>
      </c>
      <c r="G431" s="157"/>
      <c r="H431" s="157"/>
      <c r="I431" s="158"/>
      <c r="J431" s="169" t="s">
        <v>566</v>
      </c>
      <c r="K431" s="170"/>
      <c r="L431" s="170"/>
      <c r="M431" s="170"/>
      <c r="N431" s="170"/>
      <c r="O431" s="170"/>
      <c r="P431" s="170"/>
      <c r="Q431" s="170"/>
      <c r="R431" s="170"/>
      <c r="S431" s="170"/>
      <c r="T431" s="170"/>
      <c r="U431" s="170"/>
      <c r="V431" s="171"/>
      <c r="W431" s="172" t="s">
        <v>567</v>
      </c>
      <c r="X431" s="172"/>
      <c r="Y431" s="172"/>
      <c r="Z431" s="172"/>
      <c r="AA431" s="172"/>
      <c r="AB431" s="172"/>
      <c r="AC431" s="172"/>
      <c r="AD431" s="172"/>
      <c r="AE431" s="172"/>
      <c r="AF431" s="172"/>
      <c r="AG431" s="172"/>
      <c r="AH431" s="172"/>
      <c r="AI431" s="172"/>
      <c r="AJ431" s="172"/>
      <c r="AK431" s="172"/>
    </row>
    <row r="432" spans="1:49" ht="30" customHeight="1">
      <c r="F432" s="156" t="s">
        <v>568</v>
      </c>
      <c r="G432" s="157"/>
      <c r="H432" s="157"/>
      <c r="I432" s="158"/>
      <c r="J432" s="159" t="s">
        <v>721</v>
      </c>
      <c r="K432" s="160"/>
      <c r="L432" s="160"/>
      <c r="M432" s="160"/>
      <c r="N432" s="160"/>
      <c r="O432" s="160"/>
      <c r="P432" s="160"/>
      <c r="Q432" s="160"/>
      <c r="R432" s="160"/>
      <c r="S432" s="160"/>
      <c r="T432" s="160"/>
      <c r="U432" s="160"/>
      <c r="V432" s="161"/>
      <c r="W432" s="162" t="s">
        <v>590</v>
      </c>
      <c r="X432" s="162"/>
      <c r="Y432" s="162"/>
      <c r="Z432" s="162"/>
      <c r="AA432" s="162"/>
      <c r="AB432" s="162"/>
      <c r="AC432" s="162"/>
      <c r="AD432" s="162"/>
      <c r="AE432" s="162"/>
      <c r="AF432" s="162"/>
      <c r="AG432" s="162"/>
      <c r="AH432" s="162"/>
      <c r="AI432" s="162"/>
      <c r="AJ432" s="162"/>
      <c r="AK432" s="162"/>
    </row>
    <row r="433" spans="6:37" ht="30" customHeight="1">
      <c r="F433" s="156" t="s">
        <v>570</v>
      </c>
      <c r="G433" s="157"/>
      <c r="H433" s="157"/>
      <c r="I433" s="158"/>
      <c r="J433" s="159" t="s">
        <v>721</v>
      </c>
      <c r="K433" s="160"/>
      <c r="L433" s="160"/>
      <c r="M433" s="160"/>
      <c r="N433" s="160"/>
      <c r="O433" s="160"/>
      <c r="P433" s="160"/>
      <c r="Q433" s="160"/>
      <c r="R433" s="160"/>
      <c r="S433" s="160"/>
      <c r="T433" s="160"/>
      <c r="U433" s="160"/>
      <c r="V433" s="161"/>
      <c r="W433" s="201" t="s">
        <v>700</v>
      </c>
      <c r="X433" s="201"/>
      <c r="Y433" s="201"/>
      <c r="Z433" s="201"/>
      <c r="AA433" s="201"/>
      <c r="AB433" s="201"/>
      <c r="AC433" s="201"/>
      <c r="AD433" s="201"/>
      <c r="AE433" s="201"/>
      <c r="AF433" s="201"/>
      <c r="AG433" s="201"/>
      <c r="AH433" s="201"/>
      <c r="AI433" s="201"/>
      <c r="AJ433" s="201"/>
      <c r="AK433" s="201"/>
    </row>
    <row r="434" spans="6:37" ht="30" customHeight="1">
      <c r="F434" s="156" t="s">
        <v>571</v>
      </c>
      <c r="G434" s="157"/>
      <c r="H434" s="157"/>
      <c r="I434" s="158"/>
      <c r="J434" s="159" t="s">
        <v>721</v>
      </c>
      <c r="K434" s="160"/>
      <c r="L434" s="160"/>
      <c r="M434" s="160"/>
      <c r="N434" s="160"/>
      <c r="O434" s="160"/>
      <c r="P434" s="160"/>
      <c r="Q434" s="160"/>
      <c r="R434" s="160"/>
      <c r="S434" s="160"/>
      <c r="T434" s="160"/>
      <c r="U434" s="160"/>
      <c r="V434" s="161"/>
      <c r="W434" s="162" t="s">
        <v>701</v>
      </c>
      <c r="X434" s="162"/>
      <c r="Y434" s="162"/>
      <c r="Z434" s="162"/>
      <c r="AA434" s="162"/>
      <c r="AB434" s="162"/>
      <c r="AC434" s="162"/>
      <c r="AD434" s="162"/>
      <c r="AE434" s="162"/>
      <c r="AF434" s="162"/>
      <c r="AG434" s="162"/>
      <c r="AH434" s="162"/>
      <c r="AI434" s="162"/>
      <c r="AJ434" s="162"/>
      <c r="AK434" s="162"/>
    </row>
    <row r="435" spans="6:37" ht="30" customHeight="1">
      <c r="F435" s="156" t="s">
        <v>572</v>
      </c>
      <c r="G435" s="157"/>
      <c r="H435" s="157"/>
      <c r="I435" s="158"/>
      <c r="J435" s="159" t="s">
        <v>721</v>
      </c>
      <c r="K435" s="160"/>
      <c r="L435" s="160"/>
      <c r="M435" s="160"/>
      <c r="N435" s="160"/>
      <c r="O435" s="160"/>
      <c r="P435" s="160"/>
      <c r="Q435" s="160"/>
      <c r="R435" s="160"/>
      <c r="S435" s="160"/>
      <c r="T435" s="160"/>
      <c r="U435" s="160"/>
      <c r="V435" s="161"/>
      <c r="W435" s="234" t="s">
        <v>702</v>
      </c>
      <c r="X435" s="234"/>
      <c r="Y435" s="234"/>
      <c r="Z435" s="234"/>
      <c r="AA435" s="234"/>
      <c r="AB435" s="234"/>
      <c r="AC435" s="234"/>
      <c r="AD435" s="234"/>
      <c r="AE435" s="234"/>
      <c r="AF435" s="234"/>
      <c r="AG435" s="234"/>
      <c r="AH435" s="234"/>
      <c r="AI435" s="234"/>
      <c r="AJ435" s="234"/>
      <c r="AK435" s="234"/>
    </row>
    <row r="436" spans="6:37" ht="30" customHeight="1">
      <c r="F436" s="156" t="s">
        <v>573</v>
      </c>
      <c r="G436" s="157"/>
      <c r="H436" s="157"/>
      <c r="I436" s="158"/>
      <c r="J436" s="159" t="s">
        <v>721</v>
      </c>
      <c r="K436" s="160"/>
      <c r="L436" s="160"/>
      <c r="M436" s="160"/>
      <c r="N436" s="160"/>
      <c r="O436" s="160"/>
      <c r="P436" s="160"/>
      <c r="Q436" s="160"/>
      <c r="R436" s="160"/>
      <c r="S436" s="160"/>
      <c r="T436" s="160"/>
      <c r="U436" s="160"/>
      <c r="V436" s="161"/>
      <c r="W436" s="162" t="s">
        <v>705</v>
      </c>
      <c r="X436" s="162"/>
      <c r="Y436" s="162"/>
      <c r="Z436" s="162"/>
      <c r="AA436" s="162"/>
      <c r="AB436" s="162"/>
      <c r="AC436" s="162"/>
      <c r="AD436" s="162"/>
      <c r="AE436" s="162"/>
      <c r="AF436" s="162"/>
      <c r="AG436" s="162"/>
      <c r="AH436" s="162"/>
      <c r="AI436" s="162"/>
      <c r="AJ436" s="162"/>
      <c r="AK436" s="162"/>
    </row>
    <row r="439" spans="6:37" ht="15" customHeight="1">
      <c r="F439" s="5" t="s">
        <v>591</v>
      </c>
      <c r="H439" s="5" t="s">
        <v>64</v>
      </c>
      <c r="I439" s="5" t="s">
        <v>33</v>
      </c>
      <c r="J439" s="5" t="s">
        <v>12</v>
      </c>
      <c r="K439" s="5" t="s">
        <v>300</v>
      </c>
      <c r="L439" s="5" t="s">
        <v>301</v>
      </c>
      <c r="M439" s="5" t="s">
        <v>28</v>
      </c>
      <c r="N439" s="5" t="s">
        <v>29</v>
      </c>
      <c r="O439" s="5" t="s">
        <v>64</v>
      </c>
      <c r="P439" s="5" t="s">
        <v>33</v>
      </c>
      <c r="Q439" s="5" t="s">
        <v>104</v>
      </c>
      <c r="R439" s="5" t="s">
        <v>105</v>
      </c>
    </row>
    <row r="440" spans="6:37" ht="15" customHeight="1">
      <c r="F440" s="172" t="s">
        <v>318</v>
      </c>
      <c r="G440" s="172"/>
      <c r="H440" s="172"/>
      <c r="I440" s="172"/>
      <c r="J440" s="172"/>
      <c r="K440" s="172"/>
      <c r="L440" s="172"/>
      <c r="M440" s="156" t="s">
        <v>592</v>
      </c>
      <c r="N440" s="157"/>
      <c r="O440" s="157"/>
      <c r="P440" s="157"/>
      <c r="Q440" s="157"/>
      <c r="R440" s="157"/>
      <c r="S440" s="157"/>
      <c r="T440" s="157"/>
      <c r="U440" s="157"/>
      <c r="V440" s="158"/>
      <c r="W440" s="172" t="s">
        <v>593</v>
      </c>
      <c r="X440" s="172"/>
      <c r="Y440" s="172"/>
      <c r="Z440" s="172"/>
      <c r="AA440" s="172"/>
      <c r="AB440" s="172"/>
      <c r="AC440" s="172"/>
      <c r="AD440" s="172"/>
      <c r="AE440" s="156" t="s">
        <v>549</v>
      </c>
      <c r="AF440" s="157"/>
      <c r="AG440" s="157"/>
      <c r="AH440" s="157"/>
      <c r="AI440" s="157"/>
      <c r="AJ440" s="157"/>
      <c r="AK440" s="158"/>
    </row>
    <row r="441" spans="6:37" ht="45" customHeight="1">
      <c r="F441" s="49" t="s">
        <v>387</v>
      </c>
      <c r="G441" s="65" t="s">
        <v>388</v>
      </c>
      <c r="H441" s="65"/>
      <c r="I441" s="50" t="s">
        <v>389</v>
      </c>
      <c r="J441" s="65" t="s">
        <v>390</v>
      </c>
      <c r="K441" s="65"/>
      <c r="L441" s="51" t="s">
        <v>33</v>
      </c>
      <c r="M441" s="202" t="s">
        <v>594</v>
      </c>
      <c r="N441" s="203"/>
      <c r="O441" s="203"/>
      <c r="P441" s="203"/>
      <c r="Q441" s="203"/>
      <c r="R441" s="203"/>
      <c r="S441" s="203"/>
      <c r="T441" s="203"/>
      <c r="U441" s="203"/>
      <c r="V441" s="204"/>
      <c r="W441" s="202" t="s">
        <v>595</v>
      </c>
      <c r="X441" s="203"/>
      <c r="Y441" s="203"/>
      <c r="Z441" s="203"/>
      <c r="AA441" s="203"/>
      <c r="AB441" s="203"/>
      <c r="AC441" s="203"/>
      <c r="AD441" s="204"/>
      <c r="AE441" s="135" t="s">
        <v>556</v>
      </c>
      <c r="AF441" s="136"/>
      <c r="AG441" s="136"/>
      <c r="AH441" s="136"/>
      <c r="AI441" s="136"/>
      <c r="AJ441" s="136"/>
      <c r="AK441" s="137"/>
    </row>
    <row r="442" spans="6:37" ht="45" customHeight="1">
      <c r="F442" s="55" t="s">
        <v>162</v>
      </c>
      <c r="G442" s="56"/>
      <c r="H442" s="56"/>
      <c r="I442" s="56" t="s">
        <v>31</v>
      </c>
      <c r="J442" s="56"/>
      <c r="K442" s="56"/>
      <c r="L442" s="57" t="s">
        <v>33</v>
      </c>
      <c r="M442" s="241" t="s">
        <v>752</v>
      </c>
      <c r="N442" s="242"/>
      <c r="O442" s="242"/>
      <c r="P442" s="242"/>
      <c r="Q442" s="242"/>
      <c r="R442" s="242"/>
      <c r="S442" s="242"/>
      <c r="T442" s="242"/>
      <c r="U442" s="242"/>
      <c r="V442" s="243"/>
      <c r="W442" s="168" t="s">
        <v>595</v>
      </c>
      <c r="X442" s="168"/>
      <c r="Y442" s="168"/>
      <c r="Z442" s="168"/>
      <c r="AA442" s="168"/>
      <c r="AB442" s="168"/>
      <c r="AC442" s="168"/>
      <c r="AD442" s="168"/>
      <c r="AE442" s="135" t="s">
        <v>556</v>
      </c>
      <c r="AF442" s="136"/>
      <c r="AG442" s="136"/>
      <c r="AH442" s="136"/>
      <c r="AI442" s="136"/>
      <c r="AJ442" s="136"/>
      <c r="AK442" s="137"/>
    </row>
    <row r="443" spans="6:37" ht="45" customHeight="1">
      <c r="F443" s="244" t="s">
        <v>596</v>
      </c>
      <c r="G443" s="245"/>
      <c r="H443" s="245"/>
      <c r="I443" s="245"/>
      <c r="J443" s="245"/>
      <c r="K443" s="245"/>
      <c r="L443" s="246"/>
      <c r="M443" s="202"/>
      <c r="N443" s="203"/>
      <c r="O443" s="203"/>
      <c r="P443" s="203"/>
      <c r="Q443" s="203"/>
      <c r="R443" s="203"/>
      <c r="S443" s="203"/>
      <c r="T443" s="203"/>
      <c r="U443" s="203"/>
      <c r="V443" s="204"/>
      <c r="W443" s="168"/>
      <c r="X443" s="168"/>
      <c r="Y443" s="168"/>
      <c r="Z443" s="168"/>
      <c r="AA443" s="168"/>
      <c r="AB443" s="168"/>
      <c r="AC443" s="168"/>
      <c r="AD443" s="168"/>
      <c r="AE443" s="135"/>
      <c r="AF443" s="136"/>
      <c r="AG443" s="136"/>
      <c r="AH443" s="136"/>
      <c r="AI443" s="136"/>
      <c r="AJ443" s="136"/>
      <c r="AK443" s="137"/>
    </row>
    <row r="444" spans="6:37" ht="15" customHeight="1">
      <c r="F444" s="5" t="s">
        <v>3</v>
      </c>
      <c r="G444" s="5" t="s">
        <v>4</v>
      </c>
      <c r="H444" s="5" t="s">
        <v>121</v>
      </c>
      <c r="I444" s="5" t="s">
        <v>49</v>
      </c>
      <c r="J444" s="5" t="s">
        <v>122</v>
      </c>
      <c r="K444" s="5" t="s">
        <v>7</v>
      </c>
    </row>
    <row r="445" spans="6:37" s="7" customFormat="1" ht="15" customHeight="1">
      <c r="G445" s="7" t="s">
        <v>2</v>
      </c>
      <c r="I445" s="7" t="s">
        <v>104</v>
      </c>
      <c r="J445" s="7" t="s">
        <v>239</v>
      </c>
      <c r="K445" s="7" t="s">
        <v>70</v>
      </c>
      <c r="L445" s="7" t="s">
        <v>15</v>
      </c>
      <c r="M445" s="7" t="s">
        <v>79</v>
      </c>
      <c r="N445" s="7" t="s">
        <v>12</v>
      </c>
      <c r="O445" s="47" t="s">
        <v>347</v>
      </c>
      <c r="Q445" s="7" t="s">
        <v>12</v>
      </c>
      <c r="R445" s="7" t="s">
        <v>130</v>
      </c>
      <c r="S445" s="7" t="s">
        <v>12</v>
      </c>
      <c r="T445" s="7" t="s">
        <v>104</v>
      </c>
      <c r="U445" s="7" t="s">
        <v>239</v>
      </c>
      <c r="V445" s="7" t="s">
        <v>43</v>
      </c>
      <c r="W445" s="7" t="s">
        <v>419</v>
      </c>
      <c r="X445" s="7" t="s">
        <v>420</v>
      </c>
      <c r="Y445" s="7" t="s">
        <v>128</v>
      </c>
    </row>
    <row r="446" spans="6:37" s="7" customFormat="1" ht="15" customHeight="1">
      <c r="G446" s="7" t="s">
        <v>79</v>
      </c>
      <c r="I446" s="7" t="s">
        <v>64</v>
      </c>
      <c r="J446" s="7" t="s">
        <v>33</v>
      </c>
      <c r="K446" s="7" t="s">
        <v>597</v>
      </c>
      <c r="L446" s="7" t="s">
        <v>598</v>
      </c>
      <c r="M446" s="7" t="s">
        <v>12</v>
      </c>
      <c r="N446" s="7" t="s">
        <v>513</v>
      </c>
      <c r="O446" s="7" t="s">
        <v>514</v>
      </c>
      <c r="P446" s="7" t="s">
        <v>43</v>
      </c>
      <c r="Q446" s="7" t="s">
        <v>53</v>
      </c>
      <c r="R446" s="7" t="s">
        <v>54</v>
      </c>
      <c r="S446" s="7" t="s">
        <v>55</v>
      </c>
      <c r="T446" s="7" t="s">
        <v>70</v>
      </c>
      <c r="U446" s="7" t="s">
        <v>15</v>
      </c>
      <c r="V446" s="7" t="s">
        <v>599</v>
      </c>
      <c r="W446" s="7" t="s">
        <v>41</v>
      </c>
      <c r="X446" s="7" t="s">
        <v>42</v>
      </c>
      <c r="Y446" s="7" t="s">
        <v>43</v>
      </c>
      <c r="Z446" s="7" t="s">
        <v>4</v>
      </c>
      <c r="AA446" s="7" t="s">
        <v>121</v>
      </c>
      <c r="AB446" s="7" t="s">
        <v>126</v>
      </c>
      <c r="AC446" s="7" t="s">
        <v>45</v>
      </c>
      <c r="AD446" s="7" t="s">
        <v>127</v>
      </c>
      <c r="AE446" s="7" t="s">
        <v>96</v>
      </c>
      <c r="AF446" s="7" t="s">
        <v>128</v>
      </c>
    </row>
    <row r="447" spans="6:37" s="7" customFormat="1" ht="15" customHeight="1">
      <c r="G447" s="7" t="s">
        <v>91</v>
      </c>
      <c r="I447" s="7" t="s">
        <v>64</v>
      </c>
      <c r="J447" s="7" t="s">
        <v>33</v>
      </c>
      <c r="K447" s="7" t="s">
        <v>104</v>
      </c>
      <c r="L447" s="7" t="s">
        <v>105</v>
      </c>
      <c r="M447" s="7" t="s">
        <v>70</v>
      </c>
      <c r="N447" s="7" t="s">
        <v>15</v>
      </c>
      <c r="O447" s="7" t="s">
        <v>79</v>
      </c>
      <c r="P447" s="7" t="s">
        <v>12</v>
      </c>
      <c r="Q447" s="47" t="s">
        <v>347</v>
      </c>
      <c r="S447" s="7" t="s">
        <v>12</v>
      </c>
      <c r="T447" s="7" t="s">
        <v>338</v>
      </c>
      <c r="U447" s="7" t="s">
        <v>12</v>
      </c>
      <c r="V447" s="7" t="s">
        <v>104</v>
      </c>
      <c r="W447" s="7" t="s">
        <v>239</v>
      </c>
      <c r="X447" s="7" t="s">
        <v>43</v>
      </c>
      <c r="Y447" s="7" t="s">
        <v>419</v>
      </c>
      <c r="Z447" s="7" t="s">
        <v>420</v>
      </c>
      <c r="AA447" s="7" t="s">
        <v>128</v>
      </c>
    </row>
    <row r="448" spans="6:37" ht="15" customHeight="1" thickBot="1"/>
    <row r="449" spans="6:37" ht="15" customHeight="1" thickBot="1">
      <c r="F449" s="84" t="s">
        <v>600</v>
      </c>
      <c r="G449" s="34"/>
      <c r="H449" s="34" t="s">
        <v>64</v>
      </c>
      <c r="I449" s="34" t="s">
        <v>33</v>
      </c>
      <c r="J449" s="34" t="s">
        <v>374</v>
      </c>
      <c r="K449" s="35"/>
      <c r="L449" s="89"/>
    </row>
    <row r="450" spans="6:37" ht="30" customHeight="1">
      <c r="F450" s="232" t="s">
        <v>601</v>
      </c>
      <c r="G450" s="232"/>
      <c r="H450" s="232"/>
      <c r="I450" s="232"/>
      <c r="J450" s="232"/>
      <c r="K450" s="232"/>
      <c r="L450" s="240"/>
      <c r="M450" s="225" t="s">
        <v>537</v>
      </c>
      <c r="N450" s="225"/>
      <c r="O450" s="225"/>
      <c r="P450" s="225"/>
      <c r="Q450" s="225"/>
      <c r="R450" s="225" t="s">
        <v>538</v>
      </c>
      <c r="S450" s="225"/>
      <c r="T450" s="225"/>
      <c r="U450" s="225"/>
      <c r="V450" s="225"/>
      <c r="W450" s="225" t="s">
        <v>539</v>
      </c>
      <c r="X450" s="225"/>
      <c r="Y450" s="225"/>
      <c r="Z450" s="225"/>
      <c r="AA450" s="225"/>
      <c r="AB450" s="225" t="s">
        <v>540</v>
      </c>
      <c r="AC450" s="225"/>
      <c r="AD450" s="225"/>
      <c r="AE450" s="225"/>
      <c r="AF450" s="225"/>
      <c r="AG450" s="225" t="s">
        <v>602</v>
      </c>
      <c r="AH450" s="225"/>
      <c r="AI450" s="225"/>
      <c r="AJ450" s="225"/>
      <c r="AK450" s="225"/>
    </row>
    <row r="451" spans="6:37" ht="30" customHeight="1">
      <c r="F451" s="228" t="s">
        <v>603</v>
      </c>
      <c r="G451" s="231" t="s">
        <v>604</v>
      </c>
      <c r="H451" s="231"/>
      <c r="I451" s="231"/>
      <c r="J451" s="231"/>
      <c r="K451" s="231"/>
      <c r="L451" s="231"/>
      <c r="M451" s="236"/>
      <c r="N451" s="237"/>
      <c r="O451" s="237"/>
      <c r="P451" s="4" t="s">
        <v>605</v>
      </c>
      <c r="Q451" s="1"/>
      <c r="R451" s="236"/>
      <c r="S451" s="237"/>
      <c r="T451" s="237"/>
      <c r="U451" s="4" t="s">
        <v>605</v>
      </c>
      <c r="V451" s="1"/>
      <c r="W451" s="236"/>
      <c r="X451" s="237"/>
      <c r="Y451" s="237"/>
      <c r="Z451" s="4" t="s">
        <v>605</v>
      </c>
      <c r="AA451" s="1"/>
      <c r="AB451" s="236"/>
      <c r="AC451" s="237"/>
      <c r="AD451" s="237"/>
      <c r="AE451" s="4" t="s">
        <v>605</v>
      </c>
      <c r="AF451" s="1"/>
      <c r="AG451" s="236"/>
      <c r="AH451" s="237"/>
      <c r="AI451" s="237"/>
      <c r="AJ451" s="4" t="s">
        <v>605</v>
      </c>
      <c r="AK451" s="1"/>
    </row>
    <row r="452" spans="6:37" ht="30" customHeight="1">
      <c r="F452" s="229"/>
      <c r="G452" s="231" t="s">
        <v>606</v>
      </c>
      <c r="H452" s="231"/>
      <c r="I452" s="231"/>
      <c r="J452" s="231"/>
      <c r="K452" s="231"/>
      <c r="L452" s="231"/>
      <c r="M452" s="236">
        <v>800</v>
      </c>
      <c r="N452" s="237"/>
      <c r="O452" s="237"/>
      <c r="P452" s="4" t="s">
        <v>605</v>
      </c>
      <c r="Q452" s="1"/>
      <c r="R452" s="236">
        <v>1100</v>
      </c>
      <c r="S452" s="237"/>
      <c r="T452" s="237"/>
      <c r="U452" s="4" t="s">
        <v>605</v>
      </c>
      <c r="V452" s="1"/>
      <c r="W452" s="236">
        <v>1400</v>
      </c>
      <c r="X452" s="237"/>
      <c r="Y452" s="237"/>
      <c r="Z452" s="4" t="s">
        <v>605</v>
      </c>
      <c r="AA452" s="1"/>
      <c r="AB452" s="236">
        <v>1700</v>
      </c>
      <c r="AC452" s="237"/>
      <c r="AD452" s="237"/>
      <c r="AE452" s="4" t="s">
        <v>605</v>
      </c>
      <c r="AF452" s="1"/>
      <c r="AG452" s="236">
        <v>2000</v>
      </c>
      <c r="AH452" s="237"/>
      <c r="AI452" s="237"/>
      <c r="AJ452" s="4" t="s">
        <v>605</v>
      </c>
      <c r="AK452" s="1"/>
    </row>
    <row r="453" spans="6:37" ht="30" customHeight="1">
      <c r="F453" s="230"/>
      <c r="G453" s="231" t="s">
        <v>56</v>
      </c>
      <c r="H453" s="231"/>
      <c r="I453" s="231"/>
      <c r="J453" s="231"/>
      <c r="K453" s="231"/>
      <c r="L453" s="231"/>
      <c r="M453" s="238">
        <f>IF(SUM(M451:O452)=0,"",SUM(M451:O452))</f>
        <v>800</v>
      </c>
      <c r="N453" s="239"/>
      <c r="O453" s="239"/>
      <c r="P453" s="4" t="s">
        <v>605</v>
      </c>
      <c r="Q453" s="1"/>
      <c r="R453" s="238">
        <f>IF(SUM(R451:T452)=0,"",SUM(R451:T452))</f>
        <v>1100</v>
      </c>
      <c r="S453" s="239"/>
      <c r="T453" s="239"/>
      <c r="U453" s="4" t="s">
        <v>605</v>
      </c>
      <c r="V453" s="1"/>
      <c r="W453" s="238">
        <f>IF(SUM(W451:Y452)=0,"",SUM(W451:Y452))</f>
        <v>1400</v>
      </c>
      <c r="X453" s="239"/>
      <c r="Y453" s="239"/>
      <c r="Z453" s="4" t="s">
        <v>605</v>
      </c>
      <c r="AA453" s="1"/>
      <c r="AB453" s="238">
        <f>IF(SUM(AB451:AD452)=0,"",SUM(AB451:AD452))</f>
        <v>1700</v>
      </c>
      <c r="AC453" s="239"/>
      <c r="AD453" s="239"/>
      <c r="AE453" s="4" t="s">
        <v>605</v>
      </c>
      <c r="AF453" s="1"/>
      <c r="AG453" s="238">
        <f>IF(SUM(AG451:AI452)=0,"",SUM(AG451:AI452))</f>
        <v>2000</v>
      </c>
      <c r="AH453" s="239"/>
      <c r="AI453" s="239"/>
      <c r="AJ453" s="4" t="s">
        <v>605</v>
      </c>
      <c r="AK453" s="1"/>
    </row>
    <row r="454" spans="6:37" ht="15" customHeight="1">
      <c r="F454" s="228" t="s">
        <v>356</v>
      </c>
      <c r="G454" s="231" t="s">
        <v>607</v>
      </c>
      <c r="H454" s="231"/>
      <c r="I454" s="231"/>
      <c r="J454" s="231"/>
      <c r="K454" s="231"/>
      <c r="L454" s="231"/>
      <c r="M454" s="236">
        <v>1</v>
      </c>
      <c r="N454" s="237"/>
      <c r="O454" s="237"/>
      <c r="P454" s="2" t="s">
        <v>608</v>
      </c>
      <c r="Q454" s="1"/>
      <c r="R454" s="236">
        <v>2</v>
      </c>
      <c r="S454" s="237"/>
      <c r="T454" s="237"/>
      <c r="U454" s="2" t="s">
        <v>608</v>
      </c>
      <c r="V454" s="1"/>
      <c r="W454" s="236">
        <v>2</v>
      </c>
      <c r="X454" s="237"/>
      <c r="Y454" s="237"/>
      <c r="Z454" s="2" t="s">
        <v>608</v>
      </c>
      <c r="AA454" s="1"/>
      <c r="AB454" s="236">
        <v>3</v>
      </c>
      <c r="AC454" s="237"/>
      <c r="AD454" s="237"/>
      <c r="AE454" s="2" t="s">
        <v>608</v>
      </c>
      <c r="AF454" s="1"/>
      <c r="AG454" s="236">
        <v>3</v>
      </c>
      <c r="AH454" s="237"/>
      <c r="AI454" s="237"/>
      <c r="AJ454" s="2" t="s">
        <v>608</v>
      </c>
      <c r="AK454" s="1"/>
    </row>
    <row r="455" spans="6:37" ht="15" customHeight="1">
      <c r="F455" s="229"/>
      <c r="G455" s="231" t="s">
        <v>609</v>
      </c>
      <c r="H455" s="231"/>
      <c r="I455" s="231"/>
      <c r="J455" s="231"/>
      <c r="K455" s="231"/>
      <c r="L455" s="231"/>
      <c r="M455" s="236">
        <v>2</v>
      </c>
      <c r="N455" s="237"/>
      <c r="O455" s="237"/>
      <c r="P455" s="2" t="s">
        <v>608</v>
      </c>
      <c r="Q455" s="1"/>
      <c r="R455" s="236">
        <v>2</v>
      </c>
      <c r="S455" s="237"/>
      <c r="T455" s="237"/>
      <c r="U455" s="2" t="s">
        <v>608</v>
      </c>
      <c r="V455" s="1"/>
      <c r="W455" s="236">
        <v>2</v>
      </c>
      <c r="X455" s="237"/>
      <c r="Y455" s="237"/>
      <c r="Z455" s="2" t="s">
        <v>608</v>
      </c>
      <c r="AA455" s="1"/>
      <c r="AB455" s="236">
        <v>3</v>
      </c>
      <c r="AC455" s="237"/>
      <c r="AD455" s="237"/>
      <c r="AE455" s="2" t="s">
        <v>608</v>
      </c>
      <c r="AF455" s="1"/>
      <c r="AG455" s="236">
        <v>3</v>
      </c>
      <c r="AH455" s="237"/>
      <c r="AI455" s="237"/>
      <c r="AJ455" s="2" t="s">
        <v>608</v>
      </c>
      <c r="AK455" s="1"/>
    </row>
    <row r="456" spans="6:37" ht="15" customHeight="1">
      <c r="F456" s="229"/>
      <c r="G456" s="227" t="s">
        <v>149</v>
      </c>
      <c r="H456" s="162" t="s">
        <v>363</v>
      </c>
      <c r="I456" s="162"/>
      <c r="J456" s="162"/>
      <c r="K456" s="162"/>
      <c r="L456" s="162"/>
      <c r="M456" s="236">
        <v>50</v>
      </c>
      <c r="N456" s="237"/>
      <c r="O456" s="237"/>
      <c r="P456" s="3" t="s">
        <v>608</v>
      </c>
      <c r="Q456" s="1"/>
      <c r="R456" s="236">
        <v>50</v>
      </c>
      <c r="S456" s="237"/>
      <c r="T456" s="237"/>
      <c r="U456" s="2" t="str">
        <f>+P456</f>
        <v>ｈａ</v>
      </c>
      <c r="V456" s="1"/>
      <c r="W456" s="236">
        <v>50</v>
      </c>
      <c r="X456" s="237"/>
      <c r="Y456" s="237"/>
      <c r="Z456" s="2" t="str">
        <f>+P456</f>
        <v>ｈａ</v>
      </c>
      <c r="AA456" s="1"/>
      <c r="AB456" s="236">
        <v>50</v>
      </c>
      <c r="AC456" s="237"/>
      <c r="AD456" s="237"/>
      <c r="AE456" s="2" t="str">
        <f>+P456</f>
        <v>ｈａ</v>
      </c>
      <c r="AF456" s="1"/>
      <c r="AG456" s="236">
        <v>50</v>
      </c>
      <c r="AH456" s="237"/>
      <c r="AI456" s="237"/>
      <c r="AJ456" s="2" t="str">
        <f>+P456</f>
        <v>ｈａ</v>
      </c>
      <c r="AK456" s="1"/>
    </row>
    <row r="457" spans="6:37" ht="15" customHeight="1">
      <c r="F457" s="229"/>
      <c r="G457" s="227"/>
      <c r="H457" s="162" t="s">
        <v>364</v>
      </c>
      <c r="I457" s="162"/>
      <c r="J457" s="162"/>
      <c r="K457" s="162"/>
      <c r="L457" s="162"/>
      <c r="M457" s="236">
        <v>20</v>
      </c>
      <c r="N457" s="237"/>
      <c r="O457" s="237"/>
      <c r="P457" s="3" t="s">
        <v>610</v>
      </c>
      <c r="Q457" s="1"/>
      <c r="R457" s="236">
        <v>20</v>
      </c>
      <c r="S457" s="237"/>
      <c r="T457" s="237"/>
      <c r="U457" s="2" t="str">
        <f>+P457</f>
        <v>ha</v>
      </c>
      <c r="V457" s="1"/>
      <c r="W457" s="236">
        <v>20</v>
      </c>
      <c r="X457" s="237"/>
      <c r="Y457" s="237"/>
      <c r="Z457" s="2" t="str">
        <f>+P457</f>
        <v>ha</v>
      </c>
      <c r="AA457" s="1"/>
      <c r="AB457" s="236">
        <v>20</v>
      </c>
      <c r="AC457" s="237"/>
      <c r="AD457" s="237"/>
      <c r="AE457" s="2" t="str">
        <f>+P457</f>
        <v>ha</v>
      </c>
      <c r="AF457" s="1"/>
      <c r="AG457" s="236">
        <v>20</v>
      </c>
      <c r="AH457" s="237"/>
      <c r="AI457" s="237"/>
      <c r="AJ457" s="2" t="str">
        <f>+P457</f>
        <v>ha</v>
      </c>
      <c r="AK457" s="1"/>
    </row>
    <row r="458" spans="6:37" ht="15" customHeight="1">
      <c r="F458" s="229"/>
      <c r="G458" s="227"/>
      <c r="H458" s="162"/>
      <c r="I458" s="162"/>
      <c r="J458" s="162"/>
      <c r="K458" s="162"/>
      <c r="L458" s="162"/>
      <c r="M458" s="236"/>
      <c r="N458" s="237"/>
      <c r="O458" s="237"/>
      <c r="P458" s="3" t="s">
        <v>329</v>
      </c>
      <c r="Q458" s="1"/>
      <c r="R458" s="236"/>
      <c r="S458" s="237"/>
      <c r="T458" s="237"/>
      <c r="U458" s="2" t="str">
        <f>+P458</f>
        <v>○</v>
      </c>
      <c r="V458" s="1"/>
      <c r="W458" s="236"/>
      <c r="X458" s="237"/>
      <c r="Y458" s="237"/>
      <c r="Z458" s="2" t="str">
        <f>+P458</f>
        <v>○</v>
      </c>
      <c r="AA458" s="1"/>
      <c r="AB458" s="236"/>
      <c r="AC458" s="237"/>
      <c r="AD458" s="237"/>
      <c r="AE458" s="2" t="str">
        <f>+P458</f>
        <v>○</v>
      </c>
      <c r="AF458" s="1"/>
      <c r="AG458" s="236"/>
      <c r="AH458" s="237"/>
      <c r="AI458" s="237"/>
      <c r="AJ458" s="2" t="str">
        <f>+P458</f>
        <v>○</v>
      </c>
      <c r="AK458" s="1"/>
    </row>
    <row r="459" spans="6:37" ht="15" customHeight="1">
      <c r="F459" s="230"/>
      <c r="G459" s="225" t="s">
        <v>56</v>
      </c>
      <c r="H459" s="225"/>
      <c r="I459" s="225"/>
      <c r="J459" s="225"/>
      <c r="K459" s="225"/>
      <c r="L459" s="225"/>
      <c r="M459" s="238"/>
      <c r="N459" s="239"/>
      <c r="O459" s="239"/>
      <c r="P459" s="2"/>
      <c r="Q459" s="1"/>
      <c r="R459" s="238"/>
      <c r="S459" s="239"/>
      <c r="T459" s="239"/>
      <c r="U459" s="2"/>
      <c r="V459" s="1"/>
      <c r="W459" s="238"/>
      <c r="X459" s="239"/>
      <c r="Y459" s="239"/>
      <c r="Z459" s="2"/>
      <c r="AA459" s="1"/>
      <c r="AB459" s="238"/>
      <c r="AC459" s="239"/>
      <c r="AD459" s="239"/>
      <c r="AE459" s="2"/>
      <c r="AF459" s="1"/>
      <c r="AG459" s="238"/>
      <c r="AH459" s="239"/>
      <c r="AI459" s="239"/>
      <c r="AJ459" s="2"/>
      <c r="AK459" s="1"/>
    </row>
    <row r="460" spans="6:37" ht="15" customHeight="1">
      <c r="F460" s="235" t="s">
        <v>720</v>
      </c>
      <c r="G460" s="235"/>
      <c r="H460" s="235"/>
      <c r="I460" s="235"/>
      <c r="J460" s="235"/>
      <c r="K460" s="235"/>
      <c r="L460" s="235"/>
      <c r="M460" s="236">
        <v>200</v>
      </c>
      <c r="N460" s="237"/>
      <c r="O460" s="237"/>
      <c r="P460" s="3" t="s">
        <v>612</v>
      </c>
      <c r="Q460" s="1"/>
      <c r="R460" s="236">
        <v>200</v>
      </c>
      <c r="S460" s="237"/>
      <c r="T460" s="237"/>
      <c r="U460" s="2" t="str">
        <f>+P460</f>
        <v>ｍ</v>
      </c>
      <c r="V460" s="1"/>
      <c r="W460" s="236">
        <v>600</v>
      </c>
      <c r="X460" s="237"/>
      <c r="Y460" s="237"/>
      <c r="Z460" s="2" t="str">
        <f>+P460</f>
        <v>ｍ</v>
      </c>
      <c r="AA460" s="1"/>
      <c r="AB460" s="236">
        <v>250</v>
      </c>
      <c r="AC460" s="237"/>
      <c r="AD460" s="237"/>
      <c r="AE460" s="2" t="str">
        <f>+P460</f>
        <v>ｍ</v>
      </c>
      <c r="AF460" s="1"/>
      <c r="AG460" s="236">
        <v>300</v>
      </c>
      <c r="AH460" s="237"/>
      <c r="AI460" s="237"/>
      <c r="AJ460" s="2" t="str">
        <f>+P460</f>
        <v>ｍ</v>
      </c>
      <c r="AK460" s="1"/>
    </row>
    <row r="461" spans="6:37" ht="15" customHeight="1">
      <c r="F461" s="5" t="s">
        <v>3</v>
      </c>
      <c r="G461" s="5" t="s">
        <v>4</v>
      </c>
      <c r="H461" s="5" t="s">
        <v>121</v>
      </c>
      <c r="I461" s="5" t="s">
        <v>49</v>
      </c>
      <c r="J461" s="5" t="s">
        <v>122</v>
      </c>
      <c r="K461" s="5" t="s">
        <v>7</v>
      </c>
    </row>
    <row r="462" spans="6:37" s="7" customFormat="1" ht="15" customHeight="1">
      <c r="G462" s="7" t="s">
        <v>104</v>
      </c>
      <c r="H462" s="7" t="s">
        <v>239</v>
      </c>
      <c r="I462" s="7" t="s">
        <v>70</v>
      </c>
      <c r="J462" s="7" t="s">
        <v>15</v>
      </c>
      <c r="K462" s="7" t="s">
        <v>79</v>
      </c>
      <c r="L462" s="7" t="s">
        <v>12</v>
      </c>
      <c r="M462" s="47" t="s">
        <v>347</v>
      </c>
      <c r="O462" s="7" t="s">
        <v>12</v>
      </c>
      <c r="P462" s="7" t="s">
        <v>130</v>
      </c>
      <c r="Q462" s="7" t="s">
        <v>12</v>
      </c>
      <c r="R462" s="7" t="s">
        <v>104</v>
      </c>
      <c r="S462" s="7" t="s">
        <v>239</v>
      </c>
      <c r="T462" s="7" t="s">
        <v>43</v>
      </c>
      <c r="U462" s="7" t="s">
        <v>419</v>
      </c>
      <c r="V462" s="7" t="s">
        <v>420</v>
      </c>
      <c r="W462" s="7" t="s">
        <v>128</v>
      </c>
    </row>
    <row r="464" spans="6:37" ht="15" customHeight="1">
      <c r="F464" s="5" t="s">
        <v>613</v>
      </c>
      <c r="H464" s="5" t="s">
        <v>196</v>
      </c>
      <c r="I464" s="5" t="s">
        <v>24</v>
      </c>
      <c r="J464" s="5" t="s">
        <v>374</v>
      </c>
    </row>
    <row r="465" spans="5:37" ht="30" customHeight="1">
      <c r="F465" s="240" t="s">
        <v>601</v>
      </c>
      <c r="G465" s="240"/>
      <c r="H465" s="240"/>
      <c r="I465" s="240"/>
      <c r="J465" s="240"/>
      <c r="K465" s="240"/>
      <c r="L465" s="240"/>
      <c r="M465" s="225" t="s">
        <v>537</v>
      </c>
      <c r="N465" s="225"/>
      <c r="O465" s="225"/>
      <c r="P465" s="225"/>
      <c r="Q465" s="225"/>
      <c r="R465" s="225" t="s">
        <v>538</v>
      </c>
      <c r="S465" s="225"/>
      <c r="T465" s="225"/>
      <c r="U465" s="225"/>
      <c r="V465" s="225"/>
      <c r="W465" s="225" t="s">
        <v>539</v>
      </c>
      <c r="X465" s="225"/>
      <c r="Y465" s="225"/>
      <c r="Z465" s="225"/>
      <c r="AA465" s="225"/>
      <c r="AB465" s="225" t="s">
        <v>540</v>
      </c>
      <c r="AC465" s="225"/>
      <c r="AD465" s="225"/>
      <c r="AE465" s="225"/>
      <c r="AF465" s="225"/>
      <c r="AG465" s="225" t="s">
        <v>602</v>
      </c>
      <c r="AH465" s="225"/>
      <c r="AI465" s="225"/>
      <c r="AJ465" s="225"/>
      <c r="AK465" s="225"/>
    </row>
    <row r="466" spans="5:37" ht="30" customHeight="1">
      <c r="F466" s="228" t="s">
        <v>603</v>
      </c>
      <c r="G466" s="231" t="s">
        <v>604</v>
      </c>
      <c r="H466" s="231"/>
      <c r="I466" s="231"/>
      <c r="J466" s="231"/>
      <c r="K466" s="231"/>
      <c r="L466" s="231"/>
      <c r="M466" s="236"/>
      <c r="N466" s="237"/>
      <c r="O466" s="237"/>
      <c r="P466" s="4" t="s">
        <v>438</v>
      </c>
      <c r="Q466" s="1"/>
      <c r="R466" s="236"/>
      <c r="S466" s="237"/>
      <c r="T466" s="237"/>
      <c r="U466" s="4" t="s">
        <v>438</v>
      </c>
      <c r="V466" s="1"/>
      <c r="W466" s="236"/>
      <c r="X466" s="237"/>
      <c r="Y466" s="237"/>
      <c r="Z466" s="4" t="s">
        <v>438</v>
      </c>
      <c r="AA466" s="1"/>
      <c r="AB466" s="236"/>
      <c r="AC466" s="237"/>
      <c r="AD466" s="237"/>
      <c r="AE466" s="4" t="s">
        <v>438</v>
      </c>
      <c r="AF466" s="1"/>
      <c r="AG466" s="236"/>
      <c r="AH466" s="237"/>
      <c r="AI466" s="237"/>
      <c r="AJ466" s="4" t="s">
        <v>438</v>
      </c>
      <c r="AK466" s="1"/>
    </row>
    <row r="467" spans="5:37" ht="30" customHeight="1">
      <c r="F467" s="229"/>
      <c r="G467" s="231" t="s">
        <v>606</v>
      </c>
      <c r="H467" s="231"/>
      <c r="I467" s="231"/>
      <c r="J467" s="231"/>
      <c r="K467" s="231"/>
      <c r="L467" s="231"/>
      <c r="M467" s="236">
        <v>300</v>
      </c>
      <c r="N467" s="237"/>
      <c r="O467" s="237"/>
      <c r="P467" s="4" t="s">
        <v>438</v>
      </c>
      <c r="Q467" s="1"/>
      <c r="R467" s="236">
        <v>380</v>
      </c>
      <c r="S467" s="237"/>
      <c r="T467" s="237"/>
      <c r="U467" s="4" t="s">
        <v>438</v>
      </c>
      <c r="V467" s="1"/>
      <c r="W467" s="236">
        <v>440</v>
      </c>
      <c r="X467" s="237"/>
      <c r="Y467" s="237"/>
      <c r="Z467" s="4" t="s">
        <v>438</v>
      </c>
      <c r="AA467" s="1"/>
      <c r="AB467" s="236">
        <v>480</v>
      </c>
      <c r="AC467" s="237"/>
      <c r="AD467" s="237"/>
      <c r="AE467" s="4" t="s">
        <v>438</v>
      </c>
      <c r="AF467" s="1"/>
      <c r="AG467" s="236">
        <v>500</v>
      </c>
      <c r="AH467" s="237"/>
      <c r="AI467" s="237"/>
      <c r="AJ467" s="4" t="s">
        <v>438</v>
      </c>
      <c r="AK467" s="1"/>
    </row>
    <row r="468" spans="5:37" ht="30" customHeight="1">
      <c r="F468" s="230"/>
      <c r="G468" s="231" t="s">
        <v>56</v>
      </c>
      <c r="H468" s="231"/>
      <c r="I468" s="231"/>
      <c r="J468" s="231"/>
      <c r="K468" s="231"/>
      <c r="L468" s="231"/>
      <c r="M468" s="238">
        <f>IF(SUM(M466:O467)=0,"",SUM(M466:O467))</f>
        <v>300</v>
      </c>
      <c r="N468" s="239"/>
      <c r="O468" s="239"/>
      <c r="P468" s="4" t="s">
        <v>438</v>
      </c>
      <c r="Q468" s="1"/>
      <c r="R468" s="238">
        <f>IF(SUM(R466:T467)=0,"",SUM(R466:T467))</f>
        <v>380</v>
      </c>
      <c r="S468" s="239"/>
      <c r="T468" s="239"/>
      <c r="U468" s="4" t="s">
        <v>438</v>
      </c>
      <c r="V468" s="1"/>
      <c r="W468" s="238">
        <f>IF(SUM(W466:Y467)=0,"",SUM(W466:Y467))</f>
        <v>440</v>
      </c>
      <c r="X468" s="239"/>
      <c r="Y468" s="239"/>
      <c r="Z468" s="4" t="s">
        <v>438</v>
      </c>
      <c r="AA468" s="1"/>
      <c r="AB468" s="238">
        <f>IF(SUM(AB466:AD467)=0,"",SUM(AB466:AD467))</f>
        <v>480</v>
      </c>
      <c r="AC468" s="239"/>
      <c r="AD468" s="239"/>
      <c r="AE468" s="4" t="s">
        <v>438</v>
      </c>
      <c r="AF468" s="1"/>
      <c r="AG468" s="238">
        <f>IF(SUM(AG466:AI467)=0,"",SUM(AG466:AI467))</f>
        <v>500</v>
      </c>
      <c r="AH468" s="239"/>
      <c r="AI468" s="239"/>
      <c r="AJ468" s="4" t="s">
        <v>438</v>
      </c>
      <c r="AK468" s="1"/>
    </row>
    <row r="469" spans="5:37" ht="15" customHeight="1">
      <c r="F469" s="228" t="s">
        <v>356</v>
      </c>
      <c r="G469" s="231" t="s">
        <v>607</v>
      </c>
      <c r="H469" s="231"/>
      <c r="I469" s="231"/>
      <c r="J469" s="231"/>
      <c r="K469" s="231"/>
      <c r="L469" s="231"/>
      <c r="M469" s="236">
        <v>10</v>
      </c>
      <c r="N469" s="237"/>
      <c r="O469" s="237"/>
      <c r="P469" s="4" t="s">
        <v>438</v>
      </c>
      <c r="Q469" s="1"/>
      <c r="R469" s="236">
        <v>15</v>
      </c>
      <c r="S469" s="237"/>
      <c r="T469" s="237"/>
      <c r="U469" s="4" t="s">
        <v>438</v>
      </c>
      <c r="V469" s="1"/>
      <c r="W469" s="236">
        <v>15</v>
      </c>
      <c r="X469" s="237"/>
      <c r="Y469" s="237"/>
      <c r="Z469" s="4" t="s">
        <v>438</v>
      </c>
      <c r="AA469" s="1"/>
      <c r="AB469" s="236">
        <v>20</v>
      </c>
      <c r="AC469" s="237"/>
      <c r="AD469" s="237"/>
      <c r="AE469" s="4" t="s">
        <v>438</v>
      </c>
      <c r="AF469" s="1"/>
      <c r="AG469" s="236">
        <v>20</v>
      </c>
      <c r="AH469" s="237"/>
      <c r="AI469" s="237"/>
      <c r="AJ469" s="4" t="s">
        <v>438</v>
      </c>
      <c r="AK469" s="1"/>
    </row>
    <row r="470" spans="5:37" ht="15" customHeight="1">
      <c r="F470" s="229"/>
      <c r="G470" s="231" t="s">
        <v>609</v>
      </c>
      <c r="H470" s="231"/>
      <c r="I470" s="231"/>
      <c r="J470" s="231"/>
      <c r="K470" s="231"/>
      <c r="L470" s="231"/>
      <c r="M470" s="236">
        <v>10</v>
      </c>
      <c r="N470" s="237"/>
      <c r="O470" s="237"/>
      <c r="P470" s="4" t="s">
        <v>438</v>
      </c>
      <c r="Q470" s="1"/>
      <c r="R470" s="236">
        <v>10</v>
      </c>
      <c r="S470" s="237"/>
      <c r="T470" s="237"/>
      <c r="U470" s="4" t="s">
        <v>438</v>
      </c>
      <c r="V470" s="1"/>
      <c r="W470" s="236">
        <v>10</v>
      </c>
      <c r="X470" s="237"/>
      <c r="Y470" s="237"/>
      <c r="Z470" s="4" t="s">
        <v>438</v>
      </c>
      <c r="AA470" s="1"/>
      <c r="AB470" s="236">
        <v>15</v>
      </c>
      <c r="AC470" s="237"/>
      <c r="AD470" s="237"/>
      <c r="AE470" s="4" t="s">
        <v>438</v>
      </c>
      <c r="AF470" s="1"/>
      <c r="AG470" s="236">
        <v>14</v>
      </c>
      <c r="AH470" s="237"/>
      <c r="AI470" s="237"/>
      <c r="AJ470" s="4" t="s">
        <v>438</v>
      </c>
      <c r="AK470" s="1"/>
    </row>
    <row r="471" spans="5:37" ht="15" customHeight="1">
      <c r="F471" s="229"/>
      <c r="G471" s="227" t="s">
        <v>149</v>
      </c>
      <c r="H471" s="226" t="str">
        <f>+IF(H456=0,"",H456)</f>
        <v>除間伐</v>
      </c>
      <c r="I471" s="226"/>
      <c r="J471" s="226"/>
      <c r="K471" s="226"/>
      <c r="L471" s="226"/>
      <c r="M471" s="236">
        <v>200</v>
      </c>
      <c r="N471" s="237"/>
      <c r="O471" s="237"/>
      <c r="P471" s="4" t="s">
        <v>438</v>
      </c>
      <c r="Q471" s="1"/>
      <c r="R471" s="236">
        <v>200</v>
      </c>
      <c r="S471" s="237"/>
      <c r="T471" s="237"/>
      <c r="U471" s="4" t="s">
        <v>438</v>
      </c>
      <c r="V471" s="1"/>
      <c r="W471" s="236">
        <v>200</v>
      </c>
      <c r="X471" s="237"/>
      <c r="Y471" s="237"/>
      <c r="Z471" s="4" t="s">
        <v>438</v>
      </c>
      <c r="AA471" s="1"/>
      <c r="AB471" s="236">
        <v>200</v>
      </c>
      <c r="AC471" s="237"/>
      <c r="AD471" s="237"/>
      <c r="AE471" s="4" t="s">
        <v>438</v>
      </c>
      <c r="AF471" s="1"/>
      <c r="AG471" s="236">
        <v>200</v>
      </c>
      <c r="AH471" s="237"/>
      <c r="AI471" s="237"/>
      <c r="AJ471" s="4" t="s">
        <v>438</v>
      </c>
      <c r="AK471" s="1"/>
    </row>
    <row r="472" spans="5:37" ht="15" customHeight="1">
      <c r="F472" s="229"/>
      <c r="G472" s="227"/>
      <c r="H472" s="226" t="str">
        <f>+IF(H457=0,"",H457)</f>
        <v>枝打ち</v>
      </c>
      <c r="I472" s="226"/>
      <c r="J472" s="226"/>
      <c r="K472" s="226"/>
      <c r="L472" s="226"/>
      <c r="M472" s="236">
        <v>100</v>
      </c>
      <c r="N472" s="237"/>
      <c r="O472" s="237"/>
      <c r="P472" s="4" t="s">
        <v>438</v>
      </c>
      <c r="Q472" s="1"/>
      <c r="R472" s="236">
        <v>100</v>
      </c>
      <c r="S472" s="237"/>
      <c r="T472" s="237"/>
      <c r="U472" s="4" t="s">
        <v>438</v>
      </c>
      <c r="V472" s="1"/>
      <c r="W472" s="236">
        <v>100</v>
      </c>
      <c r="X472" s="237"/>
      <c r="Y472" s="237"/>
      <c r="Z472" s="4" t="s">
        <v>438</v>
      </c>
      <c r="AA472" s="1"/>
      <c r="AB472" s="236">
        <v>100</v>
      </c>
      <c r="AC472" s="237"/>
      <c r="AD472" s="237"/>
      <c r="AE472" s="4" t="s">
        <v>438</v>
      </c>
      <c r="AF472" s="1"/>
      <c r="AG472" s="236">
        <v>100</v>
      </c>
      <c r="AH472" s="237"/>
      <c r="AI472" s="237"/>
      <c r="AJ472" s="4" t="s">
        <v>438</v>
      </c>
      <c r="AK472" s="1"/>
    </row>
    <row r="473" spans="5:37" ht="15" customHeight="1">
      <c r="F473" s="229"/>
      <c r="G473" s="227"/>
      <c r="H473" s="226" t="str">
        <f>+IF(H458=0,"",H458)</f>
        <v/>
      </c>
      <c r="I473" s="226"/>
      <c r="J473" s="226"/>
      <c r="K473" s="226"/>
      <c r="L473" s="226"/>
      <c r="M473" s="236"/>
      <c r="N473" s="237"/>
      <c r="O473" s="237"/>
      <c r="P473" s="4" t="s">
        <v>438</v>
      </c>
      <c r="Q473" s="1"/>
      <c r="R473" s="236"/>
      <c r="S473" s="237"/>
      <c r="T473" s="237"/>
      <c r="U473" s="4" t="s">
        <v>438</v>
      </c>
      <c r="V473" s="1"/>
      <c r="W473" s="236"/>
      <c r="X473" s="237"/>
      <c r="Y473" s="237"/>
      <c r="Z473" s="4" t="s">
        <v>438</v>
      </c>
      <c r="AA473" s="1"/>
      <c r="AB473" s="236"/>
      <c r="AC473" s="237"/>
      <c r="AD473" s="237"/>
      <c r="AE473" s="4" t="s">
        <v>438</v>
      </c>
      <c r="AF473" s="1"/>
      <c r="AG473" s="236"/>
      <c r="AH473" s="237"/>
      <c r="AI473" s="237"/>
      <c r="AJ473" s="4" t="s">
        <v>438</v>
      </c>
      <c r="AK473" s="1"/>
    </row>
    <row r="474" spans="5:37" ht="15" customHeight="1">
      <c r="F474" s="230"/>
      <c r="G474" s="225" t="s">
        <v>56</v>
      </c>
      <c r="H474" s="225"/>
      <c r="I474" s="225"/>
      <c r="J474" s="225"/>
      <c r="K474" s="225"/>
      <c r="L474" s="225"/>
      <c r="M474" s="238">
        <f>IF(SUM(M469:O473)=0,"",SUM(M469:O473))</f>
        <v>320</v>
      </c>
      <c r="N474" s="239"/>
      <c r="O474" s="239"/>
      <c r="P474" s="4" t="s">
        <v>438</v>
      </c>
      <c r="Q474" s="1"/>
      <c r="R474" s="238">
        <f>IF(SUM(R469:T473)=0,"",SUM(R469:T473))</f>
        <v>325</v>
      </c>
      <c r="S474" s="239"/>
      <c r="T474" s="239"/>
      <c r="U474" s="4" t="s">
        <v>438</v>
      </c>
      <c r="V474" s="1"/>
      <c r="W474" s="238">
        <f>IF(SUM(W469:Y473)=0,"",SUM(W469:Y473))</f>
        <v>325</v>
      </c>
      <c r="X474" s="239"/>
      <c r="Y474" s="239"/>
      <c r="Z474" s="4" t="s">
        <v>438</v>
      </c>
      <c r="AA474" s="1"/>
      <c r="AB474" s="238">
        <f>IF(SUM(AB469:AD473)=0,"",SUM(AB469:AD473))</f>
        <v>335</v>
      </c>
      <c r="AC474" s="239"/>
      <c r="AD474" s="239"/>
      <c r="AE474" s="4" t="s">
        <v>438</v>
      </c>
      <c r="AF474" s="1"/>
      <c r="AG474" s="238">
        <f>IF(SUM(AG469:AI473)=0,"",SUM(AG469:AI473))</f>
        <v>334</v>
      </c>
      <c r="AH474" s="239"/>
      <c r="AI474" s="239"/>
      <c r="AJ474" s="4" t="s">
        <v>438</v>
      </c>
      <c r="AK474" s="1"/>
    </row>
    <row r="475" spans="5:37" ht="15" customHeight="1">
      <c r="F475" s="235" t="s">
        <v>720</v>
      </c>
      <c r="G475" s="235"/>
      <c r="H475" s="235"/>
      <c r="I475" s="235"/>
      <c r="J475" s="235"/>
      <c r="K475" s="235"/>
      <c r="L475" s="235"/>
      <c r="M475" s="236">
        <v>100</v>
      </c>
      <c r="N475" s="237"/>
      <c r="O475" s="237"/>
      <c r="P475" s="4" t="s">
        <v>438</v>
      </c>
      <c r="Q475" s="1"/>
      <c r="R475" s="236">
        <v>100</v>
      </c>
      <c r="S475" s="237"/>
      <c r="T475" s="237"/>
      <c r="U475" s="4" t="s">
        <v>438</v>
      </c>
      <c r="V475" s="1"/>
      <c r="W475" s="236">
        <v>300</v>
      </c>
      <c r="X475" s="237"/>
      <c r="Y475" s="237"/>
      <c r="Z475" s="4" t="s">
        <v>438</v>
      </c>
      <c r="AA475" s="1"/>
      <c r="AB475" s="236">
        <v>100</v>
      </c>
      <c r="AC475" s="237"/>
      <c r="AD475" s="237"/>
      <c r="AE475" s="4" t="s">
        <v>438</v>
      </c>
      <c r="AF475" s="1"/>
      <c r="AG475" s="236">
        <v>100</v>
      </c>
      <c r="AH475" s="237"/>
      <c r="AI475" s="237"/>
      <c r="AJ475" s="4" t="s">
        <v>438</v>
      </c>
      <c r="AK475" s="1"/>
    </row>
    <row r="476" spans="5:37" ht="15" customHeight="1">
      <c r="F476" s="5" t="s">
        <v>3</v>
      </c>
      <c r="G476" s="5" t="s">
        <v>4</v>
      </c>
      <c r="H476" s="5" t="s">
        <v>121</v>
      </c>
      <c r="I476" s="5" t="s">
        <v>49</v>
      </c>
      <c r="J476" s="5" t="s">
        <v>122</v>
      </c>
      <c r="K476" s="5" t="s">
        <v>7</v>
      </c>
    </row>
    <row r="477" spans="5:37" s="7" customFormat="1" ht="15" customHeight="1">
      <c r="G477" s="7" t="s">
        <v>104</v>
      </c>
      <c r="H477" s="7" t="s">
        <v>239</v>
      </c>
      <c r="I477" s="7" t="s">
        <v>70</v>
      </c>
      <c r="J477" s="7" t="s">
        <v>15</v>
      </c>
      <c r="K477" s="7" t="s">
        <v>79</v>
      </c>
      <c r="L477" s="7" t="s">
        <v>12</v>
      </c>
      <c r="M477" s="47" t="s">
        <v>347</v>
      </c>
      <c r="O477" s="7" t="s">
        <v>12</v>
      </c>
      <c r="P477" s="7" t="s">
        <v>130</v>
      </c>
      <c r="Q477" s="7" t="s">
        <v>12</v>
      </c>
      <c r="R477" s="7" t="s">
        <v>104</v>
      </c>
      <c r="S477" s="7" t="s">
        <v>239</v>
      </c>
      <c r="T477" s="7" t="s">
        <v>43</v>
      </c>
      <c r="U477" s="7" t="s">
        <v>419</v>
      </c>
      <c r="V477" s="7" t="s">
        <v>420</v>
      </c>
      <c r="W477" s="7" t="s">
        <v>128</v>
      </c>
    </row>
    <row r="480" spans="5:37" ht="15" customHeight="1">
      <c r="E480" s="6" t="s">
        <v>138</v>
      </c>
      <c r="G480" s="5" t="s">
        <v>389</v>
      </c>
      <c r="H480" s="5" t="s">
        <v>390</v>
      </c>
      <c r="I480" s="5" t="s">
        <v>433</v>
      </c>
      <c r="J480" s="5" t="s">
        <v>12</v>
      </c>
      <c r="K480" s="5" t="s">
        <v>120</v>
      </c>
      <c r="L480" s="5" t="s">
        <v>396</v>
      </c>
    </row>
    <row r="481" spans="6:37" ht="45" customHeight="1">
      <c r="F481" s="165" t="s">
        <v>564</v>
      </c>
      <c r="G481" s="166"/>
      <c r="H481" s="166"/>
      <c r="I481" s="167"/>
      <c r="J481" s="168" t="s">
        <v>614</v>
      </c>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168"/>
      <c r="AK481" s="168"/>
    </row>
    <row r="482" spans="6:37" ht="15" customHeight="1">
      <c r="F482" s="156" t="s">
        <v>565</v>
      </c>
      <c r="G482" s="157"/>
      <c r="H482" s="157"/>
      <c r="I482" s="158"/>
      <c r="J482" s="169" t="s">
        <v>566</v>
      </c>
      <c r="K482" s="170"/>
      <c r="L482" s="170"/>
      <c r="M482" s="170"/>
      <c r="N482" s="170"/>
      <c r="O482" s="170"/>
      <c r="P482" s="170"/>
      <c r="Q482" s="170"/>
      <c r="R482" s="170"/>
      <c r="S482" s="170"/>
      <c r="T482" s="170"/>
      <c r="U482" s="170"/>
      <c r="V482" s="171"/>
      <c r="W482" s="172" t="s">
        <v>567</v>
      </c>
      <c r="X482" s="172"/>
      <c r="Y482" s="172"/>
      <c r="Z482" s="172"/>
      <c r="AA482" s="172"/>
      <c r="AB482" s="172"/>
      <c r="AC482" s="172"/>
      <c r="AD482" s="172"/>
      <c r="AE482" s="172"/>
      <c r="AF482" s="172"/>
      <c r="AG482" s="172"/>
      <c r="AH482" s="172"/>
      <c r="AI482" s="172"/>
      <c r="AJ482" s="172"/>
      <c r="AK482" s="172"/>
    </row>
    <row r="483" spans="6:37" ht="30" customHeight="1">
      <c r="F483" s="156" t="s">
        <v>568</v>
      </c>
      <c r="G483" s="157"/>
      <c r="H483" s="157"/>
      <c r="I483" s="158"/>
      <c r="J483" s="159" t="s">
        <v>615</v>
      </c>
      <c r="K483" s="160"/>
      <c r="L483" s="160"/>
      <c r="M483" s="160"/>
      <c r="N483" s="160"/>
      <c r="O483" s="160"/>
      <c r="P483" s="160"/>
      <c r="Q483" s="160"/>
      <c r="R483" s="160"/>
      <c r="S483" s="160"/>
      <c r="T483" s="160"/>
      <c r="U483" s="160"/>
      <c r="V483" s="161"/>
      <c r="W483" s="234" t="s">
        <v>616</v>
      </c>
      <c r="X483" s="234"/>
      <c r="Y483" s="234"/>
      <c r="Z483" s="234"/>
      <c r="AA483" s="234"/>
      <c r="AB483" s="234"/>
      <c r="AC483" s="234"/>
      <c r="AD483" s="234"/>
      <c r="AE483" s="234"/>
      <c r="AF483" s="234"/>
      <c r="AG483" s="234"/>
      <c r="AH483" s="234"/>
      <c r="AI483" s="234"/>
      <c r="AJ483" s="234"/>
      <c r="AK483" s="234"/>
    </row>
    <row r="484" spans="6:37" ht="30" customHeight="1">
      <c r="F484" s="156" t="s">
        <v>570</v>
      </c>
      <c r="G484" s="157"/>
      <c r="H484" s="157"/>
      <c r="I484" s="158"/>
      <c r="J484" s="159" t="s">
        <v>615</v>
      </c>
      <c r="K484" s="160"/>
      <c r="L484" s="160"/>
      <c r="M484" s="160"/>
      <c r="N484" s="160"/>
      <c r="O484" s="160"/>
      <c r="P484" s="160"/>
      <c r="Q484" s="160"/>
      <c r="R484" s="160"/>
      <c r="S484" s="160"/>
      <c r="T484" s="160"/>
      <c r="U484" s="160"/>
      <c r="V484" s="161"/>
      <c r="W484" s="234" t="s">
        <v>616</v>
      </c>
      <c r="X484" s="234"/>
      <c r="Y484" s="234"/>
      <c r="Z484" s="234"/>
      <c r="AA484" s="234"/>
      <c r="AB484" s="234"/>
      <c r="AC484" s="234"/>
      <c r="AD484" s="234"/>
      <c r="AE484" s="234"/>
      <c r="AF484" s="234"/>
      <c r="AG484" s="234"/>
      <c r="AH484" s="234"/>
      <c r="AI484" s="234"/>
      <c r="AJ484" s="234"/>
      <c r="AK484" s="234"/>
    </row>
    <row r="485" spans="6:37" ht="30" customHeight="1">
      <c r="F485" s="156" t="s">
        <v>571</v>
      </c>
      <c r="G485" s="157"/>
      <c r="H485" s="157"/>
      <c r="I485" s="158"/>
      <c r="J485" s="159" t="s">
        <v>617</v>
      </c>
      <c r="K485" s="160"/>
      <c r="L485" s="160"/>
      <c r="M485" s="160"/>
      <c r="N485" s="160"/>
      <c r="O485" s="160"/>
      <c r="P485" s="160"/>
      <c r="Q485" s="160"/>
      <c r="R485" s="160"/>
      <c r="S485" s="160"/>
      <c r="T485" s="160"/>
      <c r="U485" s="160"/>
      <c r="V485" s="161"/>
      <c r="W485" s="162" t="s">
        <v>618</v>
      </c>
      <c r="X485" s="162"/>
      <c r="Y485" s="162"/>
      <c r="Z485" s="162"/>
      <c r="AA485" s="162"/>
      <c r="AB485" s="162"/>
      <c r="AC485" s="162"/>
      <c r="AD485" s="162"/>
      <c r="AE485" s="162"/>
      <c r="AF485" s="162"/>
      <c r="AG485" s="162"/>
      <c r="AH485" s="162"/>
      <c r="AI485" s="162"/>
      <c r="AJ485" s="162"/>
      <c r="AK485" s="162"/>
    </row>
    <row r="486" spans="6:37" ht="30" customHeight="1">
      <c r="F486" s="156" t="s">
        <v>572</v>
      </c>
      <c r="G486" s="157"/>
      <c r="H486" s="157"/>
      <c r="I486" s="158"/>
      <c r="J486" s="159" t="s">
        <v>617</v>
      </c>
      <c r="K486" s="160"/>
      <c r="L486" s="160"/>
      <c r="M486" s="160"/>
      <c r="N486" s="160"/>
      <c r="O486" s="160"/>
      <c r="P486" s="160"/>
      <c r="Q486" s="160"/>
      <c r="R486" s="160"/>
      <c r="S486" s="160"/>
      <c r="T486" s="160"/>
      <c r="U486" s="160"/>
      <c r="V486" s="161"/>
      <c r="W486" s="162" t="s">
        <v>618</v>
      </c>
      <c r="X486" s="162"/>
      <c r="Y486" s="162"/>
      <c r="Z486" s="162"/>
      <c r="AA486" s="162"/>
      <c r="AB486" s="162"/>
      <c r="AC486" s="162"/>
      <c r="AD486" s="162"/>
      <c r="AE486" s="162"/>
      <c r="AF486" s="162"/>
      <c r="AG486" s="162"/>
      <c r="AH486" s="162"/>
      <c r="AI486" s="162"/>
      <c r="AJ486" s="162"/>
      <c r="AK486" s="162"/>
    </row>
    <row r="487" spans="6:37" ht="30" customHeight="1">
      <c r="F487" s="156" t="s">
        <v>573</v>
      </c>
      <c r="G487" s="157"/>
      <c r="H487" s="157"/>
      <c r="I487" s="158"/>
      <c r="J487" s="159" t="s">
        <v>619</v>
      </c>
      <c r="K487" s="160"/>
      <c r="L487" s="160"/>
      <c r="M487" s="160"/>
      <c r="N487" s="160"/>
      <c r="O487" s="160"/>
      <c r="P487" s="160"/>
      <c r="Q487" s="160"/>
      <c r="R487" s="160"/>
      <c r="S487" s="160"/>
      <c r="T487" s="160"/>
      <c r="U487" s="160"/>
      <c r="V487" s="161"/>
      <c r="W487" s="162" t="s">
        <v>620</v>
      </c>
      <c r="X487" s="162"/>
      <c r="Y487" s="162"/>
      <c r="Z487" s="162"/>
      <c r="AA487" s="162"/>
      <c r="AB487" s="162"/>
      <c r="AC487" s="162"/>
      <c r="AD487" s="162"/>
      <c r="AE487" s="162"/>
      <c r="AF487" s="162"/>
      <c r="AG487" s="162"/>
      <c r="AH487" s="162"/>
      <c r="AI487" s="162"/>
      <c r="AJ487" s="162"/>
      <c r="AK487" s="162"/>
    </row>
    <row r="488" spans="6:37" ht="15" customHeight="1" thickBot="1"/>
    <row r="489" spans="6:37" ht="15" customHeight="1" thickBot="1">
      <c r="F489" s="84" t="s">
        <v>591</v>
      </c>
      <c r="G489" s="34"/>
      <c r="H489" s="34" t="s">
        <v>8</v>
      </c>
      <c r="I489" s="34" t="s">
        <v>9</v>
      </c>
      <c r="J489" s="34" t="s">
        <v>389</v>
      </c>
      <c r="K489" s="34" t="s">
        <v>390</v>
      </c>
      <c r="L489" s="34" t="s">
        <v>433</v>
      </c>
      <c r="M489" s="35"/>
      <c r="N489" s="89"/>
    </row>
    <row r="490" spans="6:37" ht="30" customHeight="1">
      <c r="F490" s="232" t="s">
        <v>601</v>
      </c>
      <c r="G490" s="232"/>
      <c r="H490" s="232"/>
      <c r="I490" s="232"/>
      <c r="J490" s="232"/>
      <c r="K490" s="232"/>
      <c r="L490" s="232"/>
      <c r="M490" s="233" t="s">
        <v>537</v>
      </c>
      <c r="N490" s="225"/>
      <c r="O490" s="225"/>
      <c r="P490" s="225"/>
      <c r="Q490" s="225"/>
      <c r="R490" s="225" t="s">
        <v>538</v>
      </c>
      <c r="S490" s="225"/>
      <c r="T490" s="225"/>
      <c r="U490" s="225"/>
      <c r="V490" s="225"/>
      <c r="W490" s="225" t="s">
        <v>539</v>
      </c>
      <c r="X490" s="225"/>
      <c r="Y490" s="225"/>
      <c r="Z490" s="225"/>
      <c r="AA490" s="225"/>
      <c r="AB490" s="225" t="s">
        <v>540</v>
      </c>
      <c r="AC490" s="225"/>
      <c r="AD490" s="225"/>
      <c r="AE490" s="225"/>
      <c r="AF490" s="225"/>
      <c r="AG490" s="225" t="s">
        <v>602</v>
      </c>
      <c r="AH490" s="225"/>
      <c r="AI490" s="225"/>
      <c r="AJ490" s="225"/>
      <c r="AK490" s="225"/>
    </row>
    <row r="491" spans="6:37" ht="30" customHeight="1">
      <c r="F491" s="228" t="s">
        <v>603</v>
      </c>
      <c r="G491" s="231" t="s">
        <v>604</v>
      </c>
      <c r="H491" s="231"/>
      <c r="I491" s="231"/>
      <c r="J491" s="231"/>
      <c r="K491" s="231"/>
      <c r="L491" s="231"/>
      <c r="M491" s="223" t="str">
        <f>+IF(M451=0,"",M451/M466)</f>
        <v/>
      </c>
      <c r="N491" s="224"/>
      <c r="O491" s="106" t="s">
        <v>439</v>
      </c>
      <c r="P491" s="107"/>
      <c r="Q491" s="64"/>
      <c r="R491" s="223" t="str">
        <f>+IF(R451=0,"",R451/R466)</f>
        <v/>
      </c>
      <c r="S491" s="224"/>
      <c r="T491" s="106" t="s">
        <v>439</v>
      </c>
      <c r="U491" s="107"/>
      <c r="V491" s="64"/>
      <c r="W491" s="223" t="str">
        <f>+IF(W451=0,"",W451/W466)</f>
        <v/>
      </c>
      <c r="X491" s="224"/>
      <c r="Y491" s="106" t="s">
        <v>439</v>
      </c>
      <c r="Z491" s="107"/>
      <c r="AA491" s="64"/>
      <c r="AB491" s="223" t="str">
        <f>+IF(AB451=0,"",AB451/AB466)</f>
        <v/>
      </c>
      <c r="AC491" s="224"/>
      <c r="AD491" s="106" t="s">
        <v>439</v>
      </c>
      <c r="AE491" s="107"/>
      <c r="AF491" s="64"/>
      <c r="AG491" s="223" t="str">
        <f>+IF(AG451=0,"",AG451/AG466)</f>
        <v/>
      </c>
      <c r="AH491" s="224"/>
      <c r="AI491" s="106" t="s">
        <v>439</v>
      </c>
      <c r="AJ491" s="107"/>
      <c r="AK491" s="64"/>
    </row>
    <row r="492" spans="6:37" ht="30" customHeight="1">
      <c r="F492" s="229"/>
      <c r="G492" s="231" t="s">
        <v>606</v>
      </c>
      <c r="H492" s="231"/>
      <c r="I492" s="231"/>
      <c r="J492" s="231"/>
      <c r="K492" s="231"/>
      <c r="L492" s="231"/>
      <c r="M492" s="223">
        <f>+IF(M452=0,"",M452/M467)</f>
        <v>2.6666666666666665</v>
      </c>
      <c r="N492" s="224"/>
      <c r="O492" s="106" t="s">
        <v>439</v>
      </c>
      <c r="P492" s="107"/>
      <c r="Q492" s="64"/>
      <c r="R492" s="223">
        <f>+IF(R452=0,"",R452/R467)</f>
        <v>2.8947368421052633</v>
      </c>
      <c r="S492" s="224"/>
      <c r="T492" s="106" t="s">
        <v>439</v>
      </c>
      <c r="U492" s="107"/>
      <c r="V492" s="64"/>
      <c r="W492" s="223">
        <f>+IF(W452=0,"",W452/W467)</f>
        <v>3.1818181818181817</v>
      </c>
      <c r="X492" s="224"/>
      <c r="Y492" s="106" t="s">
        <v>439</v>
      </c>
      <c r="Z492" s="107"/>
      <c r="AA492" s="64"/>
      <c r="AB492" s="223">
        <f>+IF(AB452=0,"",AB452/AB467)</f>
        <v>3.5416666666666665</v>
      </c>
      <c r="AC492" s="224"/>
      <c r="AD492" s="106" t="s">
        <v>439</v>
      </c>
      <c r="AE492" s="107"/>
      <c r="AF492" s="64"/>
      <c r="AG492" s="223">
        <f>+IF(AG452=0,"",AG452/AG467)</f>
        <v>4</v>
      </c>
      <c r="AH492" s="224"/>
      <c r="AI492" s="106" t="s">
        <v>439</v>
      </c>
      <c r="AJ492" s="107"/>
      <c r="AK492" s="64"/>
    </row>
    <row r="493" spans="6:37" ht="30" customHeight="1">
      <c r="F493" s="230"/>
      <c r="G493" s="231" t="s">
        <v>56</v>
      </c>
      <c r="H493" s="231"/>
      <c r="I493" s="231"/>
      <c r="J493" s="231"/>
      <c r="K493" s="231"/>
      <c r="L493" s="231"/>
      <c r="M493" s="223">
        <f>+IF(SUM(M453)=0,"",M453/M468)</f>
        <v>2.6666666666666665</v>
      </c>
      <c r="N493" s="224"/>
      <c r="O493" s="106" t="s">
        <v>439</v>
      </c>
      <c r="P493" s="107"/>
      <c r="Q493" s="64"/>
      <c r="R493" s="223">
        <f>+IF(SUM(R453)=0,"",R453/R468)</f>
        <v>2.8947368421052633</v>
      </c>
      <c r="S493" s="224"/>
      <c r="T493" s="106" t="s">
        <v>439</v>
      </c>
      <c r="U493" s="107"/>
      <c r="V493" s="64"/>
      <c r="W493" s="223">
        <f>+IF(SUM(W453)=0,"",W453/W468)</f>
        <v>3.1818181818181817</v>
      </c>
      <c r="X493" s="224"/>
      <c r="Y493" s="106" t="s">
        <v>439</v>
      </c>
      <c r="Z493" s="107"/>
      <c r="AA493" s="64"/>
      <c r="AB493" s="223">
        <f>+IF(SUM(AB453)=0,"",AB453/AB468)</f>
        <v>3.5416666666666665</v>
      </c>
      <c r="AC493" s="224"/>
      <c r="AD493" s="106" t="s">
        <v>439</v>
      </c>
      <c r="AE493" s="107"/>
      <c r="AF493" s="64"/>
      <c r="AG493" s="223">
        <f>+IF(SUM(AG453)=0,"",AG453/AG468)</f>
        <v>4</v>
      </c>
      <c r="AH493" s="224"/>
      <c r="AI493" s="106" t="s">
        <v>439</v>
      </c>
      <c r="AJ493" s="107"/>
      <c r="AK493" s="64"/>
    </row>
    <row r="494" spans="6:37" ht="15" customHeight="1">
      <c r="F494" s="228" t="s">
        <v>356</v>
      </c>
      <c r="G494" s="231" t="s">
        <v>607</v>
      </c>
      <c r="H494" s="231"/>
      <c r="I494" s="231"/>
      <c r="J494" s="231"/>
      <c r="K494" s="231"/>
      <c r="L494" s="231"/>
      <c r="M494" s="223">
        <f>+IF(M454=0,"",M454/M469)</f>
        <v>0.1</v>
      </c>
      <c r="N494" s="224"/>
      <c r="O494" s="106" t="s">
        <v>440</v>
      </c>
      <c r="P494" s="107"/>
      <c r="Q494" s="64"/>
      <c r="R494" s="223">
        <f>+IF(R454=0,"",R454/R469)</f>
        <v>0.13333333333333333</v>
      </c>
      <c r="S494" s="224"/>
      <c r="T494" s="106" t="s">
        <v>440</v>
      </c>
      <c r="U494" s="107"/>
      <c r="V494" s="64"/>
      <c r="W494" s="223">
        <f>+IF(W454=0,"",W454/W469)</f>
        <v>0.13333333333333333</v>
      </c>
      <c r="X494" s="224"/>
      <c r="Y494" s="106" t="s">
        <v>440</v>
      </c>
      <c r="Z494" s="107"/>
      <c r="AA494" s="64"/>
      <c r="AB494" s="223">
        <f>+IF(AB454=0,"",AB454/AB469)</f>
        <v>0.15</v>
      </c>
      <c r="AC494" s="224"/>
      <c r="AD494" s="106" t="s">
        <v>440</v>
      </c>
      <c r="AE494" s="107"/>
      <c r="AF494" s="64"/>
      <c r="AG494" s="223">
        <f>+IF(AG454=0,"",AG454/AG469)</f>
        <v>0.15</v>
      </c>
      <c r="AH494" s="224"/>
      <c r="AI494" s="106" t="s">
        <v>440</v>
      </c>
      <c r="AJ494" s="107"/>
      <c r="AK494" s="64"/>
    </row>
    <row r="495" spans="6:37" ht="15" customHeight="1">
      <c r="F495" s="229"/>
      <c r="G495" s="231" t="s">
        <v>609</v>
      </c>
      <c r="H495" s="231"/>
      <c r="I495" s="231"/>
      <c r="J495" s="231"/>
      <c r="K495" s="231"/>
      <c r="L495" s="231"/>
      <c r="M495" s="223">
        <f t="shared" ref="M495:M500" si="2">+IF(M455=0,"",M455/M470)</f>
        <v>0.2</v>
      </c>
      <c r="N495" s="224"/>
      <c r="O495" s="106" t="s">
        <v>440</v>
      </c>
      <c r="P495" s="107"/>
      <c r="Q495" s="64"/>
      <c r="R495" s="223">
        <f t="shared" ref="R495:R500" si="3">+IF(R455=0,"",R455/R470)</f>
        <v>0.2</v>
      </c>
      <c r="S495" s="224"/>
      <c r="T495" s="106" t="s">
        <v>440</v>
      </c>
      <c r="U495" s="107"/>
      <c r="V495" s="64"/>
      <c r="W495" s="223">
        <f t="shared" ref="W495:W500" si="4">+IF(W455=0,"",W455/W470)</f>
        <v>0.2</v>
      </c>
      <c r="X495" s="224"/>
      <c r="Y495" s="106" t="s">
        <v>440</v>
      </c>
      <c r="Z495" s="107"/>
      <c r="AA495" s="64"/>
      <c r="AB495" s="223">
        <f t="shared" ref="AB495:AB500" si="5">+IF(AB455=0,"",AB455/AB470)</f>
        <v>0.2</v>
      </c>
      <c r="AC495" s="224"/>
      <c r="AD495" s="106" t="s">
        <v>440</v>
      </c>
      <c r="AE495" s="107"/>
      <c r="AF495" s="64"/>
      <c r="AG495" s="223">
        <f t="shared" ref="AG495:AG500" si="6">+IF(AG455=0,"",AG455/AG470)</f>
        <v>0.21428571428571427</v>
      </c>
      <c r="AH495" s="224"/>
      <c r="AI495" s="106" t="s">
        <v>440</v>
      </c>
      <c r="AJ495" s="107"/>
      <c r="AK495" s="64"/>
    </row>
    <row r="496" spans="6:37" ht="15" customHeight="1">
      <c r="F496" s="229"/>
      <c r="G496" s="227" t="s">
        <v>149</v>
      </c>
      <c r="H496" s="226" t="str">
        <f>+IF(H456=0,"",H456)</f>
        <v>除間伐</v>
      </c>
      <c r="I496" s="226"/>
      <c r="J496" s="226"/>
      <c r="K496" s="226"/>
      <c r="L496" s="226"/>
      <c r="M496" s="223">
        <f t="shared" si="2"/>
        <v>0.25</v>
      </c>
      <c r="N496" s="224"/>
      <c r="O496" s="106" t="str">
        <f>CONCATENATE(P456,"/人日")</f>
        <v>ｈａ/人日</v>
      </c>
      <c r="P496" s="107"/>
      <c r="Q496" s="64"/>
      <c r="R496" s="223">
        <f t="shared" si="3"/>
        <v>0.25</v>
      </c>
      <c r="S496" s="224"/>
      <c r="T496" s="106" t="str">
        <f>+O496</f>
        <v>ｈａ/人日</v>
      </c>
      <c r="U496" s="107"/>
      <c r="V496" s="64"/>
      <c r="W496" s="223">
        <f t="shared" si="4"/>
        <v>0.25</v>
      </c>
      <c r="X496" s="224"/>
      <c r="Y496" s="106" t="str">
        <f>+O496</f>
        <v>ｈａ/人日</v>
      </c>
      <c r="Z496" s="107"/>
      <c r="AA496" s="64"/>
      <c r="AB496" s="223">
        <f t="shared" si="5"/>
        <v>0.25</v>
      </c>
      <c r="AC496" s="224"/>
      <c r="AD496" s="106" t="str">
        <f>+O496</f>
        <v>ｈａ/人日</v>
      </c>
      <c r="AE496" s="107"/>
      <c r="AF496" s="64"/>
      <c r="AG496" s="223">
        <f t="shared" si="6"/>
        <v>0.25</v>
      </c>
      <c r="AH496" s="224"/>
      <c r="AI496" s="106" t="str">
        <f>+O496</f>
        <v>ｈａ/人日</v>
      </c>
      <c r="AJ496" s="107"/>
      <c r="AK496" s="64"/>
    </row>
    <row r="497" spans="6:37" ht="15" customHeight="1">
      <c r="F497" s="229"/>
      <c r="G497" s="227"/>
      <c r="H497" s="226" t="str">
        <f>+IF(H457=0,"",H457)</f>
        <v>枝打ち</v>
      </c>
      <c r="I497" s="226"/>
      <c r="J497" s="226"/>
      <c r="K497" s="226"/>
      <c r="L497" s="226"/>
      <c r="M497" s="223">
        <f t="shared" si="2"/>
        <v>0.2</v>
      </c>
      <c r="N497" s="224"/>
      <c r="O497" s="106" t="str">
        <f>CONCATENATE(P457,"/人日")</f>
        <v>ha/人日</v>
      </c>
      <c r="P497" s="107"/>
      <c r="Q497" s="64"/>
      <c r="R497" s="223">
        <f t="shared" si="3"/>
        <v>0.2</v>
      </c>
      <c r="S497" s="224"/>
      <c r="T497" s="106" t="str">
        <f>+O497</f>
        <v>ha/人日</v>
      </c>
      <c r="U497" s="107"/>
      <c r="V497" s="64"/>
      <c r="W497" s="223">
        <f t="shared" si="4"/>
        <v>0.2</v>
      </c>
      <c r="X497" s="224"/>
      <c r="Y497" s="106" t="str">
        <f>+O497</f>
        <v>ha/人日</v>
      </c>
      <c r="Z497" s="107"/>
      <c r="AA497" s="64"/>
      <c r="AB497" s="223">
        <f t="shared" si="5"/>
        <v>0.2</v>
      </c>
      <c r="AC497" s="224"/>
      <c r="AD497" s="106" t="str">
        <f>+O497</f>
        <v>ha/人日</v>
      </c>
      <c r="AE497" s="107"/>
      <c r="AF497" s="64"/>
      <c r="AG497" s="223">
        <f t="shared" si="6"/>
        <v>0.2</v>
      </c>
      <c r="AH497" s="224"/>
      <c r="AI497" s="106" t="str">
        <f>+O497</f>
        <v>ha/人日</v>
      </c>
      <c r="AJ497" s="107"/>
      <c r="AK497" s="64"/>
    </row>
    <row r="498" spans="6:37" ht="15" customHeight="1">
      <c r="F498" s="229"/>
      <c r="G498" s="227"/>
      <c r="H498" s="226" t="str">
        <f>+IF(H458=0,"",H458)</f>
        <v/>
      </c>
      <c r="I498" s="226"/>
      <c r="J498" s="226"/>
      <c r="K498" s="226"/>
      <c r="L498" s="226"/>
      <c r="M498" s="223" t="str">
        <f t="shared" si="2"/>
        <v/>
      </c>
      <c r="N498" s="224"/>
      <c r="O498" s="106" t="str">
        <f>CONCATENATE(P458,"/人日")</f>
        <v>○/人日</v>
      </c>
      <c r="P498" s="107"/>
      <c r="Q498" s="64"/>
      <c r="R498" s="223" t="str">
        <f t="shared" si="3"/>
        <v/>
      </c>
      <c r="S498" s="224"/>
      <c r="T498" s="106" t="str">
        <f>+O498</f>
        <v>○/人日</v>
      </c>
      <c r="U498" s="107"/>
      <c r="V498" s="64"/>
      <c r="W498" s="223" t="str">
        <f t="shared" si="4"/>
        <v/>
      </c>
      <c r="X498" s="224"/>
      <c r="Y498" s="106" t="str">
        <f>+O498</f>
        <v>○/人日</v>
      </c>
      <c r="Z498" s="107"/>
      <c r="AA498" s="64"/>
      <c r="AB498" s="223" t="str">
        <f t="shared" si="5"/>
        <v/>
      </c>
      <c r="AC498" s="224"/>
      <c r="AD498" s="106" t="str">
        <f>+O498</f>
        <v>○/人日</v>
      </c>
      <c r="AE498" s="107"/>
      <c r="AF498" s="64"/>
      <c r="AG498" s="223" t="str">
        <f t="shared" si="6"/>
        <v/>
      </c>
      <c r="AH498" s="224"/>
      <c r="AI498" s="106" t="str">
        <f>+O498</f>
        <v>○/人日</v>
      </c>
      <c r="AJ498" s="107"/>
      <c r="AK498" s="64"/>
    </row>
    <row r="499" spans="6:37" ht="15" customHeight="1">
      <c r="F499" s="230"/>
      <c r="G499" s="225" t="s">
        <v>56</v>
      </c>
      <c r="H499" s="225"/>
      <c r="I499" s="225"/>
      <c r="J499" s="225"/>
      <c r="K499" s="225"/>
      <c r="L499" s="225"/>
      <c r="M499" s="223"/>
      <c r="N499" s="224"/>
      <c r="O499" s="106"/>
      <c r="P499" s="107"/>
      <c r="Q499" s="64"/>
      <c r="R499" s="223"/>
      <c r="S499" s="224"/>
      <c r="T499" s="106"/>
      <c r="U499" s="107"/>
      <c r="V499" s="64"/>
      <c r="W499" s="223"/>
      <c r="X499" s="224"/>
      <c r="Y499" s="106"/>
      <c r="Z499" s="107"/>
      <c r="AA499" s="64"/>
      <c r="AB499" s="223"/>
      <c r="AC499" s="224"/>
      <c r="AD499" s="106"/>
      <c r="AE499" s="107"/>
      <c r="AF499" s="64"/>
      <c r="AG499" s="223"/>
      <c r="AH499" s="224"/>
      <c r="AI499" s="106"/>
      <c r="AJ499" s="107"/>
      <c r="AK499" s="64"/>
    </row>
    <row r="500" spans="6:37" ht="15" customHeight="1">
      <c r="F500" s="183" t="s">
        <v>611</v>
      </c>
      <c r="G500" s="183"/>
      <c r="H500" s="183"/>
      <c r="I500" s="183"/>
      <c r="J500" s="183"/>
      <c r="K500" s="183"/>
      <c r="L500" s="183"/>
      <c r="M500" s="223">
        <f t="shared" si="2"/>
        <v>2</v>
      </c>
      <c r="N500" s="224"/>
      <c r="O500" s="106" t="str">
        <f>CONCATENATE(P460,"/人日")</f>
        <v>ｍ/人日</v>
      </c>
      <c r="P500" s="107"/>
      <c r="Q500" s="64"/>
      <c r="R500" s="223">
        <f t="shared" si="3"/>
        <v>2</v>
      </c>
      <c r="S500" s="224"/>
      <c r="T500" s="106" t="str">
        <f>+O500</f>
        <v>ｍ/人日</v>
      </c>
      <c r="U500" s="107"/>
      <c r="V500" s="64"/>
      <c r="W500" s="223">
        <f t="shared" si="4"/>
        <v>2</v>
      </c>
      <c r="X500" s="224"/>
      <c r="Y500" s="106" t="str">
        <f>+O500</f>
        <v>ｍ/人日</v>
      </c>
      <c r="Z500" s="107"/>
      <c r="AA500" s="64"/>
      <c r="AB500" s="223">
        <f t="shared" si="5"/>
        <v>2.5</v>
      </c>
      <c r="AC500" s="224"/>
      <c r="AD500" s="106" t="str">
        <f>+O500</f>
        <v>ｍ/人日</v>
      </c>
      <c r="AE500" s="107"/>
      <c r="AF500" s="64"/>
      <c r="AG500" s="223">
        <f t="shared" si="6"/>
        <v>3</v>
      </c>
      <c r="AH500" s="224"/>
      <c r="AI500" s="106" t="str">
        <f>+O500</f>
        <v>ｍ/人日</v>
      </c>
      <c r="AJ500" s="107"/>
      <c r="AK500" s="64"/>
    </row>
    <row r="501" spans="6:37" ht="15" customHeight="1">
      <c r="F501" s="5" t="s">
        <v>3</v>
      </c>
      <c r="G501" s="5" t="s">
        <v>4</v>
      </c>
      <c r="H501" s="5" t="s">
        <v>121</v>
      </c>
      <c r="I501" s="5" t="s">
        <v>49</v>
      </c>
      <c r="J501" s="5" t="s">
        <v>122</v>
      </c>
      <c r="K501" s="5" t="s">
        <v>7</v>
      </c>
    </row>
    <row r="502" spans="6:37" s="7" customFormat="1" ht="15" customHeight="1">
      <c r="G502" s="7" t="s">
        <v>8</v>
      </c>
      <c r="H502" s="7" t="s">
        <v>9</v>
      </c>
      <c r="I502" s="7" t="s">
        <v>389</v>
      </c>
      <c r="J502" s="7" t="s">
        <v>390</v>
      </c>
      <c r="K502" s="7" t="s">
        <v>433</v>
      </c>
      <c r="L502" s="7" t="s">
        <v>70</v>
      </c>
      <c r="M502" s="47" t="s">
        <v>15</v>
      </c>
      <c r="N502" s="7" t="s">
        <v>621</v>
      </c>
      <c r="O502" s="7" t="s">
        <v>345</v>
      </c>
      <c r="P502" s="7" t="s">
        <v>96</v>
      </c>
      <c r="Q502" s="7" t="s">
        <v>203</v>
      </c>
      <c r="R502" s="7" t="s">
        <v>55</v>
      </c>
      <c r="S502" s="7" t="s">
        <v>64</v>
      </c>
      <c r="T502" s="7" t="s">
        <v>33</v>
      </c>
      <c r="U502" s="7" t="s">
        <v>374</v>
      </c>
      <c r="V502" s="7" t="s">
        <v>39</v>
      </c>
      <c r="W502" s="7" t="s">
        <v>196</v>
      </c>
      <c r="X502" s="7" t="s">
        <v>24</v>
      </c>
      <c r="Y502" s="7" t="s">
        <v>374</v>
      </c>
      <c r="Z502" s="7" t="s">
        <v>181</v>
      </c>
      <c r="AA502" s="7" t="s">
        <v>393</v>
      </c>
      <c r="AB502" s="7" t="s">
        <v>203</v>
      </c>
      <c r="AC502" s="7" t="s">
        <v>46</v>
      </c>
      <c r="AD502" s="7" t="s">
        <v>622</v>
      </c>
      <c r="AE502" s="7" t="s">
        <v>96</v>
      </c>
      <c r="AF502" s="7" t="s">
        <v>126</v>
      </c>
      <c r="AG502" s="7" t="s">
        <v>45</v>
      </c>
      <c r="AH502" s="7" t="s">
        <v>128</v>
      </c>
    </row>
    <row r="505" spans="6:37" ht="15" customHeight="1">
      <c r="F505" s="5" t="s">
        <v>600</v>
      </c>
      <c r="H505" s="5" t="s">
        <v>87</v>
      </c>
      <c r="I505" s="5" t="s">
        <v>88</v>
      </c>
      <c r="J505" s="5" t="s">
        <v>446</v>
      </c>
      <c r="K505" s="5" t="s">
        <v>295</v>
      </c>
      <c r="L505" s="5" t="s">
        <v>3</v>
      </c>
      <c r="M505" s="5" t="s">
        <v>34</v>
      </c>
      <c r="N505" s="5" t="s">
        <v>35</v>
      </c>
      <c r="O505" s="5" t="s">
        <v>163</v>
      </c>
      <c r="P505" s="5" t="s">
        <v>383</v>
      </c>
      <c r="Q505" s="5" t="s">
        <v>447</v>
      </c>
      <c r="R505" s="5" t="s">
        <v>86</v>
      </c>
      <c r="S505" s="5" t="s">
        <v>7</v>
      </c>
    </row>
    <row r="506" spans="6:37" ht="15" customHeight="1">
      <c r="F506" s="195" t="s">
        <v>623</v>
      </c>
      <c r="G506" s="196"/>
      <c r="H506" s="196"/>
      <c r="I506" s="196"/>
      <c r="J506" s="196"/>
      <c r="K506" s="196"/>
      <c r="L506" s="196"/>
      <c r="M506" s="197"/>
      <c r="N506" s="172" t="s">
        <v>624</v>
      </c>
      <c r="O506" s="172"/>
      <c r="P506" s="172"/>
      <c r="Q506" s="172"/>
      <c r="R506" s="172"/>
      <c r="S506" s="172"/>
      <c r="T506" s="172"/>
      <c r="U506" s="172"/>
      <c r="V506" s="172"/>
      <c r="W506" s="172"/>
      <c r="X506" s="172"/>
      <c r="Y506" s="172"/>
      <c r="Z506" s="172"/>
      <c r="AA506" s="172"/>
      <c r="AB506" s="172"/>
      <c r="AC506" s="172"/>
      <c r="AD506" s="172"/>
      <c r="AE506" s="172"/>
      <c r="AF506" s="172"/>
      <c r="AG506" s="156"/>
      <c r="AH506" s="217" t="s">
        <v>625</v>
      </c>
      <c r="AI506" s="218"/>
      <c r="AJ506" s="218"/>
      <c r="AK506" s="219"/>
    </row>
    <row r="507" spans="6:37" ht="15" customHeight="1">
      <c r="F507" s="169"/>
      <c r="G507" s="170"/>
      <c r="H507" s="170"/>
      <c r="I507" s="170"/>
      <c r="J507" s="170"/>
      <c r="K507" s="170"/>
      <c r="L507" s="170"/>
      <c r="M507" s="171"/>
      <c r="N507" s="172" t="s">
        <v>537</v>
      </c>
      <c r="O507" s="172"/>
      <c r="P507" s="172"/>
      <c r="Q507" s="156"/>
      <c r="R507" s="172" t="s">
        <v>538</v>
      </c>
      <c r="S507" s="172"/>
      <c r="T507" s="172"/>
      <c r="U507" s="172"/>
      <c r="V507" s="158" t="s">
        <v>539</v>
      </c>
      <c r="W507" s="172"/>
      <c r="X507" s="172"/>
      <c r="Y507" s="156"/>
      <c r="Z507" s="172" t="s">
        <v>540</v>
      </c>
      <c r="AA507" s="172"/>
      <c r="AB507" s="172"/>
      <c r="AC507" s="172"/>
      <c r="AD507" s="158" t="s">
        <v>541</v>
      </c>
      <c r="AE507" s="172"/>
      <c r="AF507" s="172"/>
      <c r="AG507" s="156"/>
      <c r="AH507" s="220"/>
      <c r="AI507" s="221"/>
      <c r="AJ507" s="221"/>
      <c r="AK507" s="222"/>
    </row>
    <row r="508" spans="6:37" ht="15" customHeight="1">
      <c r="F508" s="187" t="s">
        <v>452</v>
      </c>
      <c r="G508" s="188"/>
      <c r="H508" s="188"/>
      <c r="I508" s="188"/>
      <c r="J508" s="188"/>
      <c r="K508" s="188"/>
      <c r="L508" s="188"/>
      <c r="M508" s="189"/>
      <c r="N508" s="210"/>
      <c r="O508" s="211"/>
      <c r="P508" s="108" t="s">
        <v>447</v>
      </c>
      <c r="Q508" s="108"/>
      <c r="R508" s="210"/>
      <c r="S508" s="211"/>
      <c r="T508" s="108" t="s">
        <v>447</v>
      </c>
      <c r="U508" s="108"/>
      <c r="V508" s="210"/>
      <c r="W508" s="211"/>
      <c r="X508" s="108" t="s">
        <v>447</v>
      </c>
      <c r="Y508" s="108"/>
      <c r="Z508" s="210"/>
      <c r="AA508" s="211"/>
      <c r="AB508" s="108" t="s">
        <v>447</v>
      </c>
      <c r="AC508" s="108"/>
      <c r="AD508" s="210">
        <v>1</v>
      </c>
      <c r="AE508" s="211"/>
      <c r="AF508" s="108" t="s">
        <v>447</v>
      </c>
      <c r="AG508" s="108"/>
      <c r="AH508" s="210">
        <v>1</v>
      </c>
      <c r="AI508" s="211"/>
      <c r="AJ508" s="108" t="s">
        <v>447</v>
      </c>
      <c r="AK508" s="109"/>
    </row>
    <row r="509" spans="6:37" ht="15" customHeight="1">
      <c r="F509" s="214"/>
      <c r="G509" s="215"/>
      <c r="H509" s="215"/>
      <c r="I509" s="215"/>
      <c r="J509" s="215"/>
      <c r="K509" s="215"/>
      <c r="L509" s="215"/>
      <c r="M509" s="216"/>
      <c r="N509" s="212">
        <v>1</v>
      </c>
      <c r="O509" s="213"/>
      <c r="P509" s="45" t="s">
        <v>454</v>
      </c>
      <c r="Q509" s="45"/>
      <c r="R509" s="212">
        <v>1</v>
      </c>
      <c r="S509" s="213"/>
      <c r="T509" s="45" t="s">
        <v>454</v>
      </c>
      <c r="U509" s="45"/>
      <c r="V509" s="212"/>
      <c r="W509" s="213"/>
      <c r="X509" s="45" t="s">
        <v>454</v>
      </c>
      <c r="Y509" s="45"/>
      <c r="Z509" s="212"/>
      <c r="AA509" s="213"/>
      <c r="AB509" s="45" t="s">
        <v>454</v>
      </c>
      <c r="AC509" s="45"/>
      <c r="AD509" s="212"/>
      <c r="AE509" s="213"/>
      <c r="AF509" s="45" t="s">
        <v>454</v>
      </c>
      <c r="AG509" s="45"/>
      <c r="AH509" s="212"/>
      <c r="AI509" s="213"/>
      <c r="AJ509" s="45" t="s">
        <v>454</v>
      </c>
      <c r="AK509" s="46"/>
    </row>
    <row r="510" spans="6:37" ht="15" customHeight="1">
      <c r="F510" s="187" t="s">
        <v>455</v>
      </c>
      <c r="G510" s="188"/>
      <c r="H510" s="188"/>
      <c r="I510" s="188"/>
      <c r="J510" s="188"/>
      <c r="K510" s="188"/>
      <c r="L510" s="188"/>
      <c r="M510" s="189"/>
      <c r="N510" s="210"/>
      <c r="O510" s="211"/>
      <c r="P510" s="108" t="s">
        <v>447</v>
      </c>
      <c r="Q510" s="108"/>
      <c r="R510" s="210"/>
      <c r="S510" s="211"/>
      <c r="T510" s="108" t="s">
        <v>447</v>
      </c>
      <c r="U510" s="108"/>
      <c r="V510" s="210"/>
      <c r="W510" s="211"/>
      <c r="X510" s="108" t="s">
        <v>447</v>
      </c>
      <c r="Y510" s="108"/>
      <c r="Z510" s="210"/>
      <c r="AA510" s="211"/>
      <c r="AB510" s="108" t="s">
        <v>447</v>
      </c>
      <c r="AC510" s="108"/>
      <c r="AD510" s="210"/>
      <c r="AE510" s="211"/>
      <c r="AF510" s="108" t="s">
        <v>447</v>
      </c>
      <c r="AG510" s="108"/>
      <c r="AH510" s="210"/>
      <c r="AI510" s="211"/>
      <c r="AJ510" s="108" t="s">
        <v>447</v>
      </c>
      <c r="AK510" s="109"/>
    </row>
    <row r="511" spans="6:37" ht="15" customHeight="1">
      <c r="F511" s="214"/>
      <c r="G511" s="215"/>
      <c r="H511" s="215"/>
      <c r="I511" s="215"/>
      <c r="J511" s="215"/>
      <c r="K511" s="215"/>
      <c r="L511" s="215"/>
      <c r="M511" s="216"/>
      <c r="N511" s="212"/>
      <c r="O511" s="213"/>
      <c r="P511" s="45" t="s">
        <v>454</v>
      </c>
      <c r="Q511" s="45"/>
      <c r="R511" s="212"/>
      <c r="S511" s="213"/>
      <c r="T511" s="45" t="s">
        <v>454</v>
      </c>
      <c r="U511" s="45"/>
      <c r="V511" s="212"/>
      <c r="W511" s="213"/>
      <c r="X511" s="45" t="s">
        <v>454</v>
      </c>
      <c r="Y511" s="45"/>
      <c r="Z511" s="212"/>
      <c r="AA511" s="213"/>
      <c r="AB511" s="45" t="s">
        <v>454</v>
      </c>
      <c r="AC511" s="45"/>
      <c r="AD511" s="212"/>
      <c r="AE511" s="213"/>
      <c r="AF511" s="45" t="s">
        <v>454</v>
      </c>
      <c r="AG511" s="45"/>
      <c r="AH511" s="212"/>
      <c r="AI511" s="213"/>
      <c r="AJ511" s="45" t="s">
        <v>454</v>
      </c>
      <c r="AK511" s="46"/>
    </row>
    <row r="512" spans="6:37" ht="15" customHeight="1">
      <c r="F512" s="187" t="s">
        <v>456</v>
      </c>
      <c r="G512" s="188"/>
      <c r="H512" s="188"/>
      <c r="I512" s="188"/>
      <c r="J512" s="188"/>
      <c r="K512" s="188"/>
      <c r="L512" s="188"/>
      <c r="M512" s="189"/>
      <c r="N512" s="210"/>
      <c r="O512" s="211"/>
      <c r="P512" s="108" t="s">
        <v>447</v>
      </c>
      <c r="Q512" s="108"/>
      <c r="R512" s="210"/>
      <c r="S512" s="211"/>
      <c r="T512" s="108" t="s">
        <v>447</v>
      </c>
      <c r="U512" s="108"/>
      <c r="V512" s="210"/>
      <c r="W512" s="211"/>
      <c r="X512" s="108" t="s">
        <v>447</v>
      </c>
      <c r="Y512" s="108"/>
      <c r="Z512" s="210"/>
      <c r="AA512" s="211"/>
      <c r="AB512" s="108" t="s">
        <v>447</v>
      </c>
      <c r="AC512" s="108"/>
      <c r="AD512" s="210"/>
      <c r="AE512" s="211"/>
      <c r="AF512" s="108" t="s">
        <v>447</v>
      </c>
      <c r="AG512" s="108"/>
      <c r="AH512" s="210"/>
      <c r="AI512" s="211"/>
      <c r="AJ512" s="108" t="s">
        <v>447</v>
      </c>
      <c r="AK512" s="109"/>
    </row>
    <row r="513" spans="6:38" ht="15" customHeight="1">
      <c r="F513" s="214"/>
      <c r="G513" s="215"/>
      <c r="H513" s="215"/>
      <c r="I513" s="215"/>
      <c r="J513" s="215"/>
      <c r="K513" s="215"/>
      <c r="L513" s="215"/>
      <c r="M513" s="216"/>
      <c r="N513" s="212"/>
      <c r="O513" s="213"/>
      <c r="P513" s="45" t="s">
        <v>454</v>
      </c>
      <c r="Q513" s="45"/>
      <c r="R513" s="212"/>
      <c r="S513" s="213"/>
      <c r="T513" s="45" t="s">
        <v>454</v>
      </c>
      <c r="U513" s="45"/>
      <c r="V513" s="212"/>
      <c r="W513" s="213"/>
      <c r="X513" s="45" t="s">
        <v>454</v>
      </c>
      <c r="Y513" s="45"/>
      <c r="Z513" s="212"/>
      <c r="AA513" s="213"/>
      <c r="AB513" s="45" t="s">
        <v>454</v>
      </c>
      <c r="AC513" s="45"/>
      <c r="AD513" s="212"/>
      <c r="AE513" s="213"/>
      <c r="AF513" s="45" t="s">
        <v>454</v>
      </c>
      <c r="AG513" s="45"/>
      <c r="AH513" s="212"/>
      <c r="AI513" s="213"/>
      <c r="AJ513" s="45" t="s">
        <v>454</v>
      </c>
      <c r="AK513" s="46"/>
    </row>
    <row r="514" spans="6:38" ht="15" customHeight="1">
      <c r="F514" s="187" t="s">
        <v>457</v>
      </c>
      <c r="G514" s="188"/>
      <c r="H514" s="188"/>
      <c r="I514" s="188"/>
      <c r="J514" s="188"/>
      <c r="K514" s="188"/>
      <c r="L514" s="188"/>
      <c r="M514" s="189"/>
      <c r="N514" s="210"/>
      <c r="O514" s="211"/>
      <c r="P514" s="108" t="s">
        <v>447</v>
      </c>
      <c r="Q514" s="108"/>
      <c r="R514" s="210"/>
      <c r="S514" s="211"/>
      <c r="T514" s="108" t="s">
        <v>447</v>
      </c>
      <c r="U514" s="108"/>
      <c r="V514" s="210"/>
      <c r="W514" s="211"/>
      <c r="X514" s="108" t="s">
        <v>447</v>
      </c>
      <c r="Y514" s="108"/>
      <c r="Z514" s="210"/>
      <c r="AA514" s="211"/>
      <c r="AB514" s="108" t="s">
        <v>447</v>
      </c>
      <c r="AC514" s="108"/>
      <c r="AD514" s="210"/>
      <c r="AE514" s="211"/>
      <c r="AF514" s="108" t="s">
        <v>447</v>
      </c>
      <c r="AG514" s="108"/>
      <c r="AH514" s="210"/>
      <c r="AI514" s="211"/>
      <c r="AJ514" s="108" t="s">
        <v>447</v>
      </c>
      <c r="AK514" s="109"/>
      <c r="AL514" s="110"/>
    </row>
    <row r="515" spans="6:38" ht="15" customHeight="1">
      <c r="F515" s="214"/>
      <c r="G515" s="215"/>
      <c r="H515" s="215"/>
      <c r="I515" s="215"/>
      <c r="J515" s="215"/>
      <c r="K515" s="215"/>
      <c r="L515" s="215"/>
      <c r="M515" s="216"/>
      <c r="N515" s="212"/>
      <c r="O515" s="213"/>
      <c r="P515" s="45" t="s">
        <v>454</v>
      </c>
      <c r="Q515" s="45"/>
      <c r="R515" s="212"/>
      <c r="S515" s="213"/>
      <c r="T515" s="45" t="s">
        <v>454</v>
      </c>
      <c r="U515" s="45"/>
      <c r="V515" s="212"/>
      <c r="W515" s="213"/>
      <c r="X515" s="45" t="s">
        <v>454</v>
      </c>
      <c r="Y515" s="45"/>
      <c r="Z515" s="212"/>
      <c r="AA515" s="213"/>
      <c r="AB515" s="45" t="s">
        <v>454</v>
      </c>
      <c r="AC515" s="45"/>
      <c r="AD515" s="212"/>
      <c r="AE515" s="213"/>
      <c r="AF515" s="45" t="s">
        <v>454</v>
      </c>
      <c r="AG515" s="45"/>
      <c r="AH515" s="212"/>
      <c r="AI515" s="213"/>
      <c r="AJ515" s="45" t="s">
        <v>454</v>
      </c>
      <c r="AK515" s="46"/>
    </row>
    <row r="516" spans="6:38" ht="15" customHeight="1">
      <c r="F516" s="187" t="s">
        <v>458</v>
      </c>
      <c r="G516" s="188"/>
      <c r="H516" s="188"/>
      <c r="I516" s="188"/>
      <c r="J516" s="188"/>
      <c r="K516" s="188"/>
      <c r="L516" s="188"/>
      <c r="M516" s="189"/>
      <c r="N516" s="210"/>
      <c r="O516" s="211"/>
      <c r="P516" s="108" t="s">
        <v>447</v>
      </c>
      <c r="Q516" s="108"/>
      <c r="R516" s="210"/>
      <c r="S516" s="211"/>
      <c r="T516" s="108" t="s">
        <v>447</v>
      </c>
      <c r="U516" s="108"/>
      <c r="V516" s="210"/>
      <c r="W516" s="211"/>
      <c r="X516" s="108" t="s">
        <v>447</v>
      </c>
      <c r="Y516" s="108"/>
      <c r="Z516" s="210"/>
      <c r="AA516" s="211"/>
      <c r="AB516" s="108" t="s">
        <v>447</v>
      </c>
      <c r="AC516" s="108"/>
      <c r="AD516" s="210"/>
      <c r="AE516" s="211"/>
      <c r="AF516" s="108" t="s">
        <v>447</v>
      </c>
      <c r="AG516" s="108"/>
      <c r="AH516" s="210"/>
      <c r="AI516" s="211"/>
      <c r="AJ516" s="108" t="s">
        <v>447</v>
      </c>
      <c r="AK516" s="109"/>
    </row>
    <row r="517" spans="6:38" ht="15" customHeight="1">
      <c r="F517" s="214"/>
      <c r="G517" s="215"/>
      <c r="H517" s="215"/>
      <c r="I517" s="215"/>
      <c r="J517" s="215"/>
      <c r="K517" s="215"/>
      <c r="L517" s="215"/>
      <c r="M517" s="216"/>
      <c r="N517" s="212"/>
      <c r="O517" s="213"/>
      <c r="P517" s="45" t="s">
        <v>454</v>
      </c>
      <c r="Q517" s="45"/>
      <c r="R517" s="212"/>
      <c r="S517" s="213"/>
      <c r="T517" s="45" t="s">
        <v>454</v>
      </c>
      <c r="U517" s="45"/>
      <c r="V517" s="212"/>
      <c r="W517" s="213"/>
      <c r="X517" s="45" t="s">
        <v>454</v>
      </c>
      <c r="Y517" s="45"/>
      <c r="Z517" s="212"/>
      <c r="AA517" s="213"/>
      <c r="AB517" s="45" t="s">
        <v>454</v>
      </c>
      <c r="AC517" s="45"/>
      <c r="AD517" s="212"/>
      <c r="AE517" s="213"/>
      <c r="AF517" s="45" t="s">
        <v>454</v>
      </c>
      <c r="AG517" s="45"/>
      <c r="AH517" s="212"/>
      <c r="AI517" s="213"/>
      <c r="AJ517" s="45" t="s">
        <v>454</v>
      </c>
      <c r="AK517" s="46"/>
    </row>
    <row r="518" spans="6:38" ht="15" customHeight="1">
      <c r="F518" s="187" t="s">
        <v>459</v>
      </c>
      <c r="G518" s="188"/>
      <c r="H518" s="188"/>
      <c r="I518" s="188"/>
      <c r="J518" s="188"/>
      <c r="K518" s="188"/>
      <c r="L518" s="188"/>
      <c r="M518" s="189"/>
      <c r="N518" s="210"/>
      <c r="O518" s="211"/>
      <c r="P518" s="108" t="s">
        <v>447</v>
      </c>
      <c r="Q518" s="108"/>
      <c r="R518" s="210"/>
      <c r="S518" s="211"/>
      <c r="T518" s="108" t="s">
        <v>447</v>
      </c>
      <c r="U518" s="108"/>
      <c r="V518" s="210"/>
      <c r="W518" s="211"/>
      <c r="X518" s="108" t="s">
        <v>447</v>
      </c>
      <c r="Y518" s="108"/>
      <c r="Z518" s="210"/>
      <c r="AA518" s="211"/>
      <c r="AB518" s="108" t="s">
        <v>447</v>
      </c>
      <c r="AC518" s="108"/>
      <c r="AD518" s="210"/>
      <c r="AE518" s="211"/>
      <c r="AF518" s="108" t="s">
        <v>447</v>
      </c>
      <c r="AG518" s="108"/>
      <c r="AH518" s="210"/>
      <c r="AI518" s="211"/>
      <c r="AJ518" s="108" t="s">
        <v>447</v>
      </c>
      <c r="AK518" s="109"/>
    </row>
    <row r="519" spans="6:38" ht="15" customHeight="1">
      <c r="F519" s="214"/>
      <c r="G519" s="215"/>
      <c r="H519" s="215"/>
      <c r="I519" s="215"/>
      <c r="J519" s="215"/>
      <c r="K519" s="215"/>
      <c r="L519" s="215"/>
      <c r="M519" s="216"/>
      <c r="N519" s="212">
        <v>1</v>
      </c>
      <c r="O519" s="213"/>
      <c r="P519" s="45" t="s">
        <v>454</v>
      </c>
      <c r="Q519" s="45"/>
      <c r="R519" s="212">
        <v>1</v>
      </c>
      <c r="S519" s="213"/>
      <c r="T519" s="45" t="s">
        <v>454</v>
      </c>
      <c r="U519" s="45"/>
      <c r="V519" s="212"/>
      <c r="W519" s="213"/>
      <c r="X519" s="45" t="s">
        <v>454</v>
      </c>
      <c r="Y519" s="45"/>
      <c r="Z519" s="212"/>
      <c r="AA519" s="213"/>
      <c r="AB519" s="45" t="s">
        <v>454</v>
      </c>
      <c r="AC519" s="45"/>
      <c r="AD519" s="212">
        <v>1</v>
      </c>
      <c r="AE519" s="213"/>
      <c r="AF519" s="45" t="s">
        <v>454</v>
      </c>
      <c r="AG519" s="45"/>
      <c r="AH519" s="212">
        <v>1</v>
      </c>
      <c r="AI519" s="213"/>
      <c r="AJ519" s="45" t="s">
        <v>454</v>
      </c>
      <c r="AK519" s="46"/>
    </row>
    <row r="520" spans="6:38" ht="15" customHeight="1">
      <c r="F520" s="187" t="s">
        <v>460</v>
      </c>
      <c r="G520" s="188"/>
      <c r="H520" s="188"/>
      <c r="I520" s="188"/>
      <c r="J520" s="188"/>
      <c r="K520" s="188"/>
      <c r="L520" s="188"/>
      <c r="M520" s="189"/>
      <c r="N520" s="210"/>
      <c r="O520" s="211"/>
      <c r="P520" s="108" t="s">
        <v>447</v>
      </c>
      <c r="Q520" s="108"/>
      <c r="R520" s="210"/>
      <c r="S520" s="211"/>
      <c r="T520" s="108" t="s">
        <v>447</v>
      </c>
      <c r="U520" s="108"/>
      <c r="V520" s="210"/>
      <c r="W520" s="211"/>
      <c r="X520" s="108" t="s">
        <v>447</v>
      </c>
      <c r="Y520" s="108"/>
      <c r="Z520" s="210"/>
      <c r="AA520" s="211"/>
      <c r="AB520" s="108" t="s">
        <v>447</v>
      </c>
      <c r="AC520" s="108"/>
      <c r="AD520" s="210"/>
      <c r="AE520" s="211"/>
      <c r="AF520" s="108" t="s">
        <v>447</v>
      </c>
      <c r="AG520" s="108"/>
      <c r="AH520" s="210"/>
      <c r="AI520" s="211"/>
      <c r="AJ520" s="108" t="s">
        <v>447</v>
      </c>
      <c r="AK520" s="109"/>
    </row>
    <row r="521" spans="6:38" ht="15" customHeight="1">
      <c r="F521" s="214"/>
      <c r="G521" s="215"/>
      <c r="H521" s="215"/>
      <c r="I521" s="215"/>
      <c r="J521" s="215"/>
      <c r="K521" s="215"/>
      <c r="L521" s="215"/>
      <c r="M521" s="216"/>
      <c r="N521" s="212"/>
      <c r="O521" s="213"/>
      <c r="P521" s="45" t="s">
        <v>454</v>
      </c>
      <c r="Q521" s="45"/>
      <c r="R521" s="212"/>
      <c r="S521" s="213"/>
      <c r="T521" s="45" t="s">
        <v>454</v>
      </c>
      <c r="U521" s="45"/>
      <c r="V521" s="212"/>
      <c r="W521" s="213"/>
      <c r="X521" s="45" t="s">
        <v>454</v>
      </c>
      <c r="Y521" s="45"/>
      <c r="Z521" s="212"/>
      <c r="AA521" s="213"/>
      <c r="AB521" s="45" t="s">
        <v>454</v>
      </c>
      <c r="AC521" s="45"/>
      <c r="AD521" s="212"/>
      <c r="AE521" s="213"/>
      <c r="AF521" s="45" t="s">
        <v>454</v>
      </c>
      <c r="AG521" s="45"/>
      <c r="AH521" s="212"/>
      <c r="AI521" s="213"/>
      <c r="AJ521" s="45" t="s">
        <v>454</v>
      </c>
      <c r="AK521" s="46"/>
    </row>
    <row r="522" spans="6:38" ht="15" customHeight="1">
      <c r="F522" s="183" t="s">
        <v>461</v>
      </c>
      <c r="G522" s="183"/>
      <c r="H522" s="183"/>
      <c r="I522" s="183"/>
      <c r="J522" s="183"/>
      <c r="K522" s="183"/>
      <c r="L522" s="183"/>
      <c r="M522" s="183"/>
      <c r="N522" s="210"/>
      <c r="O522" s="211"/>
      <c r="P522" s="108" t="s">
        <v>447</v>
      </c>
      <c r="Q522" s="108"/>
      <c r="R522" s="210"/>
      <c r="S522" s="211"/>
      <c r="T522" s="108" t="s">
        <v>447</v>
      </c>
      <c r="U522" s="108"/>
      <c r="V522" s="210"/>
      <c r="W522" s="211"/>
      <c r="X522" s="108" t="s">
        <v>447</v>
      </c>
      <c r="Y522" s="108"/>
      <c r="Z522" s="210"/>
      <c r="AA522" s="211"/>
      <c r="AB522" s="108" t="s">
        <v>447</v>
      </c>
      <c r="AC522" s="108"/>
      <c r="AD522" s="210">
        <v>1</v>
      </c>
      <c r="AE522" s="211"/>
      <c r="AF522" s="108" t="s">
        <v>447</v>
      </c>
      <c r="AG522" s="108"/>
      <c r="AH522" s="210">
        <v>1</v>
      </c>
      <c r="AI522" s="211"/>
      <c r="AJ522" s="108" t="s">
        <v>447</v>
      </c>
      <c r="AK522" s="109"/>
    </row>
    <row r="523" spans="6:38" ht="15" customHeight="1">
      <c r="F523" s="183"/>
      <c r="G523" s="183"/>
      <c r="H523" s="183"/>
      <c r="I523" s="183"/>
      <c r="J523" s="183"/>
      <c r="K523" s="183"/>
      <c r="L523" s="183"/>
      <c r="M523" s="183"/>
      <c r="N523" s="212"/>
      <c r="O523" s="213"/>
      <c r="P523" s="45" t="s">
        <v>454</v>
      </c>
      <c r="Q523" s="45"/>
      <c r="R523" s="212"/>
      <c r="S523" s="213"/>
      <c r="T523" s="45" t="s">
        <v>454</v>
      </c>
      <c r="U523" s="45"/>
      <c r="V523" s="212">
        <v>1</v>
      </c>
      <c r="W523" s="213"/>
      <c r="X523" s="45" t="s">
        <v>454</v>
      </c>
      <c r="Y523" s="45"/>
      <c r="Z523" s="212">
        <v>1</v>
      </c>
      <c r="AA523" s="213"/>
      <c r="AB523" s="45" t="s">
        <v>454</v>
      </c>
      <c r="AC523" s="45"/>
      <c r="AD523" s="212"/>
      <c r="AE523" s="213"/>
      <c r="AF523" s="45" t="s">
        <v>454</v>
      </c>
      <c r="AG523" s="45"/>
      <c r="AH523" s="212"/>
      <c r="AI523" s="213"/>
      <c r="AJ523" s="45" t="s">
        <v>454</v>
      </c>
      <c r="AK523" s="46"/>
    </row>
    <row r="524" spans="6:38" ht="15" customHeight="1">
      <c r="F524" s="175"/>
      <c r="G524" s="175"/>
      <c r="H524" s="175"/>
      <c r="I524" s="175"/>
      <c r="J524" s="175"/>
      <c r="K524" s="175"/>
      <c r="L524" s="175"/>
      <c r="M524" s="175"/>
      <c r="N524" s="210"/>
      <c r="O524" s="211"/>
      <c r="P524" s="108" t="s">
        <v>447</v>
      </c>
      <c r="Q524" s="108"/>
      <c r="R524" s="210"/>
      <c r="S524" s="211"/>
      <c r="T524" s="108" t="s">
        <v>447</v>
      </c>
      <c r="U524" s="108"/>
      <c r="V524" s="210"/>
      <c r="W524" s="211"/>
      <c r="X524" s="108" t="s">
        <v>447</v>
      </c>
      <c r="Y524" s="108"/>
      <c r="Z524" s="210"/>
      <c r="AA524" s="211"/>
      <c r="AB524" s="108" t="s">
        <v>447</v>
      </c>
      <c r="AC524" s="108"/>
      <c r="AD524" s="210"/>
      <c r="AE524" s="211"/>
      <c r="AF524" s="108" t="s">
        <v>447</v>
      </c>
      <c r="AG524" s="108"/>
      <c r="AH524" s="210"/>
      <c r="AI524" s="211"/>
      <c r="AJ524" s="108" t="s">
        <v>447</v>
      </c>
      <c r="AK524" s="109"/>
    </row>
    <row r="525" spans="6:38" ht="15" customHeight="1">
      <c r="F525" s="175"/>
      <c r="G525" s="175"/>
      <c r="H525" s="175"/>
      <c r="I525" s="175"/>
      <c r="J525" s="175"/>
      <c r="K525" s="175"/>
      <c r="L525" s="175"/>
      <c r="M525" s="175"/>
      <c r="N525" s="212"/>
      <c r="O525" s="213"/>
      <c r="P525" s="45" t="s">
        <v>454</v>
      </c>
      <c r="Q525" s="45"/>
      <c r="R525" s="212"/>
      <c r="S525" s="213"/>
      <c r="T525" s="45" t="s">
        <v>454</v>
      </c>
      <c r="U525" s="45"/>
      <c r="V525" s="212"/>
      <c r="W525" s="213"/>
      <c r="X525" s="45" t="s">
        <v>454</v>
      </c>
      <c r="Y525" s="45"/>
      <c r="Z525" s="212"/>
      <c r="AA525" s="213"/>
      <c r="AB525" s="45" t="s">
        <v>454</v>
      </c>
      <c r="AC525" s="45"/>
      <c r="AD525" s="212"/>
      <c r="AE525" s="213"/>
      <c r="AF525" s="45" t="s">
        <v>454</v>
      </c>
      <c r="AG525" s="45"/>
      <c r="AH525" s="212"/>
      <c r="AI525" s="213"/>
      <c r="AJ525" s="45" t="s">
        <v>454</v>
      </c>
      <c r="AK525" s="46"/>
    </row>
    <row r="526" spans="6:38" ht="15" customHeight="1">
      <c r="F526" s="172" t="s">
        <v>372</v>
      </c>
      <c r="G526" s="172"/>
      <c r="H526" s="172"/>
      <c r="I526" s="172"/>
      <c r="J526" s="172"/>
      <c r="K526" s="172"/>
      <c r="L526" s="172"/>
      <c r="M526" s="172"/>
      <c r="N526" s="206" t="str">
        <f>+IF((N508+N510+N512+N514+N516+N518+N520+N522+N524)=0,"",N508+N510+N512+N514+N516+N518+N520+N522+N524)</f>
        <v/>
      </c>
      <c r="O526" s="207"/>
      <c r="P526" s="108" t="s">
        <v>447</v>
      </c>
      <c r="Q526" s="108"/>
      <c r="R526" s="206" t="str">
        <f>+IF((R508+R510+R512+R514+R516+R518+R520+R522+R524)=0,"",R508+R510+R512+R514+R516+R518+R520+R522+R524)</f>
        <v/>
      </c>
      <c r="S526" s="207"/>
      <c r="T526" s="108" t="s">
        <v>447</v>
      </c>
      <c r="U526" s="108"/>
      <c r="V526" s="206" t="str">
        <f>+IF((V508+V510+V512+V514+V516+V518+V520+V522+V524)=0,"",V508+V510+V512+V514+V516+V518+V520+V522+V524)</f>
        <v/>
      </c>
      <c r="W526" s="207"/>
      <c r="X526" s="108" t="s">
        <v>447</v>
      </c>
      <c r="Y526" s="108"/>
      <c r="Z526" s="206" t="str">
        <f>+IF((Z508+Z510+Z512+Z514+Z516+Z518+Z520+Z522+Z524)=0,"",Z508+Z510+Z512+Z514+Z516+Z518+Z520+Z522+Z524)</f>
        <v/>
      </c>
      <c r="AA526" s="207"/>
      <c r="AB526" s="108" t="s">
        <v>447</v>
      </c>
      <c r="AC526" s="108"/>
      <c r="AD526" s="206">
        <f>+IF((AD508+AD510+AD512+AD514+AD516+AD518+AD520+AD522+AD524)=0,"",AD508+AD510+AD512+AD514+AD516+AD518+AD520+AD522+AD524)</f>
        <v>2</v>
      </c>
      <c r="AE526" s="207"/>
      <c r="AF526" s="108" t="s">
        <v>447</v>
      </c>
      <c r="AG526" s="108"/>
      <c r="AH526" s="206">
        <f>+IF((AH508+AH510+AH512+AH514+AH516+AH518+AH520+AH522+AH524)=0,"",AH508+AH510+AH512+AH514+AH516+AH518+AH520+AH522+AH524)</f>
        <v>2</v>
      </c>
      <c r="AI526" s="207"/>
      <c r="AJ526" s="108" t="s">
        <v>447</v>
      </c>
      <c r="AK526" s="109"/>
    </row>
    <row r="527" spans="6:38" ht="15" customHeight="1">
      <c r="F527" s="172"/>
      <c r="G527" s="172"/>
      <c r="H527" s="172"/>
      <c r="I527" s="172"/>
      <c r="J527" s="172"/>
      <c r="K527" s="172"/>
      <c r="L527" s="172"/>
      <c r="M527" s="172"/>
      <c r="N527" s="208">
        <f>+IF((N509+N511+N513+N515+N517+N519+N521+N523+N525)=0,"",N509+N511+N513+N515+N517+N519+N521+N523+N525)</f>
        <v>2</v>
      </c>
      <c r="O527" s="209"/>
      <c r="P527" s="111" t="s">
        <v>454</v>
      </c>
      <c r="Q527" s="111"/>
      <c r="R527" s="208">
        <f>+IF((R509+R511+R513+R515+R517+R519+R521+R523+R525)=0,"",R509+R511+R513+R515+R517+R519+R521+R523+R525)</f>
        <v>2</v>
      </c>
      <c r="S527" s="209"/>
      <c r="T527" s="111" t="s">
        <v>454</v>
      </c>
      <c r="U527" s="111"/>
      <c r="V527" s="208">
        <f>+IF((V509+V511+V513+V515+V517+V519+V521+V523+V525)=0,"",V509+V511+V513+V515+V517+V519+V521+V523+V525)</f>
        <v>1</v>
      </c>
      <c r="W527" s="209"/>
      <c r="X527" s="111" t="s">
        <v>454</v>
      </c>
      <c r="Y527" s="111"/>
      <c r="Z527" s="208">
        <f>+IF((Z509+Z511+Z513+Z515+Z517+Z519+Z521+Z523+Z525)=0,"",Z509+Z511+Z513+Z515+Z517+Z519+Z521+Z523+Z525)</f>
        <v>1</v>
      </c>
      <c r="AA527" s="209"/>
      <c r="AB527" s="111" t="s">
        <v>454</v>
      </c>
      <c r="AC527" s="111"/>
      <c r="AD527" s="208">
        <f>+IF((AD509+AD511+AD513+AD515+AD517+AD519+AD521+AD523+AD525)=0,"",AD509+AD511+AD513+AD515+AD517+AD519+AD521+AD523+AD525)</f>
        <v>1</v>
      </c>
      <c r="AE527" s="209"/>
      <c r="AF527" s="111" t="s">
        <v>454</v>
      </c>
      <c r="AG527" s="111"/>
      <c r="AH527" s="208">
        <f>+IF((AH509+AH511+AH513+AH515+AH517+AH519+AH521+AH523+AH525)=0,"",AH509+AH511+AH513+AH515+AH517+AH519+AH521+AH523+AH525)</f>
        <v>1</v>
      </c>
      <c r="AI527" s="209"/>
      <c r="AJ527" s="111" t="s">
        <v>454</v>
      </c>
      <c r="AK527" s="112"/>
    </row>
    <row r="528" spans="6:38" ht="15" customHeight="1">
      <c r="F528" s="5" t="s">
        <v>3</v>
      </c>
      <c r="G528" s="5" t="s">
        <v>4</v>
      </c>
      <c r="H528" s="5" t="s">
        <v>121</v>
      </c>
      <c r="I528" s="5" t="s">
        <v>49</v>
      </c>
      <c r="J528" s="5" t="s">
        <v>122</v>
      </c>
      <c r="K528" s="5" t="s">
        <v>7</v>
      </c>
    </row>
    <row r="529" spans="1:53" s="7" customFormat="1" ht="15" customHeight="1">
      <c r="G529" s="7" t="s">
        <v>2</v>
      </c>
      <c r="I529" s="7" t="s">
        <v>626</v>
      </c>
      <c r="J529" s="7" t="s">
        <v>295</v>
      </c>
      <c r="K529" s="7" t="s">
        <v>56</v>
      </c>
      <c r="L529" s="7" t="s">
        <v>57</v>
      </c>
      <c r="M529" s="47" t="s">
        <v>12</v>
      </c>
      <c r="N529" s="7" t="s">
        <v>328</v>
      </c>
      <c r="O529" s="7" t="s">
        <v>43</v>
      </c>
      <c r="P529" s="7" t="s">
        <v>70</v>
      </c>
      <c r="Q529" s="7" t="s">
        <v>15</v>
      </c>
      <c r="R529" s="7" t="s">
        <v>327</v>
      </c>
      <c r="S529" s="7" t="s">
        <v>326</v>
      </c>
      <c r="T529" s="7" t="s">
        <v>61</v>
      </c>
      <c r="U529" s="7" t="s">
        <v>542</v>
      </c>
      <c r="V529" s="7" t="s">
        <v>12</v>
      </c>
      <c r="W529" s="7" t="s">
        <v>626</v>
      </c>
      <c r="X529" s="7" t="s">
        <v>295</v>
      </c>
      <c r="Y529" s="7" t="s">
        <v>543</v>
      </c>
      <c r="Z529" s="7" t="s">
        <v>153</v>
      </c>
      <c r="AA529" s="7" t="s">
        <v>447</v>
      </c>
      <c r="AB529" s="7" t="s">
        <v>86</v>
      </c>
      <c r="AC529" s="7" t="s">
        <v>39</v>
      </c>
      <c r="AD529" s="7" t="s">
        <v>4</v>
      </c>
      <c r="AE529" s="7" t="s">
        <v>121</v>
      </c>
      <c r="AF529" s="7" t="s">
        <v>126</v>
      </c>
      <c r="AG529" s="7" t="s">
        <v>45</v>
      </c>
      <c r="AH529" s="7" t="s">
        <v>127</v>
      </c>
      <c r="AI529" s="7" t="s">
        <v>96</v>
      </c>
      <c r="AJ529" s="7" t="s">
        <v>96</v>
      </c>
      <c r="AK529" s="7" t="s">
        <v>203</v>
      </c>
      <c r="AL529" s="7" t="s">
        <v>15</v>
      </c>
    </row>
    <row r="530" spans="1:53" s="7" customFormat="1" ht="15" customHeight="1">
      <c r="H530" s="7" t="s">
        <v>2</v>
      </c>
      <c r="I530" s="7" t="s">
        <v>61</v>
      </c>
      <c r="J530" s="7" t="s">
        <v>39</v>
      </c>
      <c r="K530" s="7" t="s">
        <v>627</v>
      </c>
      <c r="L530" s="7" t="s">
        <v>424</v>
      </c>
      <c r="M530" s="7" t="s">
        <v>45</v>
      </c>
      <c r="N530" s="7" t="s">
        <v>182</v>
      </c>
      <c r="O530" s="7" t="s">
        <v>183</v>
      </c>
      <c r="P530" s="7" t="s">
        <v>12</v>
      </c>
      <c r="Q530" s="7" t="s">
        <v>303</v>
      </c>
      <c r="R530" s="7" t="s">
        <v>413</v>
      </c>
      <c r="S530" s="7" t="s">
        <v>463</v>
      </c>
      <c r="T530" s="7" t="s">
        <v>34</v>
      </c>
      <c r="U530" s="7" t="s">
        <v>35</v>
      </c>
      <c r="V530" s="7" t="s">
        <v>39</v>
      </c>
      <c r="W530" s="7" t="s">
        <v>106</v>
      </c>
      <c r="X530" s="7" t="s">
        <v>47</v>
      </c>
      <c r="Y530" s="7" t="s">
        <v>45</v>
      </c>
      <c r="Z530" s="7" t="s">
        <v>127</v>
      </c>
      <c r="AA530" s="7" t="s">
        <v>96</v>
      </c>
      <c r="AB530" s="7" t="s">
        <v>128</v>
      </c>
      <c r="AC530" s="7" t="s">
        <v>46</v>
      </c>
      <c r="AD530" s="7" t="s">
        <v>532</v>
      </c>
      <c r="AE530" s="7" t="s">
        <v>203</v>
      </c>
      <c r="AF530" s="7" t="s">
        <v>15</v>
      </c>
      <c r="AG530" s="7" t="s">
        <v>410</v>
      </c>
      <c r="AH530" s="7" t="s">
        <v>416</v>
      </c>
      <c r="AI530" s="7" t="s">
        <v>465</v>
      </c>
      <c r="AJ530" s="7" t="s">
        <v>466</v>
      </c>
      <c r="AK530" s="7" t="s">
        <v>34</v>
      </c>
    </row>
    <row r="531" spans="1:53" s="7" customFormat="1" ht="15" customHeight="1">
      <c r="H531" s="7" t="s">
        <v>35</v>
      </c>
      <c r="I531" s="7" t="s">
        <v>70</v>
      </c>
      <c r="J531" s="7" t="s">
        <v>3</v>
      </c>
      <c r="L531" s="7" t="s">
        <v>7</v>
      </c>
      <c r="M531" s="7" t="s">
        <v>385</v>
      </c>
      <c r="N531" s="7" t="s">
        <v>467</v>
      </c>
      <c r="O531" s="7" t="s">
        <v>86</v>
      </c>
      <c r="P531" s="7" t="s">
        <v>96</v>
      </c>
      <c r="Q531" s="7" t="s">
        <v>126</v>
      </c>
      <c r="R531" s="7" t="s">
        <v>45</v>
      </c>
      <c r="S531" s="7" t="s">
        <v>127</v>
      </c>
      <c r="T531" s="7" t="s">
        <v>96</v>
      </c>
      <c r="U531" s="7" t="s">
        <v>128</v>
      </c>
    </row>
    <row r="532" spans="1:53" s="7" customFormat="1" ht="15" customHeight="1">
      <c r="G532" s="7" t="s">
        <v>79</v>
      </c>
      <c r="I532" s="7" t="s">
        <v>513</v>
      </c>
      <c r="J532" s="7" t="s">
        <v>514</v>
      </c>
      <c r="K532" s="7" t="s">
        <v>61</v>
      </c>
      <c r="L532" s="7" t="s">
        <v>542</v>
      </c>
      <c r="M532" s="7" t="s">
        <v>12</v>
      </c>
      <c r="N532" s="7" t="s">
        <v>163</v>
      </c>
      <c r="O532" s="7" t="s">
        <v>383</v>
      </c>
      <c r="P532" s="7" t="s">
        <v>447</v>
      </c>
      <c r="Q532" s="7" t="s">
        <v>86</v>
      </c>
      <c r="R532" s="7" t="s">
        <v>12</v>
      </c>
      <c r="S532" s="7" t="s">
        <v>328</v>
      </c>
      <c r="T532" s="7" t="s">
        <v>43</v>
      </c>
      <c r="U532" s="7" t="s">
        <v>70</v>
      </c>
      <c r="V532" s="7" t="s">
        <v>15</v>
      </c>
      <c r="W532" s="7" t="s">
        <v>79</v>
      </c>
      <c r="X532" s="7" t="s">
        <v>12</v>
      </c>
      <c r="Y532" s="47" t="s">
        <v>347</v>
      </c>
      <c r="AA532" s="7" t="s">
        <v>12</v>
      </c>
      <c r="AB532" s="7" t="s">
        <v>412</v>
      </c>
      <c r="AC532" s="7" t="s">
        <v>12</v>
      </c>
      <c r="AD532" s="7" t="s">
        <v>113</v>
      </c>
      <c r="AE532" s="7" t="s">
        <v>68</v>
      </c>
      <c r="AF532" s="7" t="s">
        <v>163</v>
      </c>
      <c r="AG532" s="7" t="s">
        <v>383</v>
      </c>
      <c r="AH532" s="7" t="s">
        <v>203</v>
      </c>
      <c r="AI532" s="7" t="s">
        <v>55</v>
      </c>
      <c r="AJ532" s="7" t="s">
        <v>54</v>
      </c>
      <c r="AK532" s="7" t="s">
        <v>45</v>
      </c>
    </row>
    <row r="533" spans="1:53" s="7" customFormat="1" ht="15" customHeight="1">
      <c r="H533" s="7" t="s">
        <v>447</v>
      </c>
      <c r="I533" s="7" t="s">
        <v>86</v>
      </c>
      <c r="J533" s="7" t="s">
        <v>43</v>
      </c>
      <c r="K533" s="7" t="s">
        <v>626</v>
      </c>
      <c r="L533" s="7" t="s">
        <v>295</v>
      </c>
      <c r="M533" s="7" t="s">
        <v>543</v>
      </c>
      <c r="N533" s="7" t="s">
        <v>153</v>
      </c>
      <c r="O533" s="7" t="s">
        <v>447</v>
      </c>
      <c r="P533" s="7" t="s">
        <v>86</v>
      </c>
      <c r="Q533" s="7" t="s">
        <v>39</v>
      </c>
      <c r="R533" s="7" t="s">
        <v>544</v>
      </c>
      <c r="S533" s="7" t="s">
        <v>424</v>
      </c>
      <c r="T533" s="7" t="s">
        <v>15</v>
      </c>
      <c r="U533" s="7" t="s">
        <v>628</v>
      </c>
      <c r="V533" s="7" t="s">
        <v>629</v>
      </c>
      <c r="W533" s="7" t="s">
        <v>545</v>
      </c>
      <c r="X533" s="7" t="s">
        <v>546</v>
      </c>
      <c r="Y533" s="7" t="s">
        <v>464</v>
      </c>
      <c r="Z533" s="7" t="s">
        <v>177</v>
      </c>
      <c r="AA533" s="7" t="s">
        <v>12</v>
      </c>
      <c r="AB533" s="7" t="s">
        <v>447</v>
      </c>
      <c r="AC533" s="7" t="s">
        <v>86</v>
      </c>
      <c r="AD533" s="7" t="s">
        <v>39</v>
      </c>
      <c r="AE533" s="7" t="s">
        <v>547</v>
      </c>
      <c r="AF533" s="7" t="s">
        <v>420</v>
      </c>
      <c r="AG533" s="7" t="s">
        <v>46</v>
      </c>
      <c r="AH533" s="7" t="s">
        <v>447</v>
      </c>
      <c r="AI533" s="7" t="s">
        <v>86</v>
      </c>
      <c r="AJ533" s="7" t="s">
        <v>39</v>
      </c>
      <c r="AK533" s="7" t="s">
        <v>4</v>
      </c>
    </row>
    <row r="534" spans="1:53" s="7" customFormat="1" ht="15" customHeight="1">
      <c r="H534" s="7" t="s">
        <v>121</v>
      </c>
      <c r="I534" s="7" t="s">
        <v>126</v>
      </c>
      <c r="J534" s="7" t="s">
        <v>45</v>
      </c>
      <c r="K534" s="7" t="s">
        <v>127</v>
      </c>
      <c r="L534" s="7" t="s">
        <v>714</v>
      </c>
      <c r="M534" s="7" t="s">
        <v>745</v>
      </c>
    </row>
    <row r="535" spans="1:53" s="7" customFormat="1" ht="15" customHeight="1"/>
    <row r="536" spans="1:53" s="104" customFormat="1" ht="15" customHeight="1">
      <c r="A536" s="5"/>
      <c r="B536" s="5"/>
      <c r="C536" s="5"/>
      <c r="D536" s="5"/>
      <c r="E536" s="5" t="s">
        <v>252</v>
      </c>
      <c r="F536" s="5"/>
      <c r="G536" s="5" t="s">
        <v>758</v>
      </c>
      <c r="H536" s="5" t="s">
        <v>831</v>
      </c>
      <c r="I536" s="5" t="s">
        <v>203</v>
      </c>
      <c r="J536" s="5" t="s">
        <v>54</v>
      </c>
      <c r="K536" s="5" t="s">
        <v>368</v>
      </c>
      <c r="L536" s="5" t="s">
        <v>33</v>
      </c>
      <c r="M536" s="5" t="s">
        <v>759</v>
      </c>
      <c r="N536" s="5" t="s">
        <v>12</v>
      </c>
      <c r="O536" s="5" t="s">
        <v>151</v>
      </c>
      <c r="P536" s="5" t="s">
        <v>113</v>
      </c>
      <c r="Q536" s="5" t="s">
        <v>43</v>
      </c>
      <c r="R536" s="5" t="s">
        <v>832</v>
      </c>
      <c r="S536" s="5" t="s">
        <v>155</v>
      </c>
      <c r="T536" s="5" t="s">
        <v>46</v>
      </c>
      <c r="U536" s="5" t="s">
        <v>833</v>
      </c>
      <c r="V536" s="5" t="s">
        <v>834</v>
      </c>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Z536" s="104" t="s">
        <v>808</v>
      </c>
      <c r="BA536" s="104" t="str">
        <f t="shared" ref="BA536:BA539" si="7">J536</f>
        <v>い</v>
      </c>
    </row>
    <row r="537" spans="1:53" s="104" customFormat="1" ht="45" customHeight="1">
      <c r="A537" s="5"/>
      <c r="B537" s="5"/>
      <c r="C537" s="5"/>
      <c r="D537" s="5"/>
      <c r="E537" s="5"/>
      <c r="F537" s="165" t="s">
        <v>564</v>
      </c>
      <c r="G537" s="166"/>
      <c r="H537" s="166"/>
      <c r="I537" s="167"/>
      <c r="J537" s="168" t="s">
        <v>835</v>
      </c>
      <c r="K537" s="168"/>
      <c r="L537" s="168"/>
      <c r="M537" s="168"/>
      <c r="N537" s="168"/>
      <c r="O537" s="168"/>
      <c r="P537" s="168"/>
      <c r="Q537" s="168"/>
      <c r="R537" s="168"/>
      <c r="S537" s="168"/>
      <c r="T537" s="168"/>
      <c r="U537" s="168"/>
      <c r="V537" s="168"/>
      <c r="W537" s="168"/>
      <c r="X537" s="168"/>
      <c r="Y537" s="168"/>
      <c r="Z537" s="168"/>
      <c r="AA537" s="168"/>
      <c r="AB537" s="168"/>
      <c r="AC537" s="168"/>
      <c r="AD537" s="168"/>
      <c r="AE537" s="168"/>
      <c r="AF537" s="168"/>
      <c r="AG537" s="168"/>
      <c r="AH537" s="168"/>
      <c r="AI537" s="168"/>
      <c r="AJ537" s="168"/>
      <c r="AK537" s="168"/>
      <c r="AL537" s="5"/>
      <c r="AM537" s="5"/>
      <c r="AN537" s="5"/>
      <c r="AO537" s="5"/>
      <c r="AP537" s="5"/>
      <c r="AQ537" s="5"/>
      <c r="AR537" s="5"/>
      <c r="AS537" s="5"/>
      <c r="AT537" s="5"/>
      <c r="AU537" s="5"/>
      <c r="AV537" s="5"/>
      <c r="AW537" s="5"/>
      <c r="AZ537" s="104" t="s">
        <v>810</v>
      </c>
      <c r="BA537" s="104" t="str">
        <f t="shared" si="7"/>
        <v>作業の効率化を推進するスマート林業に必要な人材を育成する。</v>
      </c>
    </row>
    <row r="538" spans="1:53" s="104" customFormat="1" ht="15" customHeight="1">
      <c r="A538" s="5"/>
      <c r="B538" s="5"/>
      <c r="C538" s="5"/>
      <c r="D538" s="5"/>
      <c r="E538" s="5"/>
      <c r="F538" s="156" t="s">
        <v>565</v>
      </c>
      <c r="G538" s="157"/>
      <c r="H538" s="157"/>
      <c r="I538" s="158"/>
      <c r="J538" s="169" t="s">
        <v>566</v>
      </c>
      <c r="K538" s="170"/>
      <c r="L538" s="170"/>
      <c r="M538" s="170"/>
      <c r="N538" s="170"/>
      <c r="O538" s="170"/>
      <c r="P538" s="170"/>
      <c r="Q538" s="170"/>
      <c r="R538" s="170"/>
      <c r="S538" s="170"/>
      <c r="T538" s="170"/>
      <c r="U538" s="170"/>
      <c r="V538" s="171"/>
      <c r="W538" s="172" t="s">
        <v>567</v>
      </c>
      <c r="X538" s="172"/>
      <c r="Y538" s="172"/>
      <c r="Z538" s="172"/>
      <c r="AA538" s="172"/>
      <c r="AB538" s="172"/>
      <c r="AC538" s="172"/>
      <c r="AD538" s="172"/>
      <c r="AE538" s="172"/>
      <c r="AF538" s="172"/>
      <c r="AG538" s="172"/>
      <c r="AH538" s="172"/>
      <c r="AI538" s="172"/>
      <c r="AJ538" s="172"/>
      <c r="AK538" s="172"/>
      <c r="AL538" s="5"/>
      <c r="AM538" s="5"/>
      <c r="AN538" s="5"/>
      <c r="AO538" s="5"/>
      <c r="AP538" s="5"/>
      <c r="AQ538" s="5"/>
      <c r="AR538" s="5"/>
      <c r="AS538" s="5"/>
      <c r="AT538" s="5"/>
      <c r="AU538" s="5"/>
      <c r="AV538" s="5"/>
      <c r="AW538" s="5"/>
      <c r="AZ538" s="104" t="s">
        <v>811</v>
      </c>
      <c r="BA538" s="104" t="str">
        <f t="shared" si="7"/>
        <v>改善措置の内容</v>
      </c>
    </row>
    <row r="539" spans="1:53" s="104" customFormat="1" ht="30" customHeight="1">
      <c r="A539" s="5"/>
      <c r="B539" s="5"/>
      <c r="C539" s="5"/>
      <c r="D539" s="5"/>
      <c r="E539" s="5"/>
      <c r="F539" s="156" t="s">
        <v>568</v>
      </c>
      <c r="G539" s="157"/>
      <c r="H539" s="157"/>
      <c r="I539" s="158"/>
      <c r="J539" s="202" t="s">
        <v>836</v>
      </c>
      <c r="K539" s="203"/>
      <c r="L539" s="203"/>
      <c r="M539" s="203"/>
      <c r="N539" s="203"/>
      <c r="O539" s="203"/>
      <c r="P539" s="203"/>
      <c r="Q539" s="203"/>
      <c r="R539" s="203"/>
      <c r="S539" s="203"/>
      <c r="T539" s="203"/>
      <c r="U539" s="203"/>
      <c r="V539" s="204"/>
      <c r="W539" s="168" t="s">
        <v>837</v>
      </c>
      <c r="X539" s="168"/>
      <c r="Y539" s="168"/>
      <c r="Z539" s="168"/>
      <c r="AA539" s="168"/>
      <c r="AB539" s="168"/>
      <c r="AC539" s="168"/>
      <c r="AD539" s="168"/>
      <c r="AE539" s="168"/>
      <c r="AF539" s="168"/>
      <c r="AG539" s="168"/>
      <c r="AH539" s="168"/>
      <c r="AI539" s="168"/>
      <c r="AJ539" s="168"/>
      <c r="AK539" s="168"/>
      <c r="AL539" s="5"/>
      <c r="AM539" s="5"/>
      <c r="AN539" s="5"/>
      <c r="AO539" s="5"/>
      <c r="AP539" s="5"/>
      <c r="AQ539" s="5"/>
      <c r="AR539" s="5"/>
      <c r="AS539" s="5"/>
      <c r="AT539" s="5"/>
      <c r="AU539" s="5"/>
      <c r="AV539" s="5"/>
      <c r="AW539" s="5"/>
      <c r="AZ539" s="104" t="s">
        <v>814</v>
      </c>
      <c r="BA539" s="104" t="str">
        <f t="shared" si="7"/>
        <v>高度な森林資源情報を把握、活用できる人材を育成する。</v>
      </c>
    </row>
    <row r="540" spans="1:53" s="104" customFormat="1" ht="30" customHeight="1">
      <c r="A540" s="5"/>
      <c r="B540" s="5"/>
      <c r="C540" s="5"/>
      <c r="D540" s="5"/>
      <c r="E540" s="5"/>
      <c r="F540" s="156" t="s">
        <v>570</v>
      </c>
      <c r="G540" s="157"/>
      <c r="H540" s="157"/>
      <c r="I540" s="158"/>
      <c r="J540" s="202" t="s">
        <v>838</v>
      </c>
      <c r="K540" s="203"/>
      <c r="L540" s="203"/>
      <c r="M540" s="203"/>
      <c r="N540" s="203"/>
      <c r="O540" s="203"/>
      <c r="P540" s="203"/>
      <c r="Q540" s="203"/>
      <c r="R540" s="203"/>
      <c r="S540" s="203"/>
      <c r="T540" s="203"/>
      <c r="U540" s="203"/>
      <c r="V540" s="204"/>
      <c r="W540" s="205" t="s">
        <v>839</v>
      </c>
      <c r="X540" s="205"/>
      <c r="Y540" s="205"/>
      <c r="Z540" s="205"/>
      <c r="AA540" s="205"/>
      <c r="AB540" s="205"/>
      <c r="AC540" s="205"/>
      <c r="AD540" s="205"/>
      <c r="AE540" s="205"/>
      <c r="AF540" s="205"/>
      <c r="AG540" s="205"/>
      <c r="AH540" s="205"/>
      <c r="AI540" s="205"/>
      <c r="AJ540" s="205"/>
      <c r="AK540" s="205"/>
      <c r="AL540" s="5"/>
      <c r="AM540" s="5"/>
      <c r="AN540" s="5"/>
      <c r="AO540" s="5"/>
      <c r="AP540" s="5"/>
      <c r="AQ540" s="5"/>
      <c r="AR540" s="5"/>
      <c r="AS540" s="5"/>
      <c r="AT540" s="5"/>
      <c r="AU540" s="5"/>
      <c r="AV540" s="5"/>
      <c r="AW540" s="5"/>
    </row>
    <row r="541" spans="1:53" s="104" customFormat="1" ht="30" customHeight="1">
      <c r="A541" s="5"/>
      <c r="B541" s="5"/>
      <c r="C541" s="5"/>
      <c r="D541" s="5"/>
      <c r="E541" s="5"/>
      <c r="F541" s="156" t="s">
        <v>571</v>
      </c>
      <c r="G541" s="157"/>
      <c r="H541" s="157"/>
      <c r="I541" s="158"/>
      <c r="J541" s="202" t="s">
        <v>840</v>
      </c>
      <c r="K541" s="203"/>
      <c r="L541" s="203"/>
      <c r="M541" s="203"/>
      <c r="N541" s="203"/>
      <c r="O541" s="203"/>
      <c r="P541" s="203"/>
      <c r="Q541" s="203"/>
      <c r="R541" s="203"/>
      <c r="S541" s="203"/>
      <c r="T541" s="203"/>
      <c r="U541" s="203"/>
      <c r="V541" s="204"/>
      <c r="W541" s="168" t="s">
        <v>841</v>
      </c>
      <c r="X541" s="168"/>
      <c r="Y541" s="168"/>
      <c r="Z541" s="168"/>
      <c r="AA541" s="168"/>
      <c r="AB541" s="168"/>
      <c r="AC541" s="168"/>
      <c r="AD541" s="168"/>
      <c r="AE541" s="168"/>
      <c r="AF541" s="168"/>
      <c r="AG541" s="168"/>
      <c r="AH541" s="168"/>
      <c r="AI541" s="168"/>
      <c r="AJ541" s="168"/>
      <c r="AK541" s="168"/>
      <c r="AL541" s="5"/>
      <c r="AM541" s="5"/>
      <c r="AN541" s="5"/>
      <c r="AO541" s="5"/>
      <c r="AP541" s="5"/>
      <c r="AQ541" s="5"/>
      <c r="AR541" s="5"/>
      <c r="AS541" s="5"/>
      <c r="AT541" s="5"/>
      <c r="AU541" s="5"/>
      <c r="AV541" s="5"/>
      <c r="AW541" s="5"/>
    </row>
    <row r="542" spans="1:53" s="104" customFormat="1" ht="30" customHeight="1">
      <c r="A542" s="5"/>
      <c r="B542" s="5"/>
      <c r="C542" s="5"/>
      <c r="D542" s="5"/>
      <c r="E542" s="5"/>
      <c r="F542" s="156" t="s">
        <v>572</v>
      </c>
      <c r="G542" s="157"/>
      <c r="H542" s="157"/>
      <c r="I542" s="158"/>
      <c r="J542" s="202" t="s">
        <v>840</v>
      </c>
      <c r="K542" s="203"/>
      <c r="L542" s="203"/>
      <c r="M542" s="203"/>
      <c r="N542" s="203"/>
      <c r="O542" s="203"/>
      <c r="P542" s="203"/>
      <c r="Q542" s="203"/>
      <c r="R542" s="203"/>
      <c r="S542" s="203"/>
      <c r="T542" s="203"/>
      <c r="U542" s="203"/>
      <c r="V542" s="204"/>
      <c r="W542" s="168" t="s">
        <v>841</v>
      </c>
      <c r="X542" s="168"/>
      <c r="Y542" s="168"/>
      <c r="Z542" s="168"/>
      <c r="AA542" s="168"/>
      <c r="AB542" s="168"/>
      <c r="AC542" s="168"/>
      <c r="AD542" s="168"/>
      <c r="AE542" s="168"/>
      <c r="AF542" s="168"/>
      <c r="AG542" s="168"/>
      <c r="AH542" s="168"/>
      <c r="AI542" s="168"/>
      <c r="AJ542" s="168"/>
      <c r="AK542" s="168"/>
      <c r="AL542" s="5"/>
      <c r="AM542" s="5"/>
      <c r="AN542" s="5"/>
      <c r="AO542" s="5"/>
      <c r="AP542" s="5"/>
      <c r="AQ542" s="5"/>
      <c r="AR542" s="5"/>
      <c r="AS542" s="5"/>
      <c r="AT542" s="5"/>
      <c r="AU542" s="5"/>
      <c r="AV542" s="5"/>
      <c r="AW542" s="5"/>
    </row>
    <row r="543" spans="1:53" s="104" customFormat="1" ht="30" customHeight="1">
      <c r="A543" s="5"/>
      <c r="B543" s="5"/>
      <c r="C543" s="5"/>
      <c r="D543" s="5"/>
      <c r="E543" s="5"/>
      <c r="F543" s="156" t="s">
        <v>573</v>
      </c>
      <c r="G543" s="157"/>
      <c r="H543" s="157"/>
      <c r="I543" s="158"/>
      <c r="J543" s="202" t="s">
        <v>840</v>
      </c>
      <c r="K543" s="203"/>
      <c r="L543" s="203"/>
      <c r="M543" s="203"/>
      <c r="N543" s="203"/>
      <c r="O543" s="203"/>
      <c r="P543" s="203"/>
      <c r="Q543" s="203"/>
      <c r="R543" s="203"/>
      <c r="S543" s="203"/>
      <c r="T543" s="203"/>
      <c r="U543" s="203"/>
      <c r="V543" s="204"/>
      <c r="W543" s="168" t="s">
        <v>841</v>
      </c>
      <c r="X543" s="168"/>
      <c r="Y543" s="168"/>
      <c r="Z543" s="168"/>
      <c r="AA543" s="168"/>
      <c r="AB543" s="168"/>
      <c r="AC543" s="168"/>
      <c r="AD543" s="168"/>
      <c r="AE543" s="168"/>
      <c r="AF543" s="168"/>
      <c r="AG543" s="168"/>
      <c r="AH543" s="168"/>
      <c r="AI543" s="168"/>
      <c r="AJ543" s="168"/>
      <c r="AK543" s="168"/>
      <c r="AL543" s="5"/>
      <c r="AM543" s="5"/>
      <c r="AN543" s="5"/>
      <c r="AO543" s="5"/>
      <c r="AP543" s="5"/>
      <c r="AQ543" s="5"/>
      <c r="AR543" s="5"/>
      <c r="AS543" s="5"/>
      <c r="AT543" s="5"/>
      <c r="AU543" s="5"/>
      <c r="AV543" s="5"/>
      <c r="AW543" s="5"/>
    </row>
    <row r="545" spans="5:37" ht="15" customHeight="1">
      <c r="E545" s="6" t="s">
        <v>314</v>
      </c>
      <c r="G545" s="5" t="s">
        <v>31</v>
      </c>
      <c r="H545" s="5" t="s">
        <v>33</v>
      </c>
      <c r="I545" s="5" t="s">
        <v>8</v>
      </c>
      <c r="J545" s="5" t="s">
        <v>9</v>
      </c>
      <c r="K545" s="5" t="s">
        <v>74</v>
      </c>
      <c r="L545" s="5" t="s">
        <v>12</v>
      </c>
      <c r="M545" s="5" t="s">
        <v>493</v>
      </c>
      <c r="N545" s="5" t="s">
        <v>630</v>
      </c>
      <c r="O545" s="5" t="s">
        <v>303</v>
      </c>
      <c r="P545" s="5" t="s">
        <v>130</v>
      </c>
      <c r="Q545" s="5" t="s">
        <v>139</v>
      </c>
      <c r="R545" s="5" t="s">
        <v>317</v>
      </c>
      <c r="S545" s="5" t="s">
        <v>631</v>
      </c>
      <c r="T545" s="5" t="s">
        <v>632</v>
      </c>
    </row>
    <row r="546" spans="5:37" ht="45" customHeight="1">
      <c r="F546" s="165" t="s">
        <v>564</v>
      </c>
      <c r="G546" s="166"/>
      <c r="H546" s="166"/>
      <c r="I546" s="167"/>
      <c r="J546" s="168" t="s">
        <v>633</v>
      </c>
      <c r="K546" s="168"/>
      <c r="L546" s="168"/>
      <c r="M546" s="168"/>
      <c r="N546" s="168"/>
      <c r="O546" s="168"/>
      <c r="P546" s="168"/>
      <c r="Q546" s="168"/>
      <c r="R546" s="168"/>
      <c r="S546" s="168"/>
      <c r="T546" s="168"/>
      <c r="U546" s="168"/>
      <c r="V546" s="168"/>
      <c r="W546" s="168"/>
      <c r="X546" s="168"/>
      <c r="Y546" s="168"/>
      <c r="Z546" s="168"/>
      <c r="AA546" s="168"/>
      <c r="AB546" s="168"/>
      <c r="AC546" s="168"/>
      <c r="AD546" s="168"/>
      <c r="AE546" s="168"/>
      <c r="AF546" s="168"/>
      <c r="AG546" s="168"/>
      <c r="AH546" s="168"/>
      <c r="AI546" s="168"/>
      <c r="AJ546" s="168"/>
      <c r="AK546" s="168"/>
    </row>
    <row r="547" spans="5:37" ht="15" customHeight="1">
      <c r="F547" s="156" t="s">
        <v>565</v>
      </c>
      <c r="G547" s="157"/>
      <c r="H547" s="157"/>
      <c r="I547" s="158"/>
      <c r="J547" s="169" t="s">
        <v>566</v>
      </c>
      <c r="K547" s="170"/>
      <c r="L547" s="170"/>
      <c r="M547" s="170"/>
      <c r="N547" s="170"/>
      <c r="O547" s="170"/>
      <c r="P547" s="170"/>
      <c r="Q547" s="170"/>
      <c r="R547" s="170"/>
      <c r="S547" s="170"/>
      <c r="T547" s="170"/>
      <c r="U547" s="170"/>
      <c r="V547" s="171"/>
      <c r="W547" s="172" t="s">
        <v>567</v>
      </c>
      <c r="X547" s="172"/>
      <c r="Y547" s="172"/>
      <c r="Z547" s="172"/>
      <c r="AA547" s="172"/>
      <c r="AB547" s="172"/>
      <c r="AC547" s="172"/>
      <c r="AD547" s="172"/>
      <c r="AE547" s="172"/>
      <c r="AF547" s="172"/>
      <c r="AG547" s="172"/>
      <c r="AH547" s="172"/>
      <c r="AI547" s="172"/>
      <c r="AJ547" s="172"/>
      <c r="AK547" s="172"/>
    </row>
    <row r="548" spans="5:37" ht="30" customHeight="1">
      <c r="F548" s="156" t="s">
        <v>568</v>
      </c>
      <c r="G548" s="157"/>
      <c r="H548" s="157"/>
      <c r="I548" s="158"/>
      <c r="J548" s="159" t="s">
        <v>634</v>
      </c>
      <c r="K548" s="160"/>
      <c r="L548" s="160"/>
      <c r="M548" s="160"/>
      <c r="N548" s="160"/>
      <c r="O548" s="160"/>
      <c r="P548" s="160"/>
      <c r="Q548" s="160"/>
      <c r="R548" s="160"/>
      <c r="S548" s="160"/>
      <c r="T548" s="160"/>
      <c r="U548" s="160"/>
      <c r="V548" s="161"/>
      <c r="W548" s="162" t="s">
        <v>635</v>
      </c>
      <c r="X548" s="162"/>
      <c r="Y548" s="162"/>
      <c r="Z548" s="162"/>
      <c r="AA548" s="162"/>
      <c r="AB548" s="162"/>
      <c r="AC548" s="162"/>
      <c r="AD548" s="162"/>
      <c r="AE548" s="162"/>
      <c r="AF548" s="162"/>
      <c r="AG548" s="162"/>
      <c r="AH548" s="162"/>
      <c r="AI548" s="162"/>
      <c r="AJ548" s="162"/>
      <c r="AK548" s="162"/>
    </row>
    <row r="549" spans="5:37" ht="30" customHeight="1">
      <c r="F549" s="156" t="s">
        <v>570</v>
      </c>
      <c r="G549" s="157"/>
      <c r="H549" s="157"/>
      <c r="I549" s="158"/>
      <c r="J549" s="159" t="s">
        <v>678</v>
      </c>
      <c r="K549" s="160"/>
      <c r="L549" s="160"/>
      <c r="M549" s="160"/>
      <c r="N549" s="160"/>
      <c r="O549" s="160"/>
      <c r="P549" s="160"/>
      <c r="Q549" s="160"/>
      <c r="R549" s="160"/>
      <c r="S549" s="160"/>
      <c r="T549" s="160"/>
      <c r="U549" s="160"/>
      <c r="V549" s="161"/>
      <c r="W549" s="162" t="s">
        <v>679</v>
      </c>
      <c r="X549" s="162"/>
      <c r="Y549" s="162"/>
      <c r="Z549" s="162"/>
      <c r="AA549" s="162"/>
      <c r="AB549" s="162"/>
      <c r="AC549" s="162"/>
      <c r="AD549" s="162"/>
      <c r="AE549" s="162"/>
      <c r="AF549" s="162"/>
      <c r="AG549" s="162"/>
      <c r="AH549" s="162"/>
      <c r="AI549" s="162"/>
      <c r="AJ549" s="162"/>
      <c r="AK549" s="162"/>
    </row>
    <row r="550" spans="5:37" ht="30" customHeight="1">
      <c r="F550" s="156" t="s">
        <v>571</v>
      </c>
      <c r="G550" s="157"/>
      <c r="H550" s="157"/>
      <c r="I550" s="158"/>
      <c r="J550" s="159"/>
      <c r="K550" s="160"/>
      <c r="L550" s="160"/>
      <c r="M550" s="160"/>
      <c r="N550" s="160"/>
      <c r="O550" s="160"/>
      <c r="P550" s="160"/>
      <c r="Q550" s="160"/>
      <c r="R550" s="160"/>
      <c r="S550" s="160"/>
      <c r="T550" s="160"/>
      <c r="U550" s="160"/>
      <c r="V550" s="161"/>
      <c r="W550" s="162"/>
      <c r="X550" s="162"/>
      <c r="Y550" s="162"/>
      <c r="Z550" s="162"/>
      <c r="AA550" s="162"/>
      <c r="AB550" s="162"/>
      <c r="AC550" s="162"/>
      <c r="AD550" s="162"/>
      <c r="AE550" s="162"/>
      <c r="AF550" s="162"/>
      <c r="AG550" s="162"/>
      <c r="AH550" s="162"/>
      <c r="AI550" s="162"/>
      <c r="AJ550" s="162"/>
      <c r="AK550" s="162"/>
    </row>
    <row r="551" spans="5:37" ht="33.6" customHeight="1">
      <c r="F551" s="156" t="s">
        <v>572</v>
      </c>
      <c r="G551" s="157"/>
      <c r="H551" s="157"/>
      <c r="I551" s="158"/>
      <c r="J551" s="159" t="s">
        <v>703</v>
      </c>
      <c r="K551" s="160"/>
      <c r="L551" s="160"/>
      <c r="M551" s="160"/>
      <c r="N551" s="160"/>
      <c r="O551" s="160"/>
      <c r="P551" s="160"/>
      <c r="Q551" s="160"/>
      <c r="R551" s="160"/>
      <c r="S551" s="160"/>
      <c r="T551" s="160"/>
      <c r="U551" s="160"/>
      <c r="V551" s="161"/>
      <c r="W551" s="201" t="s">
        <v>704</v>
      </c>
      <c r="X551" s="201"/>
      <c r="Y551" s="201"/>
      <c r="Z551" s="201"/>
      <c r="AA551" s="201"/>
      <c r="AB551" s="201"/>
      <c r="AC551" s="201"/>
      <c r="AD551" s="201"/>
      <c r="AE551" s="201"/>
      <c r="AF551" s="201"/>
      <c r="AG551" s="201"/>
      <c r="AH551" s="201"/>
      <c r="AI551" s="201"/>
      <c r="AJ551" s="201"/>
      <c r="AK551" s="201"/>
    </row>
    <row r="552" spans="5:37" ht="30" customHeight="1">
      <c r="F552" s="156" t="s">
        <v>573</v>
      </c>
      <c r="G552" s="157"/>
      <c r="H552" s="157"/>
      <c r="I552" s="158"/>
      <c r="J552" s="159" t="s">
        <v>634</v>
      </c>
      <c r="K552" s="160"/>
      <c r="L552" s="160"/>
      <c r="M552" s="160"/>
      <c r="N552" s="160"/>
      <c r="O552" s="160"/>
      <c r="P552" s="160"/>
      <c r="Q552" s="160"/>
      <c r="R552" s="160"/>
      <c r="S552" s="160"/>
      <c r="T552" s="160"/>
      <c r="U552" s="160"/>
      <c r="V552" s="161"/>
      <c r="W552" s="162" t="s">
        <v>635</v>
      </c>
      <c r="X552" s="162"/>
      <c r="Y552" s="162"/>
      <c r="Z552" s="162"/>
      <c r="AA552" s="162"/>
      <c r="AB552" s="162"/>
      <c r="AC552" s="162"/>
      <c r="AD552" s="162"/>
      <c r="AE552" s="162"/>
      <c r="AF552" s="162"/>
      <c r="AG552" s="162"/>
      <c r="AH552" s="162"/>
      <c r="AI552" s="162"/>
      <c r="AJ552" s="162"/>
      <c r="AK552" s="162"/>
    </row>
    <row r="555" spans="5:37" ht="15" customHeight="1">
      <c r="F555" s="5" t="s">
        <v>591</v>
      </c>
      <c r="H555" s="5" t="s">
        <v>469</v>
      </c>
      <c r="I555" s="5" t="s">
        <v>470</v>
      </c>
      <c r="J555" s="5" t="s">
        <v>74</v>
      </c>
      <c r="K555" s="5" t="s">
        <v>217</v>
      </c>
      <c r="L555" s="5" t="s">
        <v>469</v>
      </c>
      <c r="M555" s="5" t="s">
        <v>471</v>
      </c>
      <c r="N555" s="5" t="s">
        <v>74</v>
      </c>
      <c r="O555" s="5" t="s">
        <v>86</v>
      </c>
    </row>
    <row r="556" spans="5:37" ht="15" customHeight="1">
      <c r="F556" s="195" t="s">
        <v>472</v>
      </c>
      <c r="G556" s="196"/>
      <c r="H556" s="196"/>
      <c r="I556" s="196"/>
      <c r="J556" s="196"/>
      <c r="K556" s="196"/>
      <c r="L556" s="196"/>
      <c r="M556" s="197"/>
      <c r="N556" s="172" t="s">
        <v>636</v>
      </c>
      <c r="O556" s="172"/>
      <c r="P556" s="172"/>
      <c r="Q556" s="172"/>
      <c r="R556" s="172"/>
      <c r="S556" s="172"/>
      <c r="T556" s="172"/>
      <c r="U556" s="172"/>
      <c r="V556" s="172"/>
      <c r="W556" s="172"/>
      <c r="X556" s="172"/>
      <c r="Y556" s="172"/>
      <c r="Z556" s="172"/>
      <c r="AA556" s="172"/>
      <c r="AB556" s="172"/>
      <c r="AC556" s="172"/>
      <c r="AD556" s="172"/>
      <c r="AE556" s="172"/>
      <c r="AF556" s="172"/>
      <c r="AG556" s="156"/>
      <c r="AH556" s="165" t="s">
        <v>637</v>
      </c>
      <c r="AI556" s="166"/>
      <c r="AJ556" s="166"/>
      <c r="AK556" s="167"/>
    </row>
    <row r="557" spans="5:37" ht="15" customHeight="1">
      <c r="F557" s="169"/>
      <c r="G557" s="170"/>
      <c r="H557" s="170"/>
      <c r="I557" s="170"/>
      <c r="J557" s="170"/>
      <c r="K557" s="170"/>
      <c r="L557" s="170"/>
      <c r="M557" s="171"/>
      <c r="N557" s="172" t="s">
        <v>537</v>
      </c>
      <c r="O557" s="172"/>
      <c r="P557" s="172"/>
      <c r="Q557" s="156"/>
      <c r="R557" s="172" t="s">
        <v>538</v>
      </c>
      <c r="S557" s="172"/>
      <c r="T557" s="172"/>
      <c r="U557" s="172"/>
      <c r="V557" s="158" t="s">
        <v>539</v>
      </c>
      <c r="W557" s="172"/>
      <c r="X557" s="172"/>
      <c r="Y557" s="156"/>
      <c r="Z557" s="172" t="s">
        <v>540</v>
      </c>
      <c r="AA557" s="172"/>
      <c r="AB557" s="172"/>
      <c r="AC557" s="172"/>
      <c r="AD557" s="158" t="s">
        <v>541</v>
      </c>
      <c r="AE557" s="172"/>
      <c r="AF557" s="172"/>
      <c r="AG557" s="156"/>
      <c r="AH557" s="198"/>
      <c r="AI557" s="199"/>
      <c r="AJ557" s="199"/>
      <c r="AK557" s="200"/>
    </row>
    <row r="558" spans="5:37" ht="30" customHeight="1">
      <c r="F558" s="184" t="s">
        <v>638</v>
      </c>
      <c r="G558" s="185"/>
      <c r="H558" s="185"/>
      <c r="I558" s="185"/>
      <c r="J558" s="185"/>
      <c r="K558" s="185"/>
      <c r="L558" s="185"/>
      <c r="M558" s="186"/>
      <c r="N558" s="173"/>
      <c r="O558" s="174"/>
      <c r="P558" s="113" t="s">
        <v>146</v>
      </c>
      <c r="Q558" s="113"/>
      <c r="R558" s="173"/>
      <c r="S558" s="174"/>
      <c r="T558" s="113" t="s">
        <v>146</v>
      </c>
      <c r="U558" s="113"/>
      <c r="V558" s="173"/>
      <c r="W558" s="174"/>
      <c r="X558" s="113" t="s">
        <v>146</v>
      </c>
      <c r="Y558" s="113"/>
      <c r="Z558" s="173">
        <v>1</v>
      </c>
      <c r="AA558" s="174"/>
      <c r="AB558" s="113" t="s">
        <v>146</v>
      </c>
      <c r="AC558" s="113"/>
      <c r="AD558" s="173"/>
      <c r="AE558" s="174"/>
      <c r="AF558" s="113" t="s">
        <v>146</v>
      </c>
      <c r="AG558" s="113"/>
      <c r="AH558" s="173">
        <v>4</v>
      </c>
      <c r="AI558" s="174"/>
      <c r="AJ558" s="113" t="s">
        <v>146</v>
      </c>
      <c r="AK558" s="114"/>
    </row>
    <row r="559" spans="5:37" ht="30" customHeight="1">
      <c r="F559" s="184" t="s">
        <v>639</v>
      </c>
      <c r="G559" s="185"/>
      <c r="H559" s="185"/>
      <c r="I559" s="185"/>
      <c r="J559" s="185"/>
      <c r="K559" s="185"/>
      <c r="L559" s="185"/>
      <c r="M559" s="186"/>
      <c r="N559" s="193"/>
      <c r="O559" s="194"/>
      <c r="P559" s="115" t="s">
        <v>146</v>
      </c>
      <c r="Q559" s="115"/>
      <c r="R559" s="193"/>
      <c r="S559" s="194"/>
      <c r="T559" s="115" t="s">
        <v>146</v>
      </c>
      <c r="U559" s="115"/>
      <c r="V559" s="193"/>
      <c r="W559" s="194"/>
      <c r="X559" s="115" t="s">
        <v>146</v>
      </c>
      <c r="Y559" s="115"/>
      <c r="Z559" s="193"/>
      <c r="AA559" s="194"/>
      <c r="AB559" s="115" t="s">
        <v>146</v>
      </c>
      <c r="AC559" s="115"/>
      <c r="AD559" s="193"/>
      <c r="AE559" s="194"/>
      <c r="AF559" s="115" t="s">
        <v>146</v>
      </c>
      <c r="AG559" s="115"/>
      <c r="AH559" s="173">
        <v>2</v>
      </c>
      <c r="AI559" s="174"/>
      <c r="AJ559" s="113" t="s">
        <v>146</v>
      </c>
      <c r="AK559" s="114"/>
    </row>
    <row r="560" spans="5:37" ht="30" customHeight="1">
      <c r="F560" s="184" t="s">
        <v>477</v>
      </c>
      <c r="G560" s="185"/>
      <c r="H560" s="185"/>
      <c r="I560" s="185"/>
      <c r="J560" s="185"/>
      <c r="K560" s="185"/>
      <c r="L560" s="185"/>
      <c r="M560" s="186"/>
      <c r="N560" s="173">
        <v>1</v>
      </c>
      <c r="O560" s="174"/>
      <c r="P560" s="113" t="s">
        <v>146</v>
      </c>
      <c r="Q560" s="113"/>
      <c r="R560" s="173"/>
      <c r="S560" s="174"/>
      <c r="T560" s="113" t="s">
        <v>146</v>
      </c>
      <c r="U560" s="113"/>
      <c r="V560" s="173"/>
      <c r="W560" s="174"/>
      <c r="X560" s="113" t="s">
        <v>146</v>
      </c>
      <c r="Y560" s="113"/>
      <c r="Z560" s="173"/>
      <c r="AA560" s="174"/>
      <c r="AB560" s="113" t="s">
        <v>146</v>
      </c>
      <c r="AC560" s="113"/>
      <c r="AD560" s="173">
        <v>1</v>
      </c>
      <c r="AE560" s="174"/>
      <c r="AF560" s="113" t="s">
        <v>146</v>
      </c>
      <c r="AG560" s="113"/>
      <c r="AH560" s="173">
        <v>3</v>
      </c>
      <c r="AI560" s="174"/>
      <c r="AJ560" s="113" t="s">
        <v>146</v>
      </c>
      <c r="AK560" s="114"/>
    </row>
    <row r="561" spans="6:37" ht="30" customHeight="1">
      <c r="F561" s="184" t="s">
        <v>478</v>
      </c>
      <c r="G561" s="185"/>
      <c r="H561" s="185"/>
      <c r="I561" s="185"/>
      <c r="J561" s="185"/>
      <c r="K561" s="185"/>
      <c r="L561" s="185"/>
      <c r="M561" s="186"/>
      <c r="N561" s="173"/>
      <c r="O561" s="174"/>
      <c r="P561" s="113" t="s">
        <v>146</v>
      </c>
      <c r="Q561" s="113"/>
      <c r="R561" s="173">
        <v>1</v>
      </c>
      <c r="S561" s="174"/>
      <c r="T561" s="113" t="s">
        <v>146</v>
      </c>
      <c r="U561" s="113"/>
      <c r="V561" s="173"/>
      <c r="W561" s="174"/>
      <c r="X561" s="113" t="s">
        <v>146</v>
      </c>
      <c r="Y561" s="113"/>
      <c r="Z561" s="173"/>
      <c r="AA561" s="174"/>
      <c r="AB561" s="113" t="s">
        <v>146</v>
      </c>
      <c r="AC561" s="113"/>
      <c r="AD561" s="173"/>
      <c r="AE561" s="174"/>
      <c r="AF561" s="113" t="s">
        <v>146</v>
      </c>
      <c r="AG561" s="113"/>
      <c r="AH561" s="173">
        <v>1</v>
      </c>
      <c r="AI561" s="174"/>
      <c r="AJ561" s="113" t="s">
        <v>146</v>
      </c>
      <c r="AK561" s="114"/>
    </row>
    <row r="562" spans="6:37" ht="39.6" customHeight="1">
      <c r="F562" s="184" t="s">
        <v>479</v>
      </c>
      <c r="G562" s="185"/>
      <c r="H562" s="185"/>
      <c r="I562" s="185"/>
      <c r="J562" s="185"/>
      <c r="K562" s="185"/>
      <c r="L562" s="185"/>
      <c r="M562" s="186"/>
      <c r="N562" s="173"/>
      <c r="O562" s="174"/>
      <c r="P562" s="113" t="s">
        <v>146</v>
      </c>
      <c r="Q562" s="113"/>
      <c r="R562" s="173"/>
      <c r="S562" s="174"/>
      <c r="T562" s="113" t="s">
        <v>146</v>
      </c>
      <c r="U562" s="113"/>
      <c r="V562" s="173"/>
      <c r="W562" s="174"/>
      <c r="X562" s="113" t="s">
        <v>146</v>
      </c>
      <c r="Y562" s="113"/>
      <c r="Z562" s="173"/>
      <c r="AA562" s="174"/>
      <c r="AB562" s="113" t="s">
        <v>146</v>
      </c>
      <c r="AC562" s="113"/>
      <c r="AD562" s="173"/>
      <c r="AE562" s="174"/>
      <c r="AF562" s="113" t="s">
        <v>146</v>
      </c>
      <c r="AG562" s="113"/>
      <c r="AH562" s="173"/>
      <c r="AI562" s="174"/>
      <c r="AJ562" s="113" t="s">
        <v>146</v>
      </c>
      <c r="AK562" s="114"/>
    </row>
    <row r="563" spans="6:37" ht="30" customHeight="1">
      <c r="F563" s="184" t="s">
        <v>480</v>
      </c>
      <c r="G563" s="185"/>
      <c r="H563" s="185"/>
      <c r="I563" s="185"/>
      <c r="J563" s="185"/>
      <c r="K563" s="185"/>
      <c r="L563" s="185"/>
      <c r="M563" s="186"/>
      <c r="N563" s="173"/>
      <c r="O563" s="174"/>
      <c r="P563" s="113" t="s">
        <v>146</v>
      </c>
      <c r="Q563" s="113"/>
      <c r="R563" s="173"/>
      <c r="S563" s="174"/>
      <c r="T563" s="113" t="s">
        <v>146</v>
      </c>
      <c r="U563" s="113"/>
      <c r="V563" s="173"/>
      <c r="W563" s="174"/>
      <c r="X563" s="113" t="s">
        <v>146</v>
      </c>
      <c r="Y563" s="113"/>
      <c r="Z563" s="173"/>
      <c r="AA563" s="174"/>
      <c r="AB563" s="113" t="s">
        <v>146</v>
      </c>
      <c r="AC563" s="113"/>
      <c r="AD563" s="173"/>
      <c r="AE563" s="174"/>
      <c r="AF563" s="113" t="s">
        <v>146</v>
      </c>
      <c r="AG563" s="113"/>
      <c r="AH563" s="173"/>
      <c r="AI563" s="174"/>
      <c r="AJ563" s="113" t="s">
        <v>146</v>
      </c>
      <c r="AK563" s="114"/>
    </row>
    <row r="564" spans="6:37" ht="30" customHeight="1">
      <c r="F564" s="187" t="s">
        <v>481</v>
      </c>
      <c r="G564" s="188"/>
      <c r="H564" s="188"/>
      <c r="I564" s="188"/>
      <c r="J564" s="188"/>
      <c r="K564" s="188"/>
      <c r="L564" s="188"/>
      <c r="M564" s="189"/>
      <c r="N564" s="173"/>
      <c r="O564" s="174"/>
      <c r="P564" s="113" t="s">
        <v>146</v>
      </c>
      <c r="Q564" s="113"/>
      <c r="R564" s="173"/>
      <c r="S564" s="174"/>
      <c r="T564" s="113" t="s">
        <v>146</v>
      </c>
      <c r="U564" s="113"/>
      <c r="V564" s="173"/>
      <c r="W564" s="174"/>
      <c r="X564" s="113" t="s">
        <v>146</v>
      </c>
      <c r="Y564" s="113"/>
      <c r="Z564" s="173">
        <v>1</v>
      </c>
      <c r="AA564" s="174"/>
      <c r="AB564" s="113" t="s">
        <v>146</v>
      </c>
      <c r="AC564" s="113"/>
      <c r="AD564" s="173"/>
      <c r="AE564" s="174"/>
      <c r="AF564" s="113" t="s">
        <v>146</v>
      </c>
      <c r="AG564" s="113"/>
      <c r="AH564" s="173">
        <v>2</v>
      </c>
      <c r="AI564" s="174"/>
      <c r="AJ564" s="113" t="s">
        <v>146</v>
      </c>
      <c r="AK564" s="114"/>
    </row>
    <row r="565" spans="6:37" ht="30" customHeight="1">
      <c r="F565" s="190" t="s">
        <v>753</v>
      </c>
      <c r="G565" s="191"/>
      <c r="H565" s="191"/>
      <c r="I565" s="191"/>
      <c r="J565" s="191"/>
      <c r="K565" s="191"/>
      <c r="L565" s="191"/>
      <c r="M565" s="192"/>
      <c r="N565" s="116"/>
      <c r="O565" s="117"/>
      <c r="P565" s="113" t="s">
        <v>754</v>
      </c>
      <c r="Q565" s="113"/>
      <c r="R565" s="116"/>
      <c r="S565" s="117"/>
      <c r="T565" s="113" t="s">
        <v>754</v>
      </c>
      <c r="U565" s="113"/>
      <c r="V565" s="116"/>
      <c r="W565" s="117"/>
      <c r="X565" s="113" t="s">
        <v>754</v>
      </c>
      <c r="Y565" s="113"/>
      <c r="Z565" s="116"/>
      <c r="AA565" s="117"/>
      <c r="AB565" s="113" t="s">
        <v>754</v>
      </c>
      <c r="AC565" s="113"/>
      <c r="AD565" s="116"/>
      <c r="AE565" s="117"/>
      <c r="AF565" s="113" t="s">
        <v>754</v>
      </c>
      <c r="AG565" s="113"/>
      <c r="AH565" s="116"/>
      <c r="AI565" s="117"/>
      <c r="AJ565" s="113" t="s">
        <v>754</v>
      </c>
      <c r="AK565" s="114"/>
    </row>
    <row r="566" spans="6:37" ht="30" customHeight="1">
      <c r="F566" s="187" t="s">
        <v>640</v>
      </c>
      <c r="G566" s="188"/>
      <c r="H566" s="188"/>
      <c r="I566" s="188"/>
      <c r="J566" s="188"/>
      <c r="K566" s="188"/>
      <c r="L566" s="188"/>
      <c r="M566" s="189"/>
      <c r="N566" s="173"/>
      <c r="O566" s="174"/>
      <c r="P566" s="113" t="s">
        <v>146</v>
      </c>
      <c r="Q566" s="113"/>
      <c r="R566" s="173"/>
      <c r="S566" s="174"/>
      <c r="T566" s="113" t="s">
        <v>146</v>
      </c>
      <c r="U566" s="113"/>
      <c r="V566" s="173"/>
      <c r="W566" s="174"/>
      <c r="X566" s="113" t="s">
        <v>146</v>
      </c>
      <c r="Y566" s="113"/>
      <c r="Z566" s="173"/>
      <c r="AA566" s="174"/>
      <c r="AB566" s="113" t="s">
        <v>146</v>
      </c>
      <c r="AC566" s="113"/>
      <c r="AD566" s="173"/>
      <c r="AE566" s="174"/>
      <c r="AF566" s="113" t="s">
        <v>146</v>
      </c>
      <c r="AG566" s="113"/>
      <c r="AH566" s="173"/>
      <c r="AI566" s="174"/>
      <c r="AJ566" s="113" t="s">
        <v>146</v>
      </c>
      <c r="AK566" s="114"/>
    </row>
    <row r="567" spans="6:37" ht="30" customHeight="1">
      <c r="F567" s="190" t="s">
        <v>794</v>
      </c>
      <c r="G567" s="191"/>
      <c r="H567" s="191"/>
      <c r="I567" s="191"/>
      <c r="J567" s="191"/>
      <c r="K567" s="191"/>
      <c r="L567" s="191"/>
      <c r="M567" s="192"/>
      <c r="N567" s="181"/>
      <c r="O567" s="182"/>
      <c r="P567" s="113" t="s">
        <v>767</v>
      </c>
      <c r="Q567" s="113"/>
      <c r="R567" s="181"/>
      <c r="S567" s="182"/>
      <c r="T567" s="113" t="s">
        <v>767</v>
      </c>
      <c r="U567" s="113"/>
      <c r="V567" s="181"/>
      <c r="W567" s="182"/>
      <c r="X567" s="113" t="s">
        <v>767</v>
      </c>
      <c r="Y567" s="113"/>
      <c r="Z567" s="181"/>
      <c r="AA567" s="182"/>
      <c r="AB567" s="113" t="s">
        <v>767</v>
      </c>
      <c r="AC567" s="113"/>
      <c r="AD567" s="181"/>
      <c r="AE567" s="182"/>
      <c r="AF567" s="113" t="s">
        <v>767</v>
      </c>
      <c r="AG567" s="113"/>
      <c r="AH567" s="181"/>
      <c r="AI567" s="182"/>
      <c r="AJ567" s="113" t="s">
        <v>767</v>
      </c>
      <c r="AK567" s="114"/>
    </row>
    <row r="568" spans="6:37" ht="30" customHeight="1">
      <c r="F568" s="187" t="s">
        <v>795</v>
      </c>
      <c r="G568" s="188"/>
      <c r="H568" s="188"/>
      <c r="I568" s="188"/>
      <c r="J568" s="188"/>
      <c r="K568" s="188"/>
      <c r="L568" s="188"/>
      <c r="M568" s="189"/>
      <c r="N568" s="173"/>
      <c r="O568" s="174"/>
      <c r="P568" s="113" t="s">
        <v>146</v>
      </c>
      <c r="Q568" s="113"/>
      <c r="R568" s="173"/>
      <c r="S568" s="174"/>
      <c r="T568" s="113" t="s">
        <v>146</v>
      </c>
      <c r="U568" s="113"/>
      <c r="V568" s="173"/>
      <c r="W568" s="174"/>
      <c r="X568" s="113" t="s">
        <v>146</v>
      </c>
      <c r="Y568" s="113"/>
      <c r="Z568" s="173"/>
      <c r="AA568" s="174"/>
      <c r="AB568" s="113" t="s">
        <v>146</v>
      </c>
      <c r="AC568" s="113"/>
      <c r="AD568" s="173"/>
      <c r="AE568" s="174"/>
      <c r="AF568" s="113" t="s">
        <v>146</v>
      </c>
      <c r="AG568" s="113"/>
      <c r="AH568" s="173"/>
      <c r="AI568" s="174"/>
      <c r="AJ568" s="113" t="s">
        <v>146</v>
      </c>
      <c r="AK568" s="114"/>
    </row>
    <row r="569" spans="6:37" ht="30" customHeight="1">
      <c r="F569" s="184" t="s">
        <v>765</v>
      </c>
      <c r="G569" s="185"/>
      <c r="H569" s="185"/>
      <c r="I569" s="185"/>
      <c r="J569" s="185"/>
      <c r="K569" s="185"/>
      <c r="L569" s="185"/>
      <c r="M569" s="186"/>
      <c r="N569" s="181"/>
      <c r="O569" s="182"/>
      <c r="P569" s="113" t="s">
        <v>767</v>
      </c>
      <c r="Q569" s="113"/>
      <c r="R569" s="181"/>
      <c r="S569" s="182"/>
      <c r="T569" s="113" t="s">
        <v>767</v>
      </c>
      <c r="U569" s="113"/>
      <c r="V569" s="181"/>
      <c r="W569" s="182"/>
      <c r="X569" s="113" t="s">
        <v>767</v>
      </c>
      <c r="Y569" s="113"/>
      <c r="Z569" s="181"/>
      <c r="AA569" s="182"/>
      <c r="AB569" s="113" t="s">
        <v>767</v>
      </c>
      <c r="AC569" s="113"/>
      <c r="AD569" s="181"/>
      <c r="AE569" s="182"/>
      <c r="AF569" s="113" t="s">
        <v>767</v>
      </c>
      <c r="AG569" s="113"/>
      <c r="AH569" s="181"/>
      <c r="AI569" s="182"/>
      <c r="AJ569" s="113" t="s">
        <v>767</v>
      </c>
      <c r="AK569" s="114"/>
    </row>
    <row r="570" spans="6:37" ht="30" customHeight="1">
      <c r="F570" s="183" t="s">
        <v>483</v>
      </c>
      <c r="G570" s="183"/>
      <c r="H570" s="183"/>
      <c r="I570" s="183"/>
      <c r="J570" s="183"/>
      <c r="K570" s="183"/>
      <c r="L570" s="183"/>
      <c r="M570" s="183"/>
      <c r="N570" s="173"/>
      <c r="O570" s="174"/>
      <c r="P570" s="113" t="s">
        <v>146</v>
      </c>
      <c r="Q570" s="113"/>
      <c r="R570" s="173"/>
      <c r="S570" s="174"/>
      <c r="T570" s="113" t="s">
        <v>146</v>
      </c>
      <c r="U570" s="113"/>
      <c r="V570" s="173"/>
      <c r="W570" s="174"/>
      <c r="X570" s="113" t="s">
        <v>146</v>
      </c>
      <c r="Y570" s="113"/>
      <c r="Z570" s="173"/>
      <c r="AA570" s="174"/>
      <c r="AB570" s="113" t="s">
        <v>146</v>
      </c>
      <c r="AC570" s="113"/>
      <c r="AD570" s="173"/>
      <c r="AE570" s="174"/>
      <c r="AF570" s="113" t="s">
        <v>146</v>
      </c>
      <c r="AG570" s="113"/>
      <c r="AH570" s="173"/>
      <c r="AI570" s="174"/>
      <c r="AJ570" s="113" t="s">
        <v>146</v>
      </c>
      <c r="AK570" s="114"/>
    </row>
    <row r="571" spans="6:37" ht="42.6" customHeight="1">
      <c r="F571" s="176" t="s">
        <v>796</v>
      </c>
      <c r="G571" s="177"/>
      <c r="H571" s="177"/>
      <c r="I571" s="177"/>
      <c r="J571" s="177"/>
      <c r="K571" s="177"/>
      <c r="L571" s="177"/>
      <c r="M571" s="178"/>
      <c r="N571" s="179"/>
      <c r="O571" s="180"/>
      <c r="P571" s="113" t="s">
        <v>146</v>
      </c>
      <c r="Q571" s="113"/>
      <c r="R571" s="179"/>
      <c r="S571" s="180"/>
      <c r="T571" s="113" t="s">
        <v>146</v>
      </c>
      <c r="U571" s="113"/>
      <c r="V571" s="179"/>
      <c r="W571" s="180"/>
      <c r="X571" s="113" t="s">
        <v>146</v>
      </c>
      <c r="Y571" s="113"/>
      <c r="Z571" s="179"/>
      <c r="AA571" s="180"/>
      <c r="AB571" s="113" t="s">
        <v>146</v>
      </c>
      <c r="AC571" s="113"/>
      <c r="AD571" s="179"/>
      <c r="AE571" s="180"/>
      <c r="AF571" s="113" t="s">
        <v>146</v>
      </c>
      <c r="AG571" s="113"/>
      <c r="AH571" s="173">
        <v>3</v>
      </c>
      <c r="AI571" s="174"/>
      <c r="AJ571" s="113" t="s">
        <v>146</v>
      </c>
      <c r="AK571" s="114"/>
    </row>
    <row r="572" spans="6:37" ht="30" customHeight="1">
      <c r="F572" s="175"/>
      <c r="G572" s="175"/>
      <c r="H572" s="175"/>
      <c r="I572" s="175"/>
      <c r="J572" s="175"/>
      <c r="K572" s="175"/>
      <c r="L572" s="175"/>
      <c r="M572" s="175"/>
      <c r="N572" s="173"/>
      <c r="O572" s="174"/>
      <c r="P572" s="113" t="s">
        <v>146</v>
      </c>
      <c r="Q572" s="113"/>
      <c r="R572" s="173"/>
      <c r="S572" s="174"/>
      <c r="T572" s="113" t="s">
        <v>146</v>
      </c>
      <c r="U572" s="113"/>
      <c r="V572" s="173"/>
      <c r="W572" s="174"/>
      <c r="X572" s="113" t="s">
        <v>146</v>
      </c>
      <c r="Y572" s="113"/>
      <c r="Z572" s="173"/>
      <c r="AA572" s="174"/>
      <c r="AB572" s="113" t="s">
        <v>146</v>
      </c>
      <c r="AC572" s="113"/>
      <c r="AD572" s="173"/>
      <c r="AE572" s="174"/>
      <c r="AF572" s="113" t="s">
        <v>146</v>
      </c>
      <c r="AG572" s="113"/>
      <c r="AH572" s="173"/>
      <c r="AI572" s="174"/>
      <c r="AJ572" s="113" t="s">
        <v>146</v>
      </c>
      <c r="AK572" s="114"/>
    </row>
    <row r="573" spans="6:37" ht="30" customHeight="1">
      <c r="F573" s="172" t="s">
        <v>372</v>
      </c>
      <c r="G573" s="172"/>
      <c r="H573" s="172"/>
      <c r="I573" s="172"/>
      <c r="J573" s="172"/>
      <c r="K573" s="172"/>
      <c r="L573" s="172"/>
      <c r="M573" s="172"/>
      <c r="N573" s="163">
        <f>IF(SUM(N558:O572)=0,"",SUM(N558:O572))</f>
        <v>1</v>
      </c>
      <c r="O573" s="164"/>
      <c r="P573" s="113" t="s">
        <v>146</v>
      </c>
      <c r="Q573" s="113"/>
      <c r="R573" s="163">
        <f>IF(SUM(R558:S572)=0,"",SUM(R558:S572))</f>
        <v>1</v>
      </c>
      <c r="S573" s="164"/>
      <c r="T573" s="113" t="s">
        <v>146</v>
      </c>
      <c r="U573" s="113"/>
      <c r="V573" s="163" t="str">
        <f>IF(SUM(V558:W572)=0,"",SUM(V558:W572))</f>
        <v/>
      </c>
      <c r="W573" s="164"/>
      <c r="X573" s="113" t="s">
        <v>146</v>
      </c>
      <c r="Y573" s="113"/>
      <c r="Z573" s="163">
        <f>IF(SUM(Z558:AA572)=0,"",SUM(Z558:AA572))</f>
        <v>2</v>
      </c>
      <c r="AA573" s="164"/>
      <c r="AB573" s="113" t="s">
        <v>146</v>
      </c>
      <c r="AC573" s="113"/>
      <c r="AD573" s="163">
        <f>IF(SUM(AD558:AE572)=0,"",SUM(AD558:AE572))</f>
        <v>1</v>
      </c>
      <c r="AE573" s="164"/>
      <c r="AF573" s="113" t="s">
        <v>146</v>
      </c>
      <c r="AG573" s="113"/>
      <c r="AH573" s="163">
        <f>IF(SUM(AH558:AI572)=0,"",SUM(AH558:AI572))</f>
        <v>15</v>
      </c>
      <c r="AI573" s="164"/>
      <c r="AJ573" s="113" t="s">
        <v>146</v>
      </c>
      <c r="AK573" s="114"/>
    </row>
    <row r="574" spans="6:37" ht="15" customHeight="1">
      <c r="F574" s="5" t="s">
        <v>3</v>
      </c>
      <c r="G574" s="5" t="s">
        <v>4</v>
      </c>
      <c r="H574" s="5" t="s">
        <v>121</v>
      </c>
      <c r="I574" s="5" t="s">
        <v>49</v>
      </c>
      <c r="J574" s="5" t="s">
        <v>122</v>
      </c>
      <c r="K574" s="5" t="s">
        <v>7</v>
      </c>
    </row>
    <row r="575" spans="6:37" s="7" customFormat="1" ht="15" customHeight="1">
      <c r="G575" s="7" t="s">
        <v>2</v>
      </c>
      <c r="I575" s="7" t="s">
        <v>87</v>
      </c>
      <c r="J575" s="7" t="s">
        <v>641</v>
      </c>
      <c r="K575" s="7" t="s">
        <v>177</v>
      </c>
      <c r="L575" s="7" t="s">
        <v>12</v>
      </c>
      <c r="M575" s="47" t="s">
        <v>104</v>
      </c>
      <c r="N575" s="7" t="s">
        <v>239</v>
      </c>
      <c r="O575" s="7" t="s">
        <v>70</v>
      </c>
      <c r="P575" s="7" t="s">
        <v>15</v>
      </c>
      <c r="Q575" s="7" t="s">
        <v>79</v>
      </c>
      <c r="R575" s="7" t="s">
        <v>12</v>
      </c>
      <c r="S575" s="47" t="s">
        <v>347</v>
      </c>
      <c r="U575" s="7" t="s">
        <v>12</v>
      </c>
      <c r="V575" s="7" t="s">
        <v>468</v>
      </c>
      <c r="W575" s="7" t="s">
        <v>12</v>
      </c>
      <c r="X575" s="7" t="s">
        <v>104</v>
      </c>
      <c r="Y575" s="7" t="s">
        <v>239</v>
      </c>
      <c r="Z575" s="7" t="s">
        <v>43</v>
      </c>
      <c r="AA575" s="7" t="s">
        <v>419</v>
      </c>
      <c r="AB575" s="7" t="s">
        <v>420</v>
      </c>
      <c r="AC575" s="7" t="s">
        <v>128</v>
      </c>
    </row>
    <row r="576" spans="6:37" s="7" customFormat="1" ht="15" customHeight="1">
      <c r="G576" s="7" t="s">
        <v>79</v>
      </c>
      <c r="I576" s="7" t="s">
        <v>469</v>
      </c>
      <c r="J576" s="7" t="s">
        <v>470</v>
      </c>
      <c r="K576" s="7" t="s">
        <v>74</v>
      </c>
      <c r="L576" s="7" t="s">
        <v>217</v>
      </c>
      <c r="M576" s="7" t="s">
        <v>469</v>
      </c>
      <c r="N576" s="7" t="s">
        <v>471</v>
      </c>
      <c r="O576" s="7" t="s">
        <v>74</v>
      </c>
      <c r="P576" s="7" t="s">
        <v>642</v>
      </c>
      <c r="Q576" s="7" t="s">
        <v>317</v>
      </c>
      <c r="R576" s="7" t="s">
        <v>56</v>
      </c>
      <c r="S576" s="7" t="s">
        <v>57</v>
      </c>
      <c r="T576" s="7" t="s">
        <v>12</v>
      </c>
      <c r="U576" s="7" t="s">
        <v>328</v>
      </c>
      <c r="V576" s="7" t="s">
        <v>43</v>
      </c>
      <c r="W576" s="7" t="s">
        <v>70</v>
      </c>
      <c r="X576" s="7" t="s">
        <v>15</v>
      </c>
      <c r="Y576" s="7" t="s">
        <v>327</v>
      </c>
      <c r="Z576" s="7" t="s">
        <v>326</v>
      </c>
      <c r="AA576" s="7" t="s">
        <v>61</v>
      </c>
      <c r="AB576" s="7" t="s">
        <v>542</v>
      </c>
      <c r="AC576" s="7" t="s">
        <v>12</v>
      </c>
      <c r="AD576" s="7" t="s">
        <v>642</v>
      </c>
      <c r="AE576" s="7" t="s">
        <v>317</v>
      </c>
      <c r="AF576" s="7" t="s">
        <v>543</v>
      </c>
      <c r="AG576" s="7" t="s">
        <v>153</v>
      </c>
      <c r="AH576" s="7" t="s">
        <v>74</v>
      </c>
      <c r="AI576" s="7" t="s">
        <v>86</v>
      </c>
      <c r="AJ576" s="7" t="s">
        <v>39</v>
      </c>
      <c r="AK576" s="7" t="s">
        <v>4</v>
      </c>
    </row>
    <row r="577" spans="2:37" s="7" customFormat="1" ht="15" customHeight="1">
      <c r="H577" s="7" t="s">
        <v>121</v>
      </c>
      <c r="I577" s="7" t="s">
        <v>126</v>
      </c>
      <c r="J577" s="7" t="s">
        <v>45</v>
      </c>
      <c r="K577" s="7" t="s">
        <v>127</v>
      </c>
      <c r="L577" s="7" t="s">
        <v>96</v>
      </c>
      <c r="M577" s="7" t="s">
        <v>128</v>
      </c>
    </row>
    <row r="578" spans="2:37" s="7" customFormat="1" ht="15" customHeight="1">
      <c r="G578" s="7" t="s">
        <v>91</v>
      </c>
      <c r="I578" s="7" t="s">
        <v>513</v>
      </c>
      <c r="J578" s="7" t="s">
        <v>514</v>
      </c>
      <c r="K578" s="7" t="s">
        <v>61</v>
      </c>
      <c r="L578" s="7" t="s">
        <v>542</v>
      </c>
      <c r="M578" s="7" t="s">
        <v>12</v>
      </c>
      <c r="N578" s="7" t="s">
        <v>49</v>
      </c>
      <c r="O578" s="7" t="s">
        <v>133</v>
      </c>
      <c r="P578" s="7" t="s">
        <v>86</v>
      </c>
      <c r="Q578" s="7" t="s">
        <v>12</v>
      </c>
      <c r="R578" s="7" t="s">
        <v>328</v>
      </c>
      <c r="S578" s="7" t="s">
        <v>43</v>
      </c>
      <c r="T578" s="7" t="s">
        <v>70</v>
      </c>
      <c r="U578" s="7" t="s">
        <v>15</v>
      </c>
      <c r="V578" s="7" t="s">
        <v>79</v>
      </c>
      <c r="W578" s="7" t="s">
        <v>12</v>
      </c>
      <c r="X578" s="47" t="s">
        <v>347</v>
      </c>
      <c r="Z578" s="7" t="s">
        <v>12</v>
      </c>
      <c r="AA578" s="7" t="s">
        <v>468</v>
      </c>
      <c r="AB578" s="7" t="s">
        <v>12</v>
      </c>
      <c r="AC578" s="7" t="s">
        <v>113</v>
      </c>
      <c r="AD578" s="7" t="s">
        <v>68</v>
      </c>
      <c r="AE578" s="7" t="s">
        <v>87</v>
      </c>
      <c r="AF578" s="7" t="s">
        <v>641</v>
      </c>
      <c r="AG578" s="7" t="s">
        <v>177</v>
      </c>
      <c r="AH578" s="7" t="s">
        <v>39</v>
      </c>
      <c r="AI578" s="7" t="s">
        <v>383</v>
      </c>
      <c r="AJ578" s="7" t="s">
        <v>203</v>
      </c>
      <c r="AK578" s="7" t="s">
        <v>55</v>
      </c>
    </row>
    <row r="579" spans="2:37" s="7" customFormat="1" ht="15" customHeight="1">
      <c r="H579" s="7" t="s">
        <v>54</v>
      </c>
      <c r="I579" s="7" t="s">
        <v>45</v>
      </c>
      <c r="J579" s="7" t="s">
        <v>146</v>
      </c>
      <c r="K579" s="7" t="s">
        <v>175</v>
      </c>
      <c r="L579" s="7" t="s">
        <v>43</v>
      </c>
      <c r="M579" s="7" t="s">
        <v>642</v>
      </c>
      <c r="N579" s="7" t="s">
        <v>317</v>
      </c>
      <c r="O579" s="7" t="s">
        <v>146</v>
      </c>
      <c r="P579" s="7" t="s">
        <v>175</v>
      </c>
      <c r="Q579" s="7" t="s">
        <v>39</v>
      </c>
      <c r="R579" s="7" t="s">
        <v>544</v>
      </c>
      <c r="S579" s="7" t="s">
        <v>424</v>
      </c>
      <c r="T579" s="7" t="s">
        <v>15</v>
      </c>
      <c r="U579" s="7" t="s">
        <v>286</v>
      </c>
      <c r="V579" s="7" t="s">
        <v>132</v>
      </c>
      <c r="W579" s="7" t="s">
        <v>545</v>
      </c>
      <c r="X579" s="7" t="s">
        <v>546</v>
      </c>
      <c r="Y579" s="7" t="s">
        <v>464</v>
      </c>
      <c r="Z579" s="7" t="s">
        <v>74</v>
      </c>
      <c r="AA579" s="7" t="s">
        <v>177</v>
      </c>
      <c r="AB579" s="7" t="s">
        <v>12</v>
      </c>
      <c r="AC579" s="7" t="s">
        <v>146</v>
      </c>
      <c r="AD579" s="7" t="s">
        <v>175</v>
      </c>
      <c r="AE579" s="7" t="s">
        <v>39</v>
      </c>
      <c r="AF579" s="7" t="s">
        <v>547</v>
      </c>
      <c r="AG579" s="7" t="s">
        <v>420</v>
      </c>
      <c r="AH579" s="7" t="s">
        <v>46</v>
      </c>
      <c r="AI579" s="7" t="s">
        <v>146</v>
      </c>
      <c r="AJ579" s="7" t="s">
        <v>175</v>
      </c>
      <c r="AK579" s="7" t="s">
        <v>39</v>
      </c>
    </row>
    <row r="580" spans="2:37" s="7" customFormat="1" ht="15" customHeight="1">
      <c r="H580" s="7" t="s">
        <v>4</v>
      </c>
      <c r="I580" s="7" t="s">
        <v>121</v>
      </c>
      <c r="J580" s="7" t="s">
        <v>126</v>
      </c>
      <c r="K580" s="7" t="s">
        <v>45</v>
      </c>
      <c r="L580" s="7" t="s">
        <v>127</v>
      </c>
      <c r="M580" s="7" t="s">
        <v>96</v>
      </c>
      <c r="N580" s="7" t="s">
        <v>128</v>
      </c>
    </row>
    <row r="582" spans="2:37" ht="15" customHeight="1">
      <c r="E582" s="6" t="s">
        <v>581</v>
      </c>
      <c r="G582" s="5" t="s">
        <v>21</v>
      </c>
      <c r="H582" s="5" t="s">
        <v>12</v>
      </c>
      <c r="I582" s="5" t="s">
        <v>167</v>
      </c>
      <c r="J582" s="5" t="s">
        <v>12</v>
      </c>
      <c r="K582" s="5" t="s">
        <v>64</v>
      </c>
      <c r="L582" s="5" t="s">
        <v>33</v>
      </c>
      <c r="M582" s="5" t="s">
        <v>12</v>
      </c>
      <c r="N582" s="5" t="s">
        <v>38</v>
      </c>
      <c r="O582" s="5" t="s">
        <v>26</v>
      </c>
      <c r="P582" s="5" t="s">
        <v>36</v>
      </c>
    </row>
    <row r="583" spans="2:37" ht="45" customHeight="1">
      <c r="F583" s="165" t="s">
        <v>564</v>
      </c>
      <c r="G583" s="166"/>
      <c r="H583" s="166"/>
      <c r="I583" s="167"/>
      <c r="J583" s="168"/>
      <c r="K583" s="168"/>
      <c r="L583" s="168"/>
      <c r="M583" s="168"/>
      <c r="N583" s="168"/>
      <c r="O583" s="168"/>
      <c r="P583" s="168"/>
      <c r="Q583" s="168"/>
      <c r="R583" s="168"/>
      <c r="S583" s="168"/>
      <c r="T583" s="168"/>
      <c r="U583" s="168"/>
      <c r="V583" s="168"/>
      <c r="W583" s="168"/>
      <c r="X583" s="168"/>
      <c r="Y583" s="168"/>
      <c r="Z583" s="168"/>
      <c r="AA583" s="168"/>
      <c r="AB583" s="168"/>
      <c r="AC583" s="168"/>
      <c r="AD583" s="168"/>
      <c r="AE583" s="168"/>
      <c r="AF583" s="168"/>
      <c r="AG583" s="168"/>
      <c r="AH583" s="168"/>
      <c r="AI583" s="168"/>
      <c r="AJ583" s="168"/>
      <c r="AK583" s="168"/>
    </row>
    <row r="584" spans="2:37" ht="15" customHeight="1">
      <c r="F584" s="156" t="s">
        <v>565</v>
      </c>
      <c r="G584" s="157"/>
      <c r="H584" s="157"/>
      <c r="I584" s="158"/>
      <c r="J584" s="169" t="s">
        <v>566</v>
      </c>
      <c r="K584" s="170"/>
      <c r="L584" s="170"/>
      <c r="M584" s="170"/>
      <c r="N584" s="170"/>
      <c r="O584" s="170"/>
      <c r="P584" s="170"/>
      <c r="Q584" s="170"/>
      <c r="R584" s="170"/>
      <c r="S584" s="170"/>
      <c r="T584" s="170"/>
      <c r="U584" s="170"/>
      <c r="V584" s="171"/>
      <c r="W584" s="172" t="s">
        <v>567</v>
      </c>
      <c r="X584" s="172"/>
      <c r="Y584" s="172"/>
      <c r="Z584" s="172"/>
      <c r="AA584" s="172"/>
      <c r="AB584" s="172"/>
      <c r="AC584" s="172"/>
      <c r="AD584" s="172"/>
      <c r="AE584" s="172"/>
      <c r="AF584" s="172"/>
      <c r="AG584" s="172"/>
      <c r="AH584" s="172"/>
      <c r="AI584" s="172"/>
      <c r="AJ584" s="172"/>
      <c r="AK584" s="172"/>
    </row>
    <row r="585" spans="2:37" ht="30" customHeight="1">
      <c r="F585" s="156" t="s">
        <v>568</v>
      </c>
      <c r="G585" s="157"/>
      <c r="H585" s="157"/>
      <c r="I585" s="158"/>
      <c r="J585" s="159"/>
      <c r="K585" s="160"/>
      <c r="L585" s="160"/>
      <c r="M585" s="160"/>
      <c r="N585" s="160"/>
      <c r="O585" s="160"/>
      <c r="P585" s="160"/>
      <c r="Q585" s="160"/>
      <c r="R585" s="160"/>
      <c r="S585" s="160"/>
      <c r="T585" s="160"/>
      <c r="U585" s="160"/>
      <c r="V585" s="161"/>
      <c r="W585" s="162"/>
      <c r="X585" s="162"/>
      <c r="Y585" s="162"/>
      <c r="Z585" s="162"/>
      <c r="AA585" s="162"/>
      <c r="AB585" s="162"/>
      <c r="AC585" s="162"/>
      <c r="AD585" s="162"/>
      <c r="AE585" s="162"/>
      <c r="AF585" s="162"/>
      <c r="AG585" s="162"/>
      <c r="AH585" s="162"/>
      <c r="AI585" s="162"/>
      <c r="AJ585" s="162"/>
      <c r="AK585" s="162"/>
    </row>
    <row r="586" spans="2:37" ht="30" customHeight="1">
      <c r="F586" s="156" t="s">
        <v>570</v>
      </c>
      <c r="G586" s="157"/>
      <c r="H586" s="157"/>
      <c r="I586" s="158"/>
      <c r="J586" s="159"/>
      <c r="K586" s="160"/>
      <c r="L586" s="160"/>
      <c r="M586" s="160"/>
      <c r="N586" s="160"/>
      <c r="O586" s="160"/>
      <c r="P586" s="160"/>
      <c r="Q586" s="160"/>
      <c r="R586" s="160"/>
      <c r="S586" s="160"/>
      <c r="T586" s="160"/>
      <c r="U586" s="160"/>
      <c r="V586" s="161"/>
      <c r="W586" s="162"/>
      <c r="X586" s="162"/>
      <c r="Y586" s="162"/>
      <c r="Z586" s="162"/>
      <c r="AA586" s="162"/>
      <c r="AB586" s="162"/>
      <c r="AC586" s="162"/>
      <c r="AD586" s="162"/>
      <c r="AE586" s="162"/>
      <c r="AF586" s="162"/>
      <c r="AG586" s="162"/>
      <c r="AH586" s="162"/>
      <c r="AI586" s="162"/>
      <c r="AJ586" s="162"/>
      <c r="AK586" s="162"/>
    </row>
    <row r="587" spans="2:37" ht="30" customHeight="1">
      <c r="F587" s="156" t="s">
        <v>571</v>
      </c>
      <c r="G587" s="157"/>
      <c r="H587" s="157"/>
      <c r="I587" s="158"/>
      <c r="J587" s="159"/>
      <c r="K587" s="160"/>
      <c r="L587" s="160"/>
      <c r="M587" s="160"/>
      <c r="N587" s="160"/>
      <c r="O587" s="160"/>
      <c r="P587" s="160"/>
      <c r="Q587" s="160"/>
      <c r="R587" s="160"/>
      <c r="S587" s="160"/>
      <c r="T587" s="160"/>
      <c r="U587" s="160"/>
      <c r="V587" s="161"/>
      <c r="W587" s="162"/>
      <c r="X587" s="162"/>
      <c r="Y587" s="162"/>
      <c r="Z587" s="162"/>
      <c r="AA587" s="162"/>
      <c r="AB587" s="162"/>
      <c r="AC587" s="162"/>
      <c r="AD587" s="162"/>
      <c r="AE587" s="162"/>
      <c r="AF587" s="162"/>
      <c r="AG587" s="162"/>
      <c r="AH587" s="162"/>
      <c r="AI587" s="162"/>
      <c r="AJ587" s="162"/>
      <c r="AK587" s="162"/>
    </row>
    <row r="588" spans="2:37" ht="30" customHeight="1">
      <c r="F588" s="156" t="s">
        <v>572</v>
      </c>
      <c r="G588" s="157"/>
      <c r="H588" s="157"/>
      <c r="I588" s="158"/>
      <c r="J588" s="159"/>
      <c r="K588" s="160"/>
      <c r="L588" s="160"/>
      <c r="M588" s="160"/>
      <c r="N588" s="160"/>
      <c r="O588" s="160"/>
      <c r="P588" s="160"/>
      <c r="Q588" s="160"/>
      <c r="R588" s="160"/>
      <c r="S588" s="160"/>
      <c r="T588" s="160"/>
      <c r="U588" s="160"/>
      <c r="V588" s="161"/>
      <c r="W588" s="162"/>
      <c r="X588" s="162"/>
      <c r="Y588" s="162"/>
      <c r="Z588" s="162"/>
      <c r="AA588" s="162"/>
      <c r="AB588" s="162"/>
      <c r="AC588" s="162"/>
      <c r="AD588" s="162"/>
      <c r="AE588" s="162"/>
      <c r="AF588" s="162"/>
      <c r="AG588" s="162"/>
      <c r="AH588" s="162"/>
      <c r="AI588" s="162"/>
      <c r="AJ588" s="162"/>
      <c r="AK588" s="162"/>
    </row>
    <row r="589" spans="2:37" ht="30" customHeight="1">
      <c r="F589" s="156" t="s">
        <v>573</v>
      </c>
      <c r="G589" s="157"/>
      <c r="H589" s="157"/>
      <c r="I589" s="158"/>
      <c r="J589" s="159"/>
      <c r="K589" s="160"/>
      <c r="L589" s="160"/>
      <c r="M589" s="160"/>
      <c r="N589" s="160"/>
      <c r="O589" s="160"/>
      <c r="P589" s="160"/>
      <c r="Q589" s="160"/>
      <c r="R589" s="160"/>
      <c r="S589" s="160"/>
      <c r="T589" s="160"/>
      <c r="U589" s="160"/>
      <c r="V589" s="161"/>
      <c r="W589" s="162"/>
      <c r="X589" s="162"/>
      <c r="Y589" s="162"/>
      <c r="Z589" s="162"/>
      <c r="AA589" s="162"/>
      <c r="AB589" s="162"/>
      <c r="AC589" s="162"/>
      <c r="AD589" s="162"/>
      <c r="AE589" s="162"/>
      <c r="AF589" s="162"/>
      <c r="AG589" s="162"/>
      <c r="AH589" s="162"/>
      <c r="AI589" s="162"/>
      <c r="AJ589" s="162"/>
      <c r="AK589" s="162"/>
    </row>
    <row r="592" spans="2:37" ht="15" customHeight="1">
      <c r="B592" s="5" t="s">
        <v>99</v>
      </c>
      <c r="D592" s="5" t="s">
        <v>20</v>
      </c>
      <c r="E592" s="5" t="s">
        <v>14</v>
      </c>
      <c r="F592" s="5" t="s">
        <v>51</v>
      </c>
      <c r="G592" s="5" t="s">
        <v>52</v>
      </c>
      <c r="H592" s="5" t="s">
        <v>39</v>
      </c>
      <c r="I592" s="5" t="s">
        <v>151</v>
      </c>
      <c r="J592" s="5" t="s">
        <v>32</v>
      </c>
      <c r="K592" s="5" t="s">
        <v>126</v>
      </c>
      <c r="L592" s="5" t="s">
        <v>45</v>
      </c>
      <c r="M592" s="5" t="s">
        <v>46</v>
      </c>
      <c r="N592" s="5" t="s">
        <v>47</v>
      </c>
      <c r="O592" s="5" t="s">
        <v>43</v>
      </c>
      <c r="P592" s="5" t="s">
        <v>48</v>
      </c>
      <c r="Q592" s="5" t="s">
        <v>49</v>
      </c>
      <c r="R592" s="5" t="s">
        <v>50</v>
      </c>
      <c r="S592" s="5" t="s">
        <v>87</v>
      </c>
      <c r="T592" s="5" t="s">
        <v>89</v>
      </c>
      <c r="U592" s="5" t="s">
        <v>12</v>
      </c>
      <c r="V592" s="5" t="s">
        <v>561</v>
      </c>
      <c r="W592" s="5" t="s">
        <v>28</v>
      </c>
      <c r="X592" s="5" t="s">
        <v>29</v>
      </c>
      <c r="Y592" s="5" t="s">
        <v>21</v>
      </c>
      <c r="Z592" s="5" t="s">
        <v>12</v>
      </c>
      <c r="AA592" s="5" t="s">
        <v>503</v>
      </c>
      <c r="AB592" s="5" t="s">
        <v>316</v>
      </c>
      <c r="AC592" s="5" t="s">
        <v>515</v>
      </c>
      <c r="AD592" s="5" t="s">
        <v>19</v>
      </c>
    </row>
    <row r="593" spans="3:37" ht="15" customHeight="1" thickBot="1">
      <c r="C593" s="5" t="s">
        <v>130</v>
      </c>
      <c r="E593" s="5" t="s">
        <v>196</v>
      </c>
      <c r="F593" s="5" t="s">
        <v>24</v>
      </c>
      <c r="G593" s="5" t="s">
        <v>25</v>
      </c>
      <c r="H593" s="5" t="s">
        <v>26</v>
      </c>
      <c r="I593" s="5" t="s">
        <v>12</v>
      </c>
      <c r="J593" s="5" t="s">
        <v>20</v>
      </c>
      <c r="K593" s="5" t="s">
        <v>14</v>
      </c>
    </row>
    <row r="594" spans="3:37" ht="15" customHeight="1">
      <c r="F594" s="146" t="s">
        <v>318</v>
      </c>
      <c r="G594" s="147"/>
      <c r="H594" s="147"/>
      <c r="I594" s="147"/>
      <c r="J594" s="147"/>
      <c r="K594" s="147"/>
      <c r="L594" s="147"/>
      <c r="M594" s="148" t="s">
        <v>643</v>
      </c>
      <c r="N594" s="149"/>
      <c r="O594" s="149"/>
      <c r="P594" s="149"/>
      <c r="Q594" s="150"/>
      <c r="R594" s="148" t="s">
        <v>644</v>
      </c>
      <c r="S594" s="149"/>
      <c r="T594" s="149"/>
      <c r="U594" s="149"/>
      <c r="V594" s="150"/>
      <c r="W594" s="148" t="s">
        <v>645</v>
      </c>
      <c r="X594" s="149"/>
      <c r="Y594" s="149"/>
      <c r="Z594" s="149"/>
      <c r="AA594" s="150"/>
      <c r="AB594" s="148" t="s">
        <v>549</v>
      </c>
      <c r="AC594" s="149"/>
      <c r="AD594" s="149"/>
      <c r="AE594" s="149"/>
      <c r="AF594" s="150"/>
      <c r="AG594" s="148" t="s">
        <v>646</v>
      </c>
      <c r="AH594" s="149"/>
      <c r="AI594" s="149"/>
      <c r="AJ594" s="149"/>
      <c r="AK594" s="151"/>
    </row>
    <row r="595" spans="3:37" ht="30" customHeight="1">
      <c r="F595" s="133" t="s">
        <v>520</v>
      </c>
      <c r="G595" s="134"/>
      <c r="H595" s="134"/>
      <c r="I595" s="134"/>
      <c r="J595" s="134"/>
      <c r="K595" s="134"/>
      <c r="L595" s="134"/>
      <c r="M595" s="135"/>
      <c r="N595" s="136"/>
      <c r="O595" s="136"/>
      <c r="P595" s="136"/>
      <c r="Q595" s="137"/>
      <c r="R595" s="138"/>
      <c r="S595" s="139"/>
      <c r="T595" s="139"/>
      <c r="U595" s="118" t="s">
        <v>507</v>
      </c>
      <c r="V595" s="119"/>
      <c r="W595" s="140"/>
      <c r="X595" s="141"/>
      <c r="Y595" s="141"/>
      <c r="Z595" s="141"/>
      <c r="AA595" s="142"/>
      <c r="AB595" s="140"/>
      <c r="AC595" s="141"/>
      <c r="AD595" s="141"/>
      <c r="AE595" s="141"/>
      <c r="AF595" s="142"/>
      <c r="AG595" s="140"/>
      <c r="AH595" s="141"/>
      <c r="AI595" s="141"/>
      <c r="AJ595" s="141"/>
      <c r="AK595" s="143"/>
    </row>
    <row r="596" spans="3:37" ht="30" customHeight="1">
      <c r="F596" s="144" t="s">
        <v>842</v>
      </c>
      <c r="G596" s="145"/>
      <c r="H596" s="145"/>
      <c r="I596" s="145"/>
      <c r="J596" s="145"/>
      <c r="K596" s="145"/>
      <c r="L596" s="145"/>
      <c r="M596" s="135" t="s">
        <v>680</v>
      </c>
      <c r="N596" s="136"/>
      <c r="O596" s="136"/>
      <c r="P596" s="136"/>
      <c r="Q596" s="137"/>
      <c r="R596" s="138">
        <v>2000</v>
      </c>
      <c r="S596" s="139"/>
      <c r="T596" s="139"/>
      <c r="U596" s="118" t="s">
        <v>507</v>
      </c>
      <c r="V596" s="119"/>
      <c r="W596" s="140"/>
      <c r="X596" s="141"/>
      <c r="Y596" s="141"/>
      <c r="Z596" s="141"/>
      <c r="AA596" s="142"/>
      <c r="AB596" s="140" t="s">
        <v>724</v>
      </c>
      <c r="AC596" s="141"/>
      <c r="AD596" s="141"/>
      <c r="AE596" s="141"/>
      <c r="AF596" s="142"/>
      <c r="AG596" s="140" t="s">
        <v>843</v>
      </c>
      <c r="AH596" s="141"/>
      <c r="AI596" s="141"/>
      <c r="AJ596" s="141"/>
      <c r="AK596" s="143"/>
    </row>
    <row r="597" spans="3:37" ht="30" customHeight="1">
      <c r="F597" s="133" t="s">
        <v>647</v>
      </c>
      <c r="G597" s="134"/>
      <c r="H597" s="134"/>
      <c r="I597" s="134"/>
      <c r="J597" s="134"/>
      <c r="K597" s="134"/>
      <c r="L597" s="134"/>
      <c r="M597" s="135" t="s">
        <v>680</v>
      </c>
      <c r="N597" s="136"/>
      <c r="O597" s="136"/>
      <c r="P597" s="136"/>
      <c r="Q597" s="137"/>
      <c r="R597" s="138">
        <v>1000</v>
      </c>
      <c r="S597" s="139"/>
      <c r="T597" s="139"/>
      <c r="U597" s="118" t="s">
        <v>507</v>
      </c>
      <c r="V597" s="119"/>
      <c r="W597" s="140"/>
      <c r="X597" s="141"/>
      <c r="Y597" s="141"/>
      <c r="Z597" s="141"/>
      <c r="AA597" s="142"/>
      <c r="AB597" s="140" t="s">
        <v>725</v>
      </c>
      <c r="AC597" s="141"/>
      <c r="AD597" s="141"/>
      <c r="AE597" s="141"/>
      <c r="AF597" s="142"/>
      <c r="AG597" s="140"/>
      <c r="AH597" s="141"/>
      <c r="AI597" s="141"/>
      <c r="AJ597" s="141"/>
      <c r="AK597" s="143"/>
    </row>
    <row r="598" spans="3:37" ht="30" customHeight="1">
      <c r="F598" s="133" t="s">
        <v>525</v>
      </c>
      <c r="G598" s="134"/>
      <c r="H598" s="134"/>
      <c r="I598" s="134"/>
      <c r="J598" s="134"/>
      <c r="K598" s="134"/>
      <c r="L598" s="134"/>
      <c r="M598" s="135" t="s">
        <v>680</v>
      </c>
      <c r="N598" s="136"/>
      <c r="O598" s="136"/>
      <c r="P598" s="136"/>
      <c r="Q598" s="137"/>
      <c r="R598" s="138">
        <v>500</v>
      </c>
      <c r="S598" s="139"/>
      <c r="T598" s="139"/>
      <c r="U598" s="118" t="s">
        <v>507</v>
      </c>
      <c r="V598" s="119"/>
      <c r="W598" s="140"/>
      <c r="X598" s="141"/>
      <c r="Y598" s="141"/>
      <c r="Z598" s="141"/>
      <c r="AA598" s="142"/>
      <c r="AB598" s="140" t="s">
        <v>755</v>
      </c>
      <c r="AC598" s="141"/>
      <c r="AD598" s="141"/>
      <c r="AE598" s="141"/>
      <c r="AF598" s="142"/>
      <c r="AG598" s="140"/>
      <c r="AH598" s="141"/>
      <c r="AI598" s="141"/>
      <c r="AJ598" s="141"/>
      <c r="AK598" s="143"/>
    </row>
    <row r="599" spans="3:37" ht="30" customHeight="1">
      <c r="F599" s="144" t="s">
        <v>859</v>
      </c>
      <c r="G599" s="145"/>
      <c r="H599" s="145"/>
      <c r="I599" s="145"/>
      <c r="J599" s="145"/>
      <c r="K599" s="145"/>
      <c r="L599" s="145"/>
      <c r="M599" s="135" t="s">
        <v>657</v>
      </c>
      <c r="N599" s="136"/>
      <c r="O599" s="136"/>
      <c r="P599" s="136"/>
      <c r="Q599" s="137"/>
      <c r="R599" s="138">
        <v>2000</v>
      </c>
      <c r="S599" s="139"/>
      <c r="T599" s="139"/>
      <c r="U599" s="118" t="s">
        <v>507</v>
      </c>
      <c r="V599" s="119"/>
      <c r="W599" s="140" t="s">
        <v>658</v>
      </c>
      <c r="X599" s="141"/>
      <c r="Y599" s="141"/>
      <c r="Z599" s="141"/>
      <c r="AA599" s="142"/>
      <c r="AB599" s="140" t="s">
        <v>755</v>
      </c>
      <c r="AC599" s="141"/>
      <c r="AD599" s="141"/>
      <c r="AE599" s="141"/>
      <c r="AF599" s="142"/>
      <c r="AG599" s="140" t="s">
        <v>844</v>
      </c>
      <c r="AH599" s="141"/>
      <c r="AI599" s="141"/>
      <c r="AJ599" s="141"/>
      <c r="AK599" s="143"/>
    </row>
    <row r="600" spans="3:37" ht="30" customHeight="1">
      <c r="F600" s="133" t="s">
        <v>526</v>
      </c>
      <c r="G600" s="134"/>
      <c r="H600" s="134"/>
      <c r="I600" s="134"/>
      <c r="J600" s="134"/>
      <c r="K600" s="134"/>
      <c r="L600" s="134"/>
      <c r="M600" s="135"/>
      <c r="N600" s="136"/>
      <c r="O600" s="136"/>
      <c r="P600" s="136"/>
      <c r="Q600" s="137"/>
      <c r="R600" s="138"/>
      <c r="S600" s="139"/>
      <c r="T600" s="139"/>
      <c r="U600" s="118" t="s">
        <v>507</v>
      </c>
      <c r="V600" s="119"/>
      <c r="W600" s="140"/>
      <c r="X600" s="141"/>
      <c r="Y600" s="141"/>
      <c r="Z600" s="141"/>
      <c r="AA600" s="142"/>
      <c r="AB600" s="140"/>
      <c r="AC600" s="141"/>
      <c r="AD600" s="141"/>
      <c r="AE600" s="141"/>
      <c r="AF600" s="142"/>
      <c r="AG600" s="140"/>
      <c r="AH600" s="141"/>
      <c r="AI600" s="141"/>
      <c r="AJ600" s="141"/>
      <c r="AK600" s="143"/>
    </row>
    <row r="601" spans="3:37" ht="30" customHeight="1">
      <c r="F601" s="133" t="s">
        <v>845</v>
      </c>
      <c r="G601" s="134"/>
      <c r="H601" s="134"/>
      <c r="I601" s="134"/>
      <c r="J601" s="134"/>
      <c r="K601" s="134"/>
      <c r="L601" s="134"/>
      <c r="M601" s="135"/>
      <c r="N601" s="136"/>
      <c r="O601" s="136"/>
      <c r="P601" s="136"/>
      <c r="Q601" s="137"/>
      <c r="R601" s="138"/>
      <c r="S601" s="139"/>
      <c r="T601" s="139"/>
      <c r="U601" s="118" t="s">
        <v>507</v>
      </c>
      <c r="V601" s="119"/>
      <c r="W601" s="140"/>
      <c r="X601" s="141"/>
      <c r="Y601" s="141"/>
      <c r="Z601" s="141"/>
      <c r="AA601" s="142"/>
      <c r="AB601" s="140"/>
      <c r="AC601" s="141"/>
      <c r="AD601" s="141"/>
      <c r="AE601" s="141"/>
      <c r="AF601" s="142"/>
      <c r="AG601" s="140"/>
      <c r="AH601" s="141"/>
      <c r="AI601" s="141"/>
      <c r="AJ601" s="141"/>
      <c r="AK601" s="143"/>
    </row>
    <row r="602" spans="3:37" ht="30" customHeight="1">
      <c r="F602" s="133" t="s">
        <v>650</v>
      </c>
      <c r="G602" s="134"/>
      <c r="H602" s="134"/>
      <c r="I602" s="134"/>
      <c r="J602" s="134"/>
      <c r="K602" s="134"/>
      <c r="L602" s="134"/>
      <c r="M602" s="135" t="s">
        <v>756</v>
      </c>
      <c r="N602" s="136"/>
      <c r="O602" s="136"/>
      <c r="P602" s="136"/>
      <c r="Q602" s="137"/>
      <c r="R602" s="138">
        <v>1000</v>
      </c>
      <c r="S602" s="139"/>
      <c r="T602" s="139"/>
      <c r="U602" s="118" t="s">
        <v>507</v>
      </c>
      <c r="V602" s="119"/>
      <c r="W602" s="140"/>
      <c r="X602" s="141"/>
      <c r="Y602" s="141"/>
      <c r="Z602" s="141"/>
      <c r="AA602" s="142"/>
      <c r="AB602" s="140" t="s">
        <v>757</v>
      </c>
      <c r="AC602" s="141"/>
      <c r="AD602" s="141"/>
      <c r="AE602" s="141"/>
      <c r="AF602" s="142"/>
      <c r="AG602" s="140"/>
      <c r="AH602" s="141"/>
      <c r="AI602" s="141"/>
      <c r="AJ602" s="141"/>
      <c r="AK602" s="143"/>
    </row>
    <row r="603" spans="3:37" ht="15" customHeight="1" thickBot="1">
      <c r="F603" s="122" t="s">
        <v>372</v>
      </c>
      <c r="G603" s="123"/>
      <c r="H603" s="123"/>
      <c r="I603" s="123"/>
      <c r="J603" s="123"/>
      <c r="K603" s="123"/>
      <c r="L603" s="123"/>
      <c r="M603" s="124"/>
      <c r="N603" s="125"/>
      <c r="O603" s="125"/>
      <c r="P603" s="125"/>
      <c r="Q603" s="126"/>
      <c r="R603" s="127">
        <f>IF(SUM(R595:T602)=0,"",SUM(R595:T602))</f>
        <v>6500</v>
      </c>
      <c r="S603" s="128"/>
      <c r="T603" s="128"/>
      <c r="U603" s="120" t="s">
        <v>507</v>
      </c>
      <c r="V603" s="121"/>
      <c r="W603" s="152"/>
      <c r="X603" s="153"/>
      <c r="Y603" s="153"/>
      <c r="Z603" s="153"/>
      <c r="AA603" s="154"/>
      <c r="AB603" s="152"/>
      <c r="AC603" s="153"/>
      <c r="AD603" s="153"/>
      <c r="AE603" s="153"/>
      <c r="AF603" s="154"/>
      <c r="AG603" s="152"/>
      <c r="AH603" s="153"/>
      <c r="AI603" s="153"/>
      <c r="AJ603" s="153"/>
      <c r="AK603" s="155"/>
    </row>
    <row r="604" spans="3:37" ht="15" customHeight="1">
      <c r="F604" s="5" t="s">
        <v>3</v>
      </c>
      <c r="G604" s="5" t="s">
        <v>4</v>
      </c>
      <c r="H604" s="5" t="s">
        <v>121</v>
      </c>
      <c r="I604" s="5" t="s">
        <v>49</v>
      </c>
      <c r="J604" s="5" t="s">
        <v>122</v>
      </c>
      <c r="K604" s="5" t="s">
        <v>7</v>
      </c>
    </row>
    <row r="605" spans="3:37" s="7" customFormat="1" ht="15" customHeight="1">
      <c r="G605" s="7" t="s">
        <v>2</v>
      </c>
      <c r="I605" s="7" t="s">
        <v>87</v>
      </c>
      <c r="J605" s="7" t="s">
        <v>89</v>
      </c>
      <c r="K605" s="7" t="s">
        <v>300</v>
      </c>
      <c r="L605" s="7" t="s">
        <v>301</v>
      </c>
      <c r="M605" s="7" t="s">
        <v>43</v>
      </c>
      <c r="N605" s="7" t="s">
        <v>70</v>
      </c>
      <c r="O605" s="7" t="s">
        <v>15</v>
      </c>
      <c r="P605" s="7" t="s">
        <v>292</v>
      </c>
      <c r="Q605" s="7" t="s">
        <v>651</v>
      </c>
      <c r="R605" s="7" t="s">
        <v>87</v>
      </c>
      <c r="S605" s="7" t="s">
        <v>89</v>
      </c>
      <c r="T605" s="7" t="s">
        <v>15</v>
      </c>
      <c r="U605" s="7" t="s">
        <v>652</v>
      </c>
      <c r="V605" s="7" t="s">
        <v>289</v>
      </c>
      <c r="W605" s="7" t="s">
        <v>87</v>
      </c>
      <c r="X605" s="7" t="s">
        <v>89</v>
      </c>
      <c r="Y605" s="7" t="s">
        <v>15</v>
      </c>
      <c r="Z605" s="7" t="s">
        <v>227</v>
      </c>
      <c r="AA605" s="7" t="s">
        <v>294</v>
      </c>
      <c r="AB605" s="7" t="s">
        <v>87</v>
      </c>
      <c r="AC605" s="7" t="s">
        <v>89</v>
      </c>
      <c r="AD605" s="7" t="s">
        <v>15</v>
      </c>
      <c r="AE605" s="7" t="s">
        <v>21</v>
      </c>
      <c r="AF605" s="7" t="s">
        <v>12</v>
      </c>
      <c r="AG605" s="7" t="s">
        <v>167</v>
      </c>
      <c r="AH605" s="7" t="s">
        <v>12</v>
      </c>
      <c r="AI605" s="7" t="s">
        <v>104</v>
      </c>
      <c r="AJ605" s="7" t="s">
        <v>239</v>
      </c>
      <c r="AK605" s="7" t="s">
        <v>39</v>
      </c>
    </row>
    <row r="606" spans="3:37" s="7" customFormat="1" ht="15" customHeight="1">
      <c r="H606" s="7" t="s">
        <v>4</v>
      </c>
      <c r="I606" s="7" t="s">
        <v>121</v>
      </c>
      <c r="J606" s="7" t="s">
        <v>126</v>
      </c>
      <c r="K606" s="7" t="s">
        <v>45</v>
      </c>
      <c r="L606" s="7" t="s">
        <v>127</v>
      </c>
      <c r="M606" s="7" t="s">
        <v>96</v>
      </c>
      <c r="N606" s="7" t="s">
        <v>128</v>
      </c>
    </row>
    <row r="607" spans="3:37" s="7" customFormat="1" ht="15" customHeight="1">
      <c r="G607" s="7" t="s">
        <v>79</v>
      </c>
      <c r="I607" s="7" t="s">
        <v>653</v>
      </c>
      <c r="J607" s="7" t="s">
        <v>654</v>
      </c>
      <c r="K607" s="7" t="s">
        <v>89</v>
      </c>
      <c r="L607" s="7" t="s">
        <v>177</v>
      </c>
      <c r="M607" s="7" t="s">
        <v>12</v>
      </c>
      <c r="N607" s="7" t="s">
        <v>654</v>
      </c>
      <c r="O607" s="7" t="s">
        <v>317</v>
      </c>
      <c r="P607" s="7" t="s">
        <v>51</v>
      </c>
      <c r="Q607" s="7" t="s">
        <v>52</v>
      </c>
      <c r="R607" s="7" t="s">
        <v>186</v>
      </c>
      <c r="S607" s="7" t="s">
        <v>425</v>
      </c>
      <c r="T607" s="7" t="s">
        <v>45</v>
      </c>
      <c r="U607" s="7" t="s">
        <v>160</v>
      </c>
      <c r="V607" s="7" t="s">
        <v>346</v>
      </c>
      <c r="W607" s="7" t="s">
        <v>43</v>
      </c>
      <c r="X607" s="7" t="s">
        <v>70</v>
      </c>
      <c r="Y607" s="7" t="s">
        <v>15</v>
      </c>
      <c r="Z607" s="7" t="s">
        <v>89</v>
      </c>
      <c r="AA607" s="7" t="s">
        <v>561</v>
      </c>
      <c r="AB607" s="7" t="s">
        <v>12</v>
      </c>
      <c r="AC607" s="7" t="s">
        <v>328</v>
      </c>
      <c r="AD607" s="7" t="s">
        <v>43</v>
      </c>
      <c r="AE607" s="7" t="s">
        <v>653</v>
      </c>
      <c r="AF607" s="7" t="s">
        <v>654</v>
      </c>
      <c r="AG607" s="7" t="s">
        <v>89</v>
      </c>
      <c r="AH607" s="7" t="s">
        <v>177</v>
      </c>
      <c r="AI607" s="7" t="s">
        <v>43</v>
      </c>
      <c r="AJ607" s="7" t="s">
        <v>655</v>
      </c>
      <c r="AK607" s="7" t="s">
        <v>327</v>
      </c>
    </row>
    <row r="608" spans="3:37" s="7" customFormat="1" ht="15" customHeight="1">
      <c r="H608" s="7" t="s">
        <v>126</v>
      </c>
      <c r="I608" s="7" t="s">
        <v>45</v>
      </c>
      <c r="J608" s="7" t="s">
        <v>561</v>
      </c>
      <c r="K608" s="7" t="s">
        <v>39</v>
      </c>
      <c r="L608" s="7" t="s">
        <v>3</v>
      </c>
      <c r="N608" s="7" t="s">
        <v>7</v>
      </c>
      <c r="O608" s="7" t="s">
        <v>385</v>
      </c>
      <c r="P608" s="7" t="s">
        <v>467</v>
      </c>
      <c r="Q608" s="7" t="s">
        <v>86</v>
      </c>
      <c r="R608" s="7" t="s">
        <v>96</v>
      </c>
      <c r="S608" s="7" t="s">
        <v>203</v>
      </c>
      <c r="T608" s="7" t="s">
        <v>55</v>
      </c>
      <c r="U608" s="7" t="s">
        <v>4</v>
      </c>
      <c r="V608" s="7" t="s">
        <v>121</v>
      </c>
      <c r="W608" s="7" t="s">
        <v>126</v>
      </c>
      <c r="X608" s="7" t="s">
        <v>45</v>
      </c>
      <c r="Y608" s="7" t="s">
        <v>127</v>
      </c>
      <c r="Z608" s="7" t="s">
        <v>96</v>
      </c>
      <c r="AA608" s="7" t="s">
        <v>128</v>
      </c>
    </row>
    <row r="609" spans="3:37" s="7" customFormat="1" ht="15" customHeight="1">
      <c r="G609" s="7" t="s">
        <v>91</v>
      </c>
      <c r="I609" s="7" t="s">
        <v>656</v>
      </c>
      <c r="J609" s="7" t="s">
        <v>49</v>
      </c>
      <c r="K609" s="7" t="s">
        <v>328</v>
      </c>
      <c r="L609" s="7" t="s">
        <v>43</v>
      </c>
      <c r="M609" s="7" t="s">
        <v>70</v>
      </c>
      <c r="N609" s="7" t="s">
        <v>15</v>
      </c>
      <c r="O609" s="7" t="s">
        <v>87</v>
      </c>
      <c r="P609" s="7" t="s">
        <v>89</v>
      </c>
      <c r="Q609" s="7" t="s">
        <v>71</v>
      </c>
      <c r="R609" s="7" t="s">
        <v>177</v>
      </c>
      <c r="S609" s="7" t="s">
        <v>39</v>
      </c>
      <c r="T609" s="7" t="s">
        <v>4</v>
      </c>
      <c r="U609" s="7" t="s">
        <v>121</v>
      </c>
      <c r="V609" s="7" t="s">
        <v>126</v>
      </c>
      <c r="W609" s="7" t="s">
        <v>45</v>
      </c>
      <c r="X609" s="7" t="s">
        <v>127</v>
      </c>
      <c r="Y609" s="7" t="s">
        <v>96</v>
      </c>
      <c r="Z609" s="7" t="s">
        <v>128</v>
      </c>
    </row>
    <row r="611" spans="3:37" ht="15" customHeight="1" thickBot="1">
      <c r="C611" s="5" t="s">
        <v>338</v>
      </c>
      <c r="E611" s="5" t="s">
        <v>37</v>
      </c>
      <c r="F611" s="5" t="s">
        <v>33</v>
      </c>
      <c r="G611" s="5" t="s">
        <v>12</v>
      </c>
      <c r="H611" s="5" t="s">
        <v>38</v>
      </c>
      <c r="I611" s="5" t="s">
        <v>26</v>
      </c>
      <c r="J611" s="5" t="s">
        <v>666</v>
      </c>
    </row>
    <row r="612" spans="3:37" ht="15" customHeight="1">
      <c r="F612" s="146" t="s">
        <v>318</v>
      </c>
      <c r="G612" s="147"/>
      <c r="H612" s="147"/>
      <c r="I612" s="147"/>
      <c r="J612" s="147"/>
      <c r="K612" s="147"/>
      <c r="L612" s="147"/>
      <c r="M612" s="148" t="s">
        <v>643</v>
      </c>
      <c r="N612" s="149"/>
      <c r="O612" s="149"/>
      <c r="P612" s="149"/>
      <c r="Q612" s="150"/>
      <c r="R612" s="148" t="s">
        <v>644</v>
      </c>
      <c r="S612" s="149"/>
      <c r="T612" s="149"/>
      <c r="U612" s="149"/>
      <c r="V612" s="150"/>
      <c r="W612" s="148" t="s">
        <v>645</v>
      </c>
      <c r="X612" s="149"/>
      <c r="Y612" s="149"/>
      <c r="Z612" s="149"/>
      <c r="AA612" s="150"/>
      <c r="AB612" s="148" t="s">
        <v>549</v>
      </c>
      <c r="AC612" s="149"/>
      <c r="AD612" s="149"/>
      <c r="AE612" s="149"/>
      <c r="AF612" s="150"/>
      <c r="AG612" s="148" t="s">
        <v>646</v>
      </c>
      <c r="AH612" s="149"/>
      <c r="AI612" s="149"/>
      <c r="AJ612" s="149"/>
      <c r="AK612" s="151"/>
    </row>
    <row r="613" spans="3:37" ht="30" customHeight="1">
      <c r="F613" s="133" t="s">
        <v>521</v>
      </c>
      <c r="G613" s="134"/>
      <c r="H613" s="134"/>
      <c r="I613" s="134"/>
      <c r="J613" s="134"/>
      <c r="K613" s="134"/>
      <c r="L613" s="134"/>
      <c r="M613" s="135"/>
      <c r="N613" s="136"/>
      <c r="O613" s="136"/>
      <c r="P613" s="136"/>
      <c r="Q613" s="137"/>
      <c r="R613" s="138"/>
      <c r="S613" s="139"/>
      <c r="T613" s="139"/>
      <c r="U613" s="118" t="s">
        <v>507</v>
      </c>
      <c r="V613" s="119"/>
      <c r="W613" s="140"/>
      <c r="X613" s="141"/>
      <c r="Y613" s="141"/>
      <c r="Z613" s="141"/>
      <c r="AA613" s="142"/>
      <c r="AB613" s="140"/>
      <c r="AC613" s="141"/>
      <c r="AD613" s="141"/>
      <c r="AE613" s="141"/>
      <c r="AF613" s="142"/>
      <c r="AG613" s="140"/>
      <c r="AH613" s="141"/>
      <c r="AI613" s="141"/>
      <c r="AJ613" s="141"/>
      <c r="AK613" s="143"/>
    </row>
    <row r="614" spans="3:37" ht="30" customHeight="1">
      <c r="F614" s="133" t="s">
        <v>522</v>
      </c>
      <c r="G614" s="134"/>
      <c r="H614" s="134"/>
      <c r="I614" s="134"/>
      <c r="J614" s="134"/>
      <c r="K614" s="134"/>
      <c r="L614" s="134"/>
      <c r="M614" s="135" t="s">
        <v>657</v>
      </c>
      <c r="N614" s="136"/>
      <c r="O614" s="136"/>
      <c r="P614" s="136"/>
      <c r="Q614" s="137"/>
      <c r="R614" s="138">
        <v>5000</v>
      </c>
      <c r="S614" s="139"/>
      <c r="T614" s="139"/>
      <c r="U614" s="118" t="s">
        <v>507</v>
      </c>
      <c r="V614" s="119"/>
      <c r="W614" s="140" t="s">
        <v>658</v>
      </c>
      <c r="X614" s="141"/>
      <c r="Y614" s="141"/>
      <c r="Z614" s="141"/>
      <c r="AA614" s="142"/>
      <c r="AB614" s="140" t="s">
        <v>659</v>
      </c>
      <c r="AC614" s="141"/>
      <c r="AD614" s="141"/>
      <c r="AE614" s="141"/>
      <c r="AF614" s="142"/>
      <c r="AG614" s="140" t="s">
        <v>660</v>
      </c>
      <c r="AH614" s="141"/>
      <c r="AI614" s="141"/>
      <c r="AJ614" s="141"/>
      <c r="AK614" s="143"/>
    </row>
    <row r="615" spans="3:37" ht="30" customHeight="1">
      <c r="F615" s="144" t="s">
        <v>846</v>
      </c>
      <c r="G615" s="145"/>
      <c r="H615" s="145"/>
      <c r="I615" s="145"/>
      <c r="J615" s="145"/>
      <c r="K615" s="145"/>
      <c r="L615" s="145"/>
      <c r="M615" s="135" t="s">
        <v>661</v>
      </c>
      <c r="N615" s="136"/>
      <c r="O615" s="136"/>
      <c r="P615" s="136"/>
      <c r="Q615" s="137"/>
      <c r="R615" s="138">
        <v>1000</v>
      </c>
      <c r="S615" s="139"/>
      <c r="T615" s="139"/>
      <c r="U615" s="118" t="s">
        <v>507</v>
      </c>
      <c r="V615" s="119"/>
      <c r="W615" s="140"/>
      <c r="X615" s="141"/>
      <c r="Y615" s="141"/>
      <c r="Z615" s="141"/>
      <c r="AA615" s="142"/>
      <c r="AB615" s="140" t="s">
        <v>648</v>
      </c>
      <c r="AC615" s="141"/>
      <c r="AD615" s="141"/>
      <c r="AE615" s="141"/>
      <c r="AF615" s="142"/>
      <c r="AG615" s="140" t="s">
        <v>847</v>
      </c>
      <c r="AH615" s="141"/>
      <c r="AI615" s="141"/>
      <c r="AJ615" s="141"/>
      <c r="AK615" s="143"/>
    </row>
    <row r="616" spans="3:37" ht="30" customHeight="1">
      <c r="F616" s="133" t="s">
        <v>524</v>
      </c>
      <c r="G616" s="134"/>
      <c r="H616" s="134"/>
      <c r="I616" s="134"/>
      <c r="J616" s="134"/>
      <c r="K616" s="134"/>
      <c r="L616" s="134"/>
      <c r="M616" s="135" t="s">
        <v>661</v>
      </c>
      <c r="N616" s="136"/>
      <c r="O616" s="136"/>
      <c r="P616" s="136"/>
      <c r="Q616" s="137"/>
      <c r="R616" s="138">
        <v>3600</v>
      </c>
      <c r="S616" s="139"/>
      <c r="T616" s="139"/>
      <c r="U616" s="118" t="s">
        <v>507</v>
      </c>
      <c r="V616" s="119"/>
      <c r="W616" s="140"/>
      <c r="X616" s="141"/>
      <c r="Y616" s="141"/>
      <c r="Z616" s="141"/>
      <c r="AA616" s="142"/>
      <c r="AB616" s="140" t="s">
        <v>648</v>
      </c>
      <c r="AC616" s="141"/>
      <c r="AD616" s="141"/>
      <c r="AE616" s="141"/>
      <c r="AF616" s="142"/>
      <c r="AG616" s="140" t="s">
        <v>649</v>
      </c>
      <c r="AH616" s="141"/>
      <c r="AI616" s="141"/>
      <c r="AJ616" s="141"/>
      <c r="AK616" s="143"/>
    </row>
    <row r="617" spans="3:37" ht="30" customHeight="1">
      <c r="F617" s="133" t="s">
        <v>662</v>
      </c>
      <c r="G617" s="134"/>
      <c r="H617" s="134"/>
      <c r="I617" s="134"/>
      <c r="J617" s="134"/>
      <c r="K617" s="134"/>
      <c r="L617" s="134"/>
      <c r="M617" s="135"/>
      <c r="N617" s="136"/>
      <c r="O617" s="136"/>
      <c r="P617" s="136"/>
      <c r="Q617" s="137"/>
      <c r="R617" s="138"/>
      <c r="S617" s="139"/>
      <c r="T617" s="139"/>
      <c r="U617" s="118" t="s">
        <v>507</v>
      </c>
      <c r="V617" s="119"/>
      <c r="W617" s="140"/>
      <c r="X617" s="141"/>
      <c r="Y617" s="141"/>
      <c r="Z617" s="141"/>
      <c r="AA617" s="142"/>
      <c r="AB617" s="140"/>
      <c r="AC617" s="141"/>
      <c r="AD617" s="141"/>
      <c r="AE617" s="141"/>
      <c r="AF617" s="142"/>
      <c r="AG617" s="140"/>
      <c r="AH617" s="141"/>
      <c r="AI617" s="141"/>
      <c r="AJ617" s="141"/>
      <c r="AK617" s="143"/>
    </row>
    <row r="618" spans="3:37" ht="15" customHeight="1" thickBot="1">
      <c r="F618" s="122" t="s">
        <v>372</v>
      </c>
      <c r="G618" s="123"/>
      <c r="H618" s="123"/>
      <c r="I618" s="123"/>
      <c r="J618" s="123"/>
      <c r="K618" s="123"/>
      <c r="L618" s="123"/>
      <c r="M618" s="124"/>
      <c r="N618" s="125"/>
      <c r="O618" s="125"/>
      <c r="P618" s="125"/>
      <c r="Q618" s="126"/>
      <c r="R618" s="127">
        <f>IF(SUM(R613:T617)=0,"",SUM(R613:T617))</f>
        <v>9600</v>
      </c>
      <c r="S618" s="128"/>
      <c r="T618" s="128"/>
      <c r="U618" s="120" t="s">
        <v>507</v>
      </c>
      <c r="V618" s="121"/>
      <c r="W618" s="129"/>
      <c r="X618" s="130"/>
      <c r="Y618" s="130"/>
      <c r="Z618" s="130"/>
      <c r="AA618" s="131"/>
      <c r="AB618" s="129"/>
      <c r="AC618" s="130"/>
      <c r="AD618" s="130"/>
      <c r="AE618" s="130"/>
      <c r="AF618" s="131"/>
      <c r="AG618" s="129"/>
      <c r="AH618" s="130"/>
      <c r="AI618" s="130"/>
      <c r="AJ618" s="130"/>
      <c r="AK618" s="132"/>
    </row>
    <row r="619" spans="3:37" ht="15" customHeight="1">
      <c r="F619" s="5" t="s">
        <v>3</v>
      </c>
      <c r="G619" s="5" t="s">
        <v>4</v>
      </c>
      <c r="H619" s="5" t="s">
        <v>121</v>
      </c>
      <c r="I619" s="5" t="s">
        <v>49</v>
      </c>
      <c r="J619" s="5" t="s">
        <v>122</v>
      </c>
      <c r="K619" s="5" t="s">
        <v>7</v>
      </c>
    </row>
    <row r="620" spans="3:37" s="7" customFormat="1" ht="15" customHeight="1">
      <c r="G620" s="7" t="s">
        <v>2</v>
      </c>
      <c r="I620" s="7" t="s">
        <v>87</v>
      </c>
      <c r="J620" s="7" t="s">
        <v>89</v>
      </c>
      <c r="K620" s="7" t="s">
        <v>300</v>
      </c>
      <c r="L620" s="7" t="s">
        <v>301</v>
      </c>
      <c r="M620" s="7" t="s">
        <v>43</v>
      </c>
      <c r="N620" s="7" t="s">
        <v>70</v>
      </c>
      <c r="O620" s="7" t="s">
        <v>15</v>
      </c>
      <c r="P620" s="7" t="s">
        <v>292</v>
      </c>
      <c r="Q620" s="7" t="s">
        <v>651</v>
      </c>
      <c r="R620" s="7" t="s">
        <v>87</v>
      </c>
      <c r="S620" s="7" t="s">
        <v>89</v>
      </c>
      <c r="T620" s="7" t="s">
        <v>15</v>
      </c>
      <c r="U620" s="7" t="s">
        <v>652</v>
      </c>
      <c r="V620" s="7" t="s">
        <v>289</v>
      </c>
      <c r="W620" s="7" t="s">
        <v>87</v>
      </c>
      <c r="X620" s="7" t="s">
        <v>89</v>
      </c>
      <c r="Y620" s="7" t="s">
        <v>15</v>
      </c>
      <c r="Z620" s="7" t="s">
        <v>227</v>
      </c>
      <c r="AA620" s="7" t="s">
        <v>294</v>
      </c>
      <c r="AB620" s="7" t="s">
        <v>87</v>
      </c>
      <c r="AC620" s="7" t="s">
        <v>89</v>
      </c>
      <c r="AD620" s="7" t="s">
        <v>15</v>
      </c>
      <c r="AE620" s="7" t="s">
        <v>21</v>
      </c>
      <c r="AF620" s="7" t="s">
        <v>12</v>
      </c>
      <c r="AG620" s="7" t="s">
        <v>167</v>
      </c>
      <c r="AH620" s="7" t="s">
        <v>12</v>
      </c>
      <c r="AI620" s="7" t="s">
        <v>104</v>
      </c>
      <c r="AJ620" s="7" t="s">
        <v>239</v>
      </c>
      <c r="AK620" s="7" t="s">
        <v>39</v>
      </c>
    </row>
    <row r="621" spans="3:37" s="7" customFormat="1" ht="15" customHeight="1">
      <c r="H621" s="7" t="s">
        <v>4</v>
      </c>
      <c r="I621" s="7" t="s">
        <v>121</v>
      </c>
      <c r="J621" s="7" t="s">
        <v>126</v>
      </c>
      <c r="K621" s="7" t="s">
        <v>45</v>
      </c>
      <c r="L621" s="7" t="s">
        <v>127</v>
      </c>
      <c r="M621" s="7" t="s">
        <v>96</v>
      </c>
      <c r="N621" s="7" t="s">
        <v>128</v>
      </c>
    </row>
    <row r="622" spans="3:37" s="7" customFormat="1" ht="15" customHeight="1">
      <c r="G622" s="7" t="s">
        <v>79</v>
      </c>
      <c r="I622" s="7" t="s">
        <v>653</v>
      </c>
      <c r="J622" s="7" t="s">
        <v>654</v>
      </c>
      <c r="K622" s="7" t="s">
        <v>89</v>
      </c>
      <c r="L622" s="7" t="s">
        <v>177</v>
      </c>
      <c r="M622" s="7" t="s">
        <v>12</v>
      </c>
      <c r="N622" s="7" t="s">
        <v>654</v>
      </c>
      <c r="O622" s="7" t="s">
        <v>317</v>
      </c>
      <c r="P622" s="7" t="s">
        <v>51</v>
      </c>
      <c r="Q622" s="7" t="s">
        <v>52</v>
      </c>
      <c r="R622" s="7" t="s">
        <v>186</v>
      </c>
      <c r="S622" s="7" t="s">
        <v>425</v>
      </c>
      <c r="T622" s="7" t="s">
        <v>45</v>
      </c>
      <c r="U622" s="7" t="s">
        <v>160</v>
      </c>
      <c r="V622" s="7" t="s">
        <v>346</v>
      </c>
      <c r="W622" s="7" t="s">
        <v>43</v>
      </c>
      <c r="X622" s="7" t="s">
        <v>70</v>
      </c>
      <c r="Y622" s="7" t="s">
        <v>15</v>
      </c>
      <c r="Z622" s="7" t="s">
        <v>89</v>
      </c>
      <c r="AA622" s="7" t="s">
        <v>561</v>
      </c>
      <c r="AB622" s="7" t="s">
        <v>12</v>
      </c>
      <c r="AC622" s="7" t="s">
        <v>328</v>
      </c>
      <c r="AD622" s="7" t="s">
        <v>43</v>
      </c>
      <c r="AE622" s="7" t="s">
        <v>653</v>
      </c>
      <c r="AF622" s="7" t="s">
        <v>654</v>
      </c>
      <c r="AG622" s="7" t="s">
        <v>89</v>
      </c>
      <c r="AH622" s="7" t="s">
        <v>177</v>
      </c>
      <c r="AI622" s="7" t="s">
        <v>43</v>
      </c>
      <c r="AJ622" s="7" t="s">
        <v>655</v>
      </c>
      <c r="AK622" s="7" t="s">
        <v>327</v>
      </c>
    </row>
    <row r="623" spans="3:37" s="7" customFormat="1" ht="15" customHeight="1">
      <c r="H623" s="7" t="s">
        <v>126</v>
      </c>
      <c r="I623" s="7" t="s">
        <v>45</v>
      </c>
      <c r="J623" s="7" t="s">
        <v>561</v>
      </c>
      <c r="K623" s="7" t="s">
        <v>39</v>
      </c>
      <c r="L623" s="7" t="s">
        <v>3</v>
      </c>
      <c r="N623" s="7" t="s">
        <v>7</v>
      </c>
      <c r="O623" s="7" t="s">
        <v>385</v>
      </c>
      <c r="P623" s="7" t="s">
        <v>467</v>
      </c>
      <c r="Q623" s="7" t="s">
        <v>86</v>
      </c>
      <c r="R623" s="7" t="s">
        <v>96</v>
      </c>
      <c r="S623" s="7" t="s">
        <v>203</v>
      </c>
      <c r="T623" s="7" t="s">
        <v>55</v>
      </c>
      <c r="U623" s="7" t="s">
        <v>4</v>
      </c>
      <c r="V623" s="7" t="s">
        <v>121</v>
      </c>
      <c r="W623" s="7" t="s">
        <v>126</v>
      </c>
      <c r="X623" s="7" t="s">
        <v>45</v>
      </c>
      <c r="Y623" s="7" t="s">
        <v>127</v>
      </c>
      <c r="Z623" s="7" t="s">
        <v>96</v>
      </c>
      <c r="AA623" s="7" t="s">
        <v>128</v>
      </c>
    </row>
    <row r="624" spans="3:37" s="7" customFormat="1" ht="15" customHeight="1">
      <c r="G624" s="7" t="s">
        <v>91</v>
      </c>
      <c r="I624" s="7" t="s">
        <v>656</v>
      </c>
      <c r="J624" s="7" t="s">
        <v>49</v>
      </c>
      <c r="K624" s="7" t="s">
        <v>328</v>
      </c>
      <c r="L624" s="7" t="s">
        <v>43</v>
      </c>
      <c r="M624" s="7" t="s">
        <v>70</v>
      </c>
      <c r="N624" s="7" t="s">
        <v>15</v>
      </c>
      <c r="O624" s="7" t="s">
        <v>87</v>
      </c>
      <c r="P624" s="7" t="s">
        <v>89</v>
      </c>
      <c r="Q624" s="7" t="s">
        <v>71</v>
      </c>
      <c r="R624" s="7" t="s">
        <v>177</v>
      </c>
      <c r="S624" s="7" t="s">
        <v>39</v>
      </c>
      <c r="T624" s="7" t="s">
        <v>4</v>
      </c>
      <c r="U624" s="7" t="s">
        <v>121</v>
      </c>
      <c r="V624" s="7" t="s">
        <v>126</v>
      </c>
      <c r="W624" s="7" t="s">
        <v>45</v>
      </c>
      <c r="X624" s="7" t="s">
        <v>127</v>
      </c>
      <c r="Y624" s="7" t="s">
        <v>96</v>
      </c>
      <c r="Z624" s="7" t="s">
        <v>128</v>
      </c>
    </row>
  </sheetData>
  <sheetProtection formatCells="0"/>
  <mergeCells count="1341">
    <mergeCell ref="F17:AK22"/>
    <mergeCell ref="K29:M29"/>
    <mergeCell ref="W29:Y29"/>
    <mergeCell ref="F32:M33"/>
    <mergeCell ref="V32:AC32"/>
    <mergeCell ref="N33:U33"/>
    <mergeCell ref="V33:AC33"/>
    <mergeCell ref="AD33:AK33"/>
    <mergeCell ref="F11:O11"/>
    <mergeCell ref="P11:AK11"/>
    <mergeCell ref="F12:O12"/>
    <mergeCell ref="P12:AK12"/>
    <mergeCell ref="F13:O13"/>
    <mergeCell ref="P13:AK13"/>
    <mergeCell ref="F8:O8"/>
    <mergeCell ref="P8:AK8"/>
    <mergeCell ref="F9:O9"/>
    <mergeCell ref="P9:AK9"/>
    <mergeCell ref="F10:O10"/>
    <mergeCell ref="P10:AK10"/>
    <mergeCell ref="F38:M38"/>
    <mergeCell ref="O38:S38"/>
    <mergeCell ref="W38:AA38"/>
    <mergeCell ref="AE38:AI38"/>
    <mergeCell ref="F62:N62"/>
    <mergeCell ref="O62:U62"/>
    <mergeCell ref="V62:AK62"/>
    <mergeCell ref="F36:M36"/>
    <mergeCell ref="O36:S36"/>
    <mergeCell ref="W36:AA36"/>
    <mergeCell ref="AE36:AI36"/>
    <mergeCell ref="F37:M37"/>
    <mergeCell ref="O37:S37"/>
    <mergeCell ref="W37:AA37"/>
    <mergeCell ref="AE37:AI37"/>
    <mergeCell ref="F34:M34"/>
    <mergeCell ref="O34:S34"/>
    <mergeCell ref="W34:AA34"/>
    <mergeCell ref="AE34:AI34"/>
    <mergeCell ref="F35:M35"/>
    <mergeCell ref="O35:S35"/>
    <mergeCell ref="W35:AA35"/>
    <mergeCell ref="AE35:AI35"/>
    <mergeCell ref="F67:N67"/>
    <mergeCell ref="O67:U67"/>
    <mergeCell ref="X67:AA67"/>
    <mergeCell ref="AD67:AK67"/>
    <mergeCell ref="F73:N73"/>
    <mergeCell ref="O73:U73"/>
    <mergeCell ref="V73:AK73"/>
    <mergeCell ref="F65:N65"/>
    <mergeCell ref="O65:U65"/>
    <mergeCell ref="X65:AA65"/>
    <mergeCell ref="AD65:AK65"/>
    <mergeCell ref="F66:N66"/>
    <mergeCell ref="O66:U66"/>
    <mergeCell ref="X66:AA66"/>
    <mergeCell ref="AD66:AK66"/>
    <mergeCell ref="F63:N63"/>
    <mergeCell ref="O63:U63"/>
    <mergeCell ref="X63:AA63"/>
    <mergeCell ref="AD63:AK63"/>
    <mergeCell ref="F64:N64"/>
    <mergeCell ref="O64:U64"/>
    <mergeCell ref="X64:AA64"/>
    <mergeCell ref="AD64:AK64"/>
    <mergeCell ref="F78:N78"/>
    <mergeCell ref="O78:U78"/>
    <mergeCell ref="V78:AK78"/>
    <mergeCell ref="F85:N86"/>
    <mergeCell ref="O85:U85"/>
    <mergeCell ref="V85:AK86"/>
    <mergeCell ref="O86:U86"/>
    <mergeCell ref="F76:N76"/>
    <mergeCell ref="O76:U76"/>
    <mergeCell ref="V76:AK76"/>
    <mergeCell ref="F77:N77"/>
    <mergeCell ref="O77:U77"/>
    <mergeCell ref="V77:AK77"/>
    <mergeCell ref="F74:N74"/>
    <mergeCell ref="O74:U74"/>
    <mergeCell ref="V74:AK74"/>
    <mergeCell ref="F75:N75"/>
    <mergeCell ref="O75:U75"/>
    <mergeCell ref="V75:AK75"/>
    <mergeCell ref="F91:N91"/>
    <mergeCell ref="O91:S91"/>
    <mergeCell ref="F102:Q102"/>
    <mergeCell ref="R102:U102"/>
    <mergeCell ref="V102:Y102"/>
    <mergeCell ref="Z102:AC102"/>
    <mergeCell ref="F89:N89"/>
    <mergeCell ref="O89:S89"/>
    <mergeCell ref="W89:AD89"/>
    <mergeCell ref="AE89:AI89"/>
    <mergeCell ref="F90:N90"/>
    <mergeCell ref="O90:S90"/>
    <mergeCell ref="F87:N87"/>
    <mergeCell ref="O87:S87"/>
    <mergeCell ref="W87:AD87"/>
    <mergeCell ref="AE87:AI87"/>
    <mergeCell ref="F88:N88"/>
    <mergeCell ref="O88:S88"/>
    <mergeCell ref="W88:AD88"/>
    <mergeCell ref="AE88:AI88"/>
    <mergeCell ref="F126:R127"/>
    <mergeCell ref="S126:AD127"/>
    <mergeCell ref="AE126:AK126"/>
    <mergeCell ref="AE127:AK127"/>
    <mergeCell ref="F128:G137"/>
    <mergeCell ref="H128:K130"/>
    <mergeCell ref="S128:V128"/>
    <mergeCell ref="W128:X128"/>
    <mergeCell ref="Y128:AB128"/>
    <mergeCell ref="AC128:AD128"/>
    <mergeCell ref="Z104:AC104"/>
    <mergeCell ref="AD104:AG104"/>
    <mergeCell ref="AH104:AK104"/>
    <mergeCell ref="F112:AK116"/>
    <mergeCell ref="K125:Q125"/>
    <mergeCell ref="T125:Z125"/>
    <mergeCell ref="AD102:AG102"/>
    <mergeCell ref="AH102:AK102"/>
    <mergeCell ref="F103:Q104"/>
    <mergeCell ref="R103:U103"/>
    <mergeCell ref="V103:Y103"/>
    <mergeCell ref="Z103:AC103"/>
    <mergeCell ref="AD103:AG103"/>
    <mergeCell ref="AH103:AK103"/>
    <mergeCell ref="R104:U104"/>
    <mergeCell ref="V104:Y104"/>
    <mergeCell ref="AE131:AH131"/>
    <mergeCell ref="S132:V132"/>
    <mergeCell ref="W132:X132"/>
    <mergeCell ref="Y132:AB132"/>
    <mergeCell ref="AC132:AD132"/>
    <mergeCell ref="AE132:AH132"/>
    <mergeCell ref="S130:V130"/>
    <mergeCell ref="W130:X130"/>
    <mergeCell ref="Y130:AB130"/>
    <mergeCell ref="AC130:AD130"/>
    <mergeCell ref="AE130:AH130"/>
    <mergeCell ref="H131:K136"/>
    <mergeCell ref="S131:V131"/>
    <mergeCell ref="W131:X131"/>
    <mergeCell ref="Y131:AB131"/>
    <mergeCell ref="AC131:AD131"/>
    <mergeCell ref="AE128:AH128"/>
    <mergeCell ref="S129:V129"/>
    <mergeCell ref="W129:X129"/>
    <mergeCell ref="Y129:AB129"/>
    <mergeCell ref="AC129:AD129"/>
    <mergeCell ref="AE129:AH129"/>
    <mergeCell ref="AE133:AH133"/>
    <mergeCell ref="N134:R134"/>
    <mergeCell ref="S134:V134"/>
    <mergeCell ref="W134:X134"/>
    <mergeCell ref="Y134:AB134"/>
    <mergeCell ref="AC134:AD134"/>
    <mergeCell ref="AE134:AH134"/>
    <mergeCell ref="L133:M135"/>
    <mergeCell ref="N133:R133"/>
    <mergeCell ref="S133:V133"/>
    <mergeCell ref="W133:X133"/>
    <mergeCell ref="Y133:AB133"/>
    <mergeCell ref="AC133:AD133"/>
    <mergeCell ref="N135:R135"/>
    <mergeCell ref="S135:V135"/>
    <mergeCell ref="W135:X135"/>
    <mergeCell ref="F155:N155"/>
    <mergeCell ref="AA155:AK155"/>
    <mergeCell ref="F156:G158"/>
    <mergeCell ref="O156:Z156"/>
    <mergeCell ref="AA156:AK156"/>
    <mergeCell ref="O157:Z157"/>
    <mergeCell ref="AA157:AK157"/>
    <mergeCell ref="O158:Z158"/>
    <mergeCell ref="AA158:AK158"/>
    <mergeCell ref="Y135:AB135"/>
    <mergeCell ref="S138:V138"/>
    <mergeCell ref="W138:X138"/>
    <mergeCell ref="Y138:AB138"/>
    <mergeCell ref="AC138:AD138"/>
    <mergeCell ref="AE138:AH138"/>
    <mergeCell ref="F139:R139"/>
    <mergeCell ref="S139:AD139"/>
    <mergeCell ref="AE139:AH139"/>
    <mergeCell ref="P137:Q137"/>
    <mergeCell ref="S137:V137"/>
    <mergeCell ref="W137:X137"/>
    <mergeCell ref="Y137:AB137"/>
    <mergeCell ref="AC137:AD137"/>
    <mergeCell ref="AE137:AH137"/>
    <mergeCell ref="AC135:AD135"/>
    <mergeCell ref="AE135:AH135"/>
    <mergeCell ref="S136:V136"/>
    <mergeCell ref="W136:X136"/>
    <mergeCell ref="Y136:AB136"/>
    <mergeCell ref="AC136:AD136"/>
    <mergeCell ref="AE136:AH136"/>
    <mergeCell ref="AB173:AF173"/>
    <mergeCell ref="AG173:AJ173"/>
    <mergeCell ref="S174:X174"/>
    <mergeCell ref="AB174:AF174"/>
    <mergeCell ref="AG174:AJ174"/>
    <mergeCell ref="L175:M177"/>
    <mergeCell ref="N175:R175"/>
    <mergeCell ref="H170:K172"/>
    <mergeCell ref="S170:X170"/>
    <mergeCell ref="AB170:AF170"/>
    <mergeCell ref="AG170:AJ170"/>
    <mergeCell ref="S171:X171"/>
    <mergeCell ref="AB171:AF171"/>
    <mergeCell ref="AG171:AJ171"/>
    <mergeCell ref="S172:X172"/>
    <mergeCell ref="AB172:AF172"/>
    <mergeCell ref="O159:Z159"/>
    <mergeCell ref="AA159:AK159"/>
    <mergeCell ref="K167:Q167"/>
    <mergeCell ref="T167:Z167"/>
    <mergeCell ref="F168:R169"/>
    <mergeCell ref="S168:AA168"/>
    <mergeCell ref="AB168:AK168"/>
    <mergeCell ref="S169:AA169"/>
    <mergeCell ref="AB169:AK169"/>
    <mergeCell ref="F181:R181"/>
    <mergeCell ref="S181:X181"/>
    <mergeCell ref="AB181:AF181"/>
    <mergeCell ref="AG181:AJ181"/>
    <mergeCell ref="F190:L190"/>
    <mergeCell ref="M190:T190"/>
    <mergeCell ref="U190:Y190"/>
    <mergeCell ref="Z190:AK190"/>
    <mergeCell ref="S179:X179"/>
    <mergeCell ref="AB179:AF179"/>
    <mergeCell ref="AG179:AJ179"/>
    <mergeCell ref="S180:X180"/>
    <mergeCell ref="AB180:AF180"/>
    <mergeCell ref="AG180:AJ180"/>
    <mergeCell ref="N177:R177"/>
    <mergeCell ref="S177:X177"/>
    <mergeCell ref="AB177:AF177"/>
    <mergeCell ref="AG177:AJ177"/>
    <mergeCell ref="S178:X178"/>
    <mergeCell ref="AB178:AF178"/>
    <mergeCell ref="AG178:AJ178"/>
    <mergeCell ref="F170:G179"/>
    <mergeCell ref="S175:X175"/>
    <mergeCell ref="AB175:AF175"/>
    <mergeCell ref="AG175:AJ175"/>
    <mergeCell ref="N176:R176"/>
    <mergeCell ref="S176:X176"/>
    <mergeCell ref="AB176:AF176"/>
    <mergeCell ref="AG176:AJ176"/>
    <mergeCell ref="AG172:AJ172"/>
    <mergeCell ref="H173:K178"/>
    <mergeCell ref="S173:X173"/>
    <mergeCell ref="F193:L193"/>
    <mergeCell ref="M193:N193"/>
    <mergeCell ref="Q193:R193"/>
    <mergeCell ref="U193:W193"/>
    <mergeCell ref="Z193:AK193"/>
    <mergeCell ref="F194:L194"/>
    <mergeCell ref="M194:N194"/>
    <mergeCell ref="Q194:R194"/>
    <mergeCell ref="U194:W194"/>
    <mergeCell ref="Z194:AK194"/>
    <mergeCell ref="F191:L191"/>
    <mergeCell ref="M191:N191"/>
    <mergeCell ref="Q191:R191"/>
    <mergeCell ref="U191:W191"/>
    <mergeCell ref="Z191:AK191"/>
    <mergeCell ref="F192:L192"/>
    <mergeCell ref="M192:N192"/>
    <mergeCell ref="Q192:R192"/>
    <mergeCell ref="U192:W192"/>
    <mergeCell ref="Z192:AK192"/>
    <mergeCell ref="F197:L197"/>
    <mergeCell ref="M197:N197"/>
    <mergeCell ref="Q197:R197"/>
    <mergeCell ref="U197:W197"/>
    <mergeCell ref="Z197:AK197"/>
    <mergeCell ref="F198:L198"/>
    <mergeCell ref="M198:N198"/>
    <mergeCell ref="Q198:R198"/>
    <mergeCell ref="U198:W198"/>
    <mergeCell ref="Z198:AK198"/>
    <mergeCell ref="F195:L195"/>
    <mergeCell ref="M195:N195"/>
    <mergeCell ref="Q195:R195"/>
    <mergeCell ref="U195:W195"/>
    <mergeCell ref="Z195:AK195"/>
    <mergeCell ref="F196:L196"/>
    <mergeCell ref="M196:N196"/>
    <mergeCell ref="Q196:R196"/>
    <mergeCell ref="U196:W196"/>
    <mergeCell ref="Z196:AK196"/>
    <mergeCell ref="F211:T211"/>
    <mergeCell ref="U211:Y211"/>
    <mergeCell ref="Z211:AK211"/>
    <mergeCell ref="F212:T212"/>
    <mergeCell ref="U212:W212"/>
    <mergeCell ref="Z212:AK212"/>
    <mergeCell ref="F201:L201"/>
    <mergeCell ref="M201:N201"/>
    <mergeCell ref="Q201:R201"/>
    <mergeCell ref="U201:W201"/>
    <mergeCell ref="Z201:AK201"/>
    <mergeCell ref="F202:L202"/>
    <mergeCell ref="M202:N202"/>
    <mergeCell ref="Q202:R202"/>
    <mergeCell ref="U202:W202"/>
    <mergeCell ref="F199:L199"/>
    <mergeCell ref="M199:N199"/>
    <mergeCell ref="Q199:R199"/>
    <mergeCell ref="U199:W199"/>
    <mergeCell ref="Z199:AK199"/>
    <mergeCell ref="F200:L200"/>
    <mergeCell ref="M200:N200"/>
    <mergeCell ref="Q200:R200"/>
    <mergeCell ref="U200:W200"/>
    <mergeCell ref="Z200:AK200"/>
    <mergeCell ref="U218:W218"/>
    <mergeCell ref="Z218:AK218"/>
    <mergeCell ref="U219:W219"/>
    <mergeCell ref="Z219:AK219"/>
    <mergeCell ref="U220:W220"/>
    <mergeCell ref="Z220:AK220"/>
    <mergeCell ref="U215:W215"/>
    <mergeCell ref="Z215:AK215"/>
    <mergeCell ref="U216:W216"/>
    <mergeCell ref="Z216:AK216"/>
    <mergeCell ref="U217:W217"/>
    <mergeCell ref="Z217:AK217"/>
    <mergeCell ref="F213:T213"/>
    <mergeCell ref="U213:W213"/>
    <mergeCell ref="Z213:AK213"/>
    <mergeCell ref="F214:T214"/>
    <mergeCell ref="U214:W214"/>
    <mergeCell ref="Z214:AK214"/>
    <mergeCell ref="F227:T227"/>
    <mergeCell ref="U227:W227"/>
    <mergeCell ref="Z227:AK227"/>
    <mergeCell ref="F228:T228"/>
    <mergeCell ref="U228:W228"/>
    <mergeCell ref="Z228:AK228"/>
    <mergeCell ref="U224:W224"/>
    <mergeCell ref="Z224:AK224"/>
    <mergeCell ref="F225:T225"/>
    <mergeCell ref="U225:W225"/>
    <mergeCell ref="Z225:AK225"/>
    <mergeCell ref="F226:T226"/>
    <mergeCell ref="U226:W226"/>
    <mergeCell ref="Z226:AK226"/>
    <mergeCell ref="U221:W221"/>
    <mergeCell ref="Z221:AK221"/>
    <mergeCell ref="U222:W222"/>
    <mergeCell ref="Z222:AK222"/>
    <mergeCell ref="U223:W223"/>
    <mergeCell ref="Z223:AK223"/>
    <mergeCell ref="G255:AL256"/>
    <mergeCell ref="G257:AL257"/>
    <mergeCell ref="G258:AL259"/>
    <mergeCell ref="G260:AL261"/>
    <mergeCell ref="G262:AL265"/>
    <mergeCell ref="F266:AL266"/>
    <mergeCell ref="G242:AL244"/>
    <mergeCell ref="G245:AL246"/>
    <mergeCell ref="G247:AL249"/>
    <mergeCell ref="G250:AL252"/>
    <mergeCell ref="G253:AL253"/>
    <mergeCell ref="G254:AL254"/>
    <mergeCell ref="F229:T229"/>
    <mergeCell ref="U229:W229"/>
    <mergeCell ref="Z229:AK229"/>
    <mergeCell ref="G231:AL235"/>
    <mergeCell ref="G236:AL238"/>
    <mergeCell ref="G239:AL241"/>
    <mergeCell ref="F288:M288"/>
    <mergeCell ref="N288:T288"/>
    <mergeCell ref="U288:AK288"/>
    <mergeCell ref="F289:M289"/>
    <mergeCell ref="N289:R289"/>
    <mergeCell ref="U289:AK289"/>
    <mergeCell ref="F275:L275"/>
    <mergeCell ref="M275:AK275"/>
    <mergeCell ref="F276:L276"/>
    <mergeCell ref="M276:AK276"/>
    <mergeCell ref="F277:L277"/>
    <mergeCell ref="M277:AK277"/>
    <mergeCell ref="G267:AL268"/>
    <mergeCell ref="F272:L272"/>
    <mergeCell ref="M272:AK272"/>
    <mergeCell ref="F273:L273"/>
    <mergeCell ref="M273:AK273"/>
    <mergeCell ref="F274:L274"/>
    <mergeCell ref="M274:AK274"/>
    <mergeCell ref="F300:J300"/>
    <mergeCell ref="K300:AK300"/>
    <mergeCell ref="F303:U303"/>
    <mergeCell ref="V303:AK303"/>
    <mergeCell ref="F304:R304"/>
    <mergeCell ref="S304:U304"/>
    <mergeCell ref="V304:AH304"/>
    <mergeCell ref="AI304:AK304"/>
    <mergeCell ref="F292:M292"/>
    <mergeCell ref="N292:R292"/>
    <mergeCell ref="U292:AK292"/>
    <mergeCell ref="K298:Q298"/>
    <mergeCell ref="T298:Z298"/>
    <mergeCell ref="F299:J299"/>
    <mergeCell ref="K299:AK299"/>
    <mergeCell ref="F290:H291"/>
    <mergeCell ref="I290:M290"/>
    <mergeCell ref="N290:R290"/>
    <mergeCell ref="U290:AK290"/>
    <mergeCell ref="I291:M291"/>
    <mergeCell ref="N291:R291"/>
    <mergeCell ref="U291:AK291"/>
    <mergeCell ref="F309:R309"/>
    <mergeCell ref="S309:U309"/>
    <mergeCell ref="V309:AH309"/>
    <mergeCell ref="AI309:AK309"/>
    <mergeCell ref="S310:U310"/>
    <mergeCell ref="V310:AH310"/>
    <mergeCell ref="F307:R307"/>
    <mergeCell ref="S307:U307"/>
    <mergeCell ref="V307:AH307"/>
    <mergeCell ref="AI307:AK307"/>
    <mergeCell ref="F308:R308"/>
    <mergeCell ref="S308:U308"/>
    <mergeCell ref="V308:AH308"/>
    <mergeCell ref="F305:R305"/>
    <mergeCell ref="S305:U305"/>
    <mergeCell ref="V305:AH305"/>
    <mergeCell ref="AI305:AK305"/>
    <mergeCell ref="F306:R306"/>
    <mergeCell ref="S306:U306"/>
    <mergeCell ref="V306:AH306"/>
    <mergeCell ref="AI306:AK306"/>
    <mergeCell ref="N323:P323"/>
    <mergeCell ref="Z323:AB323"/>
    <mergeCell ref="F326:M327"/>
    <mergeCell ref="N326:AG326"/>
    <mergeCell ref="AH326:AK327"/>
    <mergeCell ref="N327:Q327"/>
    <mergeCell ref="R327:U327"/>
    <mergeCell ref="V327:Y327"/>
    <mergeCell ref="Z327:AC327"/>
    <mergeCell ref="AD327:AG327"/>
    <mergeCell ref="F313:R313"/>
    <mergeCell ref="S313:U314"/>
    <mergeCell ref="V313:AH313"/>
    <mergeCell ref="AI313:AK314"/>
    <mergeCell ref="G314:Q314"/>
    <mergeCell ref="W314:AG314"/>
    <mergeCell ref="F311:R311"/>
    <mergeCell ref="S311:U312"/>
    <mergeCell ref="V311:AH311"/>
    <mergeCell ref="AI311:AK312"/>
    <mergeCell ref="G312:Q312"/>
    <mergeCell ref="W312:AG312"/>
    <mergeCell ref="AD330:AE330"/>
    <mergeCell ref="AH330:AI330"/>
    <mergeCell ref="N331:O331"/>
    <mergeCell ref="R331:S331"/>
    <mergeCell ref="V331:W331"/>
    <mergeCell ref="Z331:AA331"/>
    <mergeCell ref="AD331:AE331"/>
    <mergeCell ref="AH331:AI331"/>
    <mergeCell ref="AH328:AI328"/>
    <mergeCell ref="N329:O329"/>
    <mergeCell ref="R329:S329"/>
    <mergeCell ref="V329:W329"/>
    <mergeCell ref="Z329:AA329"/>
    <mergeCell ref="AD329:AE329"/>
    <mergeCell ref="AH329:AI329"/>
    <mergeCell ref="F328:G331"/>
    <mergeCell ref="N328:O328"/>
    <mergeCell ref="R328:S328"/>
    <mergeCell ref="V328:W328"/>
    <mergeCell ref="Z328:AA328"/>
    <mergeCell ref="AD328:AE328"/>
    <mergeCell ref="N330:O330"/>
    <mergeCell ref="R330:S330"/>
    <mergeCell ref="V330:W330"/>
    <mergeCell ref="Z330:AA330"/>
    <mergeCell ref="F344:K344"/>
    <mergeCell ref="L344:AD344"/>
    <mergeCell ref="AE344:AK344"/>
    <mergeCell ref="F345:K345"/>
    <mergeCell ref="L345:AD345"/>
    <mergeCell ref="AE345:AK345"/>
    <mergeCell ref="AH332:AI332"/>
    <mergeCell ref="F342:K342"/>
    <mergeCell ref="L342:AD342"/>
    <mergeCell ref="AE342:AK342"/>
    <mergeCell ref="F343:K343"/>
    <mergeCell ref="L343:AD343"/>
    <mergeCell ref="AE343:AK343"/>
    <mergeCell ref="F332:M332"/>
    <mergeCell ref="N332:O332"/>
    <mergeCell ref="R332:S332"/>
    <mergeCell ref="V332:W332"/>
    <mergeCell ref="Z332:AA332"/>
    <mergeCell ref="AD332:AE332"/>
    <mergeCell ref="F360:I360"/>
    <mergeCell ref="J360:V360"/>
    <mergeCell ref="W360:AK360"/>
    <mergeCell ref="F361:I361"/>
    <mergeCell ref="J361:V361"/>
    <mergeCell ref="W361:AK361"/>
    <mergeCell ref="F358:I358"/>
    <mergeCell ref="J358:V358"/>
    <mergeCell ref="W358:AK358"/>
    <mergeCell ref="F359:I359"/>
    <mergeCell ref="J359:V359"/>
    <mergeCell ref="W359:AK359"/>
    <mergeCell ref="F355:I355"/>
    <mergeCell ref="J355:AK355"/>
    <mergeCell ref="F356:I356"/>
    <mergeCell ref="J356:V356"/>
    <mergeCell ref="W356:AK356"/>
    <mergeCell ref="F357:I357"/>
    <mergeCell ref="J357:V357"/>
    <mergeCell ref="W357:AK357"/>
    <mergeCell ref="F370:I370"/>
    <mergeCell ref="J370:V370"/>
    <mergeCell ref="W370:AK370"/>
    <mergeCell ref="F371:I371"/>
    <mergeCell ref="J371:V371"/>
    <mergeCell ref="W371:AK371"/>
    <mergeCell ref="F368:I368"/>
    <mergeCell ref="J368:V368"/>
    <mergeCell ref="W368:AK368"/>
    <mergeCell ref="F369:I369"/>
    <mergeCell ref="J369:V369"/>
    <mergeCell ref="W369:AK369"/>
    <mergeCell ref="F365:I365"/>
    <mergeCell ref="J365:AK365"/>
    <mergeCell ref="F366:I366"/>
    <mergeCell ref="J366:V366"/>
    <mergeCell ref="W366:AK366"/>
    <mergeCell ref="F367:I367"/>
    <mergeCell ref="J367:V367"/>
    <mergeCell ref="W367:AK367"/>
    <mergeCell ref="F379:I379"/>
    <mergeCell ref="J379:V379"/>
    <mergeCell ref="W379:AK379"/>
    <mergeCell ref="F380:I380"/>
    <mergeCell ref="J380:V380"/>
    <mergeCell ref="W380:AK380"/>
    <mergeCell ref="F377:I377"/>
    <mergeCell ref="J377:V377"/>
    <mergeCell ref="W377:AK377"/>
    <mergeCell ref="F378:I378"/>
    <mergeCell ref="J378:V378"/>
    <mergeCell ref="W378:AK378"/>
    <mergeCell ref="F374:I374"/>
    <mergeCell ref="J374:AK374"/>
    <mergeCell ref="F375:I375"/>
    <mergeCell ref="J375:V375"/>
    <mergeCell ref="W375:AK375"/>
    <mergeCell ref="F376:I376"/>
    <mergeCell ref="J376:V376"/>
    <mergeCell ref="W376:AK376"/>
    <mergeCell ref="F388:I388"/>
    <mergeCell ref="J388:V388"/>
    <mergeCell ref="W388:AK388"/>
    <mergeCell ref="F389:I389"/>
    <mergeCell ref="J389:V389"/>
    <mergeCell ref="W389:AK389"/>
    <mergeCell ref="F386:I386"/>
    <mergeCell ref="J386:V386"/>
    <mergeCell ref="W386:AK386"/>
    <mergeCell ref="F387:I387"/>
    <mergeCell ref="J387:V387"/>
    <mergeCell ref="W387:AK387"/>
    <mergeCell ref="F383:I383"/>
    <mergeCell ref="J383:AK383"/>
    <mergeCell ref="F384:I384"/>
    <mergeCell ref="J384:V384"/>
    <mergeCell ref="W384:AK384"/>
    <mergeCell ref="F385:I385"/>
    <mergeCell ref="J385:V385"/>
    <mergeCell ref="W385:AK385"/>
    <mergeCell ref="F398:I398"/>
    <mergeCell ref="J398:V398"/>
    <mergeCell ref="W398:AK398"/>
    <mergeCell ref="F399:I399"/>
    <mergeCell ref="J399:V399"/>
    <mergeCell ref="W399:AK399"/>
    <mergeCell ref="F396:I396"/>
    <mergeCell ref="J396:V396"/>
    <mergeCell ref="W396:AK396"/>
    <mergeCell ref="F397:I397"/>
    <mergeCell ref="J397:V397"/>
    <mergeCell ref="W397:AK397"/>
    <mergeCell ref="F393:I393"/>
    <mergeCell ref="J393:AK393"/>
    <mergeCell ref="F394:I394"/>
    <mergeCell ref="J394:V394"/>
    <mergeCell ref="W394:AK394"/>
    <mergeCell ref="F395:I395"/>
    <mergeCell ref="J395:V395"/>
    <mergeCell ref="W395:AK395"/>
    <mergeCell ref="F407:I407"/>
    <mergeCell ref="J407:V407"/>
    <mergeCell ref="W407:AK407"/>
    <mergeCell ref="F408:I408"/>
    <mergeCell ref="J408:V408"/>
    <mergeCell ref="W408:AK408"/>
    <mergeCell ref="F405:I405"/>
    <mergeCell ref="J405:V405"/>
    <mergeCell ref="W405:AK405"/>
    <mergeCell ref="F406:I406"/>
    <mergeCell ref="J406:V406"/>
    <mergeCell ref="W406:AK406"/>
    <mergeCell ref="F402:I402"/>
    <mergeCell ref="J402:AK402"/>
    <mergeCell ref="F403:I403"/>
    <mergeCell ref="J403:V403"/>
    <mergeCell ref="W403:AK403"/>
    <mergeCell ref="F404:I404"/>
    <mergeCell ref="J404:V404"/>
    <mergeCell ref="W404:AK404"/>
    <mergeCell ref="F416:I416"/>
    <mergeCell ref="J416:V416"/>
    <mergeCell ref="W416:AK416"/>
    <mergeCell ref="F417:I417"/>
    <mergeCell ref="J417:V417"/>
    <mergeCell ref="W417:AK417"/>
    <mergeCell ref="F414:I414"/>
    <mergeCell ref="J414:V414"/>
    <mergeCell ref="W414:AK414"/>
    <mergeCell ref="F415:I415"/>
    <mergeCell ref="J415:V415"/>
    <mergeCell ref="W415:AK415"/>
    <mergeCell ref="F411:I411"/>
    <mergeCell ref="J411:AK411"/>
    <mergeCell ref="F412:I412"/>
    <mergeCell ref="J412:V412"/>
    <mergeCell ref="W412:AK412"/>
    <mergeCell ref="F413:I413"/>
    <mergeCell ref="J413:V413"/>
    <mergeCell ref="W413:AK413"/>
    <mergeCell ref="F425:I425"/>
    <mergeCell ref="J425:V425"/>
    <mergeCell ref="W425:AK425"/>
    <mergeCell ref="F426:I426"/>
    <mergeCell ref="J426:V426"/>
    <mergeCell ref="W426:AK426"/>
    <mergeCell ref="F423:I423"/>
    <mergeCell ref="J423:V423"/>
    <mergeCell ref="W423:AK423"/>
    <mergeCell ref="F424:I424"/>
    <mergeCell ref="J424:V424"/>
    <mergeCell ref="W424:AK424"/>
    <mergeCell ref="F420:I420"/>
    <mergeCell ref="J420:AK420"/>
    <mergeCell ref="F421:I421"/>
    <mergeCell ref="J421:V421"/>
    <mergeCell ref="W421:AK421"/>
    <mergeCell ref="F422:I422"/>
    <mergeCell ref="J422:V422"/>
    <mergeCell ref="W422:AK422"/>
    <mergeCell ref="F435:I435"/>
    <mergeCell ref="J435:V435"/>
    <mergeCell ref="W435:AK435"/>
    <mergeCell ref="F436:I436"/>
    <mergeCell ref="J436:V436"/>
    <mergeCell ref="W436:AK436"/>
    <mergeCell ref="F433:I433"/>
    <mergeCell ref="J433:V433"/>
    <mergeCell ref="W433:AK433"/>
    <mergeCell ref="F434:I434"/>
    <mergeCell ref="J434:V434"/>
    <mergeCell ref="W434:AK434"/>
    <mergeCell ref="F430:I430"/>
    <mergeCell ref="J430:AK430"/>
    <mergeCell ref="F431:I431"/>
    <mergeCell ref="J431:V431"/>
    <mergeCell ref="W431:AK431"/>
    <mergeCell ref="F432:I432"/>
    <mergeCell ref="J432:V432"/>
    <mergeCell ref="W432:AK432"/>
    <mergeCell ref="F450:L450"/>
    <mergeCell ref="M450:Q450"/>
    <mergeCell ref="R450:V450"/>
    <mergeCell ref="W450:AA450"/>
    <mergeCell ref="AB450:AF450"/>
    <mergeCell ref="AG450:AK450"/>
    <mergeCell ref="M442:V442"/>
    <mergeCell ref="W442:AD442"/>
    <mergeCell ref="AE442:AK442"/>
    <mergeCell ref="F443:L443"/>
    <mergeCell ref="M443:V443"/>
    <mergeCell ref="W443:AD443"/>
    <mergeCell ref="AE443:AK443"/>
    <mergeCell ref="F440:L440"/>
    <mergeCell ref="M440:V440"/>
    <mergeCell ref="W440:AD440"/>
    <mergeCell ref="AE440:AK440"/>
    <mergeCell ref="M441:V441"/>
    <mergeCell ref="W441:AD441"/>
    <mergeCell ref="AE441:AK441"/>
    <mergeCell ref="G456:G458"/>
    <mergeCell ref="H456:L456"/>
    <mergeCell ref="M456:O456"/>
    <mergeCell ref="R456:T456"/>
    <mergeCell ref="W456:Y456"/>
    <mergeCell ref="AB453:AD453"/>
    <mergeCell ref="AG453:AI453"/>
    <mergeCell ref="F454:F459"/>
    <mergeCell ref="G454:L454"/>
    <mergeCell ref="M454:O454"/>
    <mergeCell ref="R454:T454"/>
    <mergeCell ref="W454:Y454"/>
    <mergeCell ref="AB454:AD454"/>
    <mergeCell ref="AG454:AI454"/>
    <mergeCell ref="G455:L455"/>
    <mergeCell ref="AG451:AI451"/>
    <mergeCell ref="G452:L452"/>
    <mergeCell ref="M452:O452"/>
    <mergeCell ref="R452:T452"/>
    <mergeCell ref="W452:Y452"/>
    <mergeCell ref="AB452:AD452"/>
    <mergeCell ref="AG452:AI452"/>
    <mergeCell ref="F451:F453"/>
    <mergeCell ref="G451:L451"/>
    <mergeCell ref="M451:O451"/>
    <mergeCell ref="R451:T451"/>
    <mergeCell ref="W451:Y451"/>
    <mergeCell ref="AB451:AD451"/>
    <mergeCell ref="G453:L453"/>
    <mergeCell ref="M453:O453"/>
    <mergeCell ref="R453:T453"/>
    <mergeCell ref="W453:Y453"/>
    <mergeCell ref="H458:L458"/>
    <mergeCell ref="M458:O458"/>
    <mergeCell ref="R458:T458"/>
    <mergeCell ref="W458:Y458"/>
    <mergeCell ref="AB458:AD458"/>
    <mergeCell ref="AG458:AI458"/>
    <mergeCell ref="AB456:AD456"/>
    <mergeCell ref="AG456:AI456"/>
    <mergeCell ref="H457:L457"/>
    <mergeCell ref="M457:O457"/>
    <mergeCell ref="R457:T457"/>
    <mergeCell ref="W457:Y457"/>
    <mergeCell ref="AB457:AD457"/>
    <mergeCell ref="AG457:AI457"/>
    <mergeCell ref="M455:O455"/>
    <mergeCell ref="R455:T455"/>
    <mergeCell ref="W455:Y455"/>
    <mergeCell ref="AB455:AD455"/>
    <mergeCell ref="AG455:AI455"/>
    <mergeCell ref="F465:L465"/>
    <mergeCell ref="M465:Q465"/>
    <mergeCell ref="R465:V465"/>
    <mergeCell ref="W465:AA465"/>
    <mergeCell ref="AB465:AF465"/>
    <mergeCell ref="AG465:AK465"/>
    <mergeCell ref="F460:L460"/>
    <mergeCell ref="M460:O460"/>
    <mergeCell ref="R460:T460"/>
    <mergeCell ref="W460:Y460"/>
    <mergeCell ref="AB460:AD460"/>
    <mergeCell ref="AG460:AI460"/>
    <mergeCell ref="G459:L459"/>
    <mergeCell ref="M459:O459"/>
    <mergeCell ref="R459:T459"/>
    <mergeCell ref="W459:Y459"/>
    <mergeCell ref="AB459:AD459"/>
    <mergeCell ref="AG459:AI459"/>
    <mergeCell ref="G471:G473"/>
    <mergeCell ref="H471:L471"/>
    <mergeCell ref="M471:O471"/>
    <mergeCell ref="R471:T471"/>
    <mergeCell ref="W471:Y471"/>
    <mergeCell ref="AB468:AD468"/>
    <mergeCell ref="AG468:AI468"/>
    <mergeCell ref="F469:F474"/>
    <mergeCell ref="G469:L469"/>
    <mergeCell ref="M469:O469"/>
    <mergeCell ref="R469:T469"/>
    <mergeCell ref="W469:Y469"/>
    <mergeCell ref="AB469:AD469"/>
    <mergeCell ref="AG469:AI469"/>
    <mergeCell ref="G470:L470"/>
    <mergeCell ref="AG466:AI466"/>
    <mergeCell ref="G467:L467"/>
    <mergeCell ref="M467:O467"/>
    <mergeCell ref="R467:T467"/>
    <mergeCell ref="W467:Y467"/>
    <mergeCell ref="AB467:AD467"/>
    <mergeCell ref="AG467:AI467"/>
    <mergeCell ref="F466:F468"/>
    <mergeCell ref="G466:L466"/>
    <mergeCell ref="M466:O466"/>
    <mergeCell ref="R466:T466"/>
    <mergeCell ref="W466:Y466"/>
    <mergeCell ref="AB466:AD466"/>
    <mergeCell ref="G468:L468"/>
    <mergeCell ref="M468:O468"/>
    <mergeCell ref="R468:T468"/>
    <mergeCell ref="W468:Y468"/>
    <mergeCell ref="H473:L473"/>
    <mergeCell ref="M473:O473"/>
    <mergeCell ref="R473:T473"/>
    <mergeCell ref="W473:Y473"/>
    <mergeCell ref="AB473:AD473"/>
    <mergeCell ref="AG473:AI473"/>
    <mergeCell ref="AB471:AD471"/>
    <mergeCell ref="AG471:AI471"/>
    <mergeCell ref="H472:L472"/>
    <mergeCell ref="M472:O472"/>
    <mergeCell ref="R472:T472"/>
    <mergeCell ref="W472:Y472"/>
    <mergeCell ref="AB472:AD472"/>
    <mergeCell ref="AG472:AI472"/>
    <mergeCell ref="M470:O470"/>
    <mergeCell ref="R470:T470"/>
    <mergeCell ref="W470:Y470"/>
    <mergeCell ref="AB470:AD470"/>
    <mergeCell ref="AG470:AI470"/>
    <mergeCell ref="F481:I481"/>
    <mergeCell ref="J481:AK481"/>
    <mergeCell ref="F482:I482"/>
    <mergeCell ref="J482:V482"/>
    <mergeCell ref="W482:AK482"/>
    <mergeCell ref="F483:I483"/>
    <mergeCell ref="J483:V483"/>
    <mergeCell ref="W483:AK483"/>
    <mergeCell ref="F475:L475"/>
    <mergeCell ref="M475:O475"/>
    <mergeCell ref="R475:T475"/>
    <mergeCell ref="W475:Y475"/>
    <mergeCell ref="AB475:AD475"/>
    <mergeCell ref="AG475:AI475"/>
    <mergeCell ref="G474:L474"/>
    <mergeCell ref="M474:O474"/>
    <mergeCell ref="R474:T474"/>
    <mergeCell ref="W474:Y474"/>
    <mergeCell ref="AB474:AD474"/>
    <mergeCell ref="AG474:AI474"/>
    <mergeCell ref="F490:L490"/>
    <mergeCell ref="M490:Q490"/>
    <mergeCell ref="R490:V490"/>
    <mergeCell ref="W490:AA490"/>
    <mergeCell ref="AB490:AF490"/>
    <mergeCell ref="AG490:AK490"/>
    <mergeCell ref="F486:I486"/>
    <mergeCell ref="J486:V486"/>
    <mergeCell ref="W486:AK486"/>
    <mergeCell ref="F487:I487"/>
    <mergeCell ref="J487:V487"/>
    <mergeCell ref="W487:AK487"/>
    <mergeCell ref="F484:I484"/>
    <mergeCell ref="J484:V484"/>
    <mergeCell ref="W484:AK484"/>
    <mergeCell ref="F485:I485"/>
    <mergeCell ref="J485:V485"/>
    <mergeCell ref="W485:AK485"/>
    <mergeCell ref="G496:G498"/>
    <mergeCell ref="H496:L496"/>
    <mergeCell ref="M496:N496"/>
    <mergeCell ref="R496:S496"/>
    <mergeCell ref="W496:X496"/>
    <mergeCell ref="AB493:AC493"/>
    <mergeCell ref="AG493:AH493"/>
    <mergeCell ref="F494:F499"/>
    <mergeCell ref="G494:L494"/>
    <mergeCell ref="M494:N494"/>
    <mergeCell ref="R494:S494"/>
    <mergeCell ref="W494:X494"/>
    <mergeCell ref="AB494:AC494"/>
    <mergeCell ref="AG494:AH494"/>
    <mergeCell ref="G495:L495"/>
    <mergeCell ref="AG491:AH491"/>
    <mergeCell ref="G492:L492"/>
    <mergeCell ref="M492:N492"/>
    <mergeCell ref="R492:S492"/>
    <mergeCell ref="W492:X492"/>
    <mergeCell ref="AB492:AC492"/>
    <mergeCell ref="AG492:AH492"/>
    <mergeCell ref="F491:F493"/>
    <mergeCell ref="G491:L491"/>
    <mergeCell ref="M491:N491"/>
    <mergeCell ref="R491:S491"/>
    <mergeCell ref="W491:X491"/>
    <mergeCell ref="AB491:AC491"/>
    <mergeCell ref="G493:L493"/>
    <mergeCell ref="M493:N493"/>
    <mergeCell ref="R493:S493"/>
    <mergeCell ref="W493:X493"/>
    <mergeCell ref="H498:L498"/>
    <mergeCell ref="M498:N498"/>
    <mergeCell ref="R498:S498"/>
    <mergeCell ref="W498:X498"/>
    <mergeCell ref="AB498:AC498"/>
    <mergeCell ref="AG498:AH498"/>
    <mergeCell ref="AB496:AC496"/>
    <mergeCell ref="AG496:AH496"/>
    <mergeCell ref="H497:L497"/>
    <mergeCell ref="M497:N497"/>
    <mergeCell ref="R497:S497"/>
    <mergeCell ref="W497:X497"/>
    <mergeCell ref="AB497:AC497"/>
    <mergeCell ref="AG497:AH497"/>
    <mergeCell ref="M495:N495"/>
    <mergeCell ref="R495:S495"/>
    <mergeCell ref="W495:X495"/>
    <mergeCell ref="AB495:AC495"/>
    <mergeCell ref="AG495:AH495"/>
    <mergeCell ref="F506:M507"/>
    <mergeCell ref="N506:AG506"/>
    <mergeCell ref="AH506:AK507"/>
    <mergeCell ref="N507:Q507"/>
    <mergeCell ref="R507:U507"/>
    <mergeCell ref="V507:Y507"/>
    <mergeCell ref="Z507:AC507"/>
    <mergeCell ref="AD507:AG507"/>
    <mergeCell ref="F500:L500"/>
    <mergeCell ref="M500:N500"/>
    <mergeCell ref="R500:S500"/>
    <mergeCell ref="W500:X500"/>
    <mergeCell ref="AB500:AC500"/>
    <mergeCell ref="AG500:AH500"/>
    <mergeCell ref="G499:L499"/>
    <mergeCell ref="M499:N499"/>
    <mergeCell ref="R499:S499"/>
    <mergeCell ref="W499:X499"/>
    <mergeCell ref="AB499:AC499"/>
    <mergeCell ref="AG499:AH499"/>
    <mergeCell ref="AH510:AI510"/>
    <mergeCell ref="N511:O511"/>
    <mergeCell ref="R511:S511"/>
    <mergeCell ref="V511:W511"/>
    <mergeCell ref="Z511:AA511"/>
    <mergeCell ref="AD511:AE511"/>
    <mergeCell ref="AH511:AI511"/>
    <mergeCell ref="F510:M511"/>
    <mergeCell ref="N510:O510"/>
    <mergeCell ref="R510:S510"/>
    <mergeCell ref="V510:W510"/>
    <mergeCell ref="Z510:AA510"/>
    <mergeCell ref="AD510:AE510"/>
    <mergeCell ref="AH508:AI508"/>
    <mergeCell ref="N509:O509"/>
    <mergeCell ref="R509:S509"/>
    <mergeCell ref="V509:W509"/>
    <mergeCell ref="Z509:AA509"/>
    <mergeCell ref="AD509:AE509"/>
    <mergeCell ref="AH509:AI509"/>
    <mergeCell ref="F508:M509"/>
    <mergeCell ref="N508:O508"/>
    <mergeCell ref="R508:S508"/>
    <mergeCell ref="V508:W508"/>
    <mergeCell ref="Z508:AA508"/>
    <mergeCell ref="AD508:AE508"/>
    <mergeCell ref="AH514:AI514"/>
    <mergeCell ref="N515:O515"/>
    <mergeCell ref="R515:S515"/>
    <mergeCell ref="V515:W515"/>
    <mergeCell ref="Z515:AA515"/>
    <mergeCell ref="AD515:AE515"/>
    <mergeCell ref="AH515:AI515"/>
    <mergeCell ref="F514:M515"/>
    <mergeCell ref="N514:O514"/>
    <mergeCell ref="R514:S514"/>
    <mergeCell ref="V514:W514"/>
    <mergeCell ref="Z514:AA514"/>
    <mergeCell ref="AD514:AE514"/>
    <mergeCell ref="AH512:AI512"/>
    <mergeCell ref="N513:O513"/>
    <mergeCell ref="R513:S513"/>
    <mergeCell ref="V513:W513"/>
    <mergeCell ref="Z513:AA513"/>
    <mergeCell ref="AD513:AE513"/>
    <mergeCell ref="AH513:AI513"/>
    <mergeCell ref="F512:M513"/>
    <mergeCell ref="N512:O512"/>
    <mergeCell ref="R512:S512"/>
    <mergeCell ref="V512:W512"/>
    <mergeCell ref="Z512:AA512"/>
    <mergeCell ref="AD512:AE512"/>
    <mergeCell ref="AH518:AI518"/>
    <mergeCell ref="N519:O519"/>
    <mergeCell ref="R519:S519"/>
    <mergeCell ref="V519:W519"/>
    <mergeCell ref="Z519:AA519"/>
    <mergeCell ref="AD519:AE519"/>
    <mergeCell ref="AH519:AI519"/>
    <mergeCell ref="F518:M519"/>
    <mergeCell ref="N518:O518"/>
    <mergeCell ref="R518:S518"/>
    <mergeCell ref="V518:W518"/>
    <mergeCell ref="Z518:AA518"/>
    <mergeCell ref="AD518:AE518"/>
    <mergeCell ref="AH516:AI516"/>
    <mergeCell ref="N517:O517"/>
    <mergeCell ref="R517:S517"/>
    <mergeCell ref="V517:W517"/>
    <mergeCell ref="Z517:AA517"/>
    <mergeCell ref="AD517:AE517"/>
    <mergeCell ref="AH517:AI517"/>
    <mergeCell ref="F516:M517"/>
    <mergeCell ref="N516:O516"/>
    <mergeCell ref="R516:S516"/>
    <mergeCell ref="V516:W516"/>
    <mergeCell ref="Z516:AA516"/>
    <mergeCell ref="AD516:AE516"/>
    <mergeCell ref="AH522:AI522"/>
    <mergeCell ref="N523:O523"/>
    <mergeCell ref="R523:S523"/>
    <mergeCell ref="V523:W523"/>
    <mergeCell ref="Z523:AA523"/>
    <mergeCell ref="AD523:AE523"/>
    <mergeCell ref="AH523:AI523"/>
    <mergeCell ref="F522:M523"/>
    <mergeCell ref="N522:O522"/>
    <mergeCell ref="R522:S522"/>
    <mergeCell ref="V522:W522"/>
    <mergeCell ref="Z522:AA522"/>
    <mergeCell ref="AD522:AE522"/>
    <mergeCell ref="AH520:AI520"/>
    <mergeCell ref="N521:O521"/>
    <mergeCell ref="R521:S521"/>
    <mergeCell ref="V521:W521"/>
    <mergeCell ref="Z521:AA521"/>
    <mergeCell ref="AD521:AE521"/>
    <mergeCell ref="AH521:AI521"/>
    <mergeCell ref="F520:M521"/>
    <mergeCell ref="N520:O520"/>
    <mergeCell ref="R520:S520"/>
    <mergeCell ref="V520:W520"/>
    <mergeCell ref="Z520:AA520"/>
    <mergeCell ref="AD520:AE520"/>
    <mergeCell ref="AH526:AI526"/>
    <mergeCell ref="N527:O527"/>
    <mergeCell ref="R527:S527"/>
    <mergeCell ref="V527:W527"/>
    <mergeCell ref="Z527:AA527"/>
    <mergeCell ref="AD527:AE527"/>
    <mergeCell ref="AH527:AI527"/>
    <mergeCell ref="F526:M527"/>
    <mergeCell ref="N526:O526"/>
    <mergeCell ref="R526:S526"/>
    <mergeCell ref="V526:W526"/>
    <mergeCell ref="Z526:AA526"/>
    <mergeCell ref="AD526:AE526"/>
    <mergeCell ref="AH524:AI524"/>
    <mergeCell ref="N525:O525"/>
    <mergeCell ref="R525:S525"/>
    <mergeCell ref="V525:W525"/>
    <mergeCell ref="Z525:AA525"/>
    <mergeCell ref="AD525:AE525"/>
    <mergeCell ref="AH525:AI525"/>
    <mergeCell ref="F524:M525"/>
    <mergeCell ref="N524:O524"/>
    <mergeCell ref="R524:S524"/>
    <mergeCell ref="V524:W524"/>
    <mergeCell ref="Z524:AA524"/>
    <mergeCell ref="AD524:AE524"/>
    <mergeCell ref="F542:I542"/>
    <mergeCell ref="J542:V542"/>
    <mergeCell ref="W542:AK542"/>
    <mergeCell ref="F543:I543"/>
    <mergeCell ref="J543:V543"/>
    <mergeCell ref="W543:AK543"/>
    <mergeCell ref="F540:I540"/>
    <mergeCell ref="J540:V540"/>
    <mergeCell ref="W540:AK540"/>
    <mergeCell ref="F541:I541"/>
    <mergeCell ref="J541:V541"/>
    <mergeCell ref="W541:AK541"/>
    <mergeCell ref="F537:I537"/>
    <mergeCell ref="J537:AK537"/>
    <mergeCell ref="F538:I538"/>
    <mergeCell ref="J538:V538"/>
    <mergeCell ref="W538:AK538"/>
    <mergeCell ref="F539:I539"/>
    <mergeCell ref="J539:V539"/>
    <mergeCell ref="W539:AK539"/>
    <mergeCell ref="F551:I551"/>
    <mergeCell ref="J551:V551"/>
    <mergeCell ref="W551:AK551"/>
    <mergeCell ref="F552:I552"/>
    <mergeCell ref="J552:V552"/>
    <mergeCell ref="W552:AK552"/>
    <mergeCell ref="F549:I549"/>
    <mergeCell ref="J549:V549"/>
    <mergeCell ref="W549:AK549"/>
    <mergeCell ref="F550:I550"/>
    <mergeCell ref="J550:V550"/>
    <mergeCell ref="W550:AK550"/>
    <mergeCell ref="F546:I546"/>
    <mergeCell ref="J546:AK546"/>
    <mergeCell ref="F547:I547"/>
    <mergeCell ref="J547:V547"/>
    <mergeCell ref="W547:AK547"/>
    <mergeCell ref="F548:I548"/>
    <mergeCell ref="J548:V548"/>
    <mergeCell ref="W548:AK548"/>
    <mergeCell ref="AH558:AI558"/>
    <mergeCell ref="F559:M559"/>
    <mergeCell ref="N559:O559"/>
    <mergeCell ref="R559:S559"/>
    <mergeCell ref="V559:W559"/>
    <mergeCell ref="Z559:AA559"/>
    <mergeCell ref="AD559:AE559"/>
    <mergeCell ref="AH559:AI559"/>
    <mergeCell ref="F558:M558"/>
    <mergeCell ref="N558:O558"/>
    <mergeCell ref="R558:S558"/>
    <mergeCell ref="V558:W558"/>
    <mergeCell ref="Z558:AA558"/>
    <mergeCell ref="AD558:AE558"/>
    <mergeCell ref="F556:M557"/>
    <mergeCell ref="N556:AG556"/>
    <mergeCell ref="AH556:AK557"/>
    <mergeCell ref="N557:Q557"/>
    <mergeCell ref="R557:U557"/>
    <mergeCell ref="V557:Y557"/>
    <mergeCell ref="Z557:AC557"/>
    <mergeCell ref="AD557:AG557"/>
    <mergeCell ref="AH562:AI562"/>
    <mergeCell ref="F563:M563"/>
    <mergeCell ref="N563:O563"/>
    <mergeCell ref="R563:S563"/>
    <mergeCell ref="V563:W563"/>
    <mergeCell ref="Z563:AA563"/>
    <mergeCell ref="AD563:AE563"/>
    <mergeCell ref="AH563:AI563"/>
    <mergeCell ref="F562:M562"/>
    <mergeCell ref="N562:O562"/>
    <mergeCell ref="R562:S562"/>
    <mergeCell ref="V562:W562"/>
    <mergeCell ref="Z562:AA562"/>
    <mergeCell ref="AD562:AE562"/>
    <mergeCell ref="AH560:AI560"/>
    <mergeCell ref="F561:M561"/>
    <mergeCell ref="N561:O561"/>
    <mergeCell ref="R561:S561"/>
    <mergeCell ref="V561:W561"/>
    <mergeCell ref="Z561:AA561"/>
    <mergeCell ref="AD561:AE561"/>
    <mergeCell ref="AH561:AI561"/>
    <mergeCell ref="F560:M560"/>
    <mergeCell ref="N560:O560"/>
    <mergeCell ref="R560:S560"/>
    <mergeCell ref="V560:W560"/>
    <mergeCell ref="Z560:AA560"/>
    <mergeCell ref="AD560:AE560"/>
    <mergeCell ref="AH567:AI567"/>
    <mergeCell ref="F568:M568"/>
    <mergeCell ref="N568:O568"/>
    <mergeCell ref="R568:S568"/>
    <mergeCell ref="V568:W568"/>
    <mergeCell ref="Z568:AA568"/>
    <mergeCell ref="AD568:AE568"/>
    <mergeCell ref="AH568:AI568"/>
    <mergeCell ref="F567:M567"/>
    <mergeCell ref="N567:O567"/>
    <mergeCell ref="R567:S567"/>
    <mergeCell ref="V567:W567"/>
    <mergeCell ref="Z567:AA567"/>
    <mergeCell ref="AD567:AE567"/>
    <mergeCell ref="AH564:AI564"/>
    <mergeCell ref="F565:M565"/>
    <mergeCell ref="F566:M566"/>
    <mergeCell ref="N566:O566"/>
    <mergeCell ref="R566:S566"/>
    <mergeCell ref="V566:W566"/>
    <mergeCell ref="Z566:AA566"/>
    <mergeCell ref="AD566:AE566"/>
    <mergeCell ref="AH566:AI566"/>
    <mergeCell ref="F564:M564"/>
    <mergeCell ref="N564:O564"/>
    <mergeCell ref="R564:S564"/>
    <mergeCell ref="V564:W564"/>
    <mergeCell ref="Z564:AA564"/>
    <mergeCell ref="AD564:AE564"/>
    <mergeCell ref="AH571:AI571"/>
    <mergeCell ref="F572:M572"/>
    <mergeCell ref="N572:O572"/>
    <mergeCell ref="R572:S572"/>
    <mergeCell ref="V572:W572"/>
    <mergeCell ref="Z572:AA572"/>
    <mergeCell ref="AD572:AE572"/>
    <mergeCell ref="AH572:AI572"/>
    <mergeCell ref="F571:M571"/>
    <mergeCell ref="N571:O571"/>
    <mergeCell ref="R571:S571"/>
    <mergeCell ref="V571:W571"/>
    <mergeCell ref="Z571:AA571"/>
    <mergeCell ref="AD571:AE571"/>
    <mergeCell ref="AH569:AI569"/>
    <mergeCell ref="F570:M570"/>
    <mergeCell ref="N570:O570"/>
    <mergeCell ref="R570:S570"/>
    <mergeCell ref="V570:W570"/>
    <mergeCell ref="Z570:AA570"/>
    <mergeCell ref="AD570:AE570"/>
    <mergeCell ref="AH570:AI570"/>
    <mergeCell ref="F569:M569"/>
    <mergeCell ref="N569:O569"/>
    <mergeCell ref="R569:S569"/>
    <mergeCell ref="V569:W569"/>
    <mergeCell ref="Z569:AA569"/>
    <mergeCell ref="AD569:AE569"/>
    <mergeCell ref="F585:I585"/>
    <mergeCell ref="J585:V585"/>
    <mergeCell ref="W585:AK585"/>
    <mergeCell ref="F586:I586"/>
    <mergeCell ref="J586:V586"/>
    <mergeCell ref="W586:AK586"/>
    <mergeCell ref="AH573:AI573"/>
    <mergeCell ref="F583:I583"/>
    <mergeCell ref="J583:AK583"/>
    <mergeCell ref="F584:I584"/>
    <mergeCell ref="J584:V584"/>
    <mergeCell ref="W584:AK584"/>
    <mergeCell ref="F573:M573"/>
    <mergeCell ref="N573:O573"/>
    <mergeCell ref="R573:S573"/>
    <mergeCell ref="V573:W573"/>
    <mergeCell ref="Z573:AA573"/>
    <mergeCell ref="AD573:AE573"/>
    <mergeCell ref="F595:L595"/>
    <mergeCell ref="M595:Q595"/>
    <mergeCell ref="R595:T595"/>
    <mergeCell ref="W595:AA595"/>
    <mergeCell ref="AB595:AF595"/>
    <mergeCell ref="AG595:AK595"/>
    <mergeCell ref="F589:I589"/>
    <mergeCell ref="J589:V589"/>
    <mergeCell ref="W589:AK589"/>
    <mergeCell ref="F594:L594"/>
    <mergeCell ref="M594:Q594"/>
    <mergeCell ref="R594:V594"/>
    <mergeCell ref="W594:AA594"/>
    <mergeCell ref="AB594:AF594"/>
    <mergeCell ref="AG594:AK594"/>
    <mergeCell ref="F587:I587"/>
    <mergeCell ref="J587:V587"/>
    <mergeCell ref="W587:AK587"/>
    <mergeCell ref="F588:I588"/>
    <mergeCell ref="J588:V588"/>
    <mergeCell ref="W588:AK588"/>
    <mergeCell ref="F598:L598"/>
    <mergeCell ref="M598:Q598"/>
    <mergeCell ref="R598:T598"/>
    <mergeCell ref="W598:AA598"/>
    <mergeCell ref="AB598:AF598"/>
    <mergeCell ref="AG598:AK598"/>
    <mergeCell ref="F597:L597"/>
    <mergeCell ref="M597:Q597"/>
    <mergeCell ref="R597:T597"/>
    <mergeCell ref="W597:AA597"/>
    <mergeCell ref="AB597:AF597"/>
    <mergeCell ref="AG597:AK597"/>
    <mergeCell ref="F596:L596"/>
    <mergeCell ref="M596:Q596"/>
    <mergeCell ref="R596:T596"/>
    <mergeCell ref="W596:AA596"/>
    <mergeCell ref="AB596:AF596"/>
    <mergeCell ref="AG596:AK596"/>
    <mergeCell ref="F601:L601"/>
    <mergeCell ref="M601:Q601"/>
    <mergeCell ref="R601:T601"/>
    <mergeCell ref="W601:AA601"/>
    <mergeCell ref="AB601:AF601"/>
    <mergeCell ref="AG601:AK601"/>
    <mergeCell ref="F600:L600"/>
    <mergeCell ref="M600:Q600"/>
    <mergeCell ref="R600:T600"/>
    <mergeCell ref="W600:AA600"/>
    <mergeCell ref="AB600:AF600"/>
    <mergeCell ref="AG600:AK600"/>
    <mergeCell ref="F599:L599"/>
    <mergeCell ref="M599:Q599"/>
    <mergeCell ref="R599:T599"/>
    <mergeCell ref="W599:AA599"/>
    <mergeCell ref="AB599:AF599"/>
    <mergeCell ref="AG599:AK599"/>
    <mergeCell ref="F612:L612"/>
    <mergeCell ref="M612:Q612"/>
    <mergeCell ref="R612:V612"/>
    <mergeCell ref="W612:AA612"/>
    <mergeCell ref="AB612:AF612"/>
    <mergeCell ref="AG612:AK612"/>
    <mergeCell ref="F603:L603"/>
    <mergeCell ref="M603:Q603"/>
    <mergeCell ref="R603:T603"/>
    <mergeCell ref="W603:AA603"/>
    <mergeCell ref="AB603:AF603"/>
    <mergeCell ref="AG603:AK603"/>
    <mergeCell ref="F602:L602"/>
    <mergeCell ref="M602:Q602"/>
    <mergeCell ref="R602:T602"/>
    <mergeCell ref="W602:AA602"/>
    <mergeCell ref="AB602:AF602"/>
    <mergeCell ref="AG602:AK602"/>
    <mergeCell ref="F615:L615"/>
    <mergeCell ref="M615:Q615"/>
    <mergeCell ref="R615:T615"/>
    <mergeCell ref="W615:AA615"/>
    <mergeCell ref="AB615:AF615"/>
    <mergeCell ref="AG615:AK615"/>
    <mergeCell ref="F614:L614"/>
    <mergeCell ref="M614:Q614"/>
    <mergeCell ref="R614:T614"/>
    <mergeCell ref="W614:AA614"/>
    <mergeCell ref="AB614:AF614"/>
    <mergeCell ref="AG614:AK614"/>
    <mergeCell ref="F613:L613"/>
    <mergeCell ref="M613:Q613"/>
    <mergeCell ref="R613:T613"/>
    <mergeCell ref="W613:AA613"/>
    <mergeCell ref="AB613:AF613"/>
    <mergeCell ref="AG613:AK613"/>
    <mergeCell ref="F618:L618"/>
    <mergeCell ref="M618:Q618"/>
    <mergeCell ref="R618:T618"/>
    <mergeCell ref="W618:AA618"/>
    <mergeCell ref="AB618:AF618"/>
    <mergeCell ref="AG618:AK618"/>
    <mergeCell ref="F617:L617"/>
    <mergeCell ref="M617:Q617"/>
    <mergeCell ref="R617:T617"/>
    <mergeCell ref="W617:AA617"/>
    <mergeCell ref="AB617:AF617"/>
    <mergeCell ref="AG617:AK617"/>
    <mergeCell ref="F616:L616"/>
    <mergeCell ref="M616:Q616"/>
    <mergeCell ref="R616:T616"/>
    <mergeCell ref="W616:AA616"/>
    <mergeCell ref="AB616:AF616"/>
    <mergeCell ref="AG616:AK616"/>
  </mergeCells>
  <phoneticPr fontId="1"/>
  <dataValidations count="4">
    <dataValidation type="list" allowBlank="1" showInputMessage="1" showErrorMessage="1" sqref="R103:AK103" xr:uid="{62D636C4-F2A1-4D53-9520-3BA1DB7F86B0}">
      <formula1>"○"</formula1>
    </dataValidation>
    <dataValidation type="list" allowBlank="1" showInputMessage="1" showErrorMessage="1" sqref="O63:O67 AE89:AI89 O74:U78" xr:uid="{ECA8F1E0-7F2A-4AF3-8901-B44C844A42F7}">
      <formula1>"有り,無し"</formula1>
    </dataValidation>
    <dataValidation type="list" allowBlank="1" showInputMessage="1" showErrorMessage="1" sqref="S313 AI311 AI304:AI307 AI313 S304:S311" xr:uid="{1DEF5D51-64FF-4913-A2E8-7AB8347EC464}">
      <formula1>"○,―"</formula1>
    </dataValidation>
    <dataValidation type="list" allowBlank="1" showInputMessage="1" showErrorMessage="1" sqref="M595:M602 M613:M617" xr:uid="{4C938E5D-6AC9-4F39-94FD-27E6DAA9ED1E}">
      <formula1>"自己資金,市中資金,制度資金,その他"</formula1>
    </dataValidation>
  </dataValidations>
  <pageMargins left="0.59055118110236227" right="0.59055118110236227" top="0.59055118110236227" bottom="0.59055118110236227" header="0.31496062992125984" footer="0.31496062992125984"/>
  <pageSetup paperSize="9" scale="77" firstPageNumber="29" orientation="portrait" cellComments="asDisplayed" useFirstPageNumber="1" r:id="rId1"/>
  <headerFooter>
    <oddFooter>&amp;C&amp;P</oddFooter>
  </headerFooter>
  <rowBreaks count="14" manualBreakCount="14">
    <brk id="57" max="48" man="1"/>
    <brk id="109" max="48" man="1"/>
    <brk id="152" max="48" man="1"/>
    <brk id="208" max="48" man="1"/>
    <brk id="269" max="48" man="1"/>
    <brk id="319" max="48" man="1"/>
    <brk id="362" max="48" man="1"/>
    <brk id="390" max="48" man="1"/>
    <brk id="426" max="48" man="1"/>
    <brk id="437" max="48" man="1"/>
    <brk id="478" max="48" man="1"/>
    <brk id="503" max="48" man="1"/>
    <brk id="553" max="48" man="1"/>
    <brk id="590" max="4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様式２（記載例） </vt:lpstr>
      <vt:lpstr>'様式２（記載例）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林業振興G　種市</cp:lastModifiedBy>
  <cp:lastPrinted>2025-04-08T02:31:33Z</cp:lastPrinted>
  <dcterms:created xsi:type="dcterms:W3CDTF">2021-06-24T01:29:31Z</dcterms:created>
  <dcterms:modified xsi:type="dcterms:W3CDTF">2026-03-26T09:51:52Z</dcterms:modified>
</cp:coreProperties>
</file>