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480\004_労働相談課\19_広報・広聴\001_広報\令和5年度\05 HP\20231102 神奈川の賃金事情\"/>
    </mc:Choice>
  </mc:AlternateContent>
  <bookViews>
    <workbookView xWindow="0" yWindow="0" windowWidth="15120" windowHeight="6492" tabRatio="762"/>
  </bookViews>
  <sheets>
    <sheet name="表紙" sheetId="42" r:id="rId1"/>
    <sheet name="P1" sheetId="49" r:id="rId2"/>
    <sheet name="P2" sheetId="50" r:id="rId3"/>
    <sheet name="P3" sheetId="40" r:id="rId4"/>
    <sheet name="P4" sheetId="22" r:id="rId5"/>
    <sheet name="P5" sheetId="47" r:id="rId6"/>
    <sheet name="P6" sheetId="28" r:id="rId7"/>
    <sheet name="P7" sheetId="43" r:id="rId8"/>
    <sheet name="P8" sheetId="48" r:id="rId9"/>
  </sheets>
  <definedNames>
    <definedName name="_xlnm.Print_Area" localSheetId="1">'P1'!$A$1:$I$42</definedName>
    <definedName name="_xlnm.Print_Area" localSheetId="2">'P2'!$A$1:$E$19</definedName>
    <definedName name="_xlnm.Print_Area" localSheetId="3">'P3'!$A$1:$G$33</definedName>
    <definedName name="_xlnm.Print_Area" localSheetId="4">'P4'!$A$1:$H$25</definedName>
    <definedName name="_xlnm.Print_Area" localSheetId="5">'P5'!$A$1:$I$69</definedName>
    <definedName name="_xlnm.Print_Area" localSheetId="6">'P6'!$A$1:$J$39</definedName>
    <definedName name="_xlnm.Print_Area" localSheetId="7">'P7'!$A$1:$J$40</definedName>
    <definedName name="_xlnm.Print_Area" localSheetId="8">'P8'!$A$1:$J$73</definedName>
  </definedNames>
  <calcPr calcId="162913"/>
</workbook>
</file>

<file path=xl/calcChain.xml><?xml version="1.0" encoding="utf-8"?>
<calcChain xmlns="http://schemas.openxmlformats.org/spreadsheetml/2006/main">
  <c r="E53" i="47" l="1"/>
  <c r="D53" i="47"/>
  <c r="C53" i="47"/>
  <c r="E52" i="47"/>
  <c r="D52" i="47"/>
  <c r="C52" i="47"/>
  <c r="E30" i="47"/>
  <c r="D30" i="47"/>
  <c r="C30" i="47"/>
  <c r="E29" i="47"/>
  <c r="D29" i="47"/>
  <c r="C29" i="47"/>
  <c r="E7" i="47"/>
  <c r="D7" i="47"/>
  <c r="C7" i="47"/>
  <c r="E6" i="47"/>
  <c r="D6" i="47"/>
  <c r="C6" i="47"/>
  <c r="I11" i="22"/>
  <c r="I12" i="22"/>
  <c r="I13" i="22"/>
  <c r="I14" i="22"/>
  <c r="I15" i="22"/>
  <c r="I16" i="22"/>
  <c r="I17" i="22"/>
  <c r="I18" i="22"/>
  <c r="I19" i="22"/>
  <c r="I20" i="22"/>
  <c r="I21" i="22"/>
  <c r="I22" i="22"/>
  <c r="I23" i="22"/>
  <c r="I24" i="22"/>
  <c r="I25" i="22"/>
  <c r="I10" i="22"/>
  <c r="D9" i="22"/>
  <c r="C9" i="22"/>
  <c r="B9" i="22"/>
  <c r="D8" i="22"/>
  <c r="C8" i="22"/>
  <c r="B8" i="22"/>
  <c r="E41" i="49" l="1"/>
  <c r="D41" i="49"/>
  <c r="C41" i="49"/>
  <c r="C15" i="49"/>
  <c r="I62" i="43" l="1"/>
  <c r="F62" i="43"/>
  <c r="H62" i="43"/>
  <c r="E62" i="43"/>
  <c r="I61" i="43"/>
  <c r="F61" i="43"/>
  <c r="H61" i="43"/>
  <c r="E61" i="43"/>
  <c r="I60" i="43"/>
  <c r="F60" i="43"/>
  <c r="H60" i="43"/>
  <c r="E60" i="43"/>
  <c r="I59" i="43"/>
  <c r="F59" i="43"/>
  <c r="H59" i="43"/>
  <c r="E59" i="43"/>
  <c r="I58" i="43"/>
  <c r="F58" i="43"/>
  <c r="H58" i="43"/>
  <c r="E58" i="43"/>
  <c r="I57" i="43"/>
  <c r="F57" i="43"/>
  <c r="H57" i="43"/>
  <c r="E57" i="43"/>
  <c r="I56" i="43"/>
  <c r="F56" i="43"/>
  <c r="H56" i="43"/>
  <c r="E56" i="43"/>
  <c r="I55" i="43"/>
  <c r="F55" i="43"/>
  <c r="H55" i="43"/>
  <c r="E55" i="43"/>
  <c r="I54" i="43"/>
  <c r="F54" i="43"/>
  <c r="H54" i="43"/>
  <c r="E54" i="43"/>
  <c r="I53" i="43"/>
  <c r="F53" i="43"/>
  <c r="H53" i="43"/>
  <c r="E53" i="43"/>
  <c r="I52" i="43"/>
  <c r="F52" i="43"/>
  <c r="H52" i="43"/>
  <c r="E52" i="43"/>
  <c r="I51" i="43"/>
  <c r="F51" i="43"/>
  <c r="H51" i="43"/>
  <c r="E51" i="43"/>
  <c r="I50" i="43"/>
  <c r="F50" i="43"/>
  <c r="H50" i="43"/>
  <c r="E50" i="43"/>
  <c r="I49" i="43"/>
  <c r="F49" i="43"/>
  <c r="H49" i="43"/>
  <c r="E49" i="43"/>
  <c r="I48" i="43"/>
  <c r="F48" i="43"/>
  <c r="H48" i="43"/>
  <c r="E48" i="43"/>
  <c r="I47" i="43"/>
  <c r="F47" i="43"/>
  <c r="H47" i="43"/>
  <c r="E47" i="43"/>
  <c r="I46" i="43"/>
  <c r="F46" i="43"/>
  <c r="H46" i="43"/>
  <c r="E46" i="43"/>
  <c r="H45" i="43"/>
  <c r="E45" i="43"/>
  <c r="G62" i="43"/>
  <c r="D62" i="43"/>
  <c r="G61" i="43"/>
  <c r="D61" i="43"/>
  <c r="G60" i="43"/>
  <c r="D60" i="43"/>
  <c r="G59" i="43"/>
  <c r="D59" i="43"/>
  <c r="G58" i="43"/>
  <c r="D58" i="43"/>
  <c r="G57" i="43"/>
  <c r="D57" i="43"/>
  <c r="G56" i="43"/>
  <c r="D56" i="43"/>
  <c r="G55" i="43"/>
  <c r="D55" i="43"/>
  <c r="G54" i="43"/>
  <c r="D54" i="43"/>
  <c r="G53" i="43"/>
  <c r="D53" i="43"/>
  <c r="G52" i="43"/>
  <c r="D52" i="43"/>
  <c r="G51" i="43"/>
  <c r="D51" i="43"/>
  <c r="G50" i="43"/>
  <c r="D50" i="43"/>
  <c r="G49" i="43"/>
  <c r="D49" i="43"/>
  <c r="G48" i="43"/>
  <c r="D48" i="43"/>
  <c r="G46" i="43"/>
  <c r="D46" i="43"/>
  <c r="F61" i="28"/>
  <c r="F60" i="28"/>
  <c r="F59" i="28"/>
  <c r="F58" i="28"/>
  <c r="F57" i="28"/>
  <c r="F56" i="28"/>
  <c r="F55" i="28"/>
  <c r="F54" i="28"/>
  <c r="F53" i="28"/>
  <c r="F52" i="28"/>
  <c r="F51" i="28"/>
  <c r="F50" i="28"/>
  <c r="F49" i="28"/>
  <c r="F48" i="28"/>
  <c r="F47" i="28"/>
  <c r="F46" i="28"/>
  <c r="F45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6" i="28"/>
  <c r="D47" i="28"/>
  <c r="D45" i="28"/>
  <c r="G46" i="28"/>
  <c r="G47" i="28"/>
  <c r="G48" i="28"/>
  <c r="G49" i="28"/>
  <c r="G50" i="28"/>
  <c r="G51" i="28"/>
  <c r="G52" i="28"/>
  <c r="G53" i="28"/>
  <c r="G54" i="28"/>
  <c r="G55" i="28"/>
  <c r="G56" i="28"/>
  <c r="G57" i="28"/>
  <c r="G58" i="28"/>
  <c r="G59" i="28"/>
  <c r="G60" i="28"/>
  <c r="G61" i="28"/>
  <c r="E46" i="28"/>
  <c r="E47" i="28"/>
  <c r="E48" i="28"/>
  <c r="E49" i="28"/>
  <c r="E50" i="28"/>
  <c r="E51" i="28"/>
  <c r="E52" i="28"/>
  <c r="E53" i="28"/>
  <c r="E54" i="28"/>
  <c r="E55" i="28"/>
  <c r="E56" i="28"/>
  <c r="E57" i="28"/>
  <c r="E58" i="28"/>
  <c r="E59" i="28"/>
  <c r="E60" i="28"/>
  <c r="E61" i="28"/>
  <c r="E31" i="50" l="1"/>
  <c r="E32" i="50"/>
  <c r="E33" i="50"/>
  <c r="E34" i="50"/>
  <c r="E35" i="50"/>
  <c r="E36" i="50"/>
  <c r="E37" i="50"/>
  <c r="E38" i="50"/>
  <c r="E39" i="50"/>
  <c r="E40" i="50"/>
  <c r="E41" i="50"/>
  <c r="E42" i="50"/>
  <c r="C31" i="50"/>
  <c r="C32" i="50"/>
  <c r="C33" i="50"/>
  <c r="C34" i="50"/>
  <c r="C35" i="50"/>
  <c r="C36" i="50"/>
  <c r="C37" i="50"/>
  <c r="C38" i="50"/>
  <c r="C39" i="50"/>
  <c r="C40" i="50"/>
  <c r="C41" i="50"/>
  <c r="C42" i="50"/>
  <c r="D42" i="50"/>
  <c r="B42" i="50"/>
  <c r="D41" i="50"/>
  <c r="B41" i="50"/>
  <c r="D40" i="50"/>
  <c r="B40" i="50"/>
  <c r="D39" i="50"/>
  <c r="B39" i="50"/>
  <c r="D38" i="50"/>
  <c r="B38" i="50"/>
  <c r="D37" i="50"/>
  <c r="B37" i="50"/>
  <c r="D36" i="50"/>
  <c r="B36" i="50"/>
  <c r="D35" i="50"/>
  <c r="B35" i="50"/>
  <c r="D34" i="50"/>
  <c r="B34" i="50"/>
  <c r="D33" i="50"/>
  <c r="B33" i="50"/>
  <c r="D32" i="50"/>
  <c r="B32" i="50"/>
  <c r="D31" i="50"/>
  <c r="B31" i="50"/>
  <c r="E42" i="49" l="1"/>
  <c r="D42" i="49"/>
  <c r="C42" i="49"/>
  <c r="E29" i="49"/>
  <c r="D29" i="49"/>
  <c r="C29" i="49"/>
  <c r="E28" i="49"/>
  <c r="D28" i="49"/>
  <c r="C28" i="49"/>
  <c r="E16" i="49"/>
  <c r="E15" i="49"/>
  <c r="D16" i="49"/>
  <c r="C16" i="49"/>
  <c r="D15" i="49"/>
</calcChain>
</file>

<file path=xl/sharedStrings.xml><?xml version="1.0" encoding="utf-8"?>
<sst xmlns="http://schemas.openxmlformats.org/spreadsheetml/2006/main" count="643" uniqueCount="176">
  <si>
    <t>Ｃ　鉱業，採石業，砂利採取業</t>
    <rPh sb="2" eb="4">
      <t>コウギョウ</t>
    </rPh>
    <rPh sb="5" eb="7">
      <t>サイセキ</t>
    </rPh>
    <rPh sb="7" eb="8">
      <t>ギョウ</t>
    </rPh>
    <rPh sb="9" eb="11">
      <t>ジャリ</t>
    </rPh>
    <rPh sb="11" eb="14">
      <t>サイシュギョウ</t>
    </rPh>
    <phoneticPr fontId="2"/>
  </si>
  <si>
    <t>Ｄ　建設業</t>
    <rPh sb="2" eb="5">
      <t>ケンセツギョウ</t>
    </rPh>
    <phoneticPr fontId="2"/>
  </si>
  <si>
    <t>Ｅ　製造業</t>
    <rPh sb="2" eb="5">
      <t>セイゾウギョウ</t>
    </rPh>
    <phoneticPr fontId="2"/>
  </si>
  <si>
    <t>Ｆ　電気・ガス・熱供給・水道業</t>
    <rPh sb="2" eb="4">
      <t>デンキ</t>
    </rPh>
    <rPh sb="8" eb="9">
      <t>ネツ</t>
    </rPh>
    <rPh sb="9" eb="11">
      <t>キョウキュウ</t>
    </rPh>
    <rPh sb="12" eb="15">
      <t>スイドウギョウ</t>
    </rPh>
    <phoneticPr fontId="2"/>
  </si>
  <si>
    <t>Ｇ　情報通信業</t>
    <rPh sb="2" eb="4">
      <t>ジョウホウ</t>
    </rPh>
    <rPh sb="4" eb="7">
      <t>ツウシンギョウ</t>
    </rPh>
    <phoneticPr fontId="2"/>
  </si>
  <si>
    <t>Ｈ　運輸業，郵便業</t>
    <rPh sb="2" eb="5">
      <t>ウンユギョウ</t>
    </rPh>
    <rPh sb="6" eb="8">
      <t>ユウビン</t>
    </rPh>
    <rPh sb="8" eb="9">
      <t>ギョウ</t>
    </rPh>
    <phoneticPr fontId="2"/>
  </si>
  <si>
    <t>Ｉ　卸売業，小売業</t>
    <rPh sb="2" eb="5">
      <t>オロシウリギョウ</t>
    </rPh>
    <rPh sb="6" eb="9">
      <t>コウリギョウ</t>
    </rPh>
    <phoneticPr fontId="2"/>
  </si>
  <si>
    <t>Ｒ　サービス業（他に分類されないもの）</t>
    <rPh sb="6" eb="7">
      <t>ギョウ</t>
    </rPh>
    <rPh sb="8" eb="9">
      <t>タ</t>
    </rPh>
    <rPh sb="10" eb="12">
      <t>ブンルイ</t>
    </rPh>
    <phoneticPr fontId="2"/>
  </si>
  <si>
    <t>Ｑ　複合サービス事業</t>
    <rPh sb="2" eb="4">
      <t>フクゴウ</t>
    </rPh>
    <rPh sb="8" eb="10">
      <t>ジギョウ</t>
    </rPh>
    <phoneticPr fontId="2"/>
  </si>
  <si>
    <t>Ｐ　医療，福祉</t>
    <rPh sb="2" eb="4">
      <t>イリョウ</t>
    </rPh>
    <rPh sb="5" eb="7">
      <t>フクシ</t>
    </rPh>
    <phoneticPr fontId="2"/>
  </si>
  <si>
    <t>Ｏ　教育，学習支援業</t>
    <rPh sb="2" eb="4">
      <t>キョウイク</t>
    </rPh>
    <rPh sb="5" eb="7">
      <t>ガクシュウ</t>
    </rPh>
    <rPh sb="7" eb="9">
      <t>シエン</t>
    </rPh>
    <rPh sb="9" eb="10">
      <t>ギョウ</t>
    </rPh>
    <phoneticPr fontId="2"/>
  </si>
  <si>
    <t>Ｎ　生活関連サービス業，娯楽業</t>
    <rPh sb="2" eb="4">
      <t>セイカツ</t>
    </rPh>
    <rPh sb="4" eb="6">
      <t>カンレン</t>
    </rPh>
    <rPh sb="10" eb="11">
      <t>ギョウ</t>
    </rPh>
    <rPh sb="12" eb="15">
      <t>ゴラクギョウ</t>
    </rPh>
    <phoneticPr fontId="2"/>
  </si>
  <si>
    <t>Ｍ　宿泊業，飲食サービス業</t>
    <rPh sb="2" eb="4">
      <t>シュクハク</t>
    </rPh>
    <rPh sb="4" eb="5">
      <t>ギョウ</t>
    </rPh>
    <rPh sb="6" eb="8">
      <t>インショク</t>
    </rPh>
    <rPh sb="12" eb="13">
      <t>ギョウ</t>
    </rPh>
    <phoneticPr fontId="2"/>
  </si>
  <si>
    <t>Ｌ　学術研究，専門・技術サービス業</t>
    <rPh sb="2" eb="4">
      <t>ガクジュツ</t>
    </rPh>
    <rPh sb="4" eb="6">
      <t>ケンキュウ</t>
    </rPh>
    <rPh sb="7" eb="9">
      <t>センモン</t>
    </rPh>
    <rPh sb="10" eb="12">
      <t>ギジュツ</t>
    </rPh>
    <rPh sb="16" eb="17">
      <t>ギョウ</t>
    </rPh>
    <phoneticPr fontId="2"/>
  </si>
  <si>
    <t>Ｋ　不動産業，物品賃貸業</t>
    <rPh sb="2" eb="5">
      <t>フドウサン</t>
    </rPh>
    <rPh sb="5" eb="6">
      <t>ギョウ</t>
    </rPh>
    <rPh sb="7" eb="9">
      <t>ブッピン</t>
    </rPh>
    <rPh sb="9" eb="12">
      <t>チンタイギョウ</t>
    </rPh>
    <phoneticPr fontId="2"/>
  </si>
  <si>
    <t>Ｊ　金融業，保険業</t>
    <rPh sb="2" eb="5">
      <t>キンユウギョウ</t>
    </rPh>
    <rPh sb="6" eb="9">
      <t>ホケンギョウ</t>
    </rPh>
    <phoneticPr fontId="2"/>
  </si>
  <si>
    <t>計</t>
    <rPh sb="0" eb="1">
      <t>ケイ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</si>
  <si>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</si>
  <si>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</si>
  <si>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　　～１９歳</t>
    <rPh sb="5" eb="6">
      <t>サイ</t>
    </rPh>
    <phoneticPr fontId="2"/>
  </si>
  <si>
    <t>２０～２４歳</t>
    <rPh sb="5" eb="6">
      <t>サイ</t>
    </rPh>
    <phoneticPr fontId="2"/>
  </si>
  <si>
    <t>２５～２９歳</t>
    <rPh sb="5" eb="6">
      <t>サイ</t>
    </rPh>
    <phoneticPr fontId="2"/>
  </si>
  <si>
    <t>３０～３４歳</t>
    <rPh sb="5" eb="6">
      <t>サイ</t>
    </rPh>
    <phoneticPr fontId="2"/>
  </si>
  <si>
    <t>３５～３９歳</t>
    <rPh sb="5" eb="6">
      <t>サイ</t>
    </rPh>
    <phoneticPr fontId="2"/>
  </si>
  <si>
    <t>４０～４４歳</t>
    <rPh sb="5" eb="6">
      <t>サイ</t>
    </rPh>
    <phoneticPr fontId="2"/>
  </si>
  <si>
    <t>４５～４９歳</t>
    <rPh sb="5" eb="6">
      <t>サイ</t>
    </rPh>
    <phoneticPr fontId="2"/>
  </si>
  <si>
    <t>５０～５４歳</t>
    <rPh sb="5" eb="6">
      <t>サイ</t>
    </rPh>
    <phoneticPr fontId="2"/>
  </si>
  <si>
    <t>５５～５９歳</t>
    <rPh sb="5" eb="6">
      <t>サイ</t>
    </rPh>
    <phoneticPr fontId="2"/>
  </si>
  <si>
    <t>６０～６４歳</t>
    <rPh sb="5" eb="6">
      <t>サイ</t>
    </rPh>
    <phoneticPr fontId="2"/>
  </si>
  <si>
    <t>６５～６９歳</t>
    <rPh sb="5" eb="6">
      <t>サイ</t>
    </rPh>
    <phoneticPr fontId="2"/>
  </si>
  <si>
    <t>７０歳～</t>
    <rPh sb="2" eb="3">
      <t>サイ</t>
    </rPh>
    <phoneticPr fontId="2"/>
  </si>
  <si>
    <t>所定内
給与額</t>
    <rPh sb="0" eb="3">
      <t>ショテイナイ</t>
    </rPh>
    <rPh sb="4" eb="6">
      <t>キュウヨ</t>
    </rPh>
    <rPh sb="6" eb="7">
      <t>ガク</t>
    </rPh>
    <phoneticPr fontId="2"/>
  </si>
  <si>
    <t>年齢</t>
    <rPh sb="0" eb="2">
      <t>ネンレイ</t>
    </rPh>
    <phoneticPr fontId="2"/>
  </si>
  <si>
    <t>勤続
年数</t>
    <rPh sb="0" eb="2">
      <t>キンゾク</t>
    </rPh>
    <rPh sb="3" eb="4">
      <t>ドシ</t>
    </rPh>
    <rPh sb="4" eb="5">
      <t>カズ</t>
    </rPh>
    <phoneticPr fontId="2"/>
  </si>
  <si>
    <t>所定内
実労働
時間数</t>
    <rPh sb="0" eb="3">
      <t>ショテイナイ</t>
    </rPh>
    <rPh sb="4" eb="7">
      <t>ジツロウドウ</t>
    </rPh>
    <rPh sb="8" eb="11">
      <t>ジカンスウ</t>
    </rPh>
    <phoneticPr fontId="2"/>
  </si>
  <si>
    <t>超過
実労働
時間数</t>
    <rPh sb="0" eb="2">
      <t>チョウカ</t>
    </rPh>
    <rPh sb="3" eb="4">
      <t>ジツ</t>
    </rPh>
    <rPh sb="4" eb="6">
      <t>ロウドウ</t>
    </rPh>
    <rPh sb="7" eb="8">
      <t>ジ</t>
    </rPh>
    <rPh sb="8" eb="9">
      <t>アイダ</t>
    </rPh>
    <rPh sb="9" eb="10">
      <t>カズ</t>
    </rPh>
    <phoneticPr fontId="2"/>
  </si>
  <si>
    <t>増減率(％）</t>
    <rPh sb="0" eb="2">
      <t>ゾウゲン</t>
    </rPh>
    <rPh sb="2" eb="3">
      <t>リツ</t>
    </rPh>
    <phoneticPr fontId="2"/>
  </si>
  <si>
    <t>増減額（千円）</t>
    <rPh sb="0" eb="3">
      <t>ゾウゲンガク</t>
    </rPh>
    <rPh sb="4" eb="6">
      <t>センエン</t>
    </rPh>
    <phoneticPr fontId="2"/>
  </si>
  <si>
    <t>男</t>
    <rPh sb="0" eb="1">
      <t>ダン</t>
    </rPh>
    <phoneticPr fontId="2"/>
  </si>
  <si>
    <t>女</t>
    <rPh sb="0" eb="1">
      <t>ジョ</t>
    </rPh>
    <phoneticPr fontId="2"/>
  </si>
  <si>
    <t>1000人以上</t>
    <rPh sb="4" eb="5">
      <t>ニン</t>
    </rPh>
    <rPh sb="5" eb="7">
      <t>イジョウ</t>
    </rPh>
    <phoneticPr fontId="2"/>
  </si>
  <si>
    <t>100人～999人</t>
    <rPh sb="3" eb="4">
      <t>ニン</t>
    </rPh>
    <rPh sb="8" eb="9">
      <t>ニン</t>
    </rPh>
    <phoneticPr fontId="2"/>
  </si>
  <si>
    <t>10人～99人</t>
    <rPh sb="2" eb="3">
      <t>ニン</t>
    </rPh>
    <rPh sb="6" eb="7">
      <t>ニン</t>
    </rPh>
    <phoneticPr fontId="2"/>
  </si>
  <si>
    <t>1000人以上</t>
    <rPh sb="4" eb="7">
      <t>ニンイジョウ</t>
    </rPh>
    <phoneticPr fontId="2"/>
  </si>
  <si>
    <t>性別</t>
    <rPh sb="0" eb="2">
      <t>セイベツ</t>
    </rPh>
    <phoneticPr fontId="2"/>
  </si>
  <si>
    <t>厚生労働省 賃金構造基本統計調査結果による</t>
  </si>
  <si>
    <t>目　　　　次</t>
  </si>
  <si>
    <t>かながわ労働センター</t>
  </si>
  <si>
    <t>（給与額の単位：千円）</t>
    <rPh sb="1" eb="3">
      <t>キュウヨ</t>
    </rPh>
    <rPh sb="3" eb="4">
      <t>ガク</t>
    </rPh>
    <rPh sb="5" eb="7">
      <t>タンイ</t>
    </rPh>
    <rPh sb="8" eb="10">
      <t>センエン</t>
    </rPh>
    <phoneticPr fontId="2"/>
  </si>
  <si>
    <t>-</t>
    <phoneticPr fontId="2"/>
  </si>
  <si>
    <t>-</t>
    <phoneticPr fontId="2"/>
  </si>
  <si>
    <t>-</t>
    <phoneticPr fontId="2"/>
  </si>
  <si>
    <t>令和元年</t>
    <rPh sb="0" eb="2">
      <t>レイワ</t>
    </rPh>
    <rPh sb="2" eb="4">
      <t>ガンネン</t>
    </rPh>
    <phoneticPr fontId="2"/>
  </si>
  <si>
    <t>産業計(令和３年）</t>
    <rPh sb="0" eb="2">
      <t>サンギョウ</t>
    </rPh>
    <rPh sb="2" eb="3">
      <t>ケイ</t>
    </rPh>
    <rPh sb="4" eb="6">
      <t>レイワ</t>
    </rPh>
    <rPh sb="7" eb="8">
      <t>ネン</t>
    </rPh>
    <rPh sb="8" eb="9">
      <t>ヘイネン</t>
    </rPh>
    <phoneticPr fontId="2"/>
  </si>
  <si>
    <t>所定内給与額</t>
    <rPh sb="0" eb="3">
      <t>ショテイナイ</t>
    </rPh>
    <rPh sb="3" eb="5">
      <t>キュウヨ</t>
    </rPh>
    <rPh sb="5" eb="6">
      <t>ガク</t>
    </rPh>
    <phoneticPr fontId="2"/>
  </si>
  <si>
    <t>（給与額の単位：千円）</t>
  </si>
  <si>
    <t>勤続年数</t>
    <rPh sb="0" eb="2">
      <t>キンゾク</t>
    </rPh>
    <rPh sb="2" eb="4">
      <t>ネンスウ</t>
    </rPh>
    <phoneticPr fontId="2"/>
  </si>
  <si>
    <t>所定内
給与額</t>
    <rPh sb="0" eb="3">
      <t>ショテイナイ</t>
    </rPh>
    <rPh sb="4" eb="7">
      <t>キュウヨガク</t>
    </rPh>
    <phoneticPr fontId="2"/>
  </si>
  <si>
    <t>令和４年 「神奈川の賃金状況」</t>
    <rPh sb="0" eb="2">
      <t>レイワ</t>
    </rPh>
    <rPh sb="3" eb="4">
      <t>ネン</t>
    </rPh>
    <rPh sb="10" eb="12">
      <t>チンギン</t>
    </rPh>
    <rPh sb="12" eb="14">
      <t>ジョウキョウ</t>
    </rPh>
    <phoneticPr fontId="2"/>
  </si>
  <si>
    <t>産業計(令和４年）</t>
    <rPh sb="0" eb="2">
      <t>サンギョウ</t>
    </rPh>
    <rPh sb="2" eb="3">
      <t>ケイ</t>
    </rPh>
    <rPh sb="4" eb="6">
      <t>レイワ</t>
    </rPh>
    <rPh sb="7" eb="8">
      <t>ネン</t>
    </rPh>
    <rPh sb="8" eb="9">
      <t>ヘイネン</t>
    </rPh>
    <phoneticPr fontId="2"/>
  </si>
  <si>
    <t>産業計(令和４年）</t>
    <rPh sb="0" eb="2">
      <t>サンギョウ</t>
    </rPh>
    <rPh sb="2" eb="3">
      <t>ケイ</t>
    </rPh>
    <rPh sb="4" eb="6">
      <t>レイワ</t>
    </rPh>
    <rPh sb="7" eb="8">
      <t>ネン</t>
    </rPh>
    <phoneticPr fontId="2"/>
  </si>
  <si>
    <t>男性</t>
    <rPh sb="0" eb="1">
      <t>オトコ</t>
    </rPh>
    <rPh sb="1" eb="2">
      <t>セイ</t>
    </rPh>
    <phoneticPr fontId="2"/>
  </si>
  <si>
    <t>平成25年</t>
  </si>
  <si>
    <t>平成26年</t>
  </si>
  <si>
    <t>平成27年</t>
  </si>
  <si>
    <t>平成28年</t>
  </si>
  <si>
    <t>平成29年</t>
  </si>
  <si>
    <t>平成30年</t>
  </si>
  <si>
    <t>令和２年</t>
    <rPh sb="0" eb="2">
      <t>レイワ</t>
    </rPh>
    <phoneticPr fontId="2"/>
  </si>
  <si>
    <t>令和３年</t>
    <rPh sb="0" eb="2">
      <t>レイワ</t>
    </rPh>
    <phoneticPr fontId="2"/>
  </si>
  <si>
    <t>令和４年</t>
    <rPh sb="0" eb="2">
      <t>レイワ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</si>
  <si>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</si>
  <si>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</si>
  <si>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</si>
  <si>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</si>
  <si>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</si>
  <si>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</si>
  <si>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</si>
  <si>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</si>
  <si>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</si>
  <si>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</si>
  <si>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</si>
  <si>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</si>
  <si>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</si>
  <si>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</si>
  <si>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</si>
  <si>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</si>
  <si>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</si>
  <si>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</si>
  <si>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</si>
  <si>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</si>
  <si>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</si>
  <si>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</si>
  <si>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</si>
  <si>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</si>
  <si>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</si>
  <si>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</si>
  <si>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</si>
  <si>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</si>
  <si>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</si>
  <si>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</si>
  <si>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</si>
  <si>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</si>
  <si>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Ｅ　</t>
    <phoneticPr fontId="2"/>
  </si>
  <si>
    <t>Ｆ　</t>
    <phoneticPr fontId="2"/>
  </si>
  <si>
    <t>Ｇ　</t>
    <phoneticPr fontId="2"/>
  </si>
  <si>
    <t>Ｈ　</t>
    <phoneticPr fontId="2"/>
  </si>
  <si>
    <t>Ｉ　</t>
    <phoneticPr fontId="2"/>
  </si>
  <si>
    <t>Ｊ　</t>
    <phoneticPr fontId="2"/>
  </si>
  <si>
    <t>Ｋ　</t>
    <phoneticPr fontId="2"/>
  </si>
  <si>
    <t>Ｌ　</t>
    <phoneticPr fontId="2"/>
  </si>
  <si>
    <t>Ｍ　</t>
    <phoneticPr fontId="2"/>
  </si>
  <si>
    <t>Ｎ　</t>
    <phoneticPr fontId="2"/>
  </si>
  <si>
    <t>Ｏ　</t>
    <phoneticPr fontId="2"/>
  </si>
  <si>
    <t>Ｐ　</t>
    <phoneticPr fontId="2"/>
  </si>
  <si>
    <t>Ｑ　</t>
    <phoneticPr fontId="2"/>
  </si>
  <si>
    <t>産業計(令和４年）</t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</si>
  <si>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</si>
  <si>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</si>
  <si>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きまって
支給する
現金給与額</t>
    <rPh sb="5" eb="7">
      <t>シキュウ</t>
    </rPh>
    <rPh sb="10" eb="12">
      <t>ゲンキン</t>
    </rPh>
    <rPh sb="12" eb="14">
      <t>キュウヨ</t>
    </rPh>
    <rPh sb="14" eb="15">
      <t>ガク</t>
    </rPh>
    <phoneticPr fontId="2"/>
  </si>
  <si>
    <t>勤続年数</t>
    <rPh sb="0" eb="1">
      <t>ツトム</t>
    </rPh>
    <rPh sb="1" eb="2">
      <t>ゾク</t>
    </rPh>
    <rPh sb="2" eb="4">
      <t>ネンスウ</t>
    </rPh>
    <phoneticPr fontId="2"/>
  </si>
  <si>
    <t>女性</t>
    <rPh sb="0" eb="1">
      <t>オンナ</t>
    </rPh>
    <rPh sb="1" eb="2">
      <t>セイ</t>
    </rPh>
    <phoneticPr fontId="2"/>
  </si>
  <si>
    <t>（給与額の単位：千円）</t>
    <phoneticPr fontId="2"/>
  </si>
  <si>
    <t>男女計</t>
    <rPh sb="0" eb="2">
      <t>ダンジョ</t>
    </rPh>
    <rPh sb="2" eb="3">
      <t>ケイ</t>
    </rPh>
    <phoneticPr fontId="2"/>
  </si>
  <si>
    <t>　（以下、同様）</t>
    <rPh sb="2" eb="4">
      <t>イカ</t>
    </rPh>
    <rPh sb="5" eb="7">
      <t>ドウヨウ</t>
    </rPh>
    <phoneticPr fontId="2"/>
  </si>
  <si>
    <t>年間賞与
その他
特別給与額</t>
    <rPh sb="0" eb="2">
      <t>ネンカン</t>
    </rPh>
    <rPh sb="2" eb="4">
      <t>ショウヨ</t>
    </rPh>
    <rPh sb="7" eb="8">
      <t>タ</t>
    </rPh>
    <rPh sb="9" eb="11">
      <t>トクベツ</t>
    </rPh>
    <rPh sb="11" eb="13">
      <t>キュウヨ</t>
    </rPh>
    <rPh sb="13" eb="14">
      <t>ガク</t>
    </rPh>
    <phoneticPr fontId="2"/>
  </si>
  <si>
    <t>表１　賃金の推移</t>
    <rPh sb="0" eb="1">
      <t>ヒョウ</t>
    </rPh>
    <rPh sb="3" eb="5">
      <t>チンギン</t>
    </rPh>
    <rPh sb="6" eb="8">
      <t>スイイ</t>
    </rPh>
    <phoneticPr fontId="2"/>
  </si>
  <si>
    <t>表２　男女別・年齢階級別賃金　　　　　</t>
    <rPh sb="0" eb="1">
      <t>ヒョウ</t>
    </rPh>
    <rPh sb="3" eb="5">
      <t>ダンジョ</t>
    </rPh>
    <rPh sb="5" eb="6">
      <t>ベツ</t>
    </rPh>
    <rPh sb="7" eb="9">
      <t>ネンレイ</t>
    </rPh>
    <rPh sb="9" eb="11">
      <t>カイキュウ</t>
    </rPh>
    <rPh sb="11" eb="12">
      <t>ベツ</t>
    </rPh>
    <rPh sb="12" eb="14">
      <t>チンギン</t>
    </rPh>
    <phoneticPr fontId="2"/>
  </si>
  <si>
    <t>（1000人以上）</t>
    <rPh sb="5" eb="6">
      <t>ニン</t>
    </rPh>
    <rPh sb="6" eb="8">
      <t>イジョウ</t>
    </rPh>
    <phoneticPr fontId="2"/>
  </si>
  <si>
    <t>（100人から999人）</t>
    <rPh sb="4" eb="5">
      <t>ニン</t>
    </rPh>
    <rPh sb="10" eb="11">
      <t>ニン</t>
    </rPh>
    <phoneticPr fontId="2"/>
  </si>
  <si>
    <t>（10人から99人）</t>
    <rPh sb="3" eb="4">
      <t>ニン</t>
    </rPh>
    <rPh sb="8" eb="9">
      <t>ニン</t>
    </rPh>
    <phoneticPr fontId="2"/>
  </si>
  <si>
    <t>表３　男女別・企業規模別・年齢階級別賃金　　　　　　　　　</t>
    <rPh sb="0" eb="1">
      <t>ヒョウ</t>
    </rPh>
    <rPh sb="3" eb="5">
      <t>ダンジョ</t>
    </rPh>
    <rPh sb="5" eb="6">
      <t>ベツ</t>
    </rPh>
    <rPh sb="7" eb="9">
      <t>キギョウ</t>
    </rPh>
    <rPh sb="9" eb="11">
      <t>キボ</t>
    </rPh>
    <rPh sb="11" eb="12">
      <t>ベツ</t>
    </rPh>
    <rPh sb="13" eb="15">
      <t>ネンレイ</t>
    </rPh>
    <rPh sb="15" eb="17">
      <t>カイキュウ</t>
    </rPh>
    <rPh sb="17" eb="18">
      <t>ベツ</t>
    </rPh>
    <rPh sb="18" eb="20">
      <t>チンギン</t>
    </rPh>
    <phoneticPr fontId="2"/>
  </si>
  <si>
    <t>表４　産業別・企業規模別賃金</t>
    <rPh sb="0" eb="1">
      <t>ヒョウ</t>
    </rPh>
    <rPh sb="3" eb="5">
      <t>サンギョウ</t>
    </rPh>
    <rPh sb="5" eb="6">
      <t>ベツ</t>
    </rPh>
    <rPh sb="7" eb="9">
      <t>キギョウ</t>
    </rPh>
    <rPh sb="9" eb="11">
      <t>キボ</t>
    </rPh>
    <rPh sb="11" eb="12">
      <t>ベツ</t>
    </rPh>
    <rPh sb="12" eb="14">
      <t>チンギン</t>
    </rPh>
    <phoneticPr fontId="2"/>
  </si>
  <si>
    <t>表５　産業別・男女別賃金</t>
    <rPh sb="0" eb="1">
      <t>ヒョウ</t>
    </rPh>
    <rPh sb="3" eb="5">
      <t>サンギョウ</t>
    </rPh>
    <rPh sb="5" eb="6">
      <t>ベツ</t>
    </rPh>
    <rPh sb="7" eb="9">
      <t>ダンジョ</t>
    </rPh>
    <rPh sb="9" eb="10">
      <t>ベツ</t>
    </rPh>
    <rPh sb="10" eb="12">
      <t>チンギン</t>
    </rPh>
    <phoneticPr fontId="2"/>
  </si>
  <si>
    <t>表６　産業別・企業規模別・男女別賃金</t>
    <rPh sb="0" eb="1">
      <t>ヒョウ</t>
    </rPh>
    <rPh sb="3" eb="5">
      <t>サンギョウ</t>
    </rPh>
    <rPh sb="5" eb="6">
      <t>ベツ</t>
    </rPh>
    <rPh sb="7" eb="9">
      <t>キギョウ</t>
    </rPh>
    <rPh sb="9" eb="11">
      <t>キボ</t>
    </rPh>
    <rPh sb="11" eb="12">
      <t>ベツ</t>
    </rPh>
    <rPh sb="13" eb="15">
      <t>ダンジョ</t>
    </rPh>
    <rPh sb="15" eb="16">
      <t>ベツ</t>
    </rPh>
    <rPh sb="16" eb="18">
      <t>チンギン</t>
    </rPh>
    <phoneticPr fontId="2"/>
  </si>
  <si>
    <t>　※増減額、増減率は令和４年と３年の比較</t>
    <rPh sb="2" eb="5">
      <t>ゾウゲンガク</t>
    </rPh>
    <rPh sb="6" eb="8">
      <t>ゾウゲン</t>
    </rPh>
    <rPh sb="8" eb="9">
      <t>リツ</t>
    </rPh>
    <rPh sb="10" eb="12">
      <t>レイワ</t>
    </rPh>
    <rPh sb="13" eb="14">
      <t>ネン</t>
    </rPh>
    <rPh sb="16" eb="17">
      <t>ネン</t>
    </rPh>
    <rPh sb="18" eb="20">
      <t>ヒカク</t>
    </rPh>
    <phoneticPr fontId="2"/>
  </si>
  <si>
    <t>　 図１　 　賃金の推移・・・・・・・・・・・・・・・・・・・・・・１</t>
    <rPh sb="7" eb="9">
      <t>チンギン</t>
    </rPh>
    <phoneticPr fontId="2"/>
  </si>
  <si>
    <t>　 表１　 　賃金の推移・・・・・・・・・・・・・・・・・・・・・・１</t>
    <rPh sb="7" eb="9">
      <t>チンギン</t>
    </rPh>
    <phoneticPr fontId="2"/>
  </si>
  <si>
    <t xml:space="preserve"> 　図２　 　男女別・年齢階級別賃金・・・・・・・・・・・・・・・・２</t>
    <rPh sb="16" eb="18">
      <t>チンギン</t>
    </rPh>
    <phoneticPr fontId="2"/>
  </si>
  <si>
    <t>　 表２　 　男女別・年齢階級別賃金・・・・・・・・・・・・・・・・２</t>
    <rPh sb="16" eb="18">
      <t>チンギン</t>
    </rPh>
    <phoneticPr fontId="2"/>
  </si>
  <si>
    <t>　 図３　 　男女別・企業規模別・年齢階級別賃金・・・・・・・・・・３</t>
    <rPh sb="22" eb="24">
      <t>チンギン</t>
    </rPh>
    <phoneticPr fontId="2"/>
  </si>
  <si>
    <t>　 表３　 　男女別・企業規模別・年齢階級別賃金・・・・・・・・・・３</t>
    <rPh sb="22" eb="24">
      <t>チンギン</t>
    </rPh>
    <phoneticPr fontId="2"/>
  </si>
  <si>
    <t>　 図４　 　産業別・企業規模別賃金・・・・・・・・・・・・・・・・４</t>
    <rPh sb="2" eb="3">
      <t>ズ</t>
    </rPh>
    <rPh sb="7" eb="9">
      <t>サンギョウ</t>
    </rPh>
    <rPh sb="9" eb="10">
      <t>ベツ</t>
    </rPh>
    <rPh sb="15" eb="16">
      <t>ベツ</t>
    </rPh>
    <rPh sb="16" eb="18">
      <t>チンギン</t>
    </rPh>
    <phoneticPr fontId="2"/>
  </si>
  <si>
    <t>　 表４　 　産業別・企業規模別賃金・・・・・・・・・・・・・・４、５</t>
    <rPh sb="7" eb="9">
      <t>サンギョウ</t>
    </rPh>
    <rPh sb="9" eb="10">
      <t>ベツ</t>
    </rPh>
    <rPh sb="15" eb="16">
      <t>ベツ</t>
    </rPh>
    <rPh sb="16" eb="18">
      <t>チンギン</t>
    </rPh>
    <phoneticPr fontId="2"/>
  </si>
  <si>
    <t>　 図５　 　産業別・男女別賃金・・・・・・・・・・・・・・・・・・６</t>
    <rPh sb="2" eb="3">
      <t>ズ</t>
    </rPh>
    <rPh sb="7" eb="9">
      <t>サンギョウ</t>
    </rPh>
    <rPh sb="9" eb="10">
      <t>ベツ</t>
    </rPh>
    <rPh sb="14" eb="16">
      <t>チンギン</t>
    </rPh>
    <phoneticPr fontId="2"/>
  </si>
  <si>
    <t>　 表５　 　産業別・男女別賃金・・・・・・・・・・・・・・・・・・６</t>
    <rPh sb="7" eb="9">
      <t>サンギョウ</t>
    </rPh>
    <rPh sb="9" eb="10">
      <t>ベツ</t>
    </rPh>
    <rPh sb="14" eb="16">
      <t>チンギン</t>
    </rPh>
    <phoneticPr fontId="2"/>
  </si>
  <si>
    <t>　 図６   　産業別・企業規模別・男女別賃金・・・・・・・・・・・・７</t>
    <rPh sb="2" eb="3">
      <t>ズ</t>
    </rPh>
    <rPh sb="8" eb="10">
      <t>サンギョウ</t>
    </rPh>
    <rPh sb="10" eb="11">
      <t>ベツ</t>
    </rPh>
    <rPh sb="12" eb="14">
      <t>キギョウ</t>
    </rPh>
    <rPh sb="14" eb="16">
      <t>キボ</t>
    </rPh>
    <rPh sb="16" eb="17">
      <t>ベツ</t>
    </rPh>
    <rPh sb="21" eb="23">
      <t>チンギン</t>
    </rPh>
    <phoneticPr fontId="2"/>
  </si>
  <si>
    <t>　 表６   　産業別・企業規模別・男女別賃金・・・・・・・・・・７、８</t>
    <rPh sb="8" eb="10">
      <t>サンギョウ</t>
    </rPh>
    <rPh sb="10" eb="11">
      <t>ベツ</t>
    </rPh>
    <rPh sb="12" eb="14">
      <t>キギョウ</t>
    </rPh>
    <rPh sb="14" eb="16">
      <t>キボ</t>
    </rPh>
    <rPh sb="16" eb="17">
      <t>ベツ</t>
    </rPh>
    <rPh sb="21" eb="23">
      <t>チンギン</t>
    </rPh>
    <phoneticPr fontId="2"/>
  </si>
  <si>
    <t>　厚生労働省の「賃金構造基本統計調査」は、都道府県、産業及び事業所規模別に一定の方法で抽出した事業所を客体とし、標準誤差率を５％以内に定めて実施されていますが、都道府県別に抽出した場合には、誤差が大きくなることがありますので、ご注意ください。</t>
    <rPh sb="1" eb="3">
      <t>コウセイ</t>
    </rPh>
    <rPh sb="3" eb="6">
      <t>ロウドウショウ</t>
    </rPh>
    <rPh sb="8" eb="10">
      <t>チンギン</t>
    </rPh>
    <rPh sb="10" eb="12">
      <t>コウゾウ</t>
    </rPh>
    <rPh sb="12" eb="14">
      <t>キホン</t>
    </rPh>
    <rPh sb="14" eb="16">
      <t>トウケイ</t>
    </rPh>
    <rPh sb="16" eb="18">
      <t>チョウサ</t>
    </rPh>
    <rPh sb="21" eb="25">
      <t>トドウフケン</t>
    </rPh>
    <rPh sb="26" eb="28">
      <t>サンギョウ</t>
    </rPh>
    <rPh sb="28" eb="29">
      <t>オヨ</t>
    </rPh>
    <rPh sb="30" eb="33">
      <t>ジギョウショ</t>
    </rPh>
    <rPh sb="33" eb="36">
      <t>キボベツ</t>
    </rPh>
    <rPh sb="37" eb="39">
      <t>イッテイ</t>
    </rPh>
    <rPh sb="40" eb="42">
      <t>ホウホウ</t>
    </rPh>
    <rPh sb="43" eb="45">
      <t>チュウシュツ</t>
    </rPh>
    <rPh sb="47" eb="50">
      <t>ジギョウショ</t>
    </rPh>
    <rPh sb="51" eb="53">
      <t>キャクタイ</t>
    </rPh>
    <rPh sb="56" eb="58">
      <t>ヒョウジュン</t>
    </rPh>
    <rPh sb="58" eb="60">
      <t>ゴサ</t>
    </rPh>
    <rPh sb="60" eb="61">
      <t>リツ</t>
    </rPh>
    <rPh sb="64" eb="66">
      <t>イナイ</t>
    </rPh>
    <rPh sb="67" eb="68">
      <t>サダ</t>
    </rPh>
    <rPh sb="70" eb="72">
      <t>ジッシ</t>
    </rPh>
    <rPh sb="80" eb="84">
      <t>トドウフケン</t>
    </rPh>
    <rPh sb="84" eb="85">
      <t>ベツ</t>
    </rPh>
    <rPh sb="86" eb="88">
      <t>チュウシュツ</t>
    </rPh>
    <rPh sb="90" eb="92">
      <t>バアイ</t>
    </rPh>
    <rPh sb="95" eb="97">
      <t>ゴサ</t>
    </rPh>
    <rPh sb="98" eb="99">
      <t>オオ</t>
    </rPh>
    <rPh sb="114" eb="116">
      <t>チュウイ</t>
    </rPh>
    <phoneticPr fontId="2"/>
  </si>
  <si>
    <t>※</t>
  </si>
  <si>
    <t xml:space="preserve">　「神奈川の賃金状況」は、厚生労働省の「賃金構造基本統計調査」から神奈川県分を抽出して掲載しています。
　「調査の概要」、「利用上の注意」、「主な用語の定義」等については、厚生労働省のホームページをご覧ください。（例：「賃金は、６月分の所定内給与額の平均をいう」など）
　　https://www.mhlw.go.jp/toukei/itiran/roudou/chingin/kouzou/z2022/index.html
</t>
    <rPh sb="2" eb="5">
      <t>カナガワ</t>
    </rPh>
    <rPh sb="6" eb="8">
      <t>チンギン</t>
    </rPh>
    <rPh sb="8" eb="10">
      <t>ジョウキョウ</t>
    </rPh>
    <rPh sb="13" eb="15">
      <t>コウセイ</t>
    </rPh>
    <rPh sb="15" eb="18">
      <t>ロウドウショウ</t>
    </rPh>
    <rPh sb="20" eb="22">
      <t>チンギン</t>
    </rPh>
    <rPh sb="22" eb="24">
      <t>コウゾウ</t>
    </rPh>
    <rPh sb="24" eb="26">
      <t>キホン</t>
    </rPh>
    <rPh sb="26" eb="28">
      <t>トウケイ</t>
    </rPh>
    <rPh sb="28" eb="30">
      <t>チョウサ</t>
    </rPh>
    <rPh sb="33" eb="37">
      <t>カナガワケン</t>
    </rPh>
    <rPh sb="37" eb="38">
      <t>ブン</t>
    </rPh>
    <rPh sb="39" eb="41">
      <t>チュウシュツ</t>
    </rPh>
    <rPh sb="43" eb="45">
      <t>ケイサイ</t>
    </rPh>
    <rPh sb="54" eb="56">
      <t>チョウサ</t>
    </rPh>
    <rPh sb="57" eb="59">
      <t>ガイヨウ</t>
    </rPh>
    <rPh sb="62" eb="65">
      <t>リヨウジョウ</t>
    </rPh>
    <rPh sb="66" eb="68">
      <t>チュウイ</t>
    </rPh>
    <rPh sb="71" eb="72">
      <t>オモ</t>
    </rPh>
    <rPh sb="73" eb="75">
      <t>ヨウゴ</t>
    </rPh>
    <rPh sb="76" eb="78">
      <t>テイギ</t>
    </rPh>
    <rPh sb="79" eb="80">
      <t>トウ</t>
    </rPh>
    <rPh sb="86" eb="88">
      <t>コウセイ</t>
    </rPh>
    <rPh sb="88" eb="91">
      <t>ロウドウショウ</t>
    </rPh>
    <rPh sb="100" eb="101">
      <t>ラン</t>
    </rPh>
    <rPh sb="107" eb="108">
      <t>レイ</t>
    </rPh>
    <rPh sb="110" eb="112">
      <t>チンギン</t>
    </rPh>
    <rPh sb="115" eb="117">
      <t>ガツブン</t>
    </rPh>
    <rPh sb="118" eb="121">
      <t>ショテイナイ</t>
    </rPh>
    <rPh sb="121" eb="123">
      <t>キュウヨ</t>
    </rPh>
    <rPh sb="123" eb="124">
      <t>ガク</t>
    </rPh>
    <rPh sb="125" eb="127">
      <t>ヘイキン</t>
    </rPh>
    <phoneticPr fontId="2"/>
  </si>
  <si>
    <t>　厚生労働省の「賃金構造基本統計調査」における千円単位の賃金額をもとに、本資料内の増減額、増減率を県独自で計算しているため、数値には誤差が生じている可能性がありますので、ご注意ください。</t>
    <rPh sb="1" eb="3">
      <t>コウセイ</t>
    </rPh>
    <rPh sb="3" eb="6">
      <t>ロウドウショウ</t>
    </rPh>
    <rPh sb="8" eb="10">
      <t>チンギン</t>
    </rPh>
    <rPh sb="10" eb="12">
      <t>コウゾウ</t>
    </rPh>
    <rPh sb="12" eb="14">
      <t>キホン</t>
    </rPh>
    <rPh sb="14" eb="16">
      <t>トウケイ</t>
    </rPh>
    <rPh sb="16" eb="18">
      <t>チョウサ</t>
    </rPh>
    <rPh sb="28" eb="30">
      <t>チンギン</t>
    </rPh>
    <rPh sb="30" eb="31">
      <t>ガク</t>
    </rPh>
    <rPh sb="36" eb="37">
      <t>ホン</t>
    </rPh>
    <rPh sb="37" eb="39">
      <t>シリョウ</t>
    </rPh>
    <rPh sb="39" eb="40">
      <t>ナイ</t>
    </rPh>
    <rPh sb="41" eb="44">
      <t>ゾウゲンガク</t>
    </rPh>
    <rPh sb="45" eb="47">
      <t>ゾウゲン</t>
    </rPh>
    <rPh sb="47" eb="48">
      <t>リツ</t>
    </rPh>
    <rPh sb="49" eb="50">
      <t>ケン</t>
    </rPh>
    <rPh sb="50" eb="52">
      <t>ドクジ</t>
    </rPh>
    <rPh sb="53" eb="55">
      <t>ケイサン</t>
    </rPh>
    <rPh sb="62" eb="64">
      <t>スウチ</t>
    </rPh>
    <rPh sb="66" eb="68">
      <t>ゴサ</t>
    </rPh>
    <rPh sb="69" eb="70">
      <t>ショウ</t>
    </rPh>
    <rPh sb="74" eb="77">
      <t>カノウセイ</t>
    </rPh>
    <rPh sb="86" eb="88">
      <t>チュウイ</t>
    </rPh>
    <phoneticPr fontId="2"/>
  </si>
  <si>
    <t>男性平均</t>
    <rPh sb="0" eb="2">
      <t>ダンセイ</t>
    </rPh>
    <rPh sb="2" eb="4">
      <t>ヘイキン</t>
    </rPh>
    <phoneticPr fontId="2"/>
  </si>
  <si>
    <t>女性平均</t>
    <rPh sb="0" eb="2">
      <t>ジョセイ</t>
    </rPh>
    <rPh sb="2" eb="4">
      <t>ヘイキン</t>
    </rPh>
    <phoneticPr fontId="2"/>
  </si>
  <si>
    <t>Ｃ　鉱業，採石業，砂利採取業</t>
  </si>
  <si>
    <t>Ｄ　建設業</t>
    <phoneticPr fontId="2"/>
  </si>
  <si>
    <t>Ｅ　製造業</t>
    <phoneticPr fontId="2"/>
  </si>
  <si>
    <t>Ｆ　電気・ガス・熱供給・水道業</t>
    <phoneticPr fontId="2"/>
  </si>
  <si>
    <t>Ｇ　情報通信業</t>
    <phoneticPr fontId="2"/>
  </si>
  <si>
    <t>Ｈ　運輸業，郵便業</t>
    <phoneticPr fontId="2"/>
  </si>
  <si>
    <t>Ｉ　卸売業，小売業</t>
    <phoneticPr fontId="2"/>
  </si>
  <si>
    <t>Ｊ　金融業，保険業</t>
    <phoneticPr fontId="2"/>
  </si>
  <si>
    <t>Ｋ　不動産業，物品賃貸業</t>
    <phoneticPr fontId="2"/>
  </si>
  <si>
    <t>Ｌ　学術研究，専門・技術サービス業</t>
    <phoneticPr fontId="2"/>
  </si>
  <si>
    <t>Ｍ　宿泊業，飲食サービス業</t>
    <phoneticPr fontId="2"/>
  </si>
  <si>
    <t>Ｎ　生活関連サービス業，娯楽業</t>
    <phoneticPr fontId="2"/>
  </si>
  <si>
    <t>Ｏ　教育，学習支援業</t>
    <phoneticPr fontId="2"/>
  </si>
  <si>
    <t>Ｐ　医療，福祉</t>
    <phoneticPr fontId="2"/>
  </si>
  <si>
    <t>Ｑ　複合サービス事業</t>
    <phoneticPr fontId="2"/>
  </si>
  <si>
    <t>Ｒ　サービス業（他に分類されないもの）</t>
    <phoneticPr fontId="2"/>
  </si>
  <si>
    <t>(全体）</t>
    <rPh sb="1" eb="3">
      <t>ゼンタイ</t>
    </rPh>
    <phoneticPr fontId="2"/>
  </si>
  <si>
    <t>1000～</t>
    <phoneticPr fontId="2"/>
  </si>
  <si>
    <t>100～999</t>
    <phoneticPr fontId="2"/>
  </si>
  <si>
    <t>10～99</t>
    <phoneticPr fontId="2"/>
  </si>
  <si>
    <t>令和５年11月作成</t>
    <phoneticPr fontId="2"/>
  </si>
  <si>
    <t>増減率（％）</t>
    <rPh sb="0" eb="2">
      <t>ゾウゲン</t>
    </rPh>
    <rPh sb="2" eb="3">
      <t>リツ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</si>
</sst>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\ ##0.0;&quot;-&quot;##0.0"/>
    <numFmt numFmtId="177" formatCode="#,##0.0;&quot; -&quot;##0.0"/>
    <numFmt numFmtId="178" formatCode="####0.0;&quot;-&quot;###0.0"/>
    <numFmt numFmtId="179" formatCode="###0.0;&quot; -&quot;##0.0"/>
    <numFmt numFmtId="180" formatCode="0_ "/>
    <numFmt numFmtId="181" formatCode="\ ##0;&quot;-&quot;##0"/>
    <numFmt numFmtId="182" formatCode="0.0_);[Red]\(0.0\)"/>
    <numFmt numFmtId="183" formatCode="##0.0;&quot;-&quot;#0.0"/>
    <numFmt numFmtId="184" formatCode="#,##0.0;[Red]\-#,##0.0"/>
    <numFmt numFmtId="185" formatCode="0_);[Red]\(0\)"/>
    <numFmt numFmtId="186" formatCode="#,##0.0;&quot;△ &quot;#,##0.0"/>
    <numFmt numFmtId="187" formatCode="#,##0.0_);[Red]\(#,##0.0\)"/>
    <numFmt numFmtId="188" formatCode="#,##0.0_ "/>
    <numFmt numFmtId="189" formatCode="0.0;&quot;△ &quot;0.0"/>
  </numFmts>
  <fonts count="2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Dashed">
        <color indexed="64"/>
      </left>
      <right style="medium">
        <color indexed="64"/>
      </right>
      <top style="medium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Dashed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7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535">
    <xf numFmtId="0" fontId="0" fillId="0" borderId="0" xfId="0">
      <alignment vertical="center"/>
    </xf>
    <xf numFmtId="179" fontId="4" fillId="0" borderId="0" xfId="0" applyNumberFormat="1" applyFont="1" applyFill="1" applyAlignment="1">
      <alignment horizontal="right"/>
    </xf>
    <xf numFmtId="178" fontId="4" fillId="0" borderId="0" xfId="0" applyNumberFormat="1" applyFont="1" applyFill="1" applyAlignment="1">
      <alignment horizontal="right"/>
    </xf>
    <xf numFmtId="38" fontId="0" fillId="0" borderId="0" xfId="1" applyFont="1">
      <alignment vertical="center"/>
    </xf>
    <xf numFmtId="38" fontId="8" fillId="0" borderId="0" xfId="1" applyFont="1">
      <alignment vertical="center"/>
    </xf>
    <xf numFmtId="0" fontId="0" fillId="0" borderId="0" xfId="0" applyBorder="1">
      <alignment vertical="center"/>
    </xf>
    <xf numFmtId="183" fontId="4" fillId="0" borderId="0" xfId="0" applyNumberFormat="1" applyFont="1" applyFill="1" applyAlignment="1">
      <alignment horizontal="right"/>
    </xf>
    <xf numFmtId="0" fontId="3" fillId="0" borderId="22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 wrapText="1"/>
    </xf>
    <xf numFmtId="0" fontId="3" fillId="0" borderId="23" xfId="0" applyFont="1" applyFill="1" applyBorder="1" applyAlignment="1">
      <alignment horizontal="center"/>
    </xf>
    <xf numFmtId="184" fontId="8" fillId="0" borderId="0" xfId="1" applyNumberFormat="1" applyFont="1">
      <alignment vertical="center"/>
    </xf>
    <xf numFmtId="181" fontId="4" fillId="0" borderId="0" xfId="0" applyNumberFormat="1" applyFont="1" applyFill="1" applyAlignment="1">
      <alignment horizontal="right"/>
    </xf>
    <xf numFmtId="184" fontId="0" fillId="0" borderId="0" xfId="0" applyNumberFormat="1">
      <alignment vertical="center"/>
    </xf>
    <xf numFmtId="0" fontId="0" fillId="0" borderId="0" xfId="0" applyAlignment="1">
      <alignment horizontal="right" vertical="center"/>
    </xf>
    <xf numFmtId="38" fontId="0" fillId="0" borderId="16" xfId="1" applyFont="1" applyBorder="1" applyAlignment="1">
      <alignment vertical="center"/>
    </xf>
    <xf numFmtId="0" fontId="0" fillId="0" borderId="1" xfId="0" applyBorder="1">
      <alignment vertical="center"/>
    </xf>
    <xf numFmtId="187" fontId="12" fillId="0" borderId="30" xfId="0" quotePrefix="1" applyNumberFormat="1" applyFont="1" applyFill="1" applyBorder="1" applyAlignment="1">
      <alignment horizontal="right"/>
    </xf>
    <xf numFmtId="187" fontId="12" fillId="0" borderId="26" xfId="0" quotePrefix="1" applyNumberFormat="1" applyFont="1" applyFill="1" applyBorder="1" applyAlignment="1">
      <alignment horizontal="right"/>
    </xf>
    <xf numFmtId="187" fontId="12" fillId="0" borderId="16" xfId="0" quotePrefix="1" applyNumberFormat="1" applyFont="1" applyFill="1" applyBorder="1" applyAlignment="1">
      <alignment horizontal="right"/>
    </xf>
    <xf numFmtId="185" fontId="12" fillId="0" borderId="26" xfId="1" quotePrefix="1" applyNumberFormat="1" applyFont="1" applyFill="1" applyBorder="1" applyAlignment="1">
      <alignment horizontal="right"/>
    </xf>
    <xf numFmtId="185" fontId="12" fillId="0" borderId="16" xfId="1" quotePrefix="1" applyNumberFormat="1" applyFont="1" applyFill="1" applyBorder="1" applyAlignment="1">
      <alignment horizontal="right"/>
    </xf>
    <xf numFmtId="187" fontId="12" fillId="0" borderId="3" xfId="0" quotePrefix="1" applyNumberFormat="1" applyFont="1" applyFill="1" applyBorder="1" applyAlignment="1">
      <alignment horizontal="right"/>
    </xf>
    <xf numFmtId="0" fontId="13" fillId="0" borderId="0" xfId="0" applyFont="1" applyAlignment="1">
      <alignment horizontal="justify"/>
    </xf>
    <xf numFmtId="0" fontId="13" fillId="0" borderId="0" xfId="0" applyFont="1" applyAlignment="1">
      <alignment horizontal="justify" vertical="center"/>
    </xf>
    <xf numFmtId="0" fontId="13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8" fillId="0" borderId="0" xfId="1" applyFont="1" applyBorder="1">
      <alignment vertical="center"/>
    </xf>
    <xf numFmtId="0" fontId="0" fillId="0" borderId="0" xfId="0" applyAlignment="1">
      <alignment vertical="center"/>
    </xf>
    <xf numFmtId="187" fontId="4" fillId="4" borderId="17" xfId="0" applyNumberFormat="1" applyFont="1" applyFill="1" applyBorder="1" applyAlignment="1">
      <alignment horizontal="right"/>
    </xf>
    <xf numFmtId="185" fontId="4" fillId="4" borderId="17" xfId="0" applyNumberFormat="1" applyFont="1" applyFill="1" applyBorder="1" applyAlignment="1">
      <alignment horizontal="right"/>
    </xf>
    <xf numFmtId="185" fontId="4" fillId="4" borderId="18" xfId="0" applyNumberFormat="1" applyFont="1" applyFill="1" applyBorder="1" applyAlignment="1">
      <alignment horizontal="right"/>
    </xf>
    <xf numFmtId="187" fontId="4" fillId="4" borderId="14" xfId="0" applyNumberFormat="1" applyFont="1" applyFill="1" applyBorder="1" applyAlignment="1">
      <alignment horizontal="right"/>
    </xf>
    <xf numFmtId="187" fontId="4" fillId="4" borderId="44" xfId="0" applyNumberFormat="1" applyFont="1" applyFill="1" applyBorder="1" applyAlignment="1">
      <alignment horizontal="right"/>
    </xf>
    <xf numFmtId="185" fontId="4" fillId="4" borderId="44" xfId="0" applyNumberFormat="1" applyFont="1" applyFill="1" applyBorder="1" applyAlignment="1">
      <alignment horizontal="right"/>
    </xf>
    <xf numFmtId="185" fontId="4" fillId="4" borderId="46" xfId="0" applyNumberFormat="1" applyFont="1" applyFill="1" applyBorder="1" applyAlignment="1">
      <alignment horizontal="right"/>
    </xf>
    <xf numFmtId="187" fontId="4" fillId="4" borderId="48" xfId="0" applyNumberFormat="1" applyFont="1" applyFill="1" applyBorder="1" applyAlignment="1">
      <alignment horizontal="right"/>
    </xf>
    <xf numFmtId="187" fontId="4" fillId="4" borderId="49" xfId="0" applyNumberFormat="1" applyFont="1" applyFill="1" applyBorder="1" applyAlignment="1">
      <alignment horizontal="right"/>
    </xf>
    <xf numFmtId="185" fontId="4" fillId="4" borderId="49" xfId="0" applyNumberFormat="1" applyFont="1" applyFill="1" applyBorder="1" applyAlignment="1">
      <alignment horizontal="right"/>
    </xf>
    <xf numFmtId="185" fontId="4" fillId="4" borderId="51" xfId="0" applyNumberFormat="1" applyFont="1" applyFill="1" applyBorder="1" applyAlignment="1">
      <alignment horizontal="right"/>
    </xf>
    <xf numFmtId="187" fontId="4" fillId="4" borderId="43" xfId="0" applyNumberFormat="1" applyFont="1" applyFill="1" applyBorder="1" applyAlignment="1">
      <alignment horizontal="right"/>
    </xf>
    <xf numFmtId="180" fontId="4" fillId="4" borderId="44" xfId="0" applyNumberFormat="1" applyFont="1" applyFill="1" applyBorder="1" applyAlignment="1">
      <alignment horizontal="right"/>
    </xf>
    <xf numFmtId="180" fontId="4" fillId="4" borderId="47" xfId="0" applyNumberFormat="1" applyFont="1" applyFill="1" applyBorder="1" applyAlignment="1">
      <alignment horizontal="right"/>
    </xf>
    <xf numFmtId="180" fontId="4" fillId="4" borderId="49" xfId="0" applyNumberFormat="1" applyFont="1" applyFill="1" applyBorder="1" applyAlignment="1">
      <alignment horizontal="right"/>
    </xf>
    <xf numFmtId="180" fontId="4" fillId="4" borderId="50" xfId="0" applyNumberFormat="1" applyFont="1" applyFill="1" applyBorder="1" applyAlignment="1">
      <alignment horizontal="right"/>
    </xf>
    <xf numFmtId="180" fontId="4" fillId="4" borderId="46" xfId="0" applyNumberFormat="1" applyFont="1" applyFill="1" applyBorder="1" applyAlignment="1">
      <alignment horizontal="right"/>
    </xf>
    <xf numFmtId="180" fontId="4" fillId="4" borderId="51" xfId="0" applyNumberFormat="1" applyFont="1" applyFill="1" applyBorder="1" applyAlignment="1">
      <alignment horizontal="right"/>
    </xf>
    <xf numFmtId="187" fontId="4" fillId="4" borderId="13" xfId="0" applyNumberFormat="1" applyFont="1" applyFill="1" applyBorder="1" applyAlignment="1">
      <alignment horizontal="right"/>
    </xf>
    <xf numFmtId="187" fontId="4" fillId="4" borderId="2" xfId="0" applyNumberFormat="1" applyFont="1" applyFill="1" applyBorder="1" applyAlignment="1">
      <alignment horizontal="right"/>
    </xf>
    <xf numFmtId="187" fontId="4" fillId="4" borderId="55" xfId="0" applyNumberFormat="1" applyFont="1" applyFill="1" applyBorder="1" applyAlignment="1">
      <alignment horizontal="right"/>
    </xf>
    <xf numFmtId="180" fontId="4" fillId="4" borderId="55" xfId="0" applyNumberFormat="1" applyFont="1" applyFill="1" applyBorder="1" applyAlignment="1">
      <alignment horizontal="right"/>
    </xf>
    <xf numFmtId="180" fontId="4" fillId="4" borderId="56" xfId="0" applyNumberFormat="1" applyFont="1" applyFill="1" applyBorder="1" applyAlignment="1">
      <alignment horizontal="right"/>
    </xf>
    <xf numFmtId="180" fontId="4" fillId="4" borderId="2" xfId="0" applyNumberFormat="1" applyFont="1" applyFill="1" applyBorder="1" applyAlignment="1">
      <alignment horizontal="right"/>
    </xf>
    <xf numFmtId="180" fontId="4" fillId="4" borderId="45" xfId="0" applyNumberFormat="1" applyFont="1" applyFill="1" applyBorder="1" applyAlignment="1">
      <alignment horizontal="right"/>
    </xf>
    <xf numFmtId="187" fontId="4" fillId="4" borderId="25" xfId="0" applyNumberFormat="1" applyFont="1" applyFill="1" applyBorder="1" applyAlignment="1">
      <alignment horizontal="right"/>
    </xf>
    <xf numFmtId="180" fontId="4" fillId="4" borderId="25" xfId="0" applyNumberFormat="1" applyFont="1" applyFill="1" applyBorder="1" applyAlignment="1">
      <alignment horizontal="right"/>
    </xf>
    <xf numFmtId="180" fontId="4" fillId="4" borderId="40" xfId="0" applyNumberFormat="1" applyFont="1" applyFill="1" applyBorder="1" applyAlignment="1">
      <alignment horizontal="right"/>
    </xf>
    <xf numFmtId="187" fontId="4" fillId="4" borderId="57" xfId="0" applyNumberFormat="1" applyFont="1" applyFill="1" applyBorder="1" applyAlignment="1">
      <alignment horizontal="right"/>
    </xf>
    <xf numFmtId="187" fontId="4" fillId="4" borderId="58" xfId="0" applyNumberFormat="1" applyFont="1" applyFill="1" applyBorder="1" applyAlignment="1">
      <alignment horizontal="right"/>
    </xf>
    <xf numFmtId="180" fontId="4" fillId="4" borderId="58" xfId="0" applyNumberFormat="1" applyFont="1" applyFill="1" applyBorder="1" applyAlignment="1">
      <alignment horizontal="right"/>
    </xf>
    <xf numFmtId="182" fontId="4" fillId="4" borderId="8" xfId="0" applyNumberFormat="1" applyFont="1" applyFill="1" applyBorder="1" applyAlignment="1">
      <alignment horizontal="right"/>
    </xf>
    <xf numFmtId="182" fontId="4" fillId="4" borderId="10" xfId="0" applyNumberFormat="1" applyFont="1" applyFill="1" applyBorder="1" applyAlignment="1">
      <alignment horizontal="right"/>
    </xf>
    <xf numFmtId="182" fontId="4" fillId="4" borderId="31" xfId="0" applyNumberFormat="1" applyFont="1" applyFill="1" applyBorder="1" applyAlignment="1">
      <alignment horizontal="right"/>
    </xf>
    <xf numFmtId="0" fontId="0" fillId="0" borderId="0" xfId="0" applyBorder="1" applyAlignment="1">
      <alignment horizontal="center" vertical="center" textRotation="255"/>
    </xf>
    <xf numFmtId="176" fontId="3" fillId="0" borderId="0" xfId="0" applyNumberFormat="1" applyFont="1" applyFill="1" applyBorder="1" applyAlignment="1">
      <alignment vertical="center"/>
    </xf>
    <xf numFmtId="0" fontId="13" fillId="0" borderId="0" xfId="0" applyFont="1" applyBorder="1" applyAlignment="1">
      <alignment horizontal="justify" vertical="top" wrapText="1"/>
    </xf>
    <xf numFmtId="38" fontId="3" fillId="3" borderId="0" xfId="1" applyFont="1" applyFill="1" applyBorder="1" applyAlignment="1">
      <alignment horizontal="center" vertical="center"/>
    </xf>
    <xf numFmtId="187" fontId="3" fillId="3" borderId="0" xfId="0" applyNumberFormat="1" applyFont="1" applyFill="1" applyBorder="1" applyAlignment="1">
      <alignment horizontal="right"/>
    </xf>
    <xf numFmtId="185" fontId="3" fillId="3" borderId="0" xfId="0" applyNumberFormat="1" applyFont="1" applyFill="1" applyBorder="1" applyAlignment="1">
      <alignment horizontal="right"/>
    </xf>
    <xf numFmtId="180" fontId="4" fillId="4" borderId="65" xfId="0" applyNumberFormat="1" applyFont="1" applyFill="1" applyBorder="1" applyAlignment="1">
      <alignment horizontal="right"/>
    </xf>
    <xf numFmtId="187" fontId="4" fillId="4" borderId="70" xfId="0" applyNumberFormat="1" applyFont="1" applyFill="1" applyBorder="1" applyAlignment="1">
      <alignment horizontal="right"/>
    </xf>
    <xf numFmtId="187" fontId="4" fillId="4" borderId="71" xfId="0" applyNumberFormat="1" applyFont="1" applyFill="1" applyBorder="1" applyAlignment="1">
      <alignment horizontal="right"/>
    </xf>
    <xf numFmtId="180" fontId="4" fillId="4" borderId="71" xfId="0" applyNumberFormat="1" applyFont="1" applyFill="1" applyBorder="1" applyAlignment="1">
      <alignment horizontal="right"/>
    </xf>
    <xf numFmtId="187" fontId="4" fillId="4" borderId="38" xfId="0" applyNumberFormat="1" applyFont="1" applyFill="1" applyBorder="1" applyAlignment="1">
      <alignment horizontal="right"/>
    </xf>
    <xf numFmtId="187" fontId="4" fillId="4" borderId="31" xfId="0" applyNumberFormat="1" applyFont="1" applyFill="1" applyBorder="1" applyAlignment="1">
      <alignment horizontal="right"/>
    </xf>
    <xf numFmtId="180" fontId="4" fillId="4" borderId="31" xfId="0" applyNumberFormat="1" applyFont="1" applyFill="1" applyBorder="1" applyAlignment="1">
      <alignment horizontal="right"/>
    </xf>
    <xf numFmtId="187" fontId="4" fillId="4" borderId="62" xfId="0" applyNumberFormat="1" applyFont="1" applyFill="1" applyBorder="1" applyAlignment="1">
      <alignment horizontal="right"/>
    </xf>
    <xf numFmtId="180" fontId="4" fillId="4" borderId="32" xfId="0" applyNumberFormat="1" applyFont="1" applyFill="1" applyBorder="1" applyAlignment="1">
      <alignment horizontal="right"/>
    </xf>
    <xf numFmtId="187" fontId="4" fillId="4" borderId="12" xfId="0" applyNumberFormat="1" applyFont="1" applyFill="1" applyBorder="1" applyAlignment="1">
      <alignment horizontal="right"/>
    </xf>
    <xf numFmtId="180" fontId="4" fillId="4" borderId="78" xfId="0" applyNumberFormat="1" applyFont="1" applyFill="1" applyBorder="1" applyAlignment="1">
      <alignment horizontal="right"/>
    </xf>
    <xf numFmtId="0" fontId="9" fillId="0" borderId="16" xfId="0" applyFont="1" applyBorder="1" applyAlignment="1">
      <alignment vertical="center"/>
    </xf>
    <xf numFmtId="188" fontId="5" fillId="4" borderId="57" xfId="0" applyNumberFormat="1" applyFont="1" applyFill="1" applyBorder="1" applyAlignment="1">
      <alignment horizontal="right" vertical="center"/>
    </xf>
    <xf numFmtId="188" fontId="5" fillId="4" borderId="55" xfId="0" applyNumberFormat="1" applyFont="1" applyFill="1" applyBorder="1" applyAlignment="1">
      <alignment horizontal="right" vertical="center"/>
    </xf>
    <xf numFmtId="188" fontId="5" fillId="4" borderId="12" xfId="0" applyNumberFormat="1" applyFont="1" applyFill="1" applyBorder="1" applyAlignment="1">
      <alignment horizontal="right" vertical="center"/>
    </xf>
    <xf numFmtId="188" fontId="5" fillId="4" borderId="25" xfId="0" applyNumberFormat="1" applyFont="1" applyFill="1" applyBorder="1" applyAlignment="1">
      <alignment horizontal="right" vertical="center"/>
    </xf>
    <xf numFmtId="185" fontId="5" fillId="4" borderId="25" xfId="0" applyNumberFormat="1" applyFont="1" applyFill="1" applyBorder="1" applyAlignment="1">
      <alignment horizontal="right" vertical="center"/>
    </xf>
    <xf numFmtId="185" fontId="5" fillId="4" borderId="45" xfId="0" applyNumberFormat="1" applyFont="1" applyFill="1" applyBorder="1" applyAlignment="1">
      <alignment horizontal="right" vertical="center"/>
    </xf>
    <xf numFmtId="188" fontId="5" fillId="4" borderId="57" xfId="1" applyNumberFormat="1" applyFont="1" applyFill="1" applyBorder="1" applyAlignment="1">
      <alignment horizontal="right" vertical="center"/>
    </xf>
    <xf numFmtId="185" fontId="5" fillId="4" borderId="55" xfId="1" applyNumberFormat="1" applyFont="1" applyFill="1" applyBorder="1" applyAlignment="1">
      <alignment horizontal="right" vertical="center"/>
    </xf>
    <xf numFmtId="185" fontId="5" fillId="4" borderId="56" xfId="1" applyNumberFormat="1" applyFont="1" applyFill="1" applyBorder="1" applyAlignment="1">
      <alignment horizontal="right" vertical="center"/>
    </xf>
    <xf numFmtId="188" fontId="5" fillId="4" borderId="38" xfId="1" applyNumberFormat="1" applyFont="1" applyFill="1" applyBorder="1" applyAlignment="1">
      <alignment horizontal="right" vertical="center"/>
    </xf>
    <xf numFmtId="188" fontId="5" fillId="4" borderId="38" xfId="0" applyNumberFormat="1" applyFont="1" applyFill="1" applyBorder="1" applyAlignment="1">
      <alignment horizontal="right" vertical="center"/>
    </xf>
    <xf numFmtId="188" fontId="5" fillId="4" borderId="31" xfId="0" applyNumberFormat="1" applyFont="1" applyFill="1" applyBorder="1" applyAlignment="1">
      <alignment horizontal="right" vertical="center"/>
    </xf>
    <xf numFmtId="185" fontId="5" fillId="4" borderId="31" xfId="1" applyNumberFormat="1" applyFont="1" applyFill="1" applyBorder="1" applyAlignment="1">
      <alignment horizontal="right" vertical="center"/>
    </xf>
    <xf numFmtId="185" fontId="5" fillId="4" borderId="32" xfId="1" applyNumberFormat="1" applyFont="1" applyFill="1" applyBorder="1" applyAlignment="1">
      <alignment horizontal="right" vertical="center"/>
    </xf>
    <xf numFmtId="188" fontId="5" fillId="4" borderId="62" xfId="0" applyNumberFormat="1" applyFont="1" applyFill="1" applyBorder="1" applyAlignment="1">
      <alignment horizontal="right" vertical="center"/>
    </xf>
    <xf numFmtId="188" fontId="5" fillId="4" borderId="58" xfId="0" applyNumberFormat="1" applyFont="1" applyFill="1" applyBorder="1" applyAlignment="1">
      <alignment horizontal="right" vertical="center"/>
    </xf>
    <xf numFmtId="185" fontId="5" fillId="4" borderId="69" xfId="0" applyNumberFormat="1" applyFont="1" applyFill="1" applyBorder="1" applyAlignment="1">
      <alignment horizontal="right" vertical="center"/>
    </xf>
    <xf numFmtId="185" fontId="5" fillId="4" borderId="65" xfId="0" applyNumberFormat="1" applyFont="1" applyFill="1" applyBorder="1" applyAlignment="1">
      <alignment horizontal="right" vertical="center"/>
    </xf>
    <xf numFmtId="185" fontId="5" fillId="4" borderId="31" xfId="0" applyNumberFormat="1" applyFont="1" applyFill="1" applyBorder="1" applyAlignment="1">
      <alignment horizontal="right" vertical="center"/>
    </xf>
    <xf numFmtId="185" fontId="5" fillId="4" borderId="32" xfId="0" applyNumberFormat="1" applyFont="1" applyFill="1" applyBorder="1" applyAlignment="1">
      <alignment horizontal="right" vertical="center"/>
    </xf>
    <xf numFmtId="185" fontId="5" fillId="4" borderId="58" xfId="0" applyNumberFormat="1" applyFont="1" applyFill="1" applyBorder="1" applyAlignment="1">
      <alignment horizontal="right" vertical="center"/>
    </xf>
    <xf numFmtId="188" fontId="5" fillId="4" borderId="13" xfId="0" applyNumberFormat="1" applyFont="1" applyFill="1" applyBorder="1" applyAlignment="1">
      <alignment horizontal="right" vertical="center"/>
    </xf>
    <xf numFmtId="188" fontId="5" fillId="4" borderId="2" xfId="0" applyNumberFormat="1" applyFont="1" applyFill="1" applyBorder="1" applyAlignment="1">
      <alignment horizontal="right" vertical="center"/>
    </xf>
    <xf numFmtId="185" fontId="5" fillId="4" borderId="2" xfId="0" applyNumberFormat="1" applyFont="1" applyFill="1" applyBorder="1" applyAlignment="1">
      <alignment horizontal="right" vertical="center"/>
    </xf>
    <xf numFmtId="188" fontId="5" fillId="4" borderId="70" xfId="0" applyNumberFormat="1" applyFont="1" applyFill="1" applyBorder="1" applyAlignment="1">
      <alignment horizontal="right" vertical="center"/>
    </xf>
    <xf numFmtId="188" fontId="5" fillId="4" borderId="71" xfId="0" applyNumberFormat="1" applyFont="1" applyFill="1" applyBorder="1" applyAlignment="1">
      <alignment horizontal="right" vertical="center"/>
    </xf>
    <xf numFmtId="185" fontId="5" fillId="4" borderId="71" xfId="0" applyNumberFormat="1" applyFont="1" applyFill="1" applyBorder="1" applyAlignment="1">
      <alignment horizontal="right" vertical="center"/>
    </xf>
    <xf numFmtId="185" fontId="5" fillId="4" borderId="78" xfId="0" applyNumberFormat="1" applyFont="1" applyFill="1" applyBorder="1" applyAlignment="1">
      <alignment horizontal="right" vertical="center"/>
    </xf>
    <xf numFmtId="185" fontId="5" fillId="4" borderId="40" xfId="0" applyNumberFormat="1" applyFont="1" applyFill="1" applyBorder="1" applyAlignment="1">
      <alignment horizontal="right" vertical="center"/>
    </xf>
    <xf numFmtId="187" fontId="5" fillId="4" borderId="55" xfId="0" applyNumberFormat="1" applyFont="1" applyFill="1" applyBorder="1" applyAlignment="1">
      <alignment horizontal="right" vertical="center"/>
    </xf>
    <xf numFmtId="187" fontId="5" fillId="4" borderId="2" xfId="0" applyNumberFormat="1" applyFont="1" applyFill="1" applyBorder="1" applyAlignment="1">
      <alignment horizontal="right" vertical="center"/>
    </xf>
    <xf numFmtId="187" fontId="5" fillId="4" borderId="57" xfId="1" applyNumberFormat="1" applyFont="1" applyFill="1" applyBorder="1" applyAlignment="1">
      <alignment horizontal="right" vertical="center"/>
    </xf>
    <xf numFmtId="185" fontId="5" fillId="4" borderId="57" xfId="1" applyNumberFormat="1" applyFont="1" applyFill="1" applyBorder="1" applyAlignment="1">
      <alignment horizontal="right" vertical="center"/>
    </xf>
    <xf numFmtId="187" fontId="5" fillId="4" borderId="13" xfId="1" applyNumberFormat="1" applyFont="1" applyFill="1" applyBorder="1" applyAlignment="1">
      <alignment horizontal="right" vertical="center"/>
    </xf>
    <xf numFmtId="185" fontId="5" fillId="4" borderId="13" xfId="1" applyNumberFormat="1" applyFont="1" applyFill="1" applyBorder="1" applyAlignment="1">
      <alignment horizontal="right" vertical="center"/>
    </xf>
    <xf numFmtId="185" fontId="5" fillId="4" borderId="45" xfId="1" applyNumberFormat="1" applyFont="1" applyFill="1" applyBorder="1" applyAlignment="1">
      <alignment horizontal="right" vertical="center"/>
    </xf>
    <xf numFmtId="187" fontId="5" fillId="4" borderId="70" xfId="0" applyNumberFormat="1" applyFont="1" applyFill="1" applyBorder="1" applyAlignment="1">
      <alignment horizontal="right" vertical="center"/>
    </xf>
    <xf numFmtId="187" fontId="5" fillId="4" borderId="71" xfId="0" applyNumberFormat="1" applyFont="1" applyFill="1" applyBorder="1" applyAlignment="1">
      <alignment horizontal="right" vertical="center"/>
    </xf>
    <xf numFmtId="185" fontId="5" fillId="4" borderId="70" xfId="0" applyNumberFormat="1" applyFont="1" applyFill="1" applyBorder="1" applyAlignment="1">
      <alignment horizontal="right" vertical="center"/>
    </xf>
    <xf numFmtId="187" fontId="5" fillId="4" borderId="38" xfId="0" applyNumberFormat="1" applyFont="1" applyFill="1" applyBorder="1" applyAlignment="1">
      <alignment horizontal="right" vertical="center"/>
    </xf>
    <xf numFmtId="187" fontId="5" fillId="4" borderId="31" xfId="0" applyNumberFormat="1" applyFont="1" applyFill="1" applyBorder="1" applyAlignment="1">
      <alignment horizontal="right" vertical="center"/>
    </xf>
    <xf numFmtId="185" fontId="5" fillId="4" borderId="38" xfId="0" applyNumberFormat="1" applyFont="1" applyFill="1" applyBorder="1" applyAlignment="1">
      <alignment horizontal="right" vertical="center"/>
    </xf>
    <xf numFmtId="187" fontId="5" fillId="4" borderId="62" xfId="0" applyNumberFormat="1" applyFont="1" applyFill="1" applyBorder="1" applyAlignment="1">
      <alignment horizontal="right" vertical="center"/>
    </xf>
    <xf numFmtId="187" fontId="5" fillId="4" borderId="58" xfId="0" applyNumberFormat="1" applyFont="1" applyFill="1" applyBorder="1" applyAlignment="1">
      <alignment horizontal="right" vertical="center"/>
    </xf>
    <xf numFmtId="185" fontId="5" fillId="4" borderId="62" xfId="0" applyNumberFormat="1" applyFont="1" applyFill="1" applyBorder="1" applyAlignment="1">
      <alignment horizontal="right" vertical="center"/>
    </xf>
    <xf numFmtId="187" fontId="5" fillId="4" borderId="73" xfId="0" applyNumberFormat="1" applyFont="1" applyFill="1" applyBorder="1" applyAlignment="1">
      <alignment horizontal="right" vertical="center"/>
    </xf>
    <xf numFmtId="187" fontId="5" fillId="4" borderId="72" xfId="0" applyNumberFormat="1" applyFont="1" applyFill="1" applyBorder="1" applyAlignment="1">
      <alignment horizontal="right" vertical="center"/>
    </xf>
    <xf numFmtId="185" fontId="5" fillId="4" borderId="73" xfId="0" applyNumberFormat="1" applyFont="1" applyFill="1" applyBorder="1" applyAlignment="1">
      <alignment horizontal="right" vertical="center"/>
    </xf>
    <xf numFmtId="185" fontId="5" fillId="4" borderId="74" xfId="0" applyNumberFormat="1" applyFont="1" applyFill="1" applyBorder="1" applyAlignment="1">
      <alignment horizontal="right" vertical="center"/>
    </xf>
    <xf numFmtId="187" fontId="5" fillId="4" borderId="76" xfId="0" applyNumberFormat="1" applyFont="1" applyFill="1" applyBorder="1" applyAlignment="1">
      <alignment horizontal="right" vertical="center"/>
    </xf>
    <xf numFmtId="187" fontId="5" fillId="4" borderId="75" xfId="0" applyNumberFormat="1" applyFont="1" applyFill="1" applyBorder="1" applyAlignment="1">
      <alignment horizontal="right" vertical="center"/>
    </xf>
    <xf numFmtId="185" fontId="5" fillId="4" borderId="76" xfId="0" applyNumberFormat="1" applyFont="1" applyFill="1" applyBorder="1" applyAlignment="1">
      <alignment horizontal="right" vertical="center"/>
    </xf>
    <xf numFmtId="185" fontId="5" fillId="4" borderId="77" xfId="0" applyNumberFormat="1" applyFont="1" applyFill="1" applyBorder="1" applyAlignment="1">
      <alignment horizontal="right" vertical="center"/>
    </xf>
    <xf numFmtId="187" fontId="5" fillId="4" borderId="82" xfId="0" applyNumberFormat="1" applyFont="1" applyFill="1" applyBorder="1" applyAlignment="1">
      <alignment horizontal="right" vertical="center"/>
    </xf>
    <xf numFmtId="187" fontId="5" fillId="4" borderId="63" xfId="0" applyNumberFormat="1" applyFont="1" applyFill="1" applyBorder="1" applyAlignment="1">
      <alignment horizontal="right" vertical="center"/>
    </xf>
    <xf numFmtId="187" fontId="5" fillId="4" borderId="66" xfId="0" applyNumberFormat="1" applyFont="1" applyFill="1" applyBorder="1" applyAlignment="1">
      <alignment horizontal="right" vertical="center"/>
    </xf>
    <xf numFmtId="185" fontId="5" fillId="4" borderId="63" xfId="0" applyNumberFormat="1" applyFont="1" applyFill="1" applyBorder="1" applyAlignment="1">
      <alignment horizontal="right" vertical="center"/>
    </xf>
    <xf numFmtId="185" fontId="5" fillId="4" borderId="64" xfId="0" applyNumberFormat="1" applyFont="1" applyFill="1" applyBorder="1" applyAlignment="1">
      <alignment horizontal="right" vertical="center"/>
    </xf>
    <xf numFmtId="187" fontId="5" fillId="4" borderId="57" xfId="0" applyNumberFormat="1" applyFont="1" applyFill="1" applyBorder="1" applyAlignment="1">
      <alignment vertical="center"/>
    </xf>
    <xf numFmtId="187" fontId="5" fillId="4" borderId="55" xfId="0" applyNumberFormat="1" applyFont="1" applyFill="1" applyBorder="1" applyAlignment="1">
      <alignment vertical="center"/>
    </xf>
    <xf numFmtId="180" fontId="5" fillId="4" borderId="55" xfId="0" applyNumberFormat="1" applyFont="1" applyFill="1" applyBorder="1" applyAlignment="1">
      <alignment vertical="center"/>
    </xf>
    <xf numFmtId="180" fontId="5" fillId="4" borderId="67" xfId="0" applyNumberFormat="1" applyFont="1" applyFill="1" applyBorder="1" applyAlignment="1">
      <alignment vertical="center"/>
    </xf>
    <xf numFmtId="187" fontId="5" fillId="4" borderId="13" xfId="0" applyNumberFormat="1" applyFont="1" applyFill="1" applyBorder="1" applyAlignment="1">
      <alignment vertical="center"/>
    </xf>
    <xf numFmtId="187" fontId="5" fillId="4" borderId="2" xfId="0" applyNumberFormat="1" applyFont="1" applyFill="1" applyBorder="1" applyAlignment="1">
      <alignment vertical="center"/>
    </xf>
    <xf numFmtId="180" fontId="5" fillId="4" borderId="2" xfId="0" applyNumberFormat="1" applyFont="1" applyFill="1" applyBorder="1" applyAlignment="1">
      <alignment vertical="center"/>
    </xf>
    <xf numFmtId="180" fontId="5" fillId="4" borderId="20" xfId="0" applyNumberFormat="1" applyFont="1" applyFill="1" applyBorder="1" applyAlignment="1">
      <alignment vertical="center"/>
    </xf>
    <xf numFmtId="187" fontId="5" fillId="4" borderId="70" xfId="0" applyNumberFormat="1" applyFont="1" applyFill="1" applyBorder="1" applyAlignment="1">
      <alignment vertical="center"/>
    </xf>
    <xf numFmtId="187" fontId="5" fillId="4" borderId="71" xfId="0" applyNumberFormat="1" applyFont="1" applyFill="1" applyBorder="1" applyAlignment="1">
      <alignment vertical="center"/>
    </xf>
    <xf numFmtId="180" fontId="5" fillId="4" borderId="71" xfId="0" applyNumberFormat="1" applyFont="1" applyFill="1" applyBorder="1" applyAlignment="1">
      <alignment vertical="center"/>
    </xf>
    <xf numFmtId="180" fontId="5" fillId="4" borderId="79" xfId="0" applyNumberFormat="1" applyFont="1" applyFill="1" applyBorder="1" applyAlignment="1">
      <alignment vertical="center"/>
    </xf>
    <xf numFmtId="187" fontId="5" fillId="4" borderId="38" xfId="0" applyNumberFormat="1" applyFont="1" applyFill="1" applyBorder="1" applyAlignment="1">
      <alignment vertical="center"/>
    </xf>
    <xf numFmtId="187" fontId="5" fillId="4" borderId="31" xfId="0" applyNumberFormat="1" applyFont="1" applyFill="1" applyBorder="1" applyAlignment="1">
      <alignment vertical="center"/>
    </xf>
    <xf numFmtId="180" fontId="5" fillId="4" borderId="31" xfId="0" applyNumberFormat="1" applyFont="1" applyFill="1" applyBorder="1" applyAlignment="1">
      <alignment vertical="center"/>
    </xf>
    <xf numFmtId="180" fontId="5" fillId="4" borderId="7" xfId="0" applyNumberFormat="1" applyFont="1" applyFill="1" applyBorder="1" applyAlignment="1">
      <alignment vertical="center"/>
    </xf>
    <xf numFmtId="187" fontId="5" fillId="4" borderId="62" xfId="0" applyNumberFormat="1" applyFont="1" applyFill="1" applyBorder="1" applyAlignment="1">
      <alignment vertical="center"/>
    </xf>
    <xf numFmtId="187" fontId="5" fillId="4" borderId="58" xfId="0" applyNumberFormat="1" applyFont="1" applyFill="1" applyBorder="1" applyAlignment="1">
      <alignment vertical="center"/>
    </xf>
    <xf numFmtId="180" fontId="5" fillId="4" borderId="58" xfId="0" applyNumberFormat="1" applyFont="1" applyFill="1" applyBorder="1" applyAlignment="1">
      <alignment vertical="center"/>
    </xf>
    <xf numFmtId="180" fontId="5" fillId="4" borderId="68" xfId="0" applyNumberFormat="1" applyFont="1" applyFill="1" applyBorder="1" applyAlignment="1">
      <alignment vertical="center"/>
    </xf>
    <xf numFmtId="180" fontId="5" fillId="4" borderId="80" xfId="0" applyNumberFormat="1" applyFont="1" applyFill="1" applyBorder="1" applyAlignment="1">
      <alignment vertical="center"/>
    </xf>
    <xf numFmtId="180" fontId="5" fillId="4" borderId="81" xfId="0" applyNumberFormat="1" applyFont="1" applyFill="1" applyBorder="1" applyAlignment="1">
      <alignment vertical="center"/>
    </xf>
    <xf numFmtId="187" fontId="5" fillId="4" borderId="12" xfId="0" applyNumberFormat="1" applyFont="1" applyFill="1" applyBorder="1" applyAlignment="1">
      <alignment vertical="center"/>
    </xf>
    <xf numFmtId="187" fontId="5" fillId="4" borderId="25" xfId="0" applyNumberFormat="1" applyFont="1" applyFill="1" applyBorder="1" applyAlignment="1">
      <alignment vertical="center"/>
    </xf>
    <xf numFmtId="180" fontId="5" fillId="4" borderId="25" xfId="0" applyNumberFormat="1" applyFont="1" applyFill="1" applyBorder="1" applyAlignment="1">
      <alignment vertical="center"/>
    </xf>
    <xf numFmtId="180" fontId="5" fillId="4" borderId="35" xfId="0" applyNumberFormat="1" applyFont="1" applyFill="1" applyBorder="1" applyAlignment="1">
      <alignment vertical="center"/>
    </xf>
    <xf numFmtId="180" fontId="5" fillId="4" borderId="58" xfId="0" applyNumberFormat="1" applyFont="1" applyFill="1" applyBorder="1" applyAlignment="1">
      <alignment horizontal="right" vertical="center"/>
    </xf>
    <xf numFmtId="180" fontId="5" fillId="4" borderId="68" xfId="0" applyNumberFormat="1" applyFont="1" applyFill="1" applyBorder="1" applyAlignment="1">
      <alignment horizontal="right" vertical="center"/>
    </xf>
    <xf numFmtId="180" fontId="5" fillId="4" borderId="31" xfId="0" applyNumberFormat="1" applyFont="1" applyFill="1" applyBorder="1" applyAlignment="1">
      <alignment horizontal="right" vertical="center"/>
    </xf>
    <xf numFmtId="180" fontId="5" fillId="4" borderId="7" xfId="0" applyNumberFormat="1" applyFont="1" applyFill="1" applyBorder="1" applyAlignment="1">
      <alignment horizontal="right" vertical="center"/>
    </xf>
    <xf numFmtId="38" fontId="7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38" fontId="17" fillId="0" borderId="0" xfId="1" applyFont="1" applyAlignment="1">
      <alignment vertical="center"/>
    </xf>
    <xf numFmtId="187" fontId="4" fillId="4" borderId="91" xfId="0" applyNumberFormat="1" applyFont="1" applyFill="1" applyBorder="1" applyAlignment="1">
      <alignment horizontal="right"/>
    </xf>
    <xf numFmtId="180" fontId="4" fillId="4" borderId="91" xfId="0" applyNumberFormat="1" applyFont="1" applyFill="1" applyBorder="1" applyAlignment="1">
      <alignment horizontal="right"/>
    </xf>
    <xf numFmtId="187" fontId="4" fillId="4" borderId="89" xfId="1" applyNumberFormat="1" applyFont="1" applyFill="1" applyBorder="1" applyAlignment="1">
      <alignment horizontal="right"/>
    </xf>
    <xf numFmtId="187" fontId="4" fillId="4" borderId="93" xfId="0" applyNumberFormat="1" applyFont="1" applyFill="1" applyBorder="1" applyAlignment="1">
      <alignment horizontal="right"/>
    </xf>
    <xf numFmtId="185" fontId="4" fillId="4" borderId="91" xfId="1" applyNumberFormat="1" applyFont="1" applyFill="1" applyBorder="1" applyAlignment="1">
      <alignment horizontal="right"/>
    </xf>
    <xf numFmtId="185" fontId="4" fillId="4" borderId="92" xfId="1" applyNumberFormat="1" applyFont="1" applyFill="1" applyBorder="1" applyAlignment="1">
      <alignment horizontal="right"/>
    </xf>
    <xf numFmtId="182" fontId="4" fillId="4" borderId="19" xfId="0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center" wrapText="1"/>
    </xf>
    <xf numFmtId="182" fontId="4" fillId="4" borderId="5" xfId="0" applyNumberFormat="1" applyFont="1" applyFill="1" applyBorder="1" applyAlignment="1">
      <alignment horizontal="right"/>
    </xf>
    <xf numFmtId="186" fontId="12" fillId="4" borderId="19" xfId="1" applyNumberFormat="1" applyFont="1" applyFill="1" applyBorder="1" applyAlignment="1">
      <alignment vertical="center"/>
    </xf>
    <xf numFmtId="186" fontId="12" fillId="4" borderId="42" xfId="1" applyNumberFormat="1" applyFont="1" applyFill="1" applyBorder="1" applyAlignment="1">
      <alignment vertical="center"/>
    </xf>
    <xf numFmtId="186" fontId="12" fillId="4" borderId="36" xfId="1" applyNumberFormat="1" applyFont="1" applyFill="1" applyBorder="1" applyAlignment="1">
      <alignment vertical="center"/>
    </xf>
    <xf numFmtId="0" fontId="9" fillId="0" borderId="16" xfId="0" applyFont="1" applyBorder="1" applyAlignment="1">
      <alignment horizontal="right" vertical="center"/>
    </xf>
    <xf numFmtId="184" fontId="4" fillId="0" borderId="4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justify" vertical="top" wrapText="1"/>
    </xf>
    <xf numFmtId="186" fontId="12" fillId="4" borderId="41" xfId="1" applyNumberFormat="1" applyFont="1" applyFill="1" applyBorder="1" applyAlignment="1">
      <alignment vertical="center"/>
    </xf>
    <xf numFmtId="184" fontId="0" fillId="0" borderId="0" xfId="1" applyNumberFormat="1" applyFont="1">
      <alignment vertical="center"/>
    </xf>
    <xf numFmtId="0" fontId="9" fillId="0" borderId="0" xfId="0" applyFont="1" applyBorder="1" applyAlignment="1">
      <alignment horizontal="right" vertical="center"/>
    </xf>
    <xf numFmtId="186" fontId="12" fillId="0" borderId="0" xfId="0" applyNumberFormat="1" applyFont="1" applyFill="1" applyBorder="1" applyAlignment="1">
      <alignment horizontal="right" vertical="center"/>
    </xf>
    <xf numFmtId="185" fontId="12" fillId="0" borderId="0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38" fontId="8" fillId="0" borderId="0" xfId="1" applyFont="1" applyFill="1">
      <alignment vertical="center"/>
    </xf>
    <xf numFmtId="184" fontId="8" fillId="0" borderId="0" xfId="1" applyNumberFormat="1" applyFont="1" applyFill="1">
      <alignment vertical="center"/>
    </xf>
    <xf numFmtId="0" fontId="0" fillId="0" borderId="0" xfId="0" applyFill="1" applyBorder="1">
      <alignment vertical="center"/>
    </xf>
    <xf numFmtId="0" fontId="11" fillId="0" borderId="54" xfId="0" applyNumberFormat="1" applyFont="1" applyFill="1" applyBorder="1" applyAlignment="1">
      <alignment vertical="center"/>
    </xf>
    <xf numFmtId="0" fontId="11" fillId="0" borderId="21" xfId="0" applyNumberFormat="1" applyFont="1" applyFill="1" applyBorder="1" applyAlignment="1">
      <alignment vertical="center"/>
    </xf>
    <xf numFmtId="0" fontId="3" fillId="0" borderId="0" xfId="0" applyFont="1" applyFill="1">
      <alignment vertical="center"/>
    </xf>
    <xf numFmtId="38" fontId="3" fillId="0" borderId="0" xfId="1" applyFont="1" applyAlignment="1">
      <alignment vertical="center"/>
    </xf>
    <xf numFmtId="177" fontId="11" fillId="0" borderId="24" xfId="0" applyNumberFormat="1" applyFont="1" applyFill="1" applyBorder="1" applyAlignment="1">
      <alignment vertical="top" wrapText="1"/>
    </xf>
    <xf numFmtId="177" fontId="18" fillId="0" borderId="25" xfId="0" applyNumberFormat="1" applyFont="1" applyFill="1" applyBorder="1" applyAlignment="1">
      <alignment vertical="top" wrapText="1"/>
    </xf>
    <xf numFmtId="38" fontId="12" fillId="0" borderId="0" xfId="1" applyFont="1">
      <alignment vertical="center"/>
    </xf>
    <xf numFmtId="184" fontId="12" fillId="0" borderId="0" xfId="1" applyNumberFormat="1" applyFont="1">
      <alignment vertical="center"/>
    </xf>
    <xf numFmtId="0" fontId="12" fillId="0" borderId="0" xfId="0" applyFont="1">
      <alignment vertical="center"/>
    </xf>
    <xf numFmtId="0" fontId="12" fillId="0" borderId="0" xfId="0" applyFont="1" applyBorder="1">
      <alignment vertical="center"/>
    </xf>
    <xf numFmtId="176" fontId="11" fillId="0" borderId="1" xfId="0" applyNumberFormat="1" applyFont="1" applyFill="1" applyBorder="1" applyAlignment="1">
      <alignment vertical="center"/>
    </xf>
    <xf numFmtId="176" fontId="11" fillId="0" borderId="20" xfId="0" applyNumberFormat="1" applyFont="1" applyFill="1" applyBorder="1" applyAlignment="1">
      <alignment vertical="center"/>
    </xf>
    <xf numFmtId="176" fontId="11" fillId="0" borderId="95" xfId="0" applyNumberFormat="1" applyFont="1" applyFill="1" applyBorder="1" applyAlignment="1">
      <alignment vertical="center"/>
    </xf>
    <xf numFmtId="176" fontId="11" fillId="0" borderId="47" xfId="0" applyNumberFormat="1" applyFont="1" applyFill="1" applyBorder="1" applyAlignment="1">
      <alignment vertical="center"/>
    </xf>
    <xf numFmtId="176" fontId="11" fillId="0" borderId="3" xfId="0" applyNumberFormat="1" applyFont="1" applyFill="1" applyBorder="1" applyAlignment="1">
      <alignment vertical="center"/>
    </xf>
    <xf numFmtId="176" fontId="11" fillId="0" borderId="35" xfId="0" applyNumberFormat="1" applyFont="1" applyFill="1" applyBorder="1" applyAlignment="1">
      <alignment vertical="center"/>
    </xf>
    <xf numFmtId="0" fontId="12" fillId="0" borderId="1" xfId="0" applyFont="1" applyBorder="1">
      <alignment vertical="center"/>
    </xf>
    <xf numFmtId="177" fontId="12" fillId="3" borderId="0" xfId="1" applyNumberFormat="1" applyFont="1" applyFill="1" applyBorder="1" applyAlignment="1">
      <alignment horizontal="right"/>
    </xf>
    <xf numFmtId="187" fontId="12" fillId="3" borderId="15" xfId="0" applyNumberFormat="1" applyFont="1" applyFill="1" applyBorder="1" applyAlignment="1">
      <alignment horizontal="right"/>
    </xf>
    <xf numFmtId="38" fontId="19" fillId="0" borderId="0" xfId="1" applyFont="1" applyAlignment="1">
      <alignment vertical="center"/>
    </xf>
    <xf numFmtId="187" fontId="4" fillId="0" borderId="30" xfId="0" quotePrefix="1" applyNumberFormat="1" applyFont="1" applyFill="1" applyBorder="1" applyAlignment="1">
      <alignment horizontal="right"/>
    </xf>
    <xf numFmtId="187" fontId="4" fillId="0" borderId="26" xfId="0" quotePrefix="1" applyNumberFormat="1" applyFont="1" applyFill="1" applyBorder="1" applyAlignment="1">
      <alignment horizontal="right"/>
    </xf>
    <xf numFmtId="177" fontId="4" fillId="0" borderId="26" xfId="1" quotePrefix="1" applyNumberFormat="1" applyFont="1" applyFill="1" applyBorder="1" applyAlignment="1">
      <alignment horizontal="right"/>
    </xf>
    <xf numFmtId="187" fontId="4" fillId="0" borderId="0" xfId="0" quotePrefix="1" applyNumberFormat="1" applyFont="1" applyFill="1" applyBorder="1" applyAlignment="1">
      <alignment horizontal="right"/>
    </xf>
    <xf numFmtId="177" fontId="4" fillId="0" borderId="0" xfId="1" quotePrefix="1" applyNumberFormat="1" applyFont="1" applyFill="1" applyBorder="1" applyAlignment="1">
      <alignment horizontal="right"/>
    </xf>
    <xf numFmtId="177" fontId="4" fillId="0" borderId="30" xfId="0" quotePrefix="1" applyNumberFormat="1" applyFont="1" applyFill="1" applyBorder="1" applyAlignment="1">
      <alignment horizontal="right"/>
    </xf>
    <xf numFmtId="177" fontId="4" fillId="0" borderId="26" xfId="0" quotePrefix="1" applyNumberFormat="1" applyFont="1" applyFill="1" applyBorder="1" applyAlignment="1">
      <alignment horizontal="right"/>
    </xf>
    <xf numFmtId="177" fontId="4" fillId="0" borderId="1" xfId="0" quotePrefix="1" applyNumberFormat="1" applyFont="1" applyFill="1" applyBorder="1" applyAlignment="1">
      <alignment horizontal="right"/>
    </xf>
    <xf numFmtId="177" fontId="4" fillId="0" borderId="0" xfId="0" quotePrefix="1" applyNumberFormat="1" applyFont="1" applyFill="1" applyBorder="1" applyAlignment="1">
      <alignment horizontal="right"/>
    </xf>
    <xf numFmtId="185" fontId="4" fillId="0" borderId="26" xfId="1" quotePrefix="1" applyNumberFormat="1" applyFont="1" applyFill="1" applyBorder="1" applyAlignment="1">
      <alignment horizontal="right"/>
    </xf>
    <xf numFmtId="185" fontId="4" fillId="0" borderId="0" xfId="1" quotePrefix="1" applyNumberFormat="1" applyFont="1" applyFill="1" applyBorder="1" applyAlignment="1">
      <alignment horizontal="right"/>
    </xf>
    <xf numFmtId="177" fontId="11" fillId="0" borderId="86" xfId="0" applyNumberFormat="1" applyFont="1" applyFill="1" applyBorder="1" applyAlignment="1">
      <alignment vertical="top" wrapText="1"/>
    </xf>
    <xf numFmtId="177" fontId="18" fillId="0" borderId="25" xfId="0" applyNumberFormat="1" applyFont="1" applyFill="1" applyBorder="1" applyAlignment="1">
      <alignment vertical="top" wrapText="1"/>
    </xf>
    <xf numFmtId="185" fontId="4" fillId="4" borderId="98" xfId="1" applyNumberFormat="1" applyFont="1" applyFill="1" applyBorder="1" applyAlignment="1">
      <alignment horizontal="right"/>
    </xf>
    <xf numFmtId="185" fontId="4" fillId="4" borderId="99" xfId="1" applyNumberFormat="1" applyFont="1" applyFill="1" applyBorder="1" applyAlignment="1">
      <alignment horizontal="right"/>
    </xf>
    <xf numFmtId="186" fontId="4" fillId="0" borderId="29" xfId="1" quotePrefix="1" applyNumberFormat="1" applyFont="1" applyFill="1" applyBorder="1" applyAlignment="1">
      <alignment horizontal="right"/>
    </xf>
    <xf numFmtId="186" fontId="4" fillId="0" borderId="54" xfId="1" quotePrefix="1" applyNumberFormat="1" applyFont="1" applyFill="1" applyBorder="1" applyAlignment="1">
      <alignment horizontal="right"/>
    </xf>
    <xf numFmtId="186" fontId="4" fillId="0" borderId="10" xfId="1" quotePrefix="1" applyNumberFormat="1" applyFont="1" applyFill="1" applyBorder="1" applyAlignment="1">
      <alignment horizontal="right"/>
    </xf>
    <xf numFmtId="186" fontId="4" fillId="0" borderId="11" xfId="1" quotePrefix="1" applyNumberFormat="1" applyFont="1" applyFill="1" applyBorder="1" applyAlignment="1">
      <alignment horizontal="right"/>
    </xf>
    <xf numFmtId="186" fontId="4" fillId="0" borderId="24" xfId="1" quotePrefix="1" applyNumberFormat="1" applyFont="1" applyFill="1" applyBorder="1" applyAlignment="1">
      <alignment horizontal="right"/>
    </xf>
    <xf numFmtId="186" fontId="4" fillId="0" borderId="39" xfId="1" quotePrefix="1" applyNumberFormat="1" applyFont="1" applyFill="1" applyBorder="1" applyAlignment="1">
      <alignment horizontal="right"/>
    </xf>
    <xf numFmtId="176" fontId="11" fillId="0" borderId="61" xfId="0" applyNumberFormat="1" applyFont="1" applyFill="1" applyBorder="1" applyAlignment="1">
      <alignment vertical="center"/>
    </xf>
    <xf numFmtId="176" fontId="11" fillId="0" borderId="33" xfId="0" applyNumberFormat="1" applyFont="1" applyFill="1" applyBorder="1" applyAlignment="1">
      <alignment vertical="center"/>
    </xf>
    <xf numFmtId="187" fontId="12" fillId="0" borderId="0" xfId="0" applyNumberFormat="1" applyFont="1">
      <alignment vertical="center"/>
    </xf>
    <xf numFmtId="187" fontId="0" fillId="0" borderId="1" xfId="0" applyNumberFormat="1" applyBorder="1">
      <alignment vertical="center"/>
    </xf>
    <xf numFmtId="0" fontId="6" fillId="0" borderId="0" xfId="0" applyFont="1" applyFill="1">
      <alignment vertical="center"/>
    </xf>
    <xf numFmtId="176" fontId="11" fillId="0" borderId="26" xfId="0" applyNumberFormat="1" applyFont="1" applyFill="1" applyBorder="1" applyAlignment="1">
      <alignment vertical="center" textRotation="255"/>
    </xf>
    <xf numFmtId="176" fontId="11" fillId="0" borderId="0" xfId="0" applyNumberFormat="1" applyFont="1" applyFill="1" applyBorder="1" applyAlignment="1">
      <alignment vertical="center" textRotation="255"/>
    </xf>
    <xf numFmtId="0" fontId="11" fillId="0" borderId="88" xfId="0" applyNumberFormat="1" applyFont="1" applyFill="1" applyBorder="1" applyAlignment="1">
      <alignment vertical="center"/>
    </xf>
    <xf numFmtId="186" fontId="12" fillId="4" borderId="97" xfId="1" applyNumberFormat="1" applyFont="1" applyFill="1" applyBorder="1" applyAlignment="1">
      <alignment vertical="center"/>
    </xf>
    <xf numFmtId="0" fontId="11" fillId="0" borderId="100" xfId="0" applyNumberFormat="1" applyFont="1" applyFill="1" applyBorder="1" applyAlignment="1">
      <alignment vertical="center"/>
    </xf>
    <xf numFmtId="186" fontId="12" fillId="4" borderId="101" xfId="1" applyNumberFormat="1" applyFont="1" applyFill="1" applyBorder="1" applyAlignment="1">
      <alignment vertical="center"/>
    </xf>
    <xf numFmtId="0" fontId="11" fillId="0" borderId="104" xfId="0" applyNumberFormat="1" applyFont="1" applyFill="1" applyBorder="1" applyAlignment="1">
      <alignment vertical="center"/>
    </xf>
    <xf numFmtId="0" fontId="3" fillId="0" borderId="106" xfId="0" applyNumberFormat="1" applyFont="1" applyFill="1" applyBorder="1" applyAlignment="1">
      <alignment vertical="center"/>
    </xf>
    <xf numFmtId="189" fontId="4" fillId="0" borderId="97" xfId="1" quotePrefix="1" applyNumberFormat="1" applyFont="1" applyFill="1" applyBorder="1" applyAlignment="1">
      <alignment horizontal="right"/>
    </xf>
    <xf numFmtId="189" fontId="4" fillId="0" borderId="29" xfId="1" quotePrefix="1" applyNumberFormat="1" applyFont="1" applyFill="1" applyBorder="1" applyAlignment="1">
      <alignment horizontal="right"/>
    </xf>
    <xf numFmtId="189" fontId="4" fillId="0" borderId="107" xfId="1" quotePrefix="1" applyNumberFormat="1" applyFont="1" applyFill="1" applyBorder="1" applyAlignment="1">
      <alignment horizontal="right"/>
    </xf>
    <xf numFmtId="0" fontId="3" fillId="0" borderId="108" xfId="0" applyNumberFormat="1" applyFont="1" applyFill="1" applyBorder="1" applyAlignment="1">
      <alignment vertical="center"/>
    </xf>
    <xf numFmtId="189" fontId="4" fillId="0" borderId="109" xfId="1" quotePrefix="1" applyNumberFormat="1" applyFont="1" applyFill="1" applyBorder="1" applyAlignment="1">
      <alignment horizontal="right"/>
    </xf>
    <xf numFmtId="189" fontId="4" fillId="0" borderId="110" xfId="1" quotePrefix="1" applyNumberFormat="1" applyFont="1" applyFill="1" applyBorder="1" applyAlignment="1">
      <alignment horizontal="right"/>
    </xf>
    <xf numFmtId="189" fontId="4" fillId="0" borderId="111" xfId="1" quotePrefix="1" applyNumberFormat="1" applyFont="1" applyFill="1" applyBorder="1" applyAlignment="1">
      <alignment horizontal="right"/>
    </xf>
    <xf numFmtId="187" fontId="12" fillId="4" borderId="97" xfId="0" applyNumberFormat="1" applyFont="1" applyFill="1" applyBorder="1" applyAlignment="1">
      <alignment horizontal="right"/>
    </xf>
    <xf numFmtId="187" fontId="12" fillId="4" borderId="59" xfId="0" applyNumberFormat="1" applyFont="1" applyFill="1" applyBorder="1" applyAlignment="1">
      <alignment horizontal="right"/>
    </xf>
    <xf numFmtId="180" fontId="12" fillId="4" borderId="29" xfId="0" applyNumberFormat="1" applyFont="1" applyFill="1" applyBorder="1" applyAlignment="1">
      <alignment horizontal="right"/>
    </xf>
    <xf numFmtId="180" fontId="12" fillId="4" borderId="54" xfId="0" applyNumberFormat="1" applyFont="1" applyFill="1" applyBorder="1" applyAlignment="1">
      <alignment horizontal="right"/>
    </xf>
    <xf numFmtId="187" fontId="12" fillId="4" borderId="4" xfId="0" applyNumberFormat="1" applyFont="1" applyFill="1" applyBorder="1" applyAlignment="1">
      <alignment horizontal="right"/>
    </xf>
    <xf numFmtId="187" fontId="12" fillId="4" borderId="114" xfId="0" applyNumberFormat="1" applyFont="1" applyFill="1" applyBorder="1" applyAlignment="1">
      <alignment horizontal="right"/>
    </xf>
    <xf numFmtId="180" fontId="12" fillId="4" borderId="114" xfId="0" applyNumberFormat="1" applyFont="1" applyFill="1" applyBorder="1" applyAlignment="1">
      <alignment horizontal="right"/>
    </xf>
    <xf numFmtId="180" fontId="12" fillId="4" borderId="11" xfId="0" applyNumberFormat="1" applyFont="1" applyFill="1" applyBorder="1" applyAlignment="1">
      <alignment horizontal="right"/>
    </xf>
    <xf numFmtId="180" fontId="12" fillId="4" borderId="59" xfId="0" applyNumberFormat="1" applyFont="1" applyFill="1" applyBorder="1" applyAlignment="1">
      <alignment horizontal="right"/>
    </xf>
    <xf numFmtId="187" fontId="12" fillId="4" borderId="29" xfId="0" applyNumberFormat="1" applyFont="1" applyFill="1" applyBorder="1" applyAlignment="1">
      <alignment horizontal="right"/>
    </xf>
    <xf numFmtId="185" fontId="12" fillId="4" borderId="29" xfId="0" applyNumberFormat="1" applyFont="1" applyFill="1" applyBorder="1" applyAlignment="1">
      <alignment horizontal="right"/>
    </xf>
    <xf numFmtId="185" fontId="12" fillId="4" borderId="54" xfId="0" applyNumberFormat="1" applyFont="1" applyFill="1" applyBorder="1" applyAlignment="1">
      <alignment horizontal="right"/>
    </xf>
    <xf numFmtId="187" fontId="12" fillId="4" borderId="10" xfId="0" applyNumberFormat="1" applyFont="1" applyFill="1" applyBorder="1" applyAlignment="1">
      <alignment horizontal="right"/>
    </xf>
    <xf numFmtId="185" fontId="12" fillId="4" borderId="10" xfId="0" applyNumberFormat="1" applyFont="1" applyFill="1" applyBorder="1" applyAlignment="1">
      <alignment horizontal="right"/>
    </xf>
    <xf numFmtId="185" fontId="12" fillId="4" borderId="11" xfId="0" applyNumberFormat="1" applyFont="1" applyFill="1" applyBorder="1" applyAlignment="1">
      <alignment horizontal="right"/>
    </xf>
    <xf numFmtId="0" fontId="0" fillId="0" borderId="0" xfId="0" applyAlignment="1">
      <alignment vertical="top"/>
    </xf>
    <xf numFmtId="0" fontId="0" fillId="0" borderId="118" xfId="0" applyBorder="1">
      <alignment vertical="center"/>
    </xf>
    <xf numFmtId="0" fontId="13" fillId="0" borderId="119" xfId="0" applyFont="1" applyBorder="1" applyAlignment="1">
      <alignment horizontal="justify" vertical="top" wrapText="1"/>
    </xf>
    <xf numFmtId="0" fontId="0" fillId="0" borderId="120" xfId="0" applyBorder="1">
      <alignment vertical="center"/>
    </xf>
    <xf numFmtId="0" fontId="0" fillId="0" borderId="117" xfId="0" applyBorder="1">
      <alignment vertical="center"/>
    </xf>
    <xf numFmtId="0" fontId="0" fillId="0" borderId="121" xfId="0" applyBorder="1">
      <alignment vertical="center"/>
    </xf>
    <xf numFmtId="0" fontId="13" fillId="0" borderId="122" xfId="0" applyFont="1" applyBorder="1" applyAlignment="1">
      <alignment horizontal="justify" vertical="top" wrapText="1"/>
    </xf>
    <xf numFmtId="187" fontId="0" fillId="0" borderId="0" xfId="0" applyNumberFormat="1">
      <alignment vertical="center"/>
    </xf>
    <xf numFmtId="0" fontId="0" fillId="0" borderId="0" xfId="0" applyFont="1" applyAlignment="1">
      <alignment vertical="center"/>
    </xf>
    <xf numFmtId="176" fontId="11" fillId="2" borderId="90" xfId="0" applyNumberFormat="1" applyFont="1" applyFill="1" applyBorder="1" applyAlignment="1">
      <alignment vertical="center"/>
    </xf>
    <xf numFmtId="176" fontId="11" fillId="2" borderId="23" xfId="0" applyNumberFormat="1" applyFont="1" applyFill="1" applyBorder="1" applyAlignment="1">
      <alignment vertical="center"/>
    </xf>
    <xf numFmtId="176" fontId="11" fillId="0" borderId="37" xfId="0" applyNumberFormat="1" applyFont="1" applyFill="1" applyBorder="1" applyAlignment="1">
      <alignment vertical="center"/>
    </xf>
    <xf numFmtId="176" fontId="11" fillId="0" borderId="123" xfId="0" applyNumberFormat="1" applyFont="1" applyFill="1" applyBorder="1" applyAlignment="1">
      <alignment vertical="center"/>
    </xf>
    <xf numFmtId="176" fontId="11" fillId="0" borderId="28" xfId="0" applyNumberFormat="1" applyFont="1" applyFill="1" applyBorder="1" applyAlignment="1">
      <alignment vertical="center"/>
    </xf>
    <xf numFmtId="182" fontId="4" fillId="4" borderId="32" xfId="0" applyNumberFormat="1" applyFont="1" applyFill="1" applyBorder="1" applyAlignment="1">
      <alignment horizontal="right"/>
    </xf>
    <xf numFmtId="182" fontId="4" fillId="4" borderId="21" xfId="0" applyNumberFormat="1" applyFont="1" applyFill="1" applyBorder="1" applyAlignment="1">
      <alignment horizontal="right"/>
    </xf>
    <xf numFmtId="182" fontId="4" fillId="4" borderId="11" xfId="0" applyNumberFormat="1" applyFont="1" applyFill="1" applyBorder="1" applyAlignment="1">
      <alignment horizontal="right"/>
    </xf>
    <xf numFmtId="183" fontId="4" fillId="0" borderId="0" xfId="0" applyNumberFormat="1" applyFont="1" applyFill="1" applyBorder="1" applyAlignment="1">
      <alignment horizontal="right"/>
    </xf>
    <xf numFmtId="181" fontId="4" fillId="0" borderId="0" xfId="0" applyNumberFormat="1" applyFont="1" applyFill="1" applyBorder="1" applyAlignment="1">
      <alignment horizontal="right"/>
    </xf>
    <xf numFmtId="179" fontId="4" fillId="0" borderId="0" xfId="0" applyNumberFormat="1" applyFont="1" applyFill="1" applyBorder="1" applyAlignment="1">
      <alignment horizontal="right"/>
    </xf>
    <xf numFmtId="178" fontId="4" fillId="0" borderId="0" xfId="0" applyNumberFormat="1" applyFont="1" applyFill="1" applyBorder="1" applyAlignment="1">
      <alignment horizontal="right"/>
    </xf>
    <xf numFmtId="38" fontId="0" fillId="0" borderId="0" xfId="1" applyFont="1" applyAlignment="1">
      <alignment vertical="center" wrapText="1"/>
    </xf>
    <xf numFmtId="186" fontId="4" fillId="0" borderId="96" xfId="1" quotePrefix="1" applyNumberFormat="1" applyFont="1" applyFill="1" applyBorder="1" applyAlignment="1">
      <alignment horizontal="right"/>
    </xf>
    <xf numFmtId="186" fontId="4" fillId="0" borderId="52" xfId="1" quotePrefix="1" applyNumberFormat="1" applyFont="1" applyFill="1" applyBorder="1" applyAlignment="1">
      <alignment horizontal="right"/>
    </xf>
    <xf numFmtId="186" fontId="4" fillId="0" borderId="88" xfId="1" quotePrefix="1" applyNumberFormat="1" applyFont="1" applyFill="1" applyBorder="1" applyAlignment="1">
      <alignment horizontal="right"/>
    </xf>
    <xf numFmtId="187" fontId="4" fillId="4" borderId="89" xfId="0" applyNumberFormat="1" applyFont="1" applyFill="1" applyBorder="1" applyAlignment="1">
      <alignment horizontal="right"/>
    </xf>
    <xf numFmtId="180" fontId="4" fillId="4" borderId="124" xfId="0" applyNumberFormat="1" applyFont="1" applyFill="1" applyBorder="1" applyAlignment="1">
      <alignment horizontal="right"/>
    </xf>
    <xf numFmtId="187" fontId="4" fillId="0" borderId="3" xfId="0" quotePrefix="1" applyNumberFormat="1" applyFont="1" applyFill="1" applyBorder="1" applyAlignment="1">
      <alignment horizontal="right"/>
    </xf>
    <xf numFmtId="187" fontId="4" fillId="0" borderId="16" xfId="0" quotePrefix="1" applyNumberFormat="1" applyFont="1" applyFill="1" applyBorder="1" applyAlignment="1">
      <alignment horizontal="right"/>
    </xf>
    <xf numFmtId="177" fontId="4" fillId="0" borderId="16" xfId="1" quotePrefix="1" applyNumberFormat="1" applyFont="1" applyFill="1" applyBorder="1" applyAlignment="1">
      <alignment horizontal="right"/>
    </xf>
    <xf numFmtId="177" fontId="18" fillId="0" borderId="25" xfId="0" applyNumberFormat="1" applyFont="1" applyFill="1" applyBorder="1" applyAlignment="1">
      <alignment vertical="top" wrapText="1"/>
    </xf>
    <xf numFmtId="0" fontId="12" fillId="0" borderId="2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86" fontId="4" fillId="4" borderId="8" xfId="0" applyNumberFormat="1" applyFont="1" applyFill="1" applyBorder="1" applyAlignment="1">
      <alignment vertical="center"/>
    </xf>
    <xf numFmtId="186" fontId="4" fillId="4" borderId="53" xfId="1" applyNumberFormat="1" applyFont="1" applyFill="1" applyBorder="1" applyAlignment="1">
      <alignment vertical="center"/>
    </xf>
    <xf numFmtId="186" fontId="4" fillId="4" borderId="8" xfId="0" applyNumberFormat="1" applyFont="1" applyFill="1" applyBorder="1" applyAlignment="1">
      <alignment horizontal="right" vertical="center"/>
    </xf>
    <xf numFmtId="185" fontId="4" fillId="4" borderId="8" xfId="0" applyNumberFormat="1" applyFont="1" applyFill="1" applyBorder="1" applyAlignment="1">
      <alignment horizontal="right" vertical="center"/>
    </xf>
    <xf numFmtId="185" fontId="4" fillId="4" borderId="21" xfId="0" applyNumberFormat="1" applyFont="1" applyFill="1" applyBorder="1" applyAlignment="1">
      <alignment horizontal="right" vertical="center"/>
    </xf>
    <xf numFmtId="186" fontId="4" fillId="4" borderId="2" xfId="0" applyNumberFormat="1" applyFont="1" applyFill="1" applyBorder="1" applyAlignment="1">
      <alignment vertical="center"/>
    </xf>
    <xf numFmtId="186" fontId="4" fillId="4" borderId="0" xfId="1" applyNumberFormat="1" applyFont="1" applyFill="1" applyBorder="1" applyAlignment="1">
      <alignment vertical="center"/>
    </xf>
    <xf numFmtId="186" fontId="4" fillId="4" borderId="2" xfId="0" applyNumberFormat="1" applyFont="1" applyFill="1" applyBorder="1" applyAlignment="1">
      <alignment horizontal="right" vertical="center"/>
    </xf>
    <xf numFmtId="185" fontId="4" fillId="4" borderId="2" xfId="0" applyNumberFormat="1" applyFont="1" applyFill="1" applyBorder="1" applyAlignment="1">
      <alignment horizontal="right" vertical="center"/>
    </xf>
    <xf numFmtId="185" fontId="4" fillId="4" borderId="45" xfId="0" applyNumberFormat="1" applyFont="1" applyFill="1" applyBorder="1" applyAlignment="1">
      <alignment horizontal="right" vertical="center"/>
    </xf>
    <xf numFmtId="186" fontId="4" fillId="4" borderId="52" xfId="0" applyNumberFormat="1" applyFont="1" applyFill="1" applyBorder="1" applyAlignment="1">
      <alignment vertical="center"/>
    </xf>
    <xf numFmtId="186" fontId="4" fillId="4" borderId="87" xfId="1" applyNumberFormat="1" applyFont="1" applyFill="1" applyBorder="1" applyAlignment="1">
      <alignment vertical="center"/>
    </xf>
    <xf numFmtId="186" fontId="4" fillId="4" borderId="52" xfId="0" applyNumberFormat="1" applyFont="1" applyFill="1" applyBorder="1" applyAlignment="1">
      <alignment horizontal="right" vertical="center"/>
    </xf>
    <xf numFmtId="185" fontId="4" fillId="4" borderId="52" xfId="0" applyNumberFormat="1" applyFont="1" applyFill="1" applyBorder="1" applyAlignment="1">
      <alignment horizontal="right" vertical="center"/>
    </xf>
    <xf numFmtId="185" fontId="4" fillId="4" borderId="88" xfId="0" applyNumberFormat="1" applyFont="1" applyFill="1" applyBorder="1" applyAlignment="1">
      <alignment horizontal="right" vertical="center"/>
    </xf>
    <xf numFmtId="186" fontId="4" fillId="4" borderId="52" xfId="1" applyNumberFormat="1" applyFont="1" applyFill="1" applyBorder="1" applyAlignment="1">
      <alignment vertical="center"/>
    </xf>
    <xf numFmtId="186" fontId="4" fillId="4" borderId="102" xfId="0" applyNumberFormat="1" applyFont="1" applyFill="1" applyBorder="1" applyAlignment="1">
      <alignment vertical="center"/>
    </xf>
    <xf numFmtId="186" fontId="4" fillId="4" borderId="103" xfId="1" applyNumberFormat="1" applyFont="1" applyFill="1" applyBorder="1" applyAlignment="1">
      <alignment vertical="center"/>
    </xf>
    <xf numFmtId="186" fontId="4" fillId="4" borderId="9" xfId="0" applyNumberFormat="1" applyFont="1" applyFill="1" applyBorder="1" applyAlignment="1">
      <alignment horizontal="right" vertical="center"/>
    </xf>
    <xf numFmtId="186" fontId="4" fillId="4" borderId="25" xfId="0" applyNumberFormat="1" applyFont="1" applyFill="1" applyBorder="1" applyAlignment="1">
      <alignment vertical="center"/>
    </xf>
    <xf numFmtId="186" fontId="4" fillId="4" borderId="105" xfId="1" applyNumberFormat="1" applyFont="1" applyFill="1" applyBorder="1" applyAlignment="1">
      <alignment vertical="center"/>
    </xf>
    <xf numFmtId="186" fontId="4" fillId="4" borderId="12" xfId="0" applyNumberFormat="1" applyFont="1" applyFill="1" applyBorder="1" applyAlignment="1">
      <alignment horizontal="right" vertical="center"/>
    </xf>
    <xf numFmtId="186" fontId="4" fillId="4" borderId="25" xfId="0" applyNumberFormat="1" applyFont="1" applyFill="1" applyBorder="1" applyAlignment="1">
      <alignment horizontal="right" vertical="center"/>
    </xf>
    <xf numFmtId="185" fontId="4" fillId="4" borderId="25" xfId="0" applyNumberFormat="1" applyFont="1" applyFill="1" applyBorder="1" applyAlignment="1">
      <alignment horizontal="right" vertical="center"/>
    </xf>
    <xf numFmtId="185" fontId="4" fillId="4" borderId="40" xfId="0" applyNumberFormat="1" applyFont="1" applyFill="1" applyBorder="1" applyAlignment="1">
      <alignment horizontal="right" vertical="center"/>
    </xf>
    <xf numFmtId="186" fontId="4" fillId="4" borderId="29" xfId="0" applyNumberFormat="1" applyFont="1" applyFill="1" applyBorder="1" applyAlignment="1">
      <alignment vertical="center"/>
    </xf>
    <xf numFmtId="186" fontId="4" fillId="4" borderId="86" xfId="1" applyNumberFormat="1" applyFont="1" applyFill="1" applyBorder="1" applyAlignment="1">
      <alignment vertical="center"/>
    </xf>
    <xf numFmtId="186" fontId="4" fillId="4" borderId="29" xfId="0" applyNumberFormat="1" applyFont="1" applyFill="1" applyBorder="1" applyAlignment="1">
      <alignment horizontal="right" vertical="center"/>
    </xf>
    <xf numFmtId="185" fontId="4" fillId="4" borderId="29" xfId="0" applyNumberFormat="1" applyFont="1" applyFill="1" applyBorder="1" applyAlignment="1">
      <alignment horizontal="right" vertical="center"/>
    </xf>
    <xf numFmtId="185" fontId="4" fillId="4" borderId="54" xfId="0" applyNumberFormat="1" applyFont="1" applyFill="1" applyBorder="1" applyAlignment="1">
      <alignment horizontal="right" vertical="center"/>
    </xf>
    <xf numFmtId="184" fontId="12" fillId="0" borderId="4" xfId="0" applyNumberFormat="1" applyFont="1" applyFill="1" applyBorder="1" applyAlignment="1">
      <alignment horizontal="center"/>
    </xf>
    <xf numFmtId="184" fontId="12" fillId="0" borderId="10" xfId="0" applyNumberFormat="1" applyFont="1" applyFill="1" applyBorder="1" applyAlignment="1">
      <alignment horizontal="center"/>
    </xf>
    <xf numFmtId="184" fontId="12" fillId="0" borderId="11" xfId="0" applyNumberFormat="1" applyFont="1" applyFill="1" applyBorder="1" applyAlignment="1">
      <alignment horizontal="center"/>
    </xf>
    <xf numFmtId="0" fontId="11" fillId="0" borderId="6" xfId="0" applyFont="1" applyFill="1" applyBorder="1" applyAlignment="1">
      <alignment horizontal="center" wrapText="1"/>
    </xf>
    <xf numFmtId="0" fontId="11" fillId="0" borderId="22" xfId="0" applyFont="1" applyFill="1" applyBorder="1" applyAlignment="1">
      <alignment horizontal="center"/>
    </xf>
    <xf numFmtId="0" fontId="11" fillId="0" borderId="22" xfId="0" applyFont="1" applyFill="1" applyBorder="1" applyAlignment="1">
      <alignment horizontal="center" wrapText="1"/>
    </xf>
    <xf numFmtId="0" fontId="11" fillId="0" borderId="23" xfId="0" applyFont="1" applyFill="1" applyBorder="1" applyAlignment="1">
      <alignment horizontal="center"/>
    </xf>
    <xf numFmtId="182" fontId="12" fillId="4" borderId="5" xfId="0" applyNumberFormat="1" applyFont="1" applyFill="1" applyBorder="1" applyAlignment="1">
      <alignment horizontal="right"/>
    </xf>
    <xf numFmtId="182" fontId="12" fillId="4" borderId="19" xfId="0" applyNumberFormat="1" applyFont="1" applyFill="1" applyBorder="1" applyAlignment="1">
      <alignment horizontal="right"/>
    </xf>
    <xf numFmtId="182" fontId="12" fillId="4" borderId="4" xfId="0" applyNumberFormat="1" applyFont="1" applyFill="1" applyBorder="1" applyAlignment="1">
      <alignment horizontal="right"/>
    </xf>
    <xf numFmtId="184" fontId="11" fillId="0" borderId="39" xfId="0" applyNumberFormat="1" applyFont="1" applyFill="1" applyBorder="1" applyAlignment="1">
      <alignment horizontal="center" wrapText="1"/>
    </xf>
    <xf numFmtId="184" fontId="12" fillId="0" borderId="10" xfId="0" applyNumberFormat="1" applyFont="1" applyFill="1" applyBorder="1" applyAlignment="1">
      <alignment horizontal="center" vertical="center"/>
    </xf>
    <xf numFmtId="184" fontId="11" fillId="0" borderId="10" xfId="0" applyNumberFormat="1" applyFont="1" applyFill="1" applyBorder="1" applyAlignment="1">
      <alignment horizontal="center" wrapText="1"/>
    </xf>
    <xf numFmtId="184" fontId="12" fillId="0" borderId="11" xfId="0" applyNumberFormat="1" applyFont="1" applyFill="1" applyBorder="1" applyAlignment="1">
      <alignment horizontal="center" vertical="center"/>
    </xf>
    <xf numFmtId="0" fontId="11" fillId="0" borderId="61" xfId="0" applyFont="1" applyFill="1" applyBorder="1" applyAlignment="1">
      <alignment horizontal="center" wrapText="1"/>
    </xf>
    <xf numFmtId="182" fontId="12" fillId="4" borderId="38" xfId="0" applyNumberFormat="1" applyFont="1" applyFill="1" applyBorder="1" applyAlignment="1">
      <alignment horizontal="right"/>
    </xf>
    <xf numFmtId="0" fontId="18" fillId="0" borderId="34" xfId="0" applyFont="1" applyFill="1" applyBorder="1" applyAlignment="1">
      <alignment horizontal="center"/>
    </xf>
    <xf numFmtId="182" fontId="12" fillId="4" borderId="9" xfId="0" applyNumberFormat="1" applyFont="1" applyFill="1" applyBorder="1" applyAlignment="1">
      <alignment horizontal="right"/>
    </xf>
    <xf numFmtId="0" fontId="18" fillId="0" borderId="34" xfId="0" applyFont="1" applyFill="1" applyBorder="1" applyAlignment="1">
      <alignment horizontal="center" wrapText="1"/>
    </xf>
    <xf numFmtId="0" fontId="18" fillId="0" borderId="33" xfId="0" applyFont="1" applyFill="1" applyBorder="1" applyAlignment="1">
      <alignment horizontal="center"/>
    </xf>
    <xf numFmtId="182" fontId="12" fillId="4" borderId="39" xfId="0" applyNumberFormat="1" applyFont="1" applyFill="1" applyBorder="1" applyAlignment="1">
      <alignment horizontal="right"/>
    </xf>
    <xf numFmtId="182" fontId="12" fillId="4" borderId="31" xfId="0" applyNumberFormat="1" applyFont="1" applyFill="1" applyBorder="1" applyAlignment="1" applyProtection="1">
      <alignment horizontal="right"/>
    </xf>
    <xf numFmtId="182" fontId="12" fillId="4" borderId="8" xfId="0" applyNumberFormat="1" applyFont="1" applyFill="1" applyBorder="1" applyAlignment="1" applyProtection="1">
      <alignment horizontal="right"/>
    </xf>
    <xf numFmtId="182" fontId="12" fillId="4" borderId="10" xfId="0" applyNumberFormat="1" applyFont="1" applyFill="1" applyBorder="1" applyAlignment="1" applyProtection="1">
      <alignment horizontal="right"/>
    </xf>
    <xf numFmtId="182" fontId="12" fillId="4" borderId="8" xfId="0" applyNumberFormat="1" applyFont="1" applyFill="1" applyBorder="1" applyAlignment="1">
      <alignment horizontal="right"/>
    </xf>
    <xf numFmtId="182" fontId="12" fillId="4" borderId="10" xfId="0" applyNumberFormat="1" applyFont="1" applyFill="1" applyBorder="1" applyAlignment="1">
      <alignment horizontal="right"/>
    </xf>
    <xf numFmtId="182" fontId="12" fillId="4" borderId="31" xfId="0" applyNumberFormat="1" applyFont="1" applyFill="1" applyBorder="1" applyAlignment="1">
      <alignment horizontal="right"/>
    </xf>
    <xf numFmtId="187" fontId="12" fillId="4" borderId="91" xfId="0" applyNumberFormat="1" applyFont="1" applyFill="1" applyBorder="1" applyAlignment="1">
      <alignment horizontal="right"/>
    </xf>
    <xf numFmtId="187" fontId="12" fillId="4" borderId="44" xfId="0" applyNumberFormat="1" applyFont="1" applyFill="1" applyBorder="1" applyAlignment="1">
      <alignment horizontal="right"/>
    </xf>
    <xf numFmtId="187" fontId="12" fillId="4" borderId="49" xfId="0" applyNumberFormat="1" applyFont="1" applyFill="1" applyBorder="1" applyAlignment="1">
      <alignment horizontal="right"/>
    </xf>
    <xf numFmtId="187" fontId="12" fillId="4" borderId="93" xfId="0" applyNumberFormat="1" applyFont="1" applyFill="1" applyBorder="1" applyAlignment="1">
      <alignment horizontal="right"/>
    </xf>
    <xf numFmtId="185" fontId="12" fillId="4" borderId="59" xfId="0" applyNumberFormat="1" applyFont="1" applyFill="1" applyBorder="1" applyAlignment="1">
      <alignment horizontal="right"/>
    </xf>
    <xf numFmtId="185" fontId="12" fillId="4" borderId="114" xfId="0" applyNumberFormat="1" applyFont="1" applyFill="1" applyBorder="1" applyAlignment="1">
      <alignment horizontal="right"/>
    </xf>
    <xf numFmtId="187" fontId="12" fillId="4" borderId="55" xfId="0" applyNumberFormat="1" applyFont="1" applyFill="1" applyBorder="1" applyAlignment="1">
      <alignment horizontal="right"/>
    </xf>
    <xf numFmtId="187" fontId="12" fillId="4" borderId="2" xfId="0" applyNumberFormat="1" applyFont="1" applyFill="1" applyBorder="1" applyAlignment="1">
      <alignment horizontal="right"/>
    </xf>
    <xf numFmtId="187" fontId="12" fillId="4" borderId="71" xfId="0" applyNumberFormat="1" applyFont="1" applyFill="1" applyBorder="1" applyAlignment="1">
      <alignment horizontal="right"/>
    </xf>
    <xf numFmtId="187" fontId="12" fillId="4" borderId="31" xfId="0" applyNumberFormat="1" applyFont="1" applyFill="1" applyBorder="1" applyAlignment="1">
      <alignment horizontal="right"/>
    </xf>
    <xf numFmtId="187" fontId="12" fillId="4" borderId="58" xfId="0" applyNumberFormat="1" applyFont="1" applyFill="1" applyBorder="1" applyAlignment="1">
      <alignment horizontal="right"/>
    </xf>
    <xf numFmtId="187" fontId="12" fillId="4" borderId="25" xfId="0" applyNumberFormat="1" applyFont="1" applyFill="1" applyBorder="1" applyAlignment="1">
      <alignment horizontal="right"/>
    </xf>
    <xf numFmtId="188" fontId="20" fillId="4" borderId="55" xfId="0" applyNumberFormat="1" applyFont="1" applyFill="1" applyBorder="1" applyAlignment="1">
      <alignment horizontal="right" vertical="center"/>
    </xf>
    <xf numFmtId="188" fontId="20" fillId="4" borderId="25" xfId="0" applyNumberFormat="1" applyFont="1" applyFill="1" applyBorder="1" applyAlignment="1">
      <alignment horizontal="right" vertical="center"/>
    </xf>
    <xf numFmtId="188" fontId="20" fillId="4" borderId="57" xfId="0" applyNumberFormat="1" applyFont="1" applyFill="1" applyBorder="1" applyAlignment="1">
      <alignment horizontal="right" vertical="center"/>
    </xf>
    <xf numFmtId="188" fontId="20" fillId="4" borderId="38" xfId="0" applyNumberFormat="1" applyFont="1" applyFill="1" applyBorder="1" applyAlignment="1">
      <alignment horizontal="right" vertical="center"/>
    </xf>
    <xf numFmtId="188" fontId="20" fillId="4" borderId="58" xfId="0" applyNumberFormat="1" applyFont="1" applyFill="1" applyBorder="1" applyAlignment="1">
      <alignment horizontal="right" vertical="center"/>
    </xf>
    <xf numFmtId="188" fontId="20" fillId="4" borderId="31" xfId="0" applyNumberFormat="1" applyFont="1" applyFill="1" applyBorder="1" applyAlignment="1">
      <alignment horizontal="right" vertical="center"/>
    </xf>
    <xf numFmtId="188" fontId="20" fillId="4" borderId="2" xfId="0" applyNumberFormat="1" applyFont="1" applyFill="1" applyBorder="1" applyAlignment="1">
      <alignment horizontal="right" vertical="center"/>
    </xf>
    <xf numFmtId="188" fontId="20" fillId="4" borderId="71" xfId="0" applyNumberFormat="1" applyFont="1" applyFill="1" applyBorder="1" applyAlignment="1">
      <alignment horizontal="right" vertical="center"/>
    </xf>
    <xf numFmtId="187" fontId="20" fillId="4" borderId="55" xfId="0" applyNumberFormat="1" applyFont="1" applyFill="1" applyBorder="1" applyAlignment="1">
      <alignment horizontal="right" vertical="center"/>
    </xf>
    <xf numFmtId="187" fontId="20" fillId="4" borderId="2" xfId="0" applyNumberFormat="1" applyFont="1" applyFill="1" applyBorder="1" applyAlignment="1">
      <alignment horizontal="right" vertical="center"/>
    </xf>
    <xf numFmtId="187" fontId="20" fillId="4" borderId="71" xfId="0" applyNumberFormat="1" applyFont="1" applyFill="1" applyBorder="1" applyAlignment="1">
      <alignment horizontal="right" vertical="center"/>
    </xf>
    <xf numFmtId="187" fontId="20" fillId="4" borderId="31" xfId="0" applyNumberFormat="1" applyFont="1" applyFill="1" applyBorder="1" applyAlignment="1">
      <alignment horizontal="right" vertical="center"/>
    </xf>
    <xf numFmtId="187" fontId="20" fillId="4" borderId="58" xfId="0" applyNumberFormat="1" applyFont="1" applyFill="1" applyBorder="1" applyAlignment="1">
      <alignment horizontal="right" vertical="center"/>
    </xf>
    <xf numFmtId="187" fontId="20" fillId="4" borderId="72" xfId="0" applyNumberFormat="1" applyFont="1" applyFill="1" applyBorder="1" applyAlignment="1">
      <alignment horizontal="right" vertical="center"/>
    </xf>
    <xf numFmtId="187" fontId="20" fillId="4" borderId="75" xfId="0" applyNumberFormat="1" applyFont="1" applyFill="1" applyBorder="1" applyAlignment="1">
      <alignment horizontal="right" vertical="center"/>
    </xf>
    <xf numFmtId="187" fontId="20" fillId="4" borderId="63" xfId="0" applyNumberFormat="1" applyFont="1" applyFill="1" applyBorder="1" applyAlignment="1">
      <alignment horizontal="right" vertical="center"/>
    </xf>
    <xf numFmtId="187" fontId="20" fillId="4" borderId="57" xfId="0" applyNumberFormat="1" applyFont="1" applyFill="1" applyBorder="1" applyAlignment="1">
      <alignment horizontal="right" vertical="center"/>
    </xf>
    <xf numFmtId="185" fontId="20" fillId="4" borderId="57" xfId="0" applyNumberFormat="1" applyFont="1" applyFill="1" applyBorder="1" applyAlignment="1">
      <alignment horizontal="right" vertical="center"/>
    </xf>
    <xf numFmtId="185" fontId="20" fillId="4" borderId="56" xfId="0" applyNumberFormat="1" applyFont="1" applyFill="1" applyBorder="1" applyAlignment="1">
      <alignment horizontal="right" vertical="center"/>
    </xf>
    <xf numFmtId="187" fontId="20" fillId="4" borderId="13" xfId="0" applyNumberFormat="1" applyFont="1" applyFill="1" applyBorder="1" applyAlignment="1">
      <alignment horizontal="right" vertical="center"/>
    </xf>
    <xf numFmtId="185" fontId="20" fillId="4" borderId="13" xfId="0" applyNumberFormat="1" applyFont="1" applyFill="1" applyBorder="1" applyAlignment="1">
      <alignment horizontal="right" vertical="center"/>
    </xf>
    <xf numFmtId="185" fontId="20" fillId="4" borderId="45" xfId="0" applyNumberFormat="1" applyFont="1" applyFill="1" applyBorder="1" applyAlignment="1">
      <alignment horizontal="right" vertical="center"/>
    </xf>
    <xf numFmtId="187" fontId="20" fillId="4" borderId="57" xfId="0" applyNumberFormat="1" applyFont="1" applyFill="1" applyBorder="1" applyAlignment="1">
      <alignment vertical="center"/>
    </xf>
    <xf numFmtId="187" fontId="20" fillId="4" borderId="55" xfId="0" applyNumberFormat="1" applyFont="1" applyFill="1" applyBorder="1" applyAlignment="1">
      <alignment vertical="center"/>
    </xf>
    <xf numFmtId="180" fontId="20" fillId="4" borderId="55" xfId="0" applyNumberFormat="1" applyFont="1" applyFill="1" applyBorder="1" applyAlignment="1">
      <alignment vertical="center"/>
    </xf>
    <xf numFmtId="180" fontId="20" fillId="4" borderId="67" xfId="0" applyNumberFormat="1" applyFont="1" applyFill="1" applyBorder="1" applyAlignment="1">
      <alignment vertical="center"/>
    </xf>
    <xf numFmtId="187" fontId="20" fillId="4" borderId="2" xfId="0" applyNumberFormat="1" applyFont="1" applyFill="1" applyBorder="1" applyAlignment="1">
      <alignment vertical="center"/>
    </xf>
    <xf numFmtId="187" fontId="20" fillId="4" borderId="71" xfId="0" applyNumberFormat="1" applyFont="1" applyFill="1" applyBorder="1" applyAlignment="1">
      <alignment vertical="center"/>
    </xf>
    <xf numFmtId="187" fontId="20" fillId="4" borderId="31" xfId="0" applyNumberFormat="1" applyFont="1" applyFill="1" applyBorder="1" applyAlignment="1">
      <alignment vertical="center"/>
    </xf>
    <xf numFmtId="187" fontId="20" fillId="4" borderId="58" xfId="0" applyNumberFormat="1" applyFont="1" applyFill="1" applyBorder="1" applyAlignment="1">
      <alignment vertical="center"/>
    </xf>
    <xf numFmtId="187" fontId="20" fillId="4" borderId="25" xfId="0" applyNumberFormat="1" applyFont="1" applyFill="1" applyBorder="1" applyAlignment="1">
      <alignment vertical="center"/>
    </xf>
    <xf numFmtId="185" fontId="20" fillId="4" borderId="55" xfId="0" applyNumberFormat="1" applyFont="1" applyFill="1" applyBorder="1" applyAlignment="1">
      <alignment horizontal="right" vertical="center"/>
    </xf>
    <xf numFmtId="188" fontId="20" fillId="4" borderId="12" xfId="0" applyNumberFormat="1" applyFont="1" applyFill="1" applyBorder="1" applyAlignment="1">
      <alignment horizontal="right" vertical="center"/>
    </xf>
    <xf numFmtId="185" fontId="20" fillId="4" borderId="25" xfId="0" applyNumberFormat="1" applyFont="1" applyFill="1" applyBorder="1" applyAlignment="1">
      <alignment horizontal="right" vertical="center"/>
    </xf>
    <xf numFmtId="176" fontId="20" fillId="0" borderId="58" xfId="0" applyNumberFormat="1" applyFont="1" applyFill="1" applyBorder="1" applyAlignment="1">
      <alignment horizontal="center" vertical="center"/>
    </xf>
    <xf numFmtId="176" fontId="20" fillId="0" borderId="25" xfId="0" applyNumberFormat="1" applyFont="1" applyFill="1" applyBorder="1" applyAlignment="1">
      <alignment horizontal="center" vertical="center"/>
    </xf>
    <xf numFmtId="176" fontId="20" fillId="0" borderId="55" xfId="0" applyNumberFormat="1" applyFont="1" applyFill="1" applyBorder="1" applyAlignment="1">
      <alignment horizontal="center" vertical="center"/>
    </xf>
    <xf numFmtId="187" fontId="20" fillId="4" borderId="12" xfId="0" applyNumberFormat="1" applyFont="1" applyFill="1" applyBorder="1" applyAlignment="1">
      <alignment vertical="center"/>
    </xf>
    <xf numFmtId="180" fontId="20" fillId="4" borderId="25" xfId="0" applyNumberFormat="1" applyFont="1" applyFill="1" applyBorder="1" applyAlignment="1">
      <alignment vertical="center"/>
    </xf>
    <xf numFmtId="180" fontId="20" fillId="4" borderId="35" xfId="0" applyNumberFormat="1" applyFont="1" applyFill="1" applyBorder="1" applyAlignment="1">
      <alignment vertical="center"/>
    </xf>
    <xf numFmtId="176" fontId="11" fillId="0" borderId="58" xfId="0" applyNumberFormat="1" applyFont="1" applyFill="1" applyBorder="1" applyAlignment="1">
      <alignment horizontal="center" vertical="center"/>
    </xf>
    <xf numFmtId="176" fontId="11" fillId="0" borderId="25" xfId="0" applyNumberFormat="1" applyFont="1" applyFill="1" applyBorder="1" applyAlignment="1">
      <alignment horizontal="center" vertical="center"/>
    </xf>
    <xf numFmtId="176" fontId="11" fillId="0" borderId="55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1" fillId="0" borderId="71" xfId="0" applyNumberFormat="1" applyFont="1" applyFill="1" applyBorder="1" applyAlignment="1">
      <alignment horizontal="center" vertical="center"/>
    </xf>
    <xf numFmtId="176" fontId="11" fillId="0" borderId="31" xfId="0" applyNumberFormat="1" applyFont="1" applyFill="1" applyBorder="1" applyAlignment="1">
      <alignment horizontal="center" vertical="center"/>
    </xf>
    <xf numFmtId="38" fontId="11" fillId="0" borderId="25" xfId="1" applyFont="1" applyFill="1" applyBorder="1" applyAlignment="1">
      <alignment horizontal="center" vertical="center"/>
    </xf>
    <xf numFmtId="187" fontId="12" fillId="4" borderId="57" xfId="0" applyNumberFormat="1" applyFont="1" applyFill="1" applyBorder="1" applyAlignment="1">
      <alignment horizontal="right"/>
    </xf>
    <xf numFmtId="180" fontId="12" fillId="4" borderId="55" xfId="0" applyNumberFormat="1" applyFont="1" applyFill="1" applyBorder="1" applyAlignment="1">
      <alignment horizontal="right"/>
    </xf>
    <xf numFmtId="180" fontId="12" fillId="4" borderId="56" xfId="0" applyNumberFormat="1" applyFont="1" applyFill="1" applyBorder="1" applyAlignment="1">
      <alignment horizontal="right"/>
    </xf>
    <xf numFmtId="187" fontId="12" fillId="4" borderId="13" xfId="0" applyNumberFormat="1" applyFont="1" applyFill="1" applyBorder="1" applyAlignment="1">
      <alignment horizontal="right"/>
    </xf>
    <xf numFmtId="180" fontId="12" fillId="4" borderId="2" xfId="0" applyNumberFormat="1" applyFont="1" applyFill="1" applyBorder="1" applyAlignment="1">
      <alignment horizontal="right"/>
    </xf>
    <xf numFmtId="180" fontId="12" fillId="4" borderId="45" xfId="0" applyNumberFormat="1" applyFont="1" applyFill="1" applyBorder="1" applyAlignment="1">
      <alignment horizontal="right"/>
    </xf>
    <xf numFmtId="176" fontId="20" fillId="0" borderId="31" xfId="0" applyNumberFormat="1" applyFont="1" applyFill="1" applyBorder="1" applyAlignment="1">
      <alignment horizontal="center" vertical="center"/>
    </xf>
    <xf numFmtId="176" fontId="20" fillId="0" borderId="2" xfId="0" applyNumberFormat="1" applyFont="1" applyFill="1" applyBorder="1" applyAlignment="1">
      <alignment horizontal="center" vertical="center"/>
    </xf>
    <xf numFmtId="176" fontId="20" fillId="0" borderId="71" xfId="0" applyNumberFormat="1" applyFont="1" applyFill="1" applyBorder="1" applyAlignment="1">
      <alignment horizontal="center" vertical="center"/>
    </xf>
    <xf numFmtId="38" fontId="20" fillId="0" borderId="25" xfId="1" applyFont="1" applyFill="1" applyBorder="1" applyAlignment="1">
      <alignment horizontal="center" vertical="center"/>
    </xf>
    <xf numFmtId="38" fontId="11" fillId="3" borderId="0" xfId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4" fillId="0" borderId="120" xfId="0" applyFont="1" applyBorder="1" applyAlignment="1">
      <alignment horizontal="left" vertical="top" wrapText="1"/>
    </xf>
    <xf numFmtId="0" fontId="4" fillId="0" borderId="117" xfId="0" applyFont="1" applyBorder="1" applyAlignment="1">
      <alignment horizontal="left" vertical="top" wrapText="1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120" xfId="0" applyFont="1" applyBorder="1" applyAlignment="1">
      <alignment horizontal="left" vertical="center" wrapText="1"/>
    </xf>
    <xf numFmtId="0" fontId="3" fillId="0" borderId="11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center" vertical="center"/>
    </xf>
    <xf numFmtId="184" fontId="18" fillId="0" borderId="30" xfId="1" applyNumberFormat="1" applyFont="1" applyFill="1" applyBorder="1" applyAlignment="1">
      <alignment vertical="top" wrapText="1"/>
    </xf>
    <xf numFmtId="184" fontId="18" fillId="0" borderId="3" xfId="1" applyNumberFormat="1" applyFont="1" applyFill="1" applyBorder="1" applyAlignment="1">
      <alignment vertical="top" wrapText="1"/>
    </xf>
    <xf numFmtId="177" fontId="18" fillId="0" borderId="27" xfId="0" applyNumberFormat="1" applyFont="1" applyFill="1" applyBorder="1" applyAlignment="1">
      <alignment vertical="top" wrapText="1"/>
    </xf>
    <xf numFmtId="177" fontId="18" fillId="0" borderId="25" xfId="0" applyNumberFormat="1" applyFont="1" applyFill="1" applyBorder="1" applyAlignment="1">
      <alignment vertical="top" wrapText="1"/>
    </xf>
    <xf numFmtId="177" fontId="11" fillId="0" borderId="17" xfId="0" applyNumberFormat="1" applyFont="1" applyFill="1" applyBorder="1" applyAlignment="1">
      <alignment vertical="top" wrapText="1"/>
    </xf>
    <xf numFmtId="177" fontId="11" fillId="0" borderId="25" xfId="0" applyNumberFormat="1" applyFont="1" applyFill="1" applyBorder="1" applyAlignment="1">
      <alignment vertical="top" wrapText="1"/>
    </xf>
    <xf numFmtId="177" fontId="18" fillId="0" borderId="17" xfId="0" applyNumberFormat="1" applyFont="1" applyFill="1" applyBorder="1" applyAlignment="1">
      <alignment vertical="top" wrapText="1"/>
    </xf>
    <xf numFmtId="177" fontId="18" fillId="0" borderId="18" xfId="0" applyNumberFormat="1" applyFont="1" applyFill="1" applyBorder="1" applyAlignment="1">
      <alignment vertical="top" wrapText="1"/>
    </xf>
    <xf numFmtId="177" fontId="18" fillId="0" borderId="40" xfId="0" applyNumberFormat="1" applyFont="1" applyFill="1" applyBorder="1" applyAlignment="1">
      <alignment vertical="top" wrapText="1"/>
    </xf>
    <xf numFmtId="177" fontId="11" fillId="0" borderId="17" xfId="0" applyNumberFormat="1" applyFont="1" applyFill="1" applyBorder="1" applyAlignment="1">
      <alignment horizontal="left" vertical="top"/>
    </xf>
    <xf numFmtId="177" fontId="11" fillId="0" borderId="25" xfId="0" applyNumberFormat="1" applyFont="1" applyFill="1" applyBorder="1" applyAlignment="1">
      <alignment horizontal="left" vertical="top"/>
    </xf>
    <xf numFmtId="0" fontId="12" fillId="0" borderId="30" xfId="0" applyFont="1" applyBorder="1" applyAlignment="1">
      <alignment horizontal="center" vertical="center"/>
    </xf>
    <xf numFmtId="0" fontId="12" fillId="0" borderId="8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38" fontId="0" fillId="0" borderId="16" xfId="1" applyFont="1" applyBorder="1" applyAlignment="1">
      <alignment horizontal="left" vertical="center"/>
    </xf>
    <xf numFmtId="176" fontId="11" fillId="0" borderId="30" xfId="0" applyNumberFormat="1" applyFont="1" applyFill="1" applyBorder="1" applyAlignment="1">
      <alignment horizontal="center" vertical="center" textRotation="255"/>
    </xf>
    <xf numFmtId="176" fontId="11" fillId="0" borderId="1" xfId="0" applyNumberFormat="1" applyFont="1" applyFill="1" applyBorder="1" applyAlignment="1">
      <alignment horizontal="center" vertical="center" textRotation="255"/>
    </xf>
    <xf numFmtId="176" fontId="11" fillId="0" borderId="3" xfId="0" applyNumberFormat="1" applyFont="1" applyFill="1" applyBorder="1" applyAlignment="1">
      <alignment horizontal="center" vertical="center" textRotation="255"/>
    </xf>
    <xf numFmtId="0" fontId="12" fillId="0" borderId="83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184" fontId="12" fillId="0" borderId="90" xfId="0" applyNumberFormat="1" applyFont="1" applyFill="1" applyBorder="1" applyAlignment="1">
      <alignment horizontal="center" wrapText="1"/>
    </xf>
    <xf numFmtId="184" fontId="12" fillId="0" borderId="86" xfId="0" applyNumberFormat="1" applyFont="1" applyFill="1" applyBorder="1" applyAlignment="1">
      <alignment horizontal="center" wrapText="1"/>
    </xf>
    <xf numFmtId="184" fontId="12" fillId="0" borderId="112" xfId="0" applyNumberFormat="1" applyFont="1" applyFill="1" applyBorder="1" applyAlignment="1">
      <alignment horizontal="center" wrapText="1"/>
    </xf>
    <xf numFmtId="0" fontId="0" fillId="0" borderId="83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184" fontId="3" fillId="0" borderId="90" xfId="0" applyNumberFormat="1" applyFont="1" applyFill="1" applyBorder="1" applyAlignment="1">
      <alignment horizontal="center" wrapText="1"/>
    </xf>
    <xf numFmtId="184" fontId="3" fillId="0" borderId="86" xfId="0" applyNumberFormat="1" applyFont="1" applyFill="1" applyBorder="1" applyAlignment="1">
      <alignment horizontal="center" wrapText="1"/>
    </xf>
    <xf numFmtId="184" fontId="11" fillId="0" borderId="86" xfId="0" applyNumberFormat="1" applyFont="1" applyFill="1" applyBorder="1" applyAlignment="1">
      <alignment horizontal="center" wrapText="1"/>
    </xf>
    <xf numFmtId="184" fontId="11" fillId="0" borderId="59" xfId="0" applyNumberFormat="1" applyFont="1" applyFill="1" applyBorder="1" applyAlignment="1">
      <alignment horizontal="center" wrapText="1"/>
    </xf>
    <xf numFmtId="184" fontId="11" fillId="0" borderId="112" xfId="0" applyNumberFormat="1" applyFont="1" applyFill="1" applyBorder="1" applyAlignment="1">
      <alignment horizontal="center" wrapText="1"/>
    </xf>
    <xf numFmtId="38" fontId="15" fillId="0" borderId="0" xfId="1" applyFont="1" applyAlignment="1">
      <alignment horizontal="center" vertical="center"/>
    </xf>
    <xf numFmtId="0" fontId="12" fillId="0" borderId="8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7" fontId="11" fillId="0" borderId="17" xfId="0" applyNumberFormat="1" applyFont="1" applyFill="1" applyBorder="1" applyAlignment="1">
      <alignment vertical="top"/>
    </xf>
    <xf numFmtId="177" fontId="11" fillId="0" borderId="25" xfId="0" applyNumberFormat="1" applyFont="1" applyFill="1" applyBorder="1" applyAlignment="1">
      <alignment vertical="top"/>
    </xf>
    <xf numFmtId="38" fontId="7" fillId="0" borderId="0" xfId="1" applyFont="1" applyAlignment="1">
      <alignment horizontal="center" vertical="center"/>
    </xf>
    <xf numFmtId="176" fontId="11" fillId="2" borderId="90" xfId="0" applyNumberFormat="1" applyFont="1" applyFill="1" applyBorder="1" applyAlignment="1">
      <alignment horizontal="left" vertical="center"/>
    </xf>
    <xf numFmtId="176" fontId="11" fillId="2" borderId="112" xfId="0" applyNumberFormat="1" applyFont="1" applyFill="1" applyBorder="1" applyAlignment="1">
      <alignment horizontal="left" vertical="center"/>
    </xf>
    <xf numFmtId="176" fontId="11" fillId="2" borderId="23" xfId="0" applyNumberFormat="1" applyFont="1" applyFill="1" applyBorder="1" applyAlignment="1">
      <alignment horizontal="left" vertical="center"/>
    </xf>
    <xf numFmtId="176" fontId="11" fillId="2" borderId="113" xfId="0" applyNumberFormat="1" applyFont="1" applyFill="1" applyBorder="1" applyAlignment="1">
      <alignment horizontal="left" vertical="center"/>
    </xf>
    <xf numFmtId="0" fontId="9" fillId="0" borderId="11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184" fontId="18" fillId="0" borderId="27" xfId="1" applyNumberFormat="1" applyFont="1" applyFill="1" applyBorder="1" applyAlignment="1">
      <alignment vertical="top" wrapText="1"/>
    </xf>
    <xf numFmtId="184" fontId="18" fillId="0" borderId="115" xfId="1" applyNumberFormat="1" applyFont="1" applyFill="1" applyBorder="1" applyAlignment="1">
      <alignment vertical="top" wrapText="1"/>
    </xf>
    <xf numFmtId="0" fontId="12" fillId="0" borderId="27" xfId="0" applyFont="1" applyBorder="1" applyAlignment="1">
      <alignment horizontal="center" vertical="center" textRotation="255"/>
    </xf>
    <xf numFmtId="0" fontId="12" fillId="0" borderId="115" xfId="0" applyFont="1" applyBorder="1" applyAlignment="1">
      <alignment horizontal="center" vertical="center" textRotation="255"/>
    </xf>
    <xf numFmtId="176" fontId="11" fillId="0" borderId="1" xfId="0" applyNumberFormat="1" applyFont="1" applyFill="1" applyBorder="1" applyAlignment="1">
      <alignment vertical="center"/>
    </xf>
    <xf numFmtId="176" fontId="11" fillId="0" borderId="3" xfId="0" applyNumberFormat="1" applyFont="1" applyFill="1" applyBorder="1" applyAlignment="1">
      <alignment vertical="center"/>
    </xf>
    <xf numFmtId="176" fontId="11" fillId="0" borderId="84" xfId="0" applyNumberFormat="1" applyFont="1" applyFill="1" applyBorder="1" applyAlignment="1">
      <alignment vertical="center"/>
    </xf>
    <xf numFmtId="176" fontId="11" fillId="0" borderId="6" xfId="0" applyNumberFormat="1" applyFont="1" applyFill="1" applyBorder="1" applyAlignment="1">
      <alignment vertical="center"/>
    </xf>
    <xf numFmtId="176" fontId="11" fillId="0" borderId="1" xfId="0" applyNumberFormat="1" applyFont="1" applyFill="1" applyBorder="1" applyAlignment="1">
      <alignment horizontal="left" vertical="center"/>
    </xf>
    <xf numFmtId="176" fontId="11" fillId="0" borderId="6" xfId="0" applyNumberFormat="1" applyFont="1" applyFill="1" applyBorder="1" applyAlignment="1">
      <alignment horizontal="left" vertical="center"/>
    </xf>
    <xf numFmtId="176" fontId="11" fillId="0" borderId="84" xfId="0" applyNumberFormat="1" applyFont="1" applyFill="1" applyBorder="1" applyAlignment="1">
      <alignment horizontal="left" vertical="center"/>
    </xf>
    <xf numFmtId="176" fontId="11" fillId="0" borderId="13" xfId="0" applyNumberFormat="1" applyFont="1" applyFill="1" applyBorder="1" applyAlignment="1">
      <alignment vertical="center"/>
    </xf>
    <xf numFmtId="176" fontId="11" fillId="0" borderId="12" xfId="0" applyNumberFormat="1" applyFont="1" applyFill="1" applyBorder="1" applyAlignment="1">
      <alignment vertical="center"/>
    </xf>
    <xf numFmtId="176" fontId="11" fillId="0" borderId="96" xfId="0" applyNumberFormat="1" applyFont="1" applyFill="1" applyBorder="1" applyAlignment="1">
      <alignment vertical="center"/>
    </xf>
    <xf numFmtId="176" fontId="11" fillId="0" borderId="38" xfId="0" applyNumberFormat="1" applyFont="1" applyFill="1" applyBorder="1" applyAlignment="1">
      <alignment vertical="center"/>
    </xf>
    <xf numFmtId="176" fontId="11" fillId="0" borderId="13" xfId="0" applyNumberFormat="1" applyFont="1" applyFill="1" applyBorder="1" applyAlignment="1">
      <alignment horizontal="left" vertical="center"/>
    </xf>
    <xf numFmtId="176" fontId="11" fillId="0" borderId="30" xfId="0" applyNumberFormat="1" applyFont="1" applyFill="1" applyBorder="1" applyAlignment="1">
      <alignment horizontal="left" vertical="center"/>
    </xf>
    <xf numFmtId="176" fontId="11" fillId="0" borderId="94" xfId="0" applyNumberFormat="1" applyFont="1" applyFill="1" applyBorder="1" applyAlignment="1">
      <alignment horizontal="left" vertical="center"/>
    </xf>
    <xf numFmtId="176" fontId="11" fillId="0" borderId="3" xfId="0" applyNumberFormat="1" applyFont="1" applyFill="1" applyBorder="1" applyAlignment="1">
      <alignment horizontal="left" vertical="center"/>
    </xf>
    <xf numFmtId="176" fontId="11" fillId="0" borderId="12" xfId="0" applyNumberFormat="1" applyFont="1" applyFill="1" applyBorder="1" applyAlignment="1">
      <alignment horizontal="left" vertical="center"/>
    </xf>
    <xf numFmtId="176" fontId="11" fillId="0" borderId="96" xfId="0" applyNumberFormat="1" applyFont="1" applyFill="1" applyBorder="1" applyAlignment="1">
      <alignment horizontal="left" vertical="center"/>
    </xf>
    <xf numFmtId="176" fontId="11" fillId="0" borderId="38" xfId="0" applyNumberFormat="1" applyFont="1" applyFill="1" applyBorder="1" applyAlignment="1">
      <alignment horizontal="left" vertical="center"/>
    </xf>
    <xf numFmtId="176" fontId="11" fillId="0" borderId="30" xfId="0" applyNumberFormat="1" applyFont="1" applyFill="1" applyBorder="1" applyAlignment="1">
      <alignment vertical="center"/>
    </xf>
    <xf numFmtId="176" fontId="11" fillId="0" borderId="94" xfId="0" applyNumberFormat="1" applyFont="1" applyFill="1" applyBorder="1" applyAlignment="1">
      <alignment vertical="center"/>
    </xf>
    <xf numFmtId="176" fontId="11" fillId="0" borderId="36" xfId="0" applyNumberFormat="1" applyFont="1" applyFill="1" applyBorder="1" applyAlignment="1">
      <alignment vertical="center"/>
    </xf>
    <xf numFmtId="176" fontId="11" fillId="0" borderId="5" xfId="0" applyNumberFormat="1" applyFont="1" applyFill="1" applyBorder="1" applyAlignment="1">
      <alignment vertical="center"/>
    </xf>
    <xf numFmtId="176" fontId="11" fillId="0" borderId="42" xfId="0" applyNumberFormat="1" applyFont="1" applyFill="1" applyBorder="1" applyAlignment="1">
      <alignment vertical="center"/>
    </xf>
    <xf numFmtId="0" fontId="12" fillId="0" borderId="17" xfId="0" applyFont="1" applyBorder="1" applyAlignment="1">
      <alignment horizontal="center" vertical="center" textRotation="255"/>
    </xf>
    <xf numFmtId="0" fontId="12" fillId="0" borderId="25" xfId="0" applyFont="1" applyBorder="1" applyAlignment="1">
      <alignment horizontal="center" vertical="center" textRotation="255"/>
    </xf>
    <xf numFmtId="184" fontId="20" fillId="0" borderId="26" xfId="1" applyNumberFormat="1" applyFont="1" applyFill="1" applyBorder="1" applyAlignment="1">
      <alignment vertical="top" wrapText="1"/>
    </xf>
    <xf numFmtId="184" fontId="20" fillId="0" borderId="16" xfId="1" applyNumberFormat="1" applyFont="1" applyFill="1" applyBorder="1" applyAlignment="1">
      <alignment vertical="top" wrapText="1"/>
    </xf>
    <xf numFmtId="177" fontId="20" fillId="0" borderId="17" xfId="0" applyNumberFormat="1" applyFont="1" applyFill="1" applyBorder="1" applyAlignment="1">
      <alignment vertical="top" wrapText="1"/>
    </xf>
    <xf numFmtId="177" fontId="20" fillId="0" borderId="25" xfId="0" applyNumberFormat="1" applyFont="1" applyFill="1" applyBorder="1" applyAlignment="1">
      <alignment vertical="top" wrapText="1"/>
    </xf>
    <xf numFmtId="176" fontId="11" fillId="0" borderId="60" xfId="0" applyNumberFormat="1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94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76" fontId="11" fillId="0" borderId="42" xfId="0" applyNumberFormat="1" applyFont="1" applyFill="1" applyBorder="1" applyAlignment="1">
      <alignment horizontal="left" vertical="center"/>
    </xf>
    <xf numFmtId="176" fontId="11" fillId="0" borderId="36" xfId="0" applyNumberFormat="1" applyFont="1" applyFill="1" applyBorder="1" applyAlignment="1">
      <alignment horizontal="left" vertical="center"/>
    </xf>
    <xf numFmtId="176" fontId="11" fillId="0" borderId="5" xfId="0" applyNumberFormat="1" applyFont="1" applyFill="1" applyBorder="1" applyAlignment="1">
      <alignment horizontal="left" vertical="center"/>
    </xf>
    <xf numFmtId="176" fontId="11" fillId="0" borderId="41" xfId="0" applyNumberFormat="1" applyFont="1" applyFill="1" applyBorder="1" applyAlignment="1">
      <alignment vertical="center"/>
    </xf>
    <xf numFmtId="177" fontId="20" fillId="0" borderId="18" xfId="0" applyNumberFormat="1" applyFont="1" applyFill="1" applyBorder="1" applyAlignment="1">
      <alignment vertical="top" wrapText="1"/>
    </xf>
    <xf numFmtId="177" fontId="20" fillId="0" borderId="40" xfId="0" applyNumberFormat="1" applyFont="1" applyFill="1" applyBorder="1" applyAlignment="1">
      <alignment vertical="top" wrapText="1"/>
    </xf>
    <xf numFmtId="0" fontId="12" fillId="0" borderId="37" xfId="0" applyFont="1" applyBorder="1" applyAlignment="1">
      <alignment horizontal="center" vertical="center" textRotation="255"/>
    </xf>
    <xf numFmtId="0" fontId="12" fillId="0" borderId="1" xfId="0" applyFont="1" applyBorder="1" applyAlignment="1">
      <alignment horizontal="center" vertical="center" textRotation="255"/>
    </xf>
    <xf numFmtId="0" fontId="12" fillId="0" borderId="3" xfId="0" applyFont="1" applyBorder="1" applyAlignment="1">
      <alignment horizontal="center" vertical="center" textRotation="255"/>
    </xf>
    <xf numFmtId="0" fontId="12" fillId="0" borderId="83" xfId="0" applyFont="1" applyBorder="1" applyAlignment="1">
      <alignment horizontal="center" vertical="center" textRotation="255"/>
    </xf>
    <xf numFmtId="0" fontId="12" fillId="0" borderId="28" xfId="0" applyFont="1" applyBorder="1" applyAlignment="1">
      <alignment horizontal="center" vertical="center" textRotation="255"/>
    </xf>
  </cellXfs>
  <cellStyles count="7">
    <cellStyle name="桁区切り" xfId="1" builtinId="6"/>
    <cellStyle name="標準" xfId="0" builtinId="0" customBuiltin="1"/>
    <cellStyle name="標準 10" xfId="6"/>
    <cellStyle name="標準 3" xfId="2"/>
    <cellStyle name="標準 3 3" xfId="3"/>
    <cellStyle name="標準 4 3" xfId="4"/>
    <cellStyle name="標準 5" xfId="5"/>
  </cellStyles>
  <dxfs count="0"/>
  <tableStyles count="0" defaultTableStyle="TableStyleMedium9" defaultPivotStyle="PivotStyleLight16"/>
  <colors>
    <mruColors>
      <color rgb="FFDDDDDD"/>
      <color rgb="FFB2B2B2"/>
      <color rgb="FF000000"/>
      <color rgb="FFC0C0C0"/>
      <color rgb="FF99FF66"/>
      <color rgb="FF00863D"/>
      <color rgb="FFB48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3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図１　賃金の推移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7496783292609182E-2"/>
          <c:y val="0.12843027609069183"/>
          <c:w val="0.74423921369734825"/>
          <c:h val="0.72272965879265094"/>
        </c:manualLayout>
      </c:layout>
      <c:lineChart>
        <c:grouping val="standard"/>
        <c:varyColors val="0"/>
        <c:ser>
          <c:idx val="0"/>
          <c:order val="0"/>
          <c:tx>
            <c:strRef>
              <c:f>'P1'!$A$5:$A$14</c:f>
              <c:strCache>
                <c:ptCount val="10"/>
                <c:pt idx="0">
                  <c:v>男女計</c:v>
                </c:pt>
              </c:strCache>
            </c:strRef>
          </c:tx>
          <c:spPr>
            <a:ln w="1270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plus"/>
            <c:size val="6"/>
            <c:spPr>
              <a:noFill/>
              <a:ln w="15875">
                <a:solidFill>
                  <a:schemeClr val="tx1"/>
                </a:solidFill>
              </a:ln>
              <a:effectLst/>
            </c:spPr>
          </c:marker>
          <c:dLbls>
            <c:dLbl>
              <c:idx val="1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BA-484A-96DD-A8468131CB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'P1'!$B$5:$B$14</c:f>
              <c:strCache>
                <c:ptCount val="10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令和２年</c:v>
                </c:pt>
                <c:pt idx="8">
                  <c:v>令和３年</c:v>
                </c:pt>
                <c:pt idx="9">
                  <c:v>令和４年</c:v>
                </c:pt>
              </c:strCache>
            </c:strRef>
          </c:cat>
          <c:val>
            <c:numRef>
              <c:f>'P1'!$C$5:$C$14</c:f>
              <c:numCache>
                <c:formatCode>#,##0.0;"△ "#,##0.0</c:formatCode>
                <c:ptCount val="10"/>
                <c:pt idx="0">
                  <c:v>359.6</c:v>
                </c:pt>
                <c:pt idx="1">
                  <c:v>371.1</c:v>
                </c:pt>
                <c:pt idx="2">
                  <c:v>367.4</c:v>
                </c:pt>
                <c:pt idx="3">
                  <c:v>369.2</c:v>
                </c:pt>
                <c:pt idx="4">
                  <c:v>362.8</c:v>
                </c:pt>
                <c:pt idx="5">
                  <c:v>373.5</c:v>
                </c:pt>
                <c:pt idx="6">
                  <c:v>376.5</c:v>
                </c:pt>
                <c:pt idx="7">
                  <c:v>364.4</c:v>
                </c:pt>
                <c:pt idx="8">
                  <c:v>368.4</c:v>
                </c:pt>
                <c:pt idx="9">
                  <c:v>369.2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BA-484A-96DD-A8468131CBAF}"/>
            </c:ext>
          </c:extLst>
        </c:ser>
        <c:ser>
          <c:idx val="1"/>
          <c:order val="1"/>
          <c:tx>
            <c:strRef>
              <c:f>'P1'!$A$18:$A$27</c:f>
              <c:strCache>
                <c:ptCount val="10"/>
                <c:pt idx="0">
                  <c:v>男性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1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BA-484A-96DD-A8468131CB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'P1'!$B$5:$B$14</c:f>
              <c:strCache>
                <c:ptCount val="10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令和２年</c:v>
                </c:pt>
                <c:pt idx="8">
                  <c:v>令和３年</c:v>
                </c:pt>
                <c:pt idx="9">
                  <c:v>令和４年</c:v>
                </c:pt>
              </c:strCache>
            </c:strRef>
          </c:cat>
          <c:val>
            <c:numRef>
              <c:f>'P1'!$C$18:$C$27</c:f>
              <c:numCache>
                <c:formatCode>#,##0.0;"△ "#,##0.0</c:formatCode>
                <c:ptCount val="10"/>
                <c:pt idx="0">
                  <c:v>390.4</c:v>
                </c:pt>
                <c:pt idx="1">
                  <c:v>405.1</c:v>
                </c:pt>
                <c:pt idx="2">
                  <c:v>402.4</c:v>
                </c:pt>
                <c:pt idx="3">
                  <c:v>403.7</c:v>
                </c:pt>
                <c:pt idx="4">
                  <c:v>398.7</c:v>
                </c:pt>
                <c:pt idx="5">
                  <c:v>406.3</c:v>
                </c:pt>
                <c:pt idx="6">
                  <c:v>409.2</c:v>
                </c:pt>
                <c:pt idx="7">
                  <c:v>397.3</c:v>
                </c:pt>
                <c:pt idx="8">
                  <c:v>403.8</c:v>
                </c:pt>
                <c:pt idx="9">
                  <c:v>407.4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7BA-484A-96DD-A8468131CBAF}"/>
            </c:ext>
          </c:extLst>
        </c:ser>
        <c:ser>
          <c:idx val="2"/>
          <c:order val="2"/>
          <c:tx>
            <c:strRef>
              <c:f>'P1'!$A$31:$A$40</c:f>
              <c:strCache>
                <c:ptCount val="10"/>
                <c:pt idx="0">
                  <c:v>女性</c:v>
                </c:pt>
              </c:strCache>
            </c:strRef>
          </c:tx>
          <c:spPr>
            <a:ln w="127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dLbls>
            <c:dLbl>
              <c:idx val="1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BA-484A-96DD-A8468131CB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'P1'!$B$5:$B$14</c:f>
              <c:strCache>
                <c:ptCount val="10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  <c:pt idx="5">
                  <c:v>平成30年</c:v>
                </c:pt>
                <c:pt idx="6">
                  <c:v>令和元年</c:v>
                </c:pt>
                <c:pt idx="7">
                  <c:v>令和２年</c:v>
                </c:pt>
                <c:pt idx="8">
                  <c:v>令和３年</c:v>
                </c:pt>
                <c:pt idx="9">
                  <c:v>令和４年</c:v>
                </c:pt>
              </c:strCache>
            </c:strRef>
          </c:cat>
          <c:val>
            <c:numRef>
              <c:f>'P1'!$C$31:$C$40</c:f>
              <c:numCache>
                <c:formatCode>#,##0.0;"△ "#,##0.0</c:formatCode>
                <c:ptCount val="10"/>
                <c:pt idx="0">
                  <c:v>277.3</c:v>
                </c:pt>
                <c:pt idx="1">
                  <c:v>286.3</c:v>
                </c:pt>
                <c:pt idx="2">
                  <c:v>288.8</c:v>
                </c:pt>
                <c:pt idx="3">
                  <c:v>291.7</c:v>
                </c:pt>
                <c:pt idx="4">
                  <c:v>286.2</c:v>
                </c:pt>
                <c:pt idx="5">
                  <c:v>299.10000000000002</c:v>
                </c:pt>
                <c:pt idx="6">
                  <c:v>301.10000000000002</c:v>
                </c:pt>
                <c:pt idx="7">
                  <c:v>294.3</c:v>
                </c:pt>
                <c:pt idx="8">
                  <c:v>295.10000000000002</c:v>
                </c:pt>
                <c:pt idx="9">
                  <c:v>296.2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7BA-484A-96DD-A8468131CBAF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29553471"/>
        <c:axId val="1729553887"/>
      </c:lineChart>
      <c:catAx>
        <c:axId val="1729553471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729553887"/>
        <c:crosses val="autoZero"/>
        <c:auto val="1"/>
        <c:lblAlgn val="ctr"/>
        <c:lblOffset val="100"/>
        <c:noMultiLvlLbl val="0"/>
      </c:catAx>
      <c:valAx>
        <c:axId val="1729553887"/>
        <c:scaling>
          <c:orientation val="minMax"/>
          <c:max val="450"/>
          <c:min val="200"/>
        </c:scaling>
        <c:delete val="0"/>
        <c:axPos val="l"/>
        <c:majorGridlines>
          <c:spPr>
            <a:ln w="3175" cap="flat" cmpd="sng" algn="ctr">
              <a:solidFill>
                <a:srgbClr val="B2B2B2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ysClr val="windowText" lastClr="000000"/>
                    </a:solidFill>
                  </a:rPr>
                  <a:t>（千円）</a:t>
                </a:r>
              </a:p>
            </c:rich>
          </c:tx>
          <c:layout>
            <c:manualLayout>
              <c:xMode val="edge"/>
              <c:yMode val="edge"/>
              <c:x val="1.3782958848498268E-2"/>
              <c:y val="4.426929341342213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;&quot;△ &quot;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729553471"/>
        <c:crosses val="autoZero"/>
        <c:crossBetween val="between"/>
      </c:valAx>
      <c:spPr>
        <a:noFill/>
        <a:ln w="3175">
          <a:noFill/>
        </a:ln>
        <a:effectLst/>
      </c:spPr>
    </c:plotArea>
    <c:legend>
      <c:legendPos val="r"/>
      <c:layout>
        <c:manualLayout>
          <c:xMode val="edge"/>
          <c:yMode val="edge"/>
          <c:x val="0.83994945223213857"/>
          <c:y val="0.56446396123561482"/>
          <c:w val="0.15023409043862779"/>
          <c:h val="0.203998334342822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6350" cap="flat" cmpd="sng" algn="ctr">
      <a:solidFill>
        <a:srgbClr val="DDDDDD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図２　男女別・年齢階級別賃金</a:t>
            </a:r>
            <a:endParaRPr lang="en-US" altLang="ja-JP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598102325097706E-2"/>
          <c:y val="0.14841875361663429"/>
          <c:w val="0.71639348790305479"/>
          <c:h val="0.66666825071341618"/>
        </c:manualLayout>
      </c:layout>
      <c:lineChart>
        <c:grouping val="standard"/>
        <c:varyColors val="0"/>
        <c:ser>
          <c:idx val="0"/>
          <c:order val="0"/>
          <c:tx>
            <c:strRef>
              <c:f>'P2'!$B$3:$C$3</c:f>
              <c:strCache>
                <c:ptCount val="1"/>
                <c:pt idx="0">
                  <c:v>男性</c:v>
                </c:pt>
              </c:strCache>
            </c:strRef>
          </c:tx>
          <c:spPr>
            <a:ln w="12700">
              <a:solidFill>
                <a:schemeClr val="accent1"/>
              </a:solidFill>
              <a:prstDash val="solid"/>
            </a:ln>
          </c:spPr>
          <c:marker>
            <c:symbol val="diamond"/>
            <c:size val="7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'P2'!$A$5:$A$17</c15:sqref>
                  </c15:fullRef>
                </c:ext>
              </c:extLst>
              <c:f>'P2'!$A$6:$A$17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'P2'!$B$30:$B$42</c15:sqref>
                  </c15:fullRef>
                </c:ext>
              </c:extLst>
              <c:f>'P2'!$B$31:$B$42</c:f>
              <c:numCache>
                <c:formatCode>0.0_);[Red]\(0.0\)</c:formatCode>
                <c:ptCount val="12"/>
                <c:pt idx="0">
                  <c:v>196.5</c:v>
                </c:pt>
                <c:pt idx="1">
                  <c:v>227.4</c:v>
                </c:pt>
                <c:pt idx="2">
                  <c:v>267.5</c:v>
                </c:pt>
                <c:pt idx="3">
                  <c:v>300.3</c:v>
                </c:pt>
                <c:pt idx="4">
                  <c:v>360.3</c:v>
                </c:pt>
                <c:pt idx="5">
                  <c:v>396.4</c:v>
                </c:pt>
                <c:pt idx="6">
                  <c:v>414.2</c:v>
                </c:pt>
                <c:pt idx="7">
                  <c:v>439.4</c:v>
                </c:pt>
                <c:pt idx="8">
                  <c:v>459.7</c:v>
                </c:pt>
                <c:pt idx="9">
                  <c:v>329.5</c:v>
                </c:pt>
                <c:pt idx="10">
                  <c:v>265.2</c:v>
                </c:pt>
                <c:pt idx="11">
                  <c:v>242.7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55-4BD3-BD3A-AB29D98312E2}"/>
            </c:ext>
          </c:extLst>
        </c:ser>
        <c:ser>
          <c:idx val="1"/>
          <c:order val="1"/>
          <c:tx>
            <c:strRef>
              <c:f>'P2'!$D$3:$E$3</c:f>
              <c:strCache>
                <c:ptCount val="1"/>
                <c:pt idx="0">
                  <c:v>女性</c:v>
                </c:pt>
              </c:strCache>
            </c:strRef>
          </c:tx>
          <c:spPr>
            <a:ln w="12700">
              <a:solidFill>
                <a:schemeClr val="accent2">
                  <a:lumMod val="75000"/>
                </a:schemeClr>
              </a:solidFill>
              <a:prstDash val="solid"/>
            </a:ln>
          </c:spPr>
          <c:marker>
            <c:symbol val="square"/>
            <c:size val="6"/>
            <c:spPr>
              <a:solidFill>
                <a:schemeClr val="accent2">
                  <a:lumMod val="75000"/>
                </a:schemeClr>
              </a:solidFill>
              <a:ln>
                <a:solidFill>
                  <a:schemeClr val="accent2">
                    <a:lumMod val="75000"/>
                  </a:schemeClr>
                </a:solidFill>
                <a:prstDash val="solid"/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'P2'!$A$5:$A$17</c15:sqref>
                  </c15:fullRef>
                </c:ext>
              </c:extLst>
              <c:f>'P2'!$A$6:$A$17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'P2'!$D$30:$D$42</c15:sqref>
                  </c15:fullRef>
                </c:ext>
              </c:extLst>
              <c:f>'P2'!$D$31:$D$42</c:f>
              <c:numCache>
                <c:formatCode>0.0_);[Red]\(0.0\)</c:formatCode>
                <c:ptCount val="12"/>
                <c:pt idx="0">
                  <c:v>192.7</c:v>
                </c:pt>
                <c:pt idx="1">
                  <c:v>228.6</c:v>
                </c:pt>
                <c:pt idx="2">
                  <c:v>253.4</c:v>
                </c:pt>
                <c:pt idx="3">
                  <c:v>270</c:v>
                </c:pt>
                <c:pt idx="4">
                  <c:v>289.2</c:v>
                </c:pt>
                <c:pt idx="5">
                  <c:v>292.60000000000002</c:v>
                </c:pt>
                <c:pt idx="6">
                  <c:v>292.7</c:v>
                </c:pt>
                <c:pt idx="7">
                  <c:v>308.2</c:v>
                </c:pt>
                <c:pt idx="8">
                  <c:v>293.89999999999998</c:v>
                </c:pt>
                <c:pt idx="9">
                  <c:v>256.2</c:v>
                </c:pt>
                <c:pt idx="10">
                  <c:v>227.2</c:v>
                </c:pt>
                <c:pt idx="11">
                  <c:v>229.6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55-4BD3-BD3A-AB29D98312E2}"/>
            </c:ext>
          </c:extLst>
        </c:ser>
        <c:ser>
          <c:idx val="2"/>
          <c:order val="2"/>
          <c:tx>
            <c:v>男性平均</c:v>
          </c:tx>
          <c:spPr>
            <a:ln w="12700">
              <a:solidFill>
                <a:schemeClr val="accent1"/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A55-4BD3-BD3A-AB29D98312E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55-4BD3-BD3A-AB29D98312E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A55-4BD3-BD3A-AB29D98312E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55-4BD3-BD3A-AB29D98312E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A55-4BD3-BD3A-AB29D98312E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A55-4BD3-BD3A-AB29D98312E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A55-4BD3-BD3A-AB29D98312E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55-4BD3-BD3A-AB29D98312E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A55-4BD3-BD3A-AB29D98312E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A55-4BD3-BD3A-AB29D98312E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A55-4BD3-BD3A-AB29D98312E2}"/>
                </c:ext>
              </c:extLst>
            </c:dLbl>
            <c:dLbl>
              <c:idx val="11"/>
              <c:layout>
                <c:manualLayout>
                  <c:x val="2.6812099253582255E-2"/>
                  <c:y val="2.8708515306232383E-3"/>
                </c:manualLayout>
              </c:layout>
              <c:spPr>
                <a:ln w="12700">
                  <a:solidFill>
                    <a:schemeClr val="accent1"/>
                  </a:solidFill>
                  <a:prstDash val="dash"/>
                </a:ln>
              </c:spPr>
              <c:txPr>
                <a:bodyPr lIns="0" tIns="0" rIns="0" bIns="0"/>
                <a:lstStyle/>
                <a:p>
                  <a:pPr>
                    <a:defRPr sz="900">
                      <a:latin typeface="+mn-ea"/>
                      <a:ea typeface="+mn-ea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flowChartAlternateProcess">
                      <a:avLst/>
                    </a:prstGeom>
                  </c15:spPr>
                  <c15:layout>
                    <c:manualLayout>
                      <c:w val="0.1501148508836874"/>
                      <c:h val="6.70821572105660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AA55-4BD3-BD3A-AB29D98312E2}"/>
                </c:ext>
              </c:extLst>
            </c:dLbl>
            <c:spPr>
              <a:ln w="12700">
                <a:solidFill>
                  <a:schemeClr val="accent1"/>
                </a:solidFill>
                <a:prstDash val="dash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>
                    <a:latin typeface="+mn-ea"/>
                    <a:ea typeface="+mn-ea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flowChartAlternateProcess">
                    <a:avLst/>
                  </a:prstGeom>
                </c15:spPr>
                <c15:showLeaderLines val="1"/>
                <c15:leaderLines>
                  <c:spPr>
                    <a:ln w="12700">
                      <a:solidFill>
                        <a:schemeClr val="accent1"/>
                      </a:solidFill>
                      <a:prstDash val="dash"/>
                    </a:ln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'P2'!$A$5:$A$17</c15:sqref>
                  </c15:fullRef>
                </c:ext>
              </c:extLst>
              <c:f>'P2'!$A$6:$A$17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'P2'!$C$30:$C$42</c15:sqref>
                  </c15:fullRef>
                </c:ext>
              </c:extLst>
              <c:f>'P2'!$C$31:$C$42</c:f>
              <c:numCache>
                <c:formatCode>0.0_);[Red]\(0.0\)</c:formatCode>
                <c:ptCount val="12"/>
                <c:pt idx="0">
                  <c:v>366.6</c:v>
                </c:pt>
                <c:pt idx="1">
                  <c:v>366.6</c:v>
                </c:pt>
                <c:pt idx="2">
                  <c:v>366.6</c:v>
                </c:pt>
                <c:pt idx="3">
                  <c:v>366.6</c:v>
                </c:pt>
                <c:pt idx="4">
                  <c:v>366.6</c:v>
                </c:pt>
                <c:pt idx="5">
                  <c:v>366.6</c:v>
                </c:pt>
                <c:pt idx="6">
                  <c:v>366.6</c:v>
                </c:pt>
                <c:pt idx="7">
                  <c:v>366.6</c:v>
                </c:pt>
                <c:pt idx="8">
                  <c:v>366.6</c:v>
                </c:pt>
                <c:pt idx="9">
                  <c:v>366.6</c:v>
                </c:pt>
                <c:pt idx="10">
                  <c:v>366.6</c:v>
                </c:pt>
                <c:pt idx="11">
                  <c:v>366.6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A55-4BD3-BD3A-AB29D98312E2}"/>
            </c:ext>
          </c:extLst>
        </c:ser>
        <c:ser>
          <c:idx val="3"/>
          <c:order val="3"/>
          <c:tx>
            <c:v>女性平均</c:v>
          </c:tx>
          <c:spPr>
            <a:ln w="12700">
              <a:solidFill>
                <a:schemeClr val="accent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A55-4BD3-BD3A-AB29D98312E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A55-4BD3-BD3A-AB29D98312E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A55-4BD3-BD3A-AB29D98312E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A55-4BD3-BD3A-AB29D98312E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A55-4BD3-BD3A-AB29D98312E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A55-4BD3-BD3A-AB29D98312E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A55-4BD3-BD3A-AB29D98312E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A55-4BD3-BD3A-AB29D98312E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A55-4BD3-BD3A-AB29D98312E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A55-4BD3-BD3A-AB29D98312E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A55-4BD3-BD3A-AB29D98312E2}"/>
                </c:ext>
              </c:extLst>
            </c:dLbl>
            <c:dLbl>
              <c:idx val="11"/>
              <c:layout>
                <c:manualLayout>
                  <c:x val="2.2661014972649864E-2"/>
                  <c:y val="-5.8268537871180789E-4"/>
                </c:manualLayout>
              </c:layout>
              <c:spPr>
                <a:ln w="12700">
                  <a:solidFill>
                    <a:schemeClr val="accent2">
                      <a:lumMod val="75000"/>
                    </a:schemeClr>
                  </a:solidFill>
                  <a:prstDash val="dash"/>
                </a:ln>
              </c:spPr>
              <c:txPr>
                <a:bodyPr lIns="0" tIns="0" rIns="0" bIns="0"/>
                <a:lstStyle/>
                <a:p>
                  <a:pPr>
                    <a:defRPr sz="900">
                      <a:latin typeface="+mn-ea"/>
                      <a:ea typeface="+mn-ea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flowChartAlternateProcess">
                      <a:avLst/>
                    </a:prstGeom>
                  </c15:spPr>
                  <c15:layout>
                    <c:manualLayout>
                      <c:w val="0.15700319195962456"/>
                      <c:h val="5.719117350420937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AA55-4BD3-BD3A-AB29D98312E2}"/>
                </c:ext>
              </c:extLst>
            </c:dLbl>
            <c:spPr>
              <a:noFill/>
              <a:ln>
                <a:solidFill>
                  <a:schemeClr val="accent2">
                    <a:lumMod val="75000"/>
                  </a:schemeClr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latin typeface="+mn-ea"/>
                    <a:ea typeface="+mn-ea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12700">
                      <a:solidFill>
                        <a:schemeClr val="accent2"/>
                      </a:solidFill>
                      <a:prstDash val="dash"/>
                    </a:ln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'P2'!$A$5:$A$17</c15:sqref>
                  </c15:fullRef>
                </c:ext>
              </c:extLst>
              <c:f>'P2'!$A$6:$A$17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'P2'!$E$30:$E$42</c15:sqref>
                  </c15:fullRef>
                </c:ext>
              </c:extLst>
              <c:f>'P2'!$E$31:$E$42</c:f>
              <c:numCache>
                <c:formatCode>0.0_);[Red]\(0.0\)</c:formatCode>
                <c:ptCount val="12"/>
                <c:pt idx="0">
                  <c:v>276.5</c:v>
                </c:pt>
                <c:pt idx="1">
                  <c:v>276.5</c:v>
                </c:pt>
                <c:pt idx="2">
                  <c:v>276.5</c:v>
                </c:pt>
                <c:pt idx="3">
                  <c:v>276.5</c:v>
                </c:pt>
                <c:pt idx="4">
                  <c:v>276.5</c:v>
                </c:pt>
                <c:pt idx="5">
                  <c:v>276.5</c:v>
                </c:pt>
                <c:pt idx="6">
                  <c:v>276.5</c:v>
                </c:pt>
                <c:pt idx="7">
                  <c:v>276.5</c:v>
                </c:pt>
                <c:pt idx="8">
                  <c:v>276.5</c:v>
                </c:pt>
                <c:pt idx="9">
                  <c:v>276.5</c:v>
                </c:pt>
                <c:pt idx="10">
                  <c:v>276.5</c:v>
                </c:pt>
                <c:pt idx="11">
                  <c:v>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AA55-4BD3-BD3A-AB29D9831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287600"/>
        <c:axId val="344304752"/>
      </c:lineChart>
      <c:catAx>
        <c:axId val="3442876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ＭＳ 明朝"/>
              </a:defRPr>
            </a:pPr>
            <a:endParaRPr lang="ja-JP"/>
          </a:p>
        </c:txPr>
        <c:crossAx val="344304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4304752"/>
        <c:scaling>
          <c:orientation val="minMax"/>
          <c:min val="100"/>
        </c:scaling>
        <c:delete val="0"/>
        <c:axPos val="l"/>
        <c:majorGridlines>
          <c:spPr>
            <a:ln w="3175">
              <a:solidFill>
                <a:srgbClr val="B2B2B2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  <a:cs typeface="ＭＳ 明朝"/>
                  </a:defRPr>
                </a:pP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(</a:t>
                </a: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千円</a:t>
                </a:r>
                <a:r>
                  <a:rPr lang="en-US" altLang="ja-JP" sz="900" b="0" i="0" u="none" strike="noStrike" baseline="0">
                    <a:solidFill>
                      <a:srgbClr val="000000"/>
                    </a:solidFill>
                    <a:latin typeface="+mn-ea"/>
                    <a:ea typeface="+mn-ea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8612670827367617E-2"/>
              <c:y val="6.8895244617526566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ＭＳ 明朝"/>
              </a:defRPr>
            </a:pPr>
            <a:endParaRPr lang="ja-JP"/>
          </a:p>
        </c:txPr>
        <c:crossAx val="344287600"/>
        <c:crosses val="autoZero"/>
        <c:crossBetween val="between"/>
      </c:valAx>
      <c:spPr>
        <a:solidFill>
          <a:schemeClr val="bg1"/>
        </a:solidFill>
        <a:ln w="12700">
          <a:noFill/>
          <a:prstDash val="solid"/>
        </a:ln>
      </c:spPr>
    </c:plotArea>
    <c:legend>
      <c:legendPos val="r"/>
      <c:layout>
        <c:manualLayout>
          <c:xMode val="edge"/>
          <c:yMode val="edge"/>
          <c:x val="0.84134215010549185"/>
          <c:y val="0.66631689102238778"/>
          <c:w val="0.15629656938768802"/>
          <c:h val="0.16898057706750766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850">
              <a:latin typeface="+mn-ea"/>
              <a:ea typeface="+mn-e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DDDDDD"/>
      </a:solidFill>
      <a:prstDash val="solid"/>
    </a:ln>
  </c:spPr>
  <c:txPr>
    <a:bodyPr/>
    <a:lstStyle/>
    <a:p>
      <a:pPr>
        <a:defRPr sz="17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400"/>
              <a:t>図３　男女別・企業規模別・年齢階級別賃金</a:t>
            </a:r>
          </a:p>
        </c:rich>
      </c:tx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925421857569235E-2"/>
          <c:y val="0.12872485116280111"/>
          <c:w val="0.73510218417877615"/>
          <c:h val="0.73263667523272313"/>
        </c:manualLayout>
      </c:layout>
      <c:lineChart>
        <c:grouping val="standard"/>
        <c:varyColors val="0"/>
        <c:ser>
          <c:idx val="0"/>
          <c:order val="0"/>
          <c:tx>
            <c:v>男性・1000人以上</c:v>
          </c:tx>
          <c:spPr>
            <a:ln w="12700">
              <a:solidFill>
                <a:schemeClr val="accent1"/>
              </a:solidFill>
            </a:ln>
          </c:spPr>
          <c:marker>
            <c:symbol val="diamond"/>
            <c:size val="7"/>
            <c:spPr>
              <a:solidFill>
                <a:schemeClr val="accent1"/>
              </a:solidFill>
              <a:ln w="15875">
                <a:solidFill>
                  <a:schemeClr val="accent1"/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'P3'!$A$21:$A$33</c15:sqref>
                  </c15:fullRef>
                </c:ext>
              </c:extLst>
              <c:f>'P3'!$A$22:$A$33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'P3'!$B$5:$B$17</c15:sqref>
                  </c15:fullRef>
                </c:ext>
              </c:extLst>
              <c:f>'P3'!$B$6:$B$17</c:f>
              <c:numCache>
                <c:formatCode>0.0_);[Red]\(0.0\)</c:formatCode>
                <c:ptCount val="12"/>
                <c:pt idx="0">
                  <c:v>191.9</c:v>
                </c:pt>
                <c:pt idx="1">
                  <c:v>229.9</c:v>
                </c:pt>
                <c:pt idx="2">
                  <c:v>282.5</c:v>
                </c:pt>
                <c:pt idx="3">
                  <c:v>316.3</c:v>
                </c:pt>
                <c:pt idx="4">
                  <c:v>392</c:v>
                </c:pt>
                <c:pt idx="5">
                  <c:v>430.3</c:v>
                </c:pt>
                <c:pt idx="6">
                  <c:v>455.9</c:v>
                </c:pt>
                <c:pt idx="7">
                  <c:v>492.3</c:v>
                </c:pt>
                <c:pt idx="8">
                  <c:v>508</c:v>
                </c:pt>
                <c:pt idx="9">
                  <c:v>326</c:v>
                </c:pt>
                <c:pt idx="10">
                  <c:v>228</c:v>
                </c:pt>
                <c:pt idx="11">
                  <c:v>222.2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D-49DB-BF7E-408AAE7540B4}"/>
            </c:ext>
          </c:extLst>
        </c:ser>
        <c:ser>
          <c:idx val="1"/>
          <c:order val="1"/>
          <c:tx>
            <c:v>男性・100～999人</c:v>
          </c:tx>
          <c:spPr>
            <a:ln w="12700">
              <a:solidFill>
                <a:schemeClr val="accent2">
                  <a:lumMod val="75000"/>
                </a:schemeClr>
              </a:solidFill>
              <a:prstDash val="lgDash"/>
            </a:ln>
          </c:spPr>
          <c:marker>
            <c:symbol val="square"/>
            <c:size val="6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'P3'!$A$21:$A$33</c15:sqref>
                  </c15:fullRef>
                </c:ext>
              </c:extLst>
              <c:f>'P3'!$A$22:$A$33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'P3'!$D$5:$D$17</c15:sqref>
                  </c15:fullRef>
                </c:ext>
              </c:extLst>
              <c:f>'P3'!$D$6:$D$17</c:f>
              <c:numCache>
                <c:formatCode>0.0_);[Red]\(0.0\)</c:formatCode>
                <c:ptCount val="12"/>
                <c:pt idx="0">
                  <c:v>203.5</c:v>
                </c:pt>
                <c:pt idx="1">
                  <c:v>224.6</c:v>
                </c:pt>
                <c:pt idx="2">
                  <c:v>252.1</c:v>
                </c:pt>
                <c:pt idx="3">
                  <c:v>286.8</c:v>
                </c:pt>
                <c:pt idx="4">
                  <c:v>336.7</c:v>
                </c:pt>
                <c:pt idx="5">
                  <c:v>366.8</c:v>
                </c:pt>
                <c:pt idx="6">
                  <c:v>370.6</c:v>
                </c:pt>
                <c:pt idx="7">
                  <c:v>393.3</c:v>
                </c:pt>
                <c:pt idx="8">
                  <c:v>438.7</c:v>
                </c:pt>
                <c:pt idx="9">
                  <c:v>327.39999999999998</c:v>
                </c:pt>
                <c:pt idx="10">
                  <c:v>269.10000000000002</c:v>
                </c:pt>
                <c:pt idx="11">
                  <c:v>233.8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3D-49DB-BF7E-408AAE7540B4}"/>
            </c:ext>
          </c:extLst>
        </c:ser>
        <c:ser>
          <c:idx val="2"/>
          <c:order val="2"/>
          <c:tx>
            <c:v>男性・10～99人</c:v>
          </c:tx>
          <c:spPr>
            <a:ln w="12700">
              <a:prstDash val="sysDash"/>
            </a:ln>
          </c:spPr>
          <c:marker>
            <c:symbol val="triangle"/>
            <c:size val="7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'P3'!$A$21:$A$33</c15:sqref>
                  </c15:fullRef>
                </c:ext>
              </c:extLst>
              <c:f>'P3'!$A$22:$A$33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'P3'!$F$5:$F$17</c15:sqref>
                  </c15:fullRef>
                </c:ext>
              </c:extLst>
              <c:f>'P3'!$F$6:$F$17</c:f>
              <c:numCache>
                <c:formatCode>0.0_);[Red]\(0.0\)</c:formatCode>
                <c:ptCount val="12"/>
                <c:pt idx="0">
                  <c:v>190.8</c:v>
                </c:pt>
                <c:pt idx="1">
                  <c:v>226.9</c:v>
                </c:pt>
                <c:pt idx="2">
                  <c:v>258.8</c:v>
                </c:pt>
                <c:pt idx="3">
                  <c:v>289.7</c:v>
                </c:pt>
                <c:pt idx="4">
                  <c:v>328.9</c:v>
                </c:pt>
                <c:pt idx="5">
                  <c:v>369.9</c:v>
                </c:pt>
                <c:pt idx="6">
                  <c:v>384</c:v>
                </c:pt>
                <c:pt idx="7">
                  <c:v>392.8</c:v>
                </c:pt>
                <c:pt idx="8">
                  <c:v>376.1</c:v>
                </c:pt>
                <c:pt idx="9">
                  <c:v>337.2</c:v>
                </c:pt>
                <c:pt idx="10">
                  <c:v>293.10000000000002</c:v>
                </c:pt>
                <c:pt idx="11">
                  <c:v>260.60000000000002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3D-49DB-BF7E-408AAE7540B4}"/>
            </c:ext>
          </c:extLst>
        </c:ser>
        <c:ser>
          <c:idx val="3"/>
          <c:order val="3"/>
          <c:tx>
            <c:v>女性・1000人以上</c:v>
          </c:tx>
          <c:spPr>
            <a:ln w="12700"/>
          </c:spPr>
          <c:marker>
            <c:symbol val="diamond"/>
            <c:size val="7"/>
            <c:spPr>
              <a:noFill/>
              <a:ln w="15875"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'P3'!$A$21:$A$33</c15:sqref>
                  </c15:fullRef>
                </c:ext>
              </c:extLst>
              <c:f>'P3'!$A$22:$A$33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'P3'!$B$21:$B$33</c15:sqref>
                  </c15:fullRef>
                </c:ext>
              </c:extLst>
              <c:f>'P3'!$B$22:$B$33</c:f>
              <c:numCache>
                <c:formatCode>0.0_);[Red]\(0.0\)</c:formatCode>
                <c:ptCount val="12"/>
                <c:pt idx="0">
                  <c:v>186.2</c:v>
                </c:pt>
                <c:pt idx="1">
                  <c:v>234.7</c:v>
                </c:pt>
                <c:pt idx="2">
                  <c:v>258.39999999999998</c:v>
                </c:pt>
                <c:pt idx="3">
                  <c:v>279.2</c:v>
                </c:pt>
                <c:pt idx="4">
                  <c:v>310.2</c:v>
                </c:pt>
                <c:pt idx="5">
                  <c:v>301.8</c:v>
                </c:pt>
                <c:pt idx="6">
                  <c:v>304.89999999999998</c:v>
                </c:pt>
                <c:pt idx="7">
                  <c:v>322.39999999999998</c:v>
                </c:pt>
                <c:pt idx="8">
                  <c:v>307.89999999999998</c:v>
                </c:pt>
                <c:pt idx="9">
                  <c:v>254.5</c:v>
                </c:pt>
                <c:pt idx="10">
                  <c:v>212.2</c:v>
                </c:pt>
                <c:pt idx="11">
                  <c:v>215.2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3D-49DB-BF7E-408AAE7540B4}"/>
            </c:ext>
          </c:extLst>
        </c:ser>
        <c:ser>
          <c:idx val="4"/>
          <c:order val="4"/>
          <c:tx>
            <c:v>女性・100～999人</c:v>
          </c:tx>
          <c:spPr>
            <a:ln w="12700">
              <a:solidFill>
                <a:schemeClr val="accent5">
                  <a:lumMod val="75000"/>
                </a:schemeClr>
              </a:solidFill>
              <a:prstDash val="lgDash"/>
            </a:ln>
          </c:spPr>
          <c:marker>
            <c:symbol val="square"/>
            <c:size val="6"/>
            <c:spPr>
              <a:noFill/>
              <a:ln w="15875">
                <a:solidFill>
                  <a:schemeClr val="accent5">
                    <a:lumMod val="75000"/>
                  </a:schemeClr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'P3'!$A$21:$A$33</c15:sqref>
                  </c15:fullRef>
                </c:ext>
              </c:extLst>
              <c:f>'P3'!$A$22:$A$33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'P3'!$D$21:$D$33</c15:sqref>
                  </c15:fullRef>
                </c:ext>
              </c:extLst>
              <c:f>'P3'!$D$22:$D$33</c:f>
              <c:numCache>
                <c:formatCode>0.0_);[Red]\(0.0\)</c:formatCode>
                <c:ptCount val="12"/>
                <c:pt idx="0">
                  <c:v>208.8</c:v>
                </c:pt>
                <c:pt idx="1">
                  <c:v>226.8</c:v>
                </c:pt>
                <c:pt idx="2">
                  <c:v>252.3</c:v>
                </c:pt>
                <c:pt idx="3">
                  <c:v>265</c:v>
                </c:pt>
                <c:pt idx="4">
                  <c:v>277.3</c:v>
                </c:pt>
                <c:pt idx="5">
                  <c:v>290.5</c:v>
                </c:pt>
                <c:pt idx="6">
                  <c:v>282.8</c:v>
                </c:pt>
                <c:pt idx="7">
                  <c:v>300.2</c:v>
                </c:pt>
                <c:pt idx="8">
                  <c:v>286.3</c:v>
                </c:pt>
                <c:pt idx="9">
                  <c:v>256.39999999999998</c:v>
                </c:pt>
                <c:pt idx="10">
                  <c:v>231.4</c:v>
                </c:pt>
                <c:pt idx="11">
                  <c:v>200.3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3D-49DB-BF7E-408AAE7540B4}"/>
            </c:ext>
          </c:extLst>
        </c:ser>
        <c:ser>
          <c:idx val="5"/>
          <c:order val="5"/>
          <c:tx>
            <c:v>女性・10～99人</c:v>
          </c:tx>
          <c:spPr>
            <a:ln w="12700">
              <a:prstDash val="sysDash"/>
            </a:ln>
          </c:spPr>
          <c:marker>
            <c:symbol val="triangle"/>
            <c:size val="7"/>
            <c:spPr>
              <a:noFill/>
              <a:ln w="19050">
                <a:solidFill>
                  <a:schemeClr val="accent6">
                    <a:shade val="76000"/>
                    <a:shade val="95000"/>
                    <a:satMod val="105000"/>
                  </a:schemeClr>
                </a:solidFill>
              </a:ln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'P3'!$A$21:$A$33</c15:sqref>
                  </c15:fullRef>
                </c:ext>
              </c:extLst>
              <c:f>'P3'!$A$22:$A$33</c:f>
              <c:strCache>
                <c:ptCount val="12"/>
                <c:pt idx="0">
                  <c:v>　　～１９歳</c:v>
                </c:pt>
                <c:pt idx="1">
                  <c:v>２０～２４歳</c:v>
                </c:pt>
                <c:pt idx="2">
                  <c:v>２５～２９歳</c:v>
                </c:pt>
                <c:pt idx="3">
                  <c:v>３０～３４歳</c:v>
                </c:pt>
                <c:pt idx="4">
                  <c:v>３５～３９歳</c:v>
                </c:pt>
                <c:pt idx="5">
                  <c:v>４０～４４歳</c:v>
                </c:pt>
                <c:pt idx="6">
                  <c:v>４５～４９歳</c:v>
                </c:pt>
                <c:pt idx="7">
                  <c:v>５０～５４歳</c:v>
                </c:pt>
                <c:pt idx="8">
                  <c:v>５５～５９歳</c:v>
                </c:pt>
                <c:pt idx="9">
                  <c:v>６０～６４歳</c:v>
                </c:pt>
                <c:pt idx="10">
                  <c:v>６５～６９歳</c:v>
                </c:pt>
                <c:pt idx="11">
                  <c:v>７０歳～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'P3'!$F$21:$F$33</c15:sqref>
                  </c15:fullRef>
                </c:ext>
              </c:extLst>
              <c:f>'P3'!$F$22:$F$33</c:f>
              <c:numCache>
                <c:formatCode>0.0_);[Red]\(0.0\)</c:formatCode>
                <c:ptCount val="12"/>
                <c:pt idx="0">
                  <c:v>178.3</c:v>
                </c:pt>
                <c:pt idx="1">
                  <c:v>221.7</c:v>
                </c:pt>
                <c:pt idx="2">
                  <c:v>246</c:v>
                </c:pt>
                <c:pt idx="3">
                  <c:v>263.5</c:v>
                </c:pt>
                <c:pt idx="4">
                  <c:v>281</c:v>
                </c:pt>
                <c:pt idx="5">
                  <c:v>283.60000000000002</c:v>
                </c:pt>
                <c:pt idx="6">
                  <c:v>291.10000000000002</c:v>
                </c:pt>
                <c:pt idx="7">
                  <c:v>294.39999999999998</c:v>
                </c:pt>
                <c:pt idx="8">
                  <c:v>287.60000000000002</c:v>
                </c:pt>
                <c:pt idx="9">
                  <c:v>257.7</c:v>
                </c:pt>
                <c:pt idx="10">
                  <c:v>249.1</c:v>
                </c:pt>
                <c:pt idx="11">
                  <c:v>292.7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03D-49DB-BF7E-408AAE754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4788720"/>
        <c:axId val="344739040"/>
      </c:lineChart>
      <c:catAx>
        <c:axId val="344788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+mn-ea"/>
                <a:ea typeface="+mn-ea"/>
                <a:cs typeface="ＭＳ 明朝"/>
              </a:defRPr>
            </a:pPr>
            <a:endParaRPr lang="ja-JP"/>
          </a:p>
        </c:txPr>
        <c:crossAx val="3447390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44739040"/>
        <c:scaling>
          <c:orientation val="minMax"/>
          <c:max val="550"/>
          <c:min val="150"/>
        </c:scaling>
        <c:delete val="0"/>
        <c:axPos val="l"/>
        <c:majorGridlines>
          <c:spPr>
            <a:ln w="3175">
              <a:solidFill>
                <a:srgbClr val="B2B2B2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ysClr val="windowText" lastClr="000000"/>
                    </a:solidFill>
                    <a:latin typeface="+mn-ea"/>
                    <a:ea typeface="+mn-ea"/>
                    <a:cs typeface="ＭＳ 明朝"/>
                  </a:defRPr>
                </a:pPr>
                <a:r>
                  <a:rPr lang="ja-JP" altLang="en-US">
                    <a:solidFill>
                      <a:sysClr val="windowText" lastClr="000000"/>
                    </a:solidFill>
                    <a:latin typeface="+mn-ea"/>
                    <a:ea typeface="+mn-ea"/>
                  </a:rPr>
                  <a:t>（千円）</a:t>
                </a:r>
              </a:p>
            </c:rich>
          </c:tx>
          <c:layout>
            <c:manualLayout>
              <c:xMode val="edge"/>
              <c:yMode val="edge"/>
              <c:x val="8.7298943401305611E-3"/>
              <c:y val="5.4904870169987234E-2"/>
            </c:manualLayout>
          </c:layout>
          <c:overlay val="0"/>
          <c:spPr>
            <a:noFill/>
            <a:ln w="25400">
              <a:noFill/>
            </a:ln>
          </c:spPr>
        </c:title>
        <c:numFmt formatCode="0.0_);[Red]\(0.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+mn-ea"/>
                <a:ea typeface="+mn-ea"/>
                <a:cs typeface="ＭＳ 明朝"/>
              </a:defRPr>
            </a:pPr>
            <a:endParaRPr lang="ja-JP"/>
          </a:p>
        </c:txPr>
        <c:crossAx val="344788720"/>
        <c:crosses val="autoZero"/>
        <c:crossBetween val="between"/>
      </c:valAx>
      <c:spPr>
        <a:solidFill>
          <a:schemeClr val="bg1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840760125175121"/>
          <c:y val="0.14259977496057083"/>
          <c:w val="0.2473461135373077"/>
          <c:h val="0.33173342040247256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950"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DDDDDD"/>
      </a:solidFill>
      <a:prstDash val="solid"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図４　産業別・企業規模別賃金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6928647644966019E-2"/>
          <c:y val="8.8687969542900633E-2"/>
          <c:w val="0.70715201757751289"/>
          <c:h val="0.53943795660744887"/>
        </c:manualLayout>
      </c:layout>
      <c:lineChart>
        <c:grouping val="standard"/>
        <c:varyColors val="0"/>
        <c:ser>
          <c:idx val="0"/>
          <c:order val="0"/>
          <c:tx>
            <c:v>全体</c:v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'P4'!$A$10:$A$25</c:f>
              <c:strCache>
                <c:ptCount val="16"/>
                <c:pt idx="0">
                  <c:v>Ｃ　鉱業，採石業，砂利採取業</c:v>
                </c:pt>
                <c:pt idx="1">
                  <c:v>Ｄ　建設業</c:v>
                </c:pt>
                <c:pt idx="2">
                  <c:v>Ｅ　製造業</c:v>
                </c:pt>
                <c:pt idx="3">
                  <c:v>Ｆ　電気・ガス・熱供給・水道業</c:v>
                </c:pt>
                <c:pt idx="4">
                  <c:v>Ｇ　情報通信業</c:v>
                </c:pt>
                <c:pt idx="5">
                  <c:v>Ｈ　運輸業，郵便業</c:v>
                </c:pt>
                <c:pt idx="6">
                  <c:v>Ｉ　卸売業，小売業</c:v>
                </c:pt>
                <c:pt idx="7">
                  <c:v>Ｊ　金融業，保険業</c:v>
                </c:pt>
                <c:pt idx="8">
                  <c:v>Ｋ　不動産業，物品賃貸業</c:v>
                </c:pt>
                <c:pt idx="9">
                  <c:v>Ｌ　学術研究，専門・技術サービス業</c:v>
                </c:pt>
                <c:pt idx="10">
                  <c:v>Ｍ　宿泊業，飲食サービス業</c:v>
                </c:pt>
                <c:pt idx="11">
                  <c:v>Ｎ　生活関連サービス業，娯楽業</c:v>
                </c:pt>
                <c:pt idx="12">
                  <c:v>Ｏ　教育，学習支援業</c:v>
                </c:pt>
                <c:pt idx="13">
                  <c:v>Ｐ　医療，福祉</c:v>
                </c:pt>
                <c:pt idx="14">
                  <c:v>Ｑ　複合サービス事業</c:v>
                </c:pt>
                <c:pt idx="15">
                  <c:v>Ｒ　サービス業（他に分類されないもの）</c:v>
                </c:pt>
              </c:strCache>
            </c:strRef>
          </c:cat>
          <c:val>
            <c:numRef>
              <c:f>'P4'!$C$10:$C$25</c:f>
              <c:numCache>
                <c:formatCode>#,##0.0_);[Red]\(#,##0.0\)</c:formatCode>
                <c:ptCount val="16"/>
                <c:pt idx="0">
                  <c:v>321.7</c:v>
                </c:pt>
                <c:pt idx="1">
                  <c:v>334</c:v>
                </c:pt>
                <c:pt idx="2">
                  <c:v>374.7</c:v>
                </c:pt>
                <c:pt idx="3">
                  <c:v>420.6</c:v>
                </c:pt>
                <c:pt idx="4">
                  <c:v>366.9</c:v>
                </c:pt>
                <c:pt idx="5">
                  <c:v>295.39999999999998</c:v>
                </c:pt>
                <c:pt idx="6">
                  <c:v>329.2</c:v>
                </c:pt>
                <c:pt idx="7">
                  <c:v>371.6</c:v>
                </c:pt>
                <c:pt idx="8">
                  <c:v>346.9</c:v>
                </c:pt>
                <c:pt idx="9">
                  <c:v>426.9</c:v>
                </c:pt>
                <c:pt idx="10">
                  <c:v>272.5</c:v>
                </c:pt>
                <c:pt idx="11">
                  <c:v>293.89999999999998</c:v>
                </c:pt>
                <c:pt idx="12">
                  <c:v>403.2</c:v>
                </c:pt>
                <c:pt idx="13">
                  <c:v>303.5</c:v>
                </c:pt>
                <c:pt idx="14">
                  <c:v>331.2</c:v>
                </c:pt>
                <c:pt idx="15">
                  <c:v>266.89999999999998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74-42B3-8220-5047FE69D847}"/>
            </c:ext>
          </c:extLst>
        </c:ser>
        <c:ser>
          <c:idx val="1"/>
          <c:order val="1"/>
          <c:tx>
            <c:v>1000人以上</c:v>
          </c:tx>
          <c:spPr>
            <a:ln w="127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dPt>
            <c:idx val="13"/>
            <c:marker>
              <c:symbol val="circle"/>
              <c:size val="7"/>
              <c:spPr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2">
                      <a:lumMod val="75000"/>
                    </a:schemeClr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3A74-42B3-8220-5047FE69D847}"/>
              </c:ext>
            </c:extLst>
          </c:dPt>
          <c:cat>
            <c:strRef>
              <c:f>'P4'!$A$10:$A$25</c:f>
              <c:strCache>
                <c:ptCount val="16"/>
                <c:pt idx="0">
                  <c:v>Ｃ　鉱業，採石業，砂利採取業</c:v>
                </c:pt>
                <c:pt idx="1">
                  <c:v>Ｄ　建設業</c:v>
                </c:pt>
                <c:pt idx="2">
                  <c:v>Ｅ　製造業</c:v>
                </c:pt>
                <c:pt idx="3">
                  <c:v>Ｆ　電気・ガス・熱供給・水道業</c:v>
                </c:pt>
                <c:pt idx="4">
                  <c:v>Ｇ　情報通信業</c:v>
                </c:pt>
                <c:pt idx="5">
                  <c:v>Ｈ　運輸業，郵便業</c:v>
                </c:pt>
                <c:pt idx="6">
                  <c:v>Ｉ　卸売業，小売業</c:v>
                </c:pt>
                <c:pt idx="7">
                  <c:v>Ｊ　金融業，保険業</c:v>
                </c:pt>
                <c:pt idx="8">
                  <c:v>Ｋ　不動産業，物品賃貸業</c:v>
                </c:pt>
                <c:pt idx="9">
                  <c:v>Ｌ　学術研究，専門・技術サービス業</c:v>
                </c:pt>
                <c:pt idx="10">
                  <c:v>Ｍ　宿泊業，飲食サービス業</c:v>
                </c:pt>
                <c:pt idx="11">
                  <c:v>Ｎ　生活関連サービス業，娯楽業</c:v>
                </c:pt>
                <c:pt idx="12">
                  <c:v>Ｏ　教育，学習支援業</c:v>
                </c:pt>
                <c:pt idx="13">
                  <c:v>Ｐ　医療，福祉</c:v>
                </c:pt>
                <c:pt idx="14">
                  <c:v>Ｑ　複合サービス事業</c:v>
                </c:pt>
                <c:pt idx="15">
                  <c:v>Ｒ　サービス業（他に分類されないもの）</c:v>
                </c:pt>
              </c:strCache>
            </c:strRef>
          </c:cat>
          <c:val>
            <c:numRef>
              <c:f>'P5'!$D$8:$D$23</c:f>
              <c:numCache>
                <c:formatCode>#,##0.0_);[Red]\(#,##0.0\)</c:formatCode>
                <c:ptCount val="16"/>
                <c:pt idx="1">
                  <c:v>310.2</c:v>
                </c:pt>
                <c:pt idx="2">
                  <c:v>442.4</c:v>
                </c:pt>
                <c:pt idx="3">
                  <c:v>440.4</c:v>
                </c:pt>
                <c:pt idx="4">
                  <c:v>400.4</c:v>
                </c:pt>
                <c:pt idx="5">
                  <c:v>290.39999999999998</c:v>
                </c:pt>
                <c:pt idx="6">
                  <c:v>321.5</c:v>
                </c:pt>
                <c:pt idx="7">
                  <c:v>380.4</c:v>
                </c:pt>
                <c:pt idx="8">
                  <c:v>314.89999999999998</c:v>
                </c:pt>
                <c:pt idx="9">
                  <c:v>483</c:v>
                </c:pt>
                <c:pt idx="10">
                  <c:v>274.8</c:v>
                </c:pt>
                <c:pt idx="11">
                  <c:v>305.2</c:v>
                </c:pt>
                <c:pt idx="12">
                  <c:v>484.5</c:v>
                </c:pt>
                <c:pt idx="13">
                  <c:v>314.8</c:v>
                </c:pt>
                <c:pt idx="14">
                  <c:v>329.9</c:v>
                </c:pt>
                <c:pt idx="15">
                  <c:v>278.89999999999998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74-42B3-8220-5047FE69D847}"/>
            </c:ext>
          </c:extLst>
        </c:ser>
        <c:ser>
          <c:idx val="2"/>
          <c:order val="2"/>
          <c:tx>
            <c:v>100～999人</c:v>
          </c:tx>
          <c:spPr>
            <a:ln w="12700" cap="rnd">
              <a:solidFill>
                <a:schemeClr val="accent3"/>
              </a:solidFill>
              <a:prstDash val="lgDash"/>
              <a:round/>
            </a:ln>
            <a:effectLst/>
          </c:spPr>
          <c:marker>
            <c:symbol val="triangle"/>
            <c:size val="8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'P4'!$A$10:$A$25</c:f>
              <c:strCache>
                <c:ptCount val="16"/>
                <c:pt idx="0">
                  <c:v>Ｃ　鉱業，採石業，砂利採取業</c:v>
                </c:pt>
                <c:pt idx="1">
                  <c:v>Ｄ　建設業</c:v>
                </c:pt>
                <c:pt idx="2">
                  <c:v>Ｅ　製造業</c:v>
                </c:pt>
                <c:pt idx="3">
                  <c:v>Ｆ　電気・ガス・熱供給・水道業</c:v>
                </c:pt>
                <c:pt idx="4">
                  <c:v>Ｇ　情報通信業</c:v>
                </c:pt>
                <c:pt idx="5">
                  <c:v>Ｈ　運輸業，郵便業</c:v>
                </c:pt>
                <c:pt idx="6">
                  <c:v>Ｉ　卸売業，小売業</c:v>
                </c:pt>
                <c:pt idx="7">
                  <c:v>Ｊ　金融業，保険業</c:v>
                </c:pt>
                <c:pt idx="8">
                  <c:v>Ｋ　不動産業，物品賃貸業</c:v>
                </c:pt>
                <c:pt idx="9">
                  <c:v>Ｌ　学術研究，専門・技術サービス業</c:v>
                </c:pt>
                <c:pt idx="10">
                  <c:v>Ｍ　宿泊業，飲食サービス業</c:v>
                </c:pt>
                <c:pt idx="11">
                  <c:v>Ｎ　生活関連サービス業，娯楽業</c:v>
                </c:pt>
                <c:pt idx="12">
                  <c:v>Ｏ　教育，学習支援業</c:v>
                </c:pt>
                <c:pt idx="13">
                  <c:v>Ｐ　医療，福祉</c:v>
                </c:pt>
                <c:pt idx="14">
                  <c:v>Ｑ　複合サービス事業</c:v>
                </c:pt>
                <c:pt idx="15">
                  <c:v>Ｒ　サービス業（他に分類されないもの）</c:v>
                </c:pt>
              </c:strCache>
            </c:strRef>
          </c:cat>
          <c:val>
            <c:numRef>
              <c:f>'P5'!$D$31:$D$46</c:f>
              <c:numCache>
                <c:formatCode>#,##0.0_);[Red]\(#,##0.0\)</c:formatCode>
                <c:ptCount val="16"/>
                <c:pt idx="0">
                  <c:v>327.7</c:v>
                </c:pt>
                <c:pt idx="1">
                  <c:v>335.1</c:v>
                </c:pt>
                <c:pt idx="2">
                  <c:v>325.89999999999998</c:v>
                </c:pt>
                <c:pt idx="3">
                  <c:v>244.2</c:v>
                </c:pt>
                <c:pt idx="4">
                  <c:v>328.7</c:v>
                </c:pt>
                <c:pt idx="5">
                  <c:v>305.60000000000002</c:v>
                </c:pt>
                <c:pt idx="6">
                  <c:v>351</c:v>
                </c:pt>
                <c:pt idx="7">
                  <c:v>348.6</c:v>
                </c:pt>
                <c:pt idx="8">
                  <c:v>366.4</c:v>
                </c:pt>
                <c:pt idx="9">
                  <c:v>390.2</c:v>
                </c:pt>
                <c:pt idx="10">
                  <c:v>264.3</c:v>
                </c:pt>
                <c:pt idx="11">
                  <c:v>295.3</c:v>
                </c:pt>
                <c:pt idx="12">
                  <c:v>427.7</c:v>
                </c:pt>
                <c:pt idx="13">
                  <c:v>299.3</c:v>
                </c:pt>
                <c:pt idx="14">
                  <c:v>334.5</c:v>
                </c:pt>
                <c:pt idx="15">
                  <c:v>247.2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74-42B3-8220-5047FE69D847}"/>
            </c:ext>
          </c:extLst>
        </c:ser>
        <c:ser>
          <c:idx val="3"/>
          <c:order val="3"/>
          <c:tx>
            <c:v>10～99人</c:v>
          </c:tx>
          <c:spPr>
            <a:ln w="12700" cap="rnd">
              <a:solidFill>
                <a:schemeClr val="accent4"/>
              </a:solidFill>
              <a:prstDash val="sysDash"/>
              <a:round/>
            </a:ln>
            <a:effectLst/>
          </c:spPr>
          <c:marker>
            <c:symbol val="x"/>
            <c:size val="8"/>
            <c:spPr>
              <a:noFill/>
              <a:ln w="25400">
                <a:solidFill>
                  <a:schemeClr val="accent4"/>
                </a:solidFill>
              </a:ln>
              <a:effectLst/>
            </c:spPr>
          </c:marker>
          <c:cat>
            <c:strRef>
              <c:f>'P4'!$A$10:$A$25</c:f>
              <c:strCache>
                <c:ptCount val="16"/>
                <c:pt idx="0">
                  <c:v>Ｃ　鉱業，採石業，砂利採取業</c:v>
                </c:pt>
                <c:pt idx="1">
                  <c:v>Ｄ　建設業</c:v>
                </c:pt>
                <c:pt idx="2">
                  <c:v>Ｅ　製造業</c:v>
                </c:pt>
                <c:pt idx="3">
                  <c:v>Ｆ　電気・ガス・熱供給・水道業</c:v>
                </c:pt>
                <c:pt idx="4">
                  <c:v>Ｇ　情報通信業</c:v>
                </c:pt>
                <c:pt idx="5">
                  <c:v>Ｈ　運輸業，郵便業</c:v>
                </c:pt>
                <c:pt idx="6">
                  <c:v>Ｉ　卸売業，小売業</c:v>
                </c:pt>
                <c:pt idx="7">
                  <c:v>Ｊ　金融業，保険業</c:v>
                </c:pt>
                <c:pt idx="8">
                  <c:v>Ｋ　不動産業，物品賃貸業</c:v>
                </c:pt>
                <c:pt idx="9">
                  <c:v>Ｌ　学術研究，専門・技術サービス業</c:v>
                </c:pt>
                <c:pt idx="10">
                  <c:v>Ｍ　宿泊業，飲食サービス業</c:v>
                </c:pt>
                <c:pt idx="11">
                  <c:v>Ｎ　生活関連サービス業，娯楽業</c:v>
                </c:pt>
                <c:pt idx="12">
                  <c:v>Ｏ　教育，学習支援業</c:v>
                </c:pt>
                <c:pt idx="13">
                  <c:v>Ｐ　医療，福祉</c:v>
                </c:pt>
                <c:pt idx="14">
                  <c:v>Ｑ　複合サービス事業</c:v>
                </c:pt>
                <c:pt idx="15">
                  <c:v>Ｒ　サービス業（他に分類されないもの）</c:v>
                </c:pt>
              </c:strCache>
            </c:strRef>
          </c:cat>
          <c:val>
            <c:numRef>
              <c:f>'P5'!$D$54:$D$69</c:f>
              <c:numCache>
                <c:formatCode>#,##0.0_);[Red]\(#,##0.0\)</c:formatCode>
                <c:ptCount val="16"/>
                <c:pt idx="0">
                  <c:v>319.5</c:v>
                </c:pt>
                <c:pt idx="1">
                  <c:v>356</c:v>
                </c:pt>
                <c:pt idx="2">
                  <c:v>308.8</c:v>
                </c:pt>
                <c:pt idx="3">
                  <c:v>363.5</c:v>
                </c:pt>
                <c:pt idx="4">
                  <c:v>315.8</c:v>
                </c:pt>
                <c:pt idx="5">
                  <c:v>287.8</c:v>
                </c:pt>
                <c:pt idx="6">
                  <c:v>314.60000000000002</c:v>
                </c:pt>
                <c:pt idx="7">
                  <c:v>320.10000000000002</c:v>
                </c:pt>
                <c:pt idx="8">
                  <c:v>363.7</c:v>
                </c:pt>
                <c:pt idx="9">
                  <c:v>325.60000000000002</c:v>
                </c:pt>
                <c:pt idx="10">
                  <c:v>278.89999999999998</c:v>
                </c:pt>
                <c:pt idx="11">
                  <c:v>283.39999999999998</c:v>
                </c:pt>
                <c:pt idx="12">
                  <c:v>325.7</c:v>
                </c:pt>
                <c:pt idx="13">
                  <c:v>302</c:v>
                </c:pt>
                <c:pt idx="14">
                  <c:v>374.9</c:v>
                </c:pt>
                <c:pt idx="15">
                  <c:v>301.3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74-42B3-8220-5047FE69D847}"/>
            </c:ext>
          </c:extLst>
        </c:ser>
        <c:ser>
          <c:idx val="4"/>
          <c:order val="4"/>
          <c:tx>
            <c:v>R4全産業平均</c:v>
          </c:tx>
          <c:spPr>
            <a:ln w="12700" cap="rnd">
              <a:solidFill>
                <a:schemeClr val="accent6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A74-42B3-8220-5047FE69D84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74-42B3-8220-5047FE69D84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A74-42B3-8220-5047FE69D84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74-42B3-8220-5047FE69D84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74-42B3-8220-5047FE69D84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74-42B3-8220-5047FE69D84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A74-42B3-8220-5047FE69D84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A74-42B3-8220-5047FE69D84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A74-42B3-8220-5047FE69D84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A74-42B3-8220-5047FE69D84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A74-42B3-8220-5047FE69D84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A74-42B3-8220-5047FE69D847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A74-42B3-8220-5047FE69D84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A74-42B3-8220-5047FE69D847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A74-42B3-8220-5047FE69D847}"/>
                </c:ext>
              </c:extLst>
            </c:dLbl>
            <c:dLbl>
              <c:idx val="15"/>
              <c:layout>
                <c:manualLayout>
                  <c:x val="2.6608978959002147E-2"/>
                  <c:y val="-3.6855290421017802E-17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A74-42B3-8220-5047FE69D847}"/>
                </c:ext>
              </c:extLst>
            </c:dLbl>
            <c:spPr>
              <a:solidFill>
                <a:schemeClr val="lt1"/>
              </a:solidFill>
              <a:ln w="12700" cap="flat" cmpd="sng" algn="ctr">
                <a:solidFill>
                  <a:schemeClr val="accent6"/>
                </a:solidFill>
                <a:prstDash val="dash"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/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flowChartAlternateProcess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12700" cap="flat" cmpd="sng" algn="ctr">
                      <a:solidFill>
                        <a:schemeClr val="accent6"/>
                      </a:solidFill>
                      <a:prstDash val="dash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'P4'!$I$10:$I$25</c:f>
              <c:numCache>
                <c:formatCode>#,##0.0_);[Red]\(#,##0.0\)</c:formatCode>
                <c:ptCount val="16"/>
                <c:pt idx="0">
                  <c:v>335.6</c:v>
                </c:pt>
                <c:pt idx="1">
                  <c:v>335.6</c:v>
                </c:pt>
                <c:pt idx="2">
                  <c:v>335.6</c:v>
                </c:pt>
                <c:pt idx="3">
                  <c:v>335.6</c:v>
                </c:pt>
                <c:pt idx="4">
                  <c:v>335.6</c:v>
                </c:pt>
                <c:pt idx="5">
                  <c:v>335.6</c:v>
                </c:pt>
                <c:pt idx="6">
                  <c:v>335.6</c:v>
                </c:pt>
                <c:pt idx="7">
                  <c:v>335.6</c:v>
                </c:pt>
                <c:pt idx="8">
                  <c:v>335.6</c:v>
                </c:pt>
                <c:pt idx="9">
                  <c:v>335.6</c:v>
                </c:pt>
                <c:pt idx="10">
                  <c:v>335.6</c:v>
                </c:pt>
                <c:pt idx="11">
                  <c:v>335.6</c:v>
                </c:pt>
                <c:pt idx="12">
                  <c:v>335.6</c:v>
                </c:pt>
                <c:pt idx="13">
                  <c:v>335.6</c:v>
                </c:pt>
                <c:pt idx="14">
                  <c:v>335.6</c:v>
                </c:pt>
                <c:pt idx="15">
                  <c:v>335.6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74-42B3-8220-5047FE69D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6350" cap="flat" cmpd="sng" algn="ctr">
              <a:solidFill>
                <a:schemeClr val="tx1">
                  <a:lumMod val="35000"/>
                  <a:lumOff val="65000"/>
                </a:schemeClr>
              </a:solidFill>
              <a:prstDash val="sysDash"/>
              <a:round/>
            </a:ln>
            <a:effectLst/>
          </c:spPr>
        </c:dropLines>
        <c:marker val="1"/>
        <c:smooth val="0"/>
        <c:axId val="1729552223"/>
        <c:axId val="1729554303"/>
      </c:lineChart>
      <c:catAx>
        <c:axId val="17295522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9554303"/>
        <c:crosses val="autoZero"/>
        <c:auto val="1"/>
        <c:lblAlgn val="ctr"/>
        <c:lblOffset val="100"/>
        <c:noMultiLvlLbl val="0"/>
      </c:catAx>
      <c:valAx>
        <c:axId val="1729554303"/>
        <c:scaling>
          <c:orientation val="minMax"/>
          <c:max val="500"/>
          <c:min val="200"/>
        </c:scaling>
        <c:delete val="0"/>
        <c:axPos val="l"/>
        <c:majorGridlines>
          <c:spPr>
            <a:ln w="3175" cap="flat" cmpd="sng" algn="ctr">
              <a:solidFill>
                <a:srgbClr val="B2B2B2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ysClr val="windowText" lastClr="000000"/>
                    </a:solidFill>
                  </a:rPr>
                  <a:t>（千円）</a:t>
                </a:r>
              </a:p>
            </c:rich>
          </c:tx>
          <c:layout>
            <c:manualLayout>
              <c:xMode val="edge"/>
              <c:yMode val="edge"/>
              <c:x val="7.2056303170029866E-3"/>
              <c:y val="3.463178160116608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_);[Red]\(#,##0.0\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7295522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38465267338919"/>
          <c:y val="0.47305749940520259"/>
          <c:w val="0.17232998416171433"/>
          <c:h val="0.171716916000131"/>
        </c:manualLayout>
      </c:layout>
      <c:overlay val="0"/>
      <c:spPr>
        <a:solidFill>
          <a:srgbClr val="FFFFFF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DDDDDD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0">
                <a:solidFill>
                  <a:sysClr val="windowText" lastClr="000000"/>
                </a:solidFill>
              </a:rPr>
              <a:t>図５　産業別・男女別賃金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6.074572795439525E-2"/>
          <c:y val="7.873851600836726E-2"/>
          <c:w val="0.71406368564054168"/>
          <c:h val="0.53482282967907913"/>
        </c:manualLayout>
      </c:layout>
      <c:lineChart>
        <c:grouping val="standard"/>
        <c:varyColors val="0"/>
        <c:ser>
          <c:idx val="0"/>
          <c:order val="0"/>
          <c:tx>
            <c:strRef>
              <c:f>'P6'!$D$44</c:f>
              <c:strCache>
                <c:ptCount val="1"/>
                <c:pt idx="0">
                  <c:v>男性</c:v>
                </c:pt>
              </c:strCache>
            </c:strRef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1587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cat>
            <c:strRef>
              <c:f>'P6'!$B$46:$B$61</c:f>
              <c:strCache>
                <c:ptCount val="16"/>
                <c:pt idx="0">
                  <c:v>Ｃ　鉱業，採石業，砂利採取業</c:v>
                </c:pt>
                <c:pt idx="1">
                  <c:v>Ｄ　建設業</c:v>
                </c:pt>
                <c:pt idx="2">
                  <c:v>Ｅ　製造業</c:v>
                </c:pt>
                <c:pt idx="3">
                  <c:v>Ｆ　電気・ガス・熱供給・水道業</c:v>
                </c:pt>
                <c:pt idx="4">
                  <c:v>Ｇ　情報通信業</c:v>
                </c:pt>
                <c:pt idx="5">
                  <c:v>Ｈ　運輸業，郵便業</c:v>
                </c:pt>
                <c:pt idx="6">
                  <c:v>Ｉ　卸売業，小売業</c:v>
                </c:pt>
                <c:pt idx="7">
                  <c:v>Ｊ　金融業，保険業</c:v>
                </c:pt>
                <c:pt idx="8">
                  <c:v>Ｋ　不動産業，物品賃貸業</c:v>
                </c:pt>
                <c:pt idx="9">
                  <c:v>Ｌ　学術研究，専門・技術サービス業</c:v>
                </c:pt>
                <c:pt idx="10">
                  <c:v>Ｍ　宿泊業，飲食サービス業</c:v>
                </c:pt>
                <c:pt idx="11">
                  <c:v>Ｎ　生活関連サービス業，娯楽業</c:v>
                </c:pt>
                <c:pt idx="12">
                  <c:v>Ｏ　教育，学習支援業</c:v>
                </c:pt>
                <c:pt idx="13">
                  <c:v>Ｐ　医療，福祉</c:v>
                </c:pt>
                <c:pt idx="14">
                  <c:v>Ｑ　複合サービス事業</c:v>
                </c:pt>
                <c:pt idx="15">
                  <c:v>Ｒ　サービス業（他に分類されないもの）</c:v>
                </c:pt>
              </c:strCache>
            </c:strRef>
          </c:cat>
          <c:val>
            <c:numRef>
              <c:f>'P6'!$D$46:$D$61</c:f>
              <c:numCache>
                <c:formatCode>#,##0.0;[Red]\-#,##0.0</c:formatCode>
                <c:ptCount val="16"/>
                <c:pt idx="0">
                  <c:v>327.39999999999998</c:v>
                </c:pt>
                <c:pt idx="1">
                  <c:v>356.4</c:v>
                </c:pt>
                <c:pt idx="2">
                  <c:v>400.7</c:v>
                </c:pt>
                <c:pt idx="3">
                  <c:v>430.2</c:v>
                </c:pt>
                <c:pt idx="4">
                  <c:v>388.4</c:v>
                </c:pt>
                <c:pt idx="5">
                  <c:v>300.60000000000002</c:v>
                </c:pt>
                <c:pt idx="6">
                  <c:v>363</c:v>
                </c:pt>
                <c:pt idx="7">
                  <c:v>472.2</c:v>
                </c:pt>
                <c:pt idx="8">
                  <c:v>385.6</c:v>
                </c:pt>
                <c:pt idx="9">
                  <c:v>456.7</c:v>
                </c:pt>
                <c:pt idx="10">
                  <c:v>305.7</c:v>
                </c:pt>
                <c:pt idx="11">
                  <c:v>330.3</c:v>
                </c:pt>
                <c:pt idx="12">
                  <c:v>466</c:v>
                </c:pt>
                <c:pt idx="13">
                  <c:v>347.4</c:v>
                </c:pt>
                <c:pt idx="14">
                  <c:v>356.2</c:v>
                </c:pt>
                <c:pt idx="15">
                  <c:v>281.5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BC-41D7-AB0D-D50B7FE64635}"/>
            </c:ext>
          </c:extLst>
        </c:ser>
        <c:ser>
          <c:idx val="1"/>
          <c:order val="1"/>
          <c:tx>
            <c:strRef>
              <c:f>'P6'!$F$44</c:f>
              <c:strCache>
                <c:ptCount val="1"/>
                <c:pt idx="0">
                  <c:v>女性</c:v>
                </c:pt>
              </c:strCache>
            </c:strRef>
          </c:tx>
          <c:spPr>
            <a:ln w="127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dLbls>
            <c:delete val="1"/>
          </c:dLbls>
          <c:cat>
            <c:strRef>
              <c:f>'P6'!$B$46:$B$61</c:f>
              <c:strCache>
                <c:ptCount val="16"/>
                <c:pt idx="0">
                  <c:v>Ｃ　鉱業，採石業，砂利採取業</c:v>
                </c:pt>
                <c:pt idx="1">
                  <c:v>Ｄ　建設業</c:v>
                </c:pt>
                <c:pt idx="2">
                  <c:v>Ｅ　製造業</c:v>
                </c:pt>
                <c:pt idx="3">
                  <c:v>Ｆ　電気・ガス・熱供給・水道業</c:v>
                </c:pt>
                <c:pt idx="4">
                  <c:v>Ｇ　情報通信業</c:v>
                </c:pt>
                <c:pt idx="5">
                  <c:v>Ｈ　運輸業，郵便業</c:v>
                </c:pt>
                <c:pt idx="6">
                  <c:v>Ｉ　卸売業，小売業</c:v>
                </c:pt>
                <c:pt idx="7">
                  <c:v>Ｊ　金融業，保険業</c:v>
                </c:pt>
                <c:pt idx="8">
                  <c:v>Ｋ　不動産業，物品賃貸業</c:v>
                </c:pt>
                <c:pt idx="9">
                  <c:v>Ｌ　学術研究，専門・技術サービス業</c:v>
                </c:pt>
                <c:pt idx="10">
                  <c:v>Ｍ　宿泊業，飲食サービス業</c:v>
                </c:pt>
                <c:pt idx="11">
                  <c:v>Ｎ　生活関連サービス業，娯楽業</c:v>
                </c:pt>
                <c:pt idx="12">
                  <c:v>Ｏ　教育，学習支援業</c:v>
                </c:pt>
                <c:pt idx="13">
                  <c:v>Ｐ　医療，福祉</c:v>
                </c:pt>
                <c:pt idx="14">
                  <c:v>Ｑ　複合サービス事業</c:v>
                </c:pt>
                <c:pt idx="15">
                  <c:v>Ｒ　サービス業（他に分類されないもの）</c:v>
                </c:pt>
              </c:strCache>
            </c:strRef>
          </c:cat>
          <c:val>
            <c:numRef>
              <c:f>'P6'!$F$46:$F$61</c:f>
              <c:numCache>
                <c:formatCode>#,##0.0;[Red]\-#,##0.0</c:formatCode>
                <c:ptCount val="16"/>
                <c:pt idx="0">
                  <c:v>287.2</c:v>
                </c:pt>
                <c:pt idx="1">
                  <c:v>235.2</c:v>
                </c:pt>
                <c:pt idx="2">
                  <c:v>273.10000000000002</c:v>
                </c:pt>
                <c:pt idx="3">
                  <c:v>351.6</c:v>
                </c:pt>
                <c:pt idx="4">
                  <c:v>280.5</c:v>
                </c:pt>
                <c:pt idx="5">
                  <c:v>256.5</c:v>
                </c:pt>
                <c:pt idx="6">
                  <c:v>266.5</c:v>
                </c:pt>
                <c:pt idx="7">
                  <c:v>291.89999999999998</c:v>
                </c:pt>
                <c:pt idx="8">
                  <c:v>273.5</c:v>
                </c:pt>
                <c:pt idx="9">
                  <c:v>334.3</c:v>
                </c:pt>
                <c:pt idx="10">
                  <c:v>223.7</c:v>
                </c:pt>
                <c:pt idx="11">
                  <c:v>254.1</c:v>
                </c:pt>
                <c:pt idx="12">
                  <c:v>348.2</c:v>
                </c:pt>
                <c:pt idx="13">
                  <c:v>288.5</c:v>
                </c:pt>
                <c:pt idx="14">
                  <c:v>286.2</c:v>
                </c:pt>
                <c:pt idx="15">
                  <c:v>242.2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BC-41D7-AB0D-D50B7FE64635}"/>
            </c:ext>
          </c:extLst>
        </c:ser>
        <c:ser>
          <c:idx val="2"/>
          <c:order val="2"/>
          <c:tx>
            <c:strRef>
              <c:f>'P6'!$E$44</c:f>
              <c:strCache>
                <c:ptCount val="1"/>
                <c:pt idx="0">
                  <c:v>男性平均</c:v>
                </c:pt>
              </c:strCache>
            </c:strRef>
          </c:tx>
          <c:spPr>
            <a:ln w="12700" cap="rnd">
              <a:solidFill>
                <a:schemeClr val="accent1"/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4BC-41D7-AB0D-D50B7FE6463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24BC-41D7-AB0D-D50B7FE6463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4BC-41D7-AB0D-D50B7FE6463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4BC-41D7-AB0D-D50B7FE6463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4BC-41D7-AB0D-D50B7FE6463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4BC-41D7-AB0D-D50B7FE6463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4BC-41D7-AB0D-D50B7FE6463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4BC-41D7-AB0D-D50B7FE6463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4BC-41D7-AB0D-D50B7FE6463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4BC-41D7-AB0D-D50B7FE6463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4BC-41D7-AB0D-D50B7FE6463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4BC-41D7-AB0D-D50B7FE646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4BC-41D7-AB0D-D50B7FE646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4BC-41D7-AB0D-D50B7FE6463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4BC-41D7-AB0D-D50B7FE64635}"/>
                </c:ext>
              </c:extLst>
            </c:dLbl>
            <c:dLbl>
              <c:idx val="15"/>
              <c:layout>
                <c:manualLayout>
                  <c:x val="2.5807027382276471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4BC-41D7-AB0D-D50B7FE64635}"/>
                </c:ext>
              </c:extLst>
            </c:dLbl>
            <c:spPr>
              <a:solidFill>
                <a:schemeClr val="lt1"/>
              </a:solidFill>
              <a:ln w="12700">
                <a:solidFill>
                  <a:schemeClr val="accent1"/>
                </a:solidFill>
                <a:prstDash val="dash"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flowChartAlternateProcess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12700" cap="flat" cmpd="sng" algn="ctr">
                      <a:solidFill>
                        <a:schemeClr val="accent1">
                          <a:shade val="95000"/>
                          <a:satMod val="105000"/>
                        </a:schemeClr>
                      </a:solidFill>
                      <a:prstDash val="dash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'P6'!$B$46:$B$61</c:f>
              <c:strCache>
                <c:ptCount val="16"/>
                <c:pt idx="0">
                  <c:v>Ｃ　鉱業，採石業，砂利採取業</c:v>
                </c:pt>
                <c:pt idx="1">
                  <c:v>Ｄ　建設業</c:v>
                </c:pt>
                <c:pt idx="2">
                  <c:v>Ｅ　製造業</c:v>
                </c:pt>
                <c:pt idx="3">
                  <c:v>Ｆ　電気・ガス・熱供給・水道業</c:v>
                </c:pt>
                <c:pt idx="4">
                  <c:v>Ｇ　情報通信業</c:v>
                </c:pt>
                <c:pt idx="5">
                  <c:v>Ｈ　運輸業，郵便業</c:v>
                </c:pt>
                <c:pt idx="6">
                  <c:v>Ｉ　卸売業，小売業</c:v>
                </c:pt>
                <c:pt idx="7">
                  <c:v>Ｊ　金融業，保険業</c:v>
                </c:pt>
                <c:pt idx="8">
                  <c:v>Ｋ　不動産業，物品賃貸業</c:v>
                </c:pt>
                <c:pt idx="9">
                  <c:v>Ｌ　学術研究，専門・技術サービス業</c:v>
                </c:pt>
                <c:pt idx="10">
                  <c:v>Ｍ　宿泊業，飲食サービス業</c:v>
                </c:pt>
                <c:pt idx="11">
                  <c:v>Ｎ　生活関連サービス業，娯楽業</c:v>
                </c:pt>
                <c:pt idx="12">
                  <c:v>Ｏ　教育，学習支援業</c:v>
                </c:pt>
                <c:pt idx="13">
                  <c:v>Ｐ　医療，福祉</c:v>
                </c:pt>
                <c:pt idx="14">
                  <c:v>Ｑ　複合サービス事業</c:v>
                </c:pt>
                <c:pt idx="15">
                  <c:v>Ｒ　サービス業（他に分類されないもの）</c:v>
                </c:pt>
              </c:strCache>
            </c:strRef>
          </c:cat>
          <c:val>
            <c:numRef>
              <c:f>'P6'!$E$46:$E$61</c:f>
              <c:numCache>
                <c:formatCode>#,##0.0_);[Red]\(#,##0.0\)</c:formatCode>
                <c:ptCount val="16"/>
                <c:pt idx="0">
                  <c:v>366.6</c:v>
                </c:pt>
                <c:pt idx="1">
                  <c:v>366.6</c:v>
                </c:pt>
                <c:pt idx="2">
                  <c:v>366.6</c:v>
                </c:pt>
                <c:pt idx="3">
                  <c:v>366.6</c:v>
                </c:pt>
                <c:pt idx="4">
                  <c:v>366.6</c:v>
                </c:pt>
                <c:pt idx="5">
                  <c:v>366.6</c:v>
                </c:pt>
                <c:pt idx="6">
                  <c:v>366.6</c:v>
                </c:pt>
                <c:pt idx="7">
                  <c:v>366.6</c:v>
                </c:pt>
                <c:pt idx="8">
                  <c:v>366.6</c:v>
                </c:pt>
                <c:pt idx="9">
                  <c:v>366.6</c:v>
                </c:pt>
                <c:pt idx="10">
                  <c:v>366.6</c:v>
                </c:pt>
                <c:pt idx="11">
                  <c:v>366.6</c:v>
                </c:pt>
                <c:pt idx="12">
                  <c:v>366.6</c:v>
                </c:pt>
                <c:pt idx="13">
                  <c:v>366.6</c:v>
                </c:pt>
                <c:pt idx="14">
                  <c:v>366.6</c:v>
                </c:pt>
                <c:pt idx="15">
                  <c:v>366.6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4BC-41D7-AB0D-D50B7FE64635}"/>
            </c:ext>
          </c:extLst>
        </c:ser>
        <c:ser>
          <c:idx val="3"/>
          <c:order val="3"/>
          <c:tx>
            <c:strRef>
              <c:f>'P6'!$G$44</c:f>
              <c:strCache>
                <c:ptCount val="1"/>
                <c:pt idx="0">
                  <c:v>女性平均</c:v>
                </c:pt>
              </c:strCache>
            </c:strRef>
          </c:tx>
          <c:spPr>
            <a:ln w="12700" cap="rnd">
              <a:solidFill>
                <a:schemeClr val="accent2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4BC-41D7-AB0D-D50B7FE6463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4BC-41D7-AB0D-D50B7FE6463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4BC-41D7-AB0D-D50B7FE6463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4BC-41D7-AB0D-D50B7FE6463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4BC-41D7-AB0D-D50B7FE6463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24BC-41D7-AB0D-D50B7FE6463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4BC-41D7-AB0D-D50B7FE6463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24BC-41D7-AB0D-D50B7FE64635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4BC-41D7-AB0D-D50B7FE6463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24BC-41D7-AB0D-D50B7FE64635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4BC-41D7-AB0D-D50B7FE64635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4BC-41D7-AB0D-D50B7FE646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24BC-41D7-AB0D-D50B7FE646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24BC-41D7-AB0D-D50B7FE6463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24BC-41D7-AB0D-D50B7FE64635}"/>
                </c:ext>
              </c:extLst>
            </c:dLbl>
            <c:dLbl>
              <c:idx val="15"/>
              <c:layout>
                <c:manualLayout>
                  <c:x val="2.4078343182477143E-2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24BC-41D7-AB0D-D50B7FE64635}"/>
                </c:ext>
              </c:extLst>
            </c:dLbl>
            <c:spPr>
              <a:solidFill>
                <a:schemeClr val="lt1"/>
              </a:solidFill>
              <a:ln w="12700">
                <a:solidFill>
                  <a:schemeClr val="accent2">
                    <a:lumMod val="75000"/>
                  </a:schemeClr>
                </a:solidFill>
                <a:prstDash val="dash"/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flowChartAlternateProcess">
                    <a:avLst/>
                  </a:prstGeom>
                  <a:noFill/>
                  <a:ln>
                    <a:noFill/>
                  </a:ln>
                </c15:spPr>
                <c15:showLeaderLines val="1"/>
                <c15:leaderLines>
                  <c:spPr>
                    <a:ln w="12700" cap="flat" cmpd="sng" algn="ctr">
                      <a:solidFill>
                        <a:schemeClr val="accent2">
                          <a:lumMod val="75000"/>
                        </a:schemeClr>
                      </a:solidFill>
                      <a:prstDash val="dash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'P6'!$B$46:$B$61</c:f>
              <c:strCache>
                <c:ptCount val="16"/>
                <c:pt idx="0">
                  <c:v>Ｃ　鉱業，採石業，砂利採取業</c:v>
                </c:pt>
                <c:pt idx="1">
                  <c:v>Ｄ　建設業</c:v>
                </c:pt>
                <c:pt idx="2">
                  <c:v>Ｅ　製造業</c:v>
                </c:pt>
                <c:pt idx="3">
                  <c:v>Ｆ　電気・ガス・熱供給・水道業</c:v>
                </c:pt>
                <c:pt idx="4">
                  <c:v>Ｇ　情報通信業</c:v>
                </c:pt>
                <c:pt idx="5">
                  <c:v>Ｈ　運輸業，郵便業</c:v>
                </c:pt>
                <c:pt idx="6">
                  <c:v>Ｉ　卸売業，小売業</c:v>
                </c:pt>
                <c:pt idx="7">
                  <c:v>Ｊ　金融業，保険業</c:v>
                </c:pt>
                <c:pt idx="8">
                  <c:v>Ｋ　不動産業，物品賃貸業</c:v>
                </c:pt>
                <c:pt idx="9">
                  <c:v>Ｌ　学術研究，専門・技術サービス業</c:v>
                </c:pt>
                <c:pt idx="10">
                  <c:v>Ｍ　宿泊業，飲食サービス業</c:v>
                </c:pt>
                <c:pt idx="11">
                  <c:v>Ｎ　生活関連サービス業，娯楽業</c:v>
                </c:pt>
                <c:pt idx="12">
                  <c:v>Ｏ　教育，学習支援業</c:v>
                </c:pt>
                <c:pt idx="13">
                  <c:v>Ｐ　医療，福祉</c:v>
                </c:pt>
                <c:pt idx="14">
                  <c:v>Ｑ　複合サービス事業</c:v>
                </c:pt>
                <c:pt idx="15">
                  <c:v>Ｒ　サービス業（他に分類されないもの）</c:v>
                </c:pt>
              </c:strCache>
            </c:strRef>
          </c:cat>
          <c:val>
            <c:numRef>
              <c:f>'P6'!$G$46:$G$61</c:f>
              <c:numCache>
                <c:formatCode>#,##0.0_);[Red]\(#,##0.0\)</c:formatCode>
                <c:ptCount val="16"/>
                <c:pt idx="0">
                  <c:v>276.5</c:v>
                </c:pt>
                <c:pt idx="1">
                  <c:v>276.5</c:v>
                </c:pt>
                <c:pt idx="2">
                  <c:v>276.5</c:v>
                </c:pt>
                <c:pt idx="3">
                  <c:v>276.5</c:v>
                </c:pt>
                <c:pt idx="4">
                  <c:v>276.5</c:v>
                </c:pt>
                <c:pt idx="5">
                  <c:v>276.5</c:v>
                </c:pt>
                <c:pt idx="6">
                  <c:v>276.5</c:v>
                </c:pt>
                <c:pt idx="7">
                  <c:v>276.5</c:v>
                </c:pt>
                <c:pt idx="8">
                  <c:v>276.5</c:v>
                </c:pt>
                <c:pt idx="9">
                  <c:v>276.5</c:v>
                </c:pt>
                <c:pt idx="10">
                  <c:v>276.5</c:v>
                </c:pt>
                <c:pt idx="11">
                  <c:v>276.5</c:v>
                </c:pt>
                <c:pt idx="12">
                  <c:v>276.5</c:v>
                </c:pt>
                <c:pt idx="13">
                  <c:v>276.5</c:v>
                </c:pt>
                <c:pt idx="14">
                  <c:v>276.5</c:v>
                </c:pt>
                <c:pt idx="15">
                  <c:v>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BC-41D7-AB0D-D50B7FE6463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dropLines>
          <c:spPr>
            <a:ln w="6350" cap="flat" cmpd="sng" algn="ctr">
              <a:solidFill>
                <a:srgbClr val="B2B2B2"/>
              </a:solidFill>
              <a:prstDash val="sysDash"/>
              <a:round/>
            </a:ln>
            <a:effectLst/>
          </c:spPr>
        </c:dropLines>
        <c:marker val="1"/>
        <c:smooth val="0"/>
        <c:axId val="185139664"/>
        <c:axId val="185137584"/>
      </c:lineChart>
      <c:catAx>
        <c:axId val="185139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eaVert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137584"/>
        <c:crosses val="autoZero"/>
        <c:auto val="1"/>
        <c:lblAlgn val="ctr"/>
        <c:lblOffset val="100"/>
        <c:noMultiLvlLbl val="0"/>
      </c:catAx>
      <c:valAx>
        <c:axId val="185137584"/>
        <c:scaling>
          <c:orientation val="minMax"/>
          <c:max val="550"/>
          <c:min val="150"/>
        </c:scaling>
        <c:delete val="0"/>
        <c:axPos val="l"/>
        <c:majorGridlines>
          <c:spPr>
            <a:ln w="3175" cap="flat" cmpd="sng" algn="ctr">
              <a:solidFill>
                <a:srgbClr val="B2B2B2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ysClr val="windowText" lastClr="000000"/>
                    </a:solidFill>
                  </a:rPr>
                  <a:t>（千円）</a:t>
                </a:r>
              </a:p>
            </c:rich>
          </c:tx>
          <c:layout>
            <c:manualLayout>
              <c:xMode val="edge"/>
              <c:yMode val="edge"/>
              <c:x val="1.6787650164136845E-3"/>
              <c:y val="2.914875107404238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;[Red]\-#,##0.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85139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</c:legendEntry>
      <c:layout>
        <c:manualLayout>
          <c:xMode val="edge"/>
          <c:yMode val="edge"/>
          <c:x val="0.83226043771639002"/>
          <c:y val="0.56728038283844762"/>
          <c:w val="0.1265188153788977"/>
          <c:h val="0.186495286518065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DDDDDD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ja-JP" altLang="en-US">
                <a:solidFill>
                  <a:sysClr val="windowText" lastClr="000000"/>
                </a:solidFill>
              </a:rPr>
              <a:t>図６　産業別・企業規模別・男女別賃金</a:t>
            </a:r>
          </a:p>
        </c:rich>
      </c:tx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647655094615321"/>
          <c:y val="9.4742063492063489E-2"/>
          <c:w val="0.65344933735134969"/>
          <c:h val="0.53415569147606545"/>
        </c:manualLayout>
      </c:layout>
      <c:lineChart>
        <c:grouping val="standard"/>
        <c:varyColors val="0"/>
        <c:ser>
          <c:idx val="0"/>
          <c:order val="0"/>
          <c:tx>
            <c:v>男性・1000人～</c:v>
          </c:tx>
          <c:spPr>
            <a:ln w="12700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19050">
                <a:solidFill>
                  <a:schemeClr val="accent1"/>
                </a:solidFill>
              </a:ln>
              <a:effectLst/>
            </c:spPr>
          </c:marker>
          <c:cat>
            <c:strRef>
              <c:f>'P7'!$B$47:$B$62</c:f>
              <c:strCache>
                <c:ptCount val="16"/>
                <c:pt idx="0">
                  <c:v>Ｃ　鉱業，採石業，砂利採取業</c:v>
                </c:pt>
                <c:pt idx="1">
                  <c:v>Ｄ　建設業</c:v>
                </c:pt>
                <c:pt idx="2">
                  <c:v>Ｅ　製造業</c:v>
                </c:pt>
                <c:pt idx="3">
                  <c:v>Ｆ　電気・ガス・熱供給・水道業</c:v>
                </c:pt>
                <c:pt idx="4">
                  <c:v>Ｇ　情報通信業</c:v>
                </c:pt>
                <c:pt idx="5">
                  <c:v>Ｈ　運輸業，郵便業</c:v>
                </c:pt>
                <c:pt idx="6">
                  <c:v>Ｉ　卸売業，小売業</c:v>
                </c:pt>
                <c:pt idx="7">
                  <c:v>Ｊ　金融業，保険業</c:v>
                </c:pt>
                <c:pt idx="8">
                  <c:v>Ｋ　不動産業，物品賃貸業</c:v>
                </c:pt>
                <c:pt idx="9">
                  <c:v>Ｌ　学術研究，専門・技術サービス業</c:v>
                </c:pt>
                <c:pt idx="10">
                  <c:v>Ｍ　宿泊業，飲食サービス業</c:v>
                </c:pt>
                <c:pt idx="11">
                  <c:v>Ｎ　生活関連サービス業，娯楽業</c:v>
                </c:pt>
                <c:pt idx="12">
                  <c:v>Ｏ　教育，学習支援業</c:v>
                </c:pt>
                <c:pt idx="13">
                  <c:v>Ｐ　医療，福祉</c:v>
                </c:pt>
                <c:pt idx="14">
                  <c:v>Ｑ　複合サービス事業</c:v>
                </c:pt>
                <c:pt idx="15">
                  <c:v>Ｒ　サービス業（他に分類されないもの）</c:v>
                </c:pt>
              </c:strCache>
            </c:strRef>
          </c:cat>
          <c:val>
            <c:numRef>
              <c:f>'P7'!$D$47:$D$62</c:f>
              <c:numCache>
                <c:formatCode>#,##0.0;[Red]\-#,##0.0</c:formatCode>
                <c:ptCount val="16"/>
                <c:pt idx="1">
                  <c:v>350.6</c:v>
                </c:pt>
                <c:pt idx="2">
                  <c:v>460.1</c:v>
                </c:pt>
                <c:pt idx="3">
                  <c:v>449.8</c:v>
                </c:pt>
                <c:pt idx="4">
                  <c:v>421</c:v>
                </c:pt>
                <c:pt idx="5">
                  <c:v>298.2</c:v>
                </c:pt>
                <c:pt idx="6">
                  <c:v>359.3</c:v>
                </c:pt>
                <c:pt idx="7">
                  <c:v>512.9</c:v>
                </c:pt>
                <c:pt idx="8">
                  <c:v>355.7</c:v>
                </c:pt>
                <c:pt idx="9">
                  <c:v>503.4</c:v>
                </c:pt>
                <c:pt idx="10">
                  <c:v>313</c:v>
                </c:pt>
                <c:pt idx="11">
                  <c:v>345.9</c:v>
                </c:pt>
                <c:pt idx="12">
                  <c:v>527.5</c:v>
                </c:pt>
                <c:pt idx="13">
                  <c:v>336.8</c:v>
                </c:pt>
                <c:pt idx="14">
                  <c:v>355.3</c:v>
                </c:pt>
                <c:pt idx="15">
                  <c:v>295.39999999999998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6-4C1F-ADC8-EF4235029076}"/>
            </c:ext>
          </c:extLst>
        </c:ser>
        <c:ser>
          <c:idx val="1"/>
          <c:order val="1"/>
          <c:tx>
            <c:v>男性・100～999人</c:v>
          </c:tx>
          <c:spPr>
            <a:ln w="12700" cap="rnd">
              <a:solidFill>
                <a:schemeClr val="accent2">
                  <a:lumMod val="75000"/>
                </a:schemeClr>
              </a:solidFill>
              <a:prstDash val="dash"/>
              <a:round/>
            </a:ln>
            <a:effectLst/>
          </c:spPr>
          <c:marker>
            <c:symbol val="square"/>
            <c:size val="5"/>
            <c:spPr>
              <a:solidFill>
                <a:schemeClr val="accent2">
                  <a:lumMod val="75000"/>
                </a:schemeClr>
              </a:solidFill>
              <a:ln w="9525">
                <a:solidFill>
                  <a:schemeClr val="accent2">
                    <a:lumMod val="75000"/>
                  </a:schemeClr>
                </a:solidFill>
              </a:ln>
              <a:effectLst/>
            </c:spPr>
          </c:marker>
          <c:dPt>
            <c:idx val="12"/>
            <c:marker>
              <c:symbol val="square"/>
              <c:size val="5"/>
              <c:spPr>
                <a:solidFill>
                  <a:schemeClr val="accent2">
                    <a:lumMod val="75000"/>
                  </a:schemeClr>
                </a:solidFill>
                <a:ln w="9525">
                  <a:solidFill>
                    <a:schemeClr val="accent2">
                      <a:lumMod val="75000"/>
                    </a:schemeClr>
                  </a:solidFill>
                </a:ln>
                <a:effectLst/>
              </c:spPr>
            </c:marker>
            <c:bubble3D val="0"/>
            <c:spPr>
              <a:ln w="12700" cap="rnd">
                <a:solidFill>
                  <a:schemeClr val="accent2">
                    <a:lumMod val="75000"/>
                  </a:schemeClr>
                </a:solidFill>
                <a:prstDash val="lgDash"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B606-4C1F-ADC8-EF4235029076}"/>
              </c:ext>
            </c:extLst>
          </c:dPt>
          <c:cat>
            <c:strRef>
              <c:f>'P7'!$B$47:$B$62</c:f>
              <c:strCache>
                <c:ptCount val="16"/>
                <c:pt idx="0">
                  <c:v>Ｃ　鉱業，採石業，砂利採取業</c:v>
                </c:pt>
                <c:pt idx="1">
                  <c:v>Ｄ　建設業</c:v>
                </c:pt>
                <c:pt idx="2">
                  <c:v>Ｅ　製造業</c:v>
                </c:pt>
                <c:pt idx="3">
                  <c:v>Ｆ　電気・ガス・熱供給・水道業</c:v>
                </c:pt>
                <c:pt idx="4">
                  <c:v>Ｇ　情報通信業</c:v>
                </c:pt>
                <c:pt idx="5">
                  <c:v>Ｈ　運輸業，郵便業</c:v>
                </c:pt>
                <c:pt idx="6">
                  <c:v>Ｉ　卸売業，小売業</c:v>
                </c:pt>
                <c:pt idx="7">
                  <c:v>Ｊ　金融業，保険業</c:v>
                </c:pt>
                <c:pt idx="8">
                  <c:v>Ｋ　不動産業，物品賃貸業</c:v>
                </c:pt>
                <c:pt idx="9">
                  <c:v>Ｌ　学術研究，専門・技術サービス業</c:v>
                </c:pt>
                <c:pt idx="10">
                  <c:v>Ｍ　宿泊業，飲食サービス業</c:v>
                </c:pt>
                <c:pt idx="11">
                  <c:v>Ｎ　生活関連サービス業，娯楽業</c:v>
                </c:pt>
                <c:pt idx="12">
                  <c:v>Ｏ　教育，学習支援業</c:v>
                </c:pt>
                <c:pt idx="13">
                  <c:v>Ｐ　医療，福祉</c:v>
                </c:pt>
                <c:pt idx="14">
                  <c:v>Ｑ　複合サービス事業</c:v>
                </c:pt>
                <c:pt idx="15">
                  <c:v>Ｒ　サービス業（他に分類されないもの）</c:v>
                </c:pt>
              </c:strCache>
            </c:strRef>
          </c:cat>
          <c:val>
            <c:numRef>
              <c:f>'P7'!$E$47:$E$62</c:f>
              <c:numCache>
                <c:formatCode>#,##0.0;[Red]\-#,##0.0</c:formatCode>
                <c:ptCount val="16"/>
                <c:pt idx="0">
                  <c:v>331.3</c:v>
                </c:pt>
                <c:pt idx="1">
                  <c:v>346.9</c:v>
                </c:pt>
                <c:pt idx="2">
                  <c:v>359.4</c:v>
                </c:pt>
                <c:pt idx="3">
                  <c:v>241.9</c:v>
                </c:pt>
                <c:pt idx="4">
                  <c:v>349.1</c:v>
                </c:pt>
                <c:pt idx="5">
                  <c:v>310.10000000000002</c:v>
                </c:pt>
                <c:pt idx="6">
                  <c:v>381.9</c:v>
                </c:pt>
                <c:pt idx="7">
                  <c:v>407.7</c:v>
                </c:pt>
                <c:pt idx="8">
                  <c:v>400.6</c:v>
                </c:pt>
                <c:pt idx="9">
                  <c:v>424.5</c:v>
                </c:pt>
                <c:pt idx="10">
                  <c:v>301.2</c:v>
                </c:pt>
                <c:pt idx="11">
                  <c:v>341.3</c:v>
                </c:pt>
                <c:pt idx="12">
                  <c:v>470.3</c:v>
                </c:pt>
                <c:pt idx="13">
                  <c:v>337.3</c:v>
                </c:pt>
                <c:pt idx="14">
                  <c:v>357.1</c:v>
                </c:pt>
                <c:pt idx="15">
                  <c:v>257.7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06-4C1F-ADC8-EF4235029076}"/>
            </c:ext>
          </c:extLst>
        </c:ser>
        <c:ser>
          <c:idx val="2"/>
          <c:order val="2"/>
          <c:tx>
            <c:v>男性・10～99人</c:v>
          </c:tx>
          <c:spPr>
            <a:ln w="1270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'P7'!$F$47:$F$62</c:f>
              <c:numCache>
                <c:formatCode>#,##0.0;[Red]\-#,##0.0</c:formatCode>
                <c:ptCount val="16"/>
                <c:pt idx="0">
                  <c:v>326.3</c:v>
                </c:pt>
                <c:pt idx="1">
                  <c:v>361.5</c:v>
                </c:pt>
                <c:pt idx="2">
                  <c:v>325.5</c:v>
                </c:pt>
                <c:pt idx="3">
                  <c:v>388.5</c:v>
                </c:pt>
                <c:pt idx="4">
                  <c:v>332.2</c:v>
                </c:pt>
                <c:pt idx="5">
                  <c:v>287.8</c:v>
                </c:pt>
                <c:pt idx="6">
                  <c:v>341.7</c:v>
                </c:pt>
                <c:pt idx="7">
                  <c:v>325</c:v>
                </c:pt>
                <c:pt idx="8">
                  <c:v>402.2</c:v>
                </c:pt>
                <c:pt idx="9">
                  <c:v>347.8</c:v>
                </c:pt>
                <c:pt idx="10">
                  <c:v>298.7</c:v>
                </c:pt>
                <c:pt idx="11">
                  <c:v>304.8</c:v>
                </c:pt>
                <c:pt idx="12">
                  <c:v>369.3</c:v>
                </c:pt>
                <c:pt idx="13">
                  <c:v>391.8</c:v>
                </c:pt>
                <c:pt idx="14">
                  <c:v>421.1</c:v>
                </c:pt>
                <c:pt idx="15">
                  <c:v>321.5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06-4C1F-ADC8-EF4235029076}"/>
            </c:ext>
          </c:extLst>
        </c:ser>
        <c:ser>
          <c:idx val="3"/>
          <c:order val="3"/>
          <c:tx>
            <c:v>女性・1000人～</c:v>
          </c:tx>
          <c:spPr>
            <a:ln w="12700" cap="rnd">
              <a:solidFill>
                <a:schemeClr val="accent4"/>
              </a:solidFill>
              <a:round/>
            </a:ln>
            <a:effectLst/>
          </c:spPr>
          <c:marker>
            <c:symbol val="diamond"/>
            <c:size val="6"/>
            <c:spPr>
              <a:noFill/>
              <a:ln w="12700">
                <a:solidFill>
                  <a:schemeClr val="accent4"/>
                </a:solidFill>
              </a:ln>
              <a:effectLst/>
            </c:spPr>
          </c:marker>
          <c:val>
            <c:numRef>
              <c:f>'P7'!$G$47:$G$62</c:f>
              <c:numCache>
                <c:formatCode>#,##0.0;[Red]\-#,##0.0</c:formatCode>
                <c:ptCount val="16"/>
                <c:pt idx="1">
                  <c:v>211</c:v>
                </c:pt>
                <c:pt idx="2">
                  <c:v>335.1</c:v>
                </c:pt>
                <c:pt idx="3">
                  <c:v>367.9</c:v>
                </c:pt>
                <c:pt idx="4">
                  <c:v>298.60000000000002</c:v>
                </c:pt>
                <c:pt idx="5">
                  <c:v>242</c:v>
                </c:pt>
                <c:pt idx="6">
                  <c:v>252.4</c:v>
                </c:pt>
                <c:pt idx="7">
                  <c:v>295.10000000000002</c:v>
                </c:pt>
                <c:pt idx="8">
                  <c:v>245.6</c:v>
                </c:pt>
                <c:pt idx="9">
                  <c:v>391.4</c:v>
                </c:pt>
                <c:pt idx="10">
                  <c:v>227</c:v>
                </c:pt>
                <c:pt idx="11">
                  <c:v>243.8</c:v>
                </c:pt>
                <c:pt idx="12">
                  <c:v>413</c:v>
                </c:pt>
                <c:pt idx="13">
                  <c:v>305.7</c:v>
                </c:pt>
                <c:pt idx="14">
                  <c:v>282.39999999999998</c:v>
                </c:pt>
                <c:pt idx="15">
                  <c:v>258.60000000000002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06-4C1F-ADC8-EF4235029076}"/>
            </c:ext>
          </c:extLst>
        </c:ser>
        <c:ser>
          <c:idx val="4"/>
          <c:order val="4"/>
          <c:tx>
            <c:v>女性・100～999人</c:v>
          </c:tx>
          <c:spPr>
            <a:ln w="12700" cap="rnd">
              <a:solidFill>
                <a:schemeClr val="accent5">
                  <a:lumMod val="75000"/>
                </a:schemeClr>
              </a:solidFill>
              <a:prstDash val="lgDash"/>
              <a:round/>
            </a:ln>
            <a:effectLst/>
          </c:spPr>
          <c:marker>
            <c:symbol val="square"/>
            <c:size val="5"/>
            <c:spPr>
              <a:noFill/>
              <a:ln w="12700">
                <a:solidFill>
                  <a:schemeClr val="accent5">
                    <a:lumMod val="75000"/>
                  </a:schemeClr>
                </a:solidFill>
              </a:ln>
              <a:effectLst/>
            </c:spPr>
          </c:marker>
          <c:val>
            <c:numRef>
              <c:f>'P7'!$H$47:$H$62</c:f>
              <c:numCache>
                <c:formatCode>#,##0.0;[Red]\-#,##0.0</c:formatCode>
                <c:ptCount val="16"/>
                <c:pt idx="0">
                  <c:v>317.89999999999998</c:v>
                </c:pt>
                <c:pt idx="1">
                  <c:v>237.6</c:v>
                </c:pt>
                <c:pt idx="2">
                  <c:v>242</c:v>
                </c:pt>
                <c:pt idx="3">
                  <c:v>271.60000000000002</c:v>
                </c:pt>
                <c:pt idx="4">
                  <c:v>264.10000000000002</c:v>
                </c:pt>
                <c:pt idx="5">
                  <c:v>265.10000000000002</c:v>
                </c:pt>
                <c:pt idx="6">
                  <c:v>284.7</c:v>
                </c:pt>
                <c:pt idx="7">
                  <c:v>265.5</c:v>
                </c:pt>
                <c:pt idx="8">
                  <c:v>299.7</c:v>
                </c:pt>
                <c:pt idx="9">
                  <c:v>307.8</c:v>
                </c:pt>
                <c:pt idx="10">
                  <c:v>213.5</c:v>
                </c:pt>
                <c:pt idx="11">
                  <c:v>252.8</c:v>
                </c:pt>
                <c:pt idx="12">
                  <c:v>382</c:v>
                </c:pt>
                <c:pt idx="13">
                  <c:v>286.39999999999998</c:v>
                </c:pt>
                <c:pt idx="14">
                  <c:v>299</c:v>
                </c:pt>
                <c:pt idx="15">
                  <c:v>228.9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06-4C1F-ADC8-EF4235029076}"/>
            </c:ext>
          </c:extLst>
        </c:ser>
        <c:ser>
          <c:idx val="5"/>
          <c:order val="5"/>
          <c:tx>
            <c:v>女性・10～99人</c:v>
          </c:tx>
          <c:spPr>
            <a:ln w="1270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triangle"/>
            <c:size val="6"/>
            <c:spPr>
              <a:noFill/>
              <a:ln w="12700">
                <a:solidFill>
                  <a:schemeClr val="accent6"/>
                </a:solidFill>
              </a:ln>
              <a:effectLst/>
            </c:spPr>
          </c:marker>
          <c:val>
            <c:numRef>
              <c:f>'P7'!$I$47:$I$62</c:f>
              <c:numCache>
                <c:formatCode>#,##0.0;[Red]\-#,##0.0</c:formatCode>
                <c:ptCount val="16"/>
                <c:pt idx="0">
                  <c:v>256.3</c:v>
                </c:pt>
                <c:pt idx="1">
                  <c:v>303.5</c:v>
                </c:pt>
                <c:pt idx="2">
                  <c:v>248.3</c:v>
                </c:pt>
                <c:pt idx="3">
                  <c:v>289.2</c:v>
                </c:pt>
                <c:pt idx="4">
                  <c:v>263.60000000000002</c:v>
                </c:pt>
                <c:pt idx="5">
                  <c:v>288.7</c:v>
                </c:pt>
                <c:pt idx="6">
                  <c:v>272.3</c:v>
                </c:pt>
                <c:pt idx="7">
                  <c:v>308.10000000000002</c:v>
                </c:pt>
                <c:pt idx="8">
                  <c:v>283.2</c:v>
                </c:pt>
                <c:pt idx="9">
                  <c:v>282.8</c:v>
                </c:pt>
                <c:pt idx="10">
                  <c:v>232.6</c:v>
                </c:pt>
                <c:pt idx="11">
                  <c:v>262.2</c:v>
                </c:pt>
                <c:pt idx="12">
                  <c:v>305.8</c:v>
                </c:pt>
                <c:pt idx="13">
                  <c:v>276.7</c:v>
                </c:pt>
                <c:pt idx="14">
                  <c:v>288.2</c:v>
                </c:pt>
                <c:pt idx="15">
                  <c:v>250.2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606-4C1F-ADC8-EF4235029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6350" cap="flat" cmpd="sng" algn="ctr">
              <a:solidFill>
                <a:schemeClr val="tx1">
                  <a:lumMod val="35000"/>
                  <a:lumOff val="65000"/>
                </a:schemeClr>
              </a:solidFill>
              <a:prstDash val="sysDot"/>
              <a:round/>
            </a:ln>
            <a:effectLst/>
          </c:spPr>
        </c:dropLines>
        <c:marker val="1"/>
        <c:smooth val="0"/>
        <c:axId val="1540059039"/>
        <c:axId val="1540065695"/>
      </c:lineChart>
      <c:catAx>
        <c:axId val="15400590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vert="wordArtVertRtl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40065695"/>
        <c:crosses val="autoZero"/>
        <c:auto val="1"/>
        <c:lblAlgn val="ctr"/>
        <c:lblOffset val="100"/>
        <c:noMultiLvlLbl val="0"/>
      </c:catAx>
      <c:valAx>
        <c:axId val="1540065695"/>
        <c:scaling>
          <c:orientation val="minMax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>
                    <a:solidFill>
                      <a:sysClr val="windowText" lastClr="000000"/>
                    </a:solidFill>
                  </a:rPr>
                  <a:t>（千円）</a:t>
                </a:r>
              </a:p>
            </c:rich>
          </c:tx>
          <c:layout>
            <c:manualLayout>
              <c:xMode val="edge"/>
              <c:yMode val="edge"/>
              <c:x val="1.1994876690833814E-2"/>
              <c:y val="3.138202157044779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.0;[Red]\-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15400590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7235702018729135"/>
          <c:y val="0.40572255199081986"/>
          <c:w val="0.21529730080036291"/>
          <c:h val="0.241885582886210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ea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127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30480</xdr:rowOff>
    </xdr:from>
    <xdr:to>
      <xdr:col>8</xdr:col>
      <xdr:colOff>606049</xdr:colOff>
      <xdr:row>0</xdr:row>
      <xdr:rowOff>3886200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26895</xdr:colOff>
      <xdr:row>0</xdr:row>
      <xdr:rowOff>40790</xdr:rowOff>
    </xdr:from>
    <xdr:to>
      <xdr:col>9</xdr:col>
      <xdr:colOff>609601</xdr:colOff>
      <xdr:row>1</xdr:row>
      <xdr:rowOff>502920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0.8736</cdr:x>
      <cdr:y>0.93748</cdr:y>
    </cdr:from>
    <cdr:to>
      <cdr:x>1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450862" y="3830641"/>
          <a:ext cx="933367" cy="255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所定内給与額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22860</xdr:rowOff>
    </xdr:from>
    <xdr:to>
      <xdr:col>9</xdr:col>
      <xdr:colOff>381000</xdr:colOff>
      <xdr:row>2</xdr:row>
      <xdr:rowOff>45720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0.84993</cdr:x>
      <cdr:y>0.93986</cdr:y>
    </cdr:from>
    <cdr:to>
      <cdr:x>1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281537" y="4812688"/>
          <a:ext cx="932573" cy="3079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所定内給与額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0.73308</cdr:x>
      <cdr:y>0.93073</cdr:y>
    </cdr:from>
    <cdr:to>
      <cdr:x>1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4488597" y="3687925"/>
          <a:ext cx="1634332" cy="2744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きまって支給する現金給与額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144780</xdr:colOff>
      <xdr:row>31</xdr:row>
      <xdr:rowOff>99060</xdr:rowOff>
    </xdr:from>
    <xdr:to>
      <xdr:col>10</xdr:col>
      <xdr:colOff>236220</xdr:colOff>
      <xdr:row>39</xdr:row>
      <xdr:rowOff>68580</xdr:rowOff>
    </xdr:to>
    <xdr:sp macro="" textlink="">
      <xdr:nvSpPr>
        <xdr:cNvPr id="3" name="四角形吹き出し 2"/>
        <xdr:cNvSpPr/>
      </xdr:nvSpPr>
      <xdr:spPr>
        <a:xfrm>
          <a:off x="6362700" y="10408920"/>
          <a:ext cx="2247900" cy="1310640"/>
        </a:xfrm>
        <a:prstGeom prst="wedgeRectCallout">
          <a:avLst>
            <a:gd name="adj1" fmla="val -72211"/>
            <a:gd name="adj2" fmla="val -4071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印刷範囲外の表はグラフ作成用データ。</a:t>
          </a:r>
          <a:endParaRPr kumimoji="1" lang="en-US" altLang="ja-JP" sz="1100"/>
        </a:p>
        <a:p>
          <a:pPr algn="l"/>
          <a:r>
            <a:rPr kumimoji="1" lang="ja-JP" altLang="en-US" sz="1100"/>
            <a:t>（上の表が自動反映されます）</a:t>
          </a:r>
        </a:p>
      </xdr:txBody>
    </xdr:sp>
    <xdr:clientData/>
  </xdr:twoCellAnchor>
  <xdr:twoCellAnchor>
    <xdr:from>
      <xdr:col>0</xdr:col>
      <xdr:colOff>30481</xdr:colOff>
      <xdr:row>0</xdr:row>
      <xdr:rowOff>22860</xdr:rowOff>
    </xdr:from>
    <xdr:to>
      <xdr:col>4</xdr:col>
      <xdr:colOff>1013012</xdr:colOff>
      <xdr:row>0</xdr:row>
      <xdr:rowOff>3874853</xdr:rowOff>
    </xdr:to>
    <xdr:graphicFrame macro="">
      <xdr:nvGraphicFramePr>
        <xdr:cNvPr id="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0.83116</cdr:x>
      <cdr:y>0.93368</cdr:y>
    </cdr:from>
    <cdr:to>
      <cdr:x>1</cdr:x>
      <cdr:y>1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4594860" y="3596520"/>
          <a:ext cx="933367" cy="255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所定内給与額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22861</xdr:colOff>
      <xdr:row>0</xdr:row>
      <xdr:rowOff>30480</xdr:rowOff>
    </xdr:from>
    <xdr:to>
      <xdr:col>6</xdr:col>
      <xdr:colOff>792481</xdr:colOff>
      <xdr:row>0</xdr:row>
      <xdr:rowOff>3809999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0.84396</cdr:x>
      <cdr:y>0.93295</cdr:y>
    </cdr:from>
    <cdr:to>
      <cdr:x>1</cdr:x>
      <cdr:y>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5048332" y="3554526"/>
          <a:ext cx="933367" cy="255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lang="ja-JP" altLang="en-US" sz="800">
              <a:latin typeface="ＭＳ ゴシック" panose="020B0609070205080204" pitchFamily="49" charset="-128"/>
              <a:ea typeface="ＭＳ ゴシック" panose="020B0609070205080204" pitchFamily="49" charset="-128"/>
            </a:rPr>
            <a:t>所定内給与額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17930</xdr:colOff>
      <xdr:row>0</xdr:row>
      <xdr:rowOff>26893</xdr:rowOff>
    </xdr:from>
    <xdr:to>
      <xdr:col>7</xdr:col>
      <xdr:colOff>628810</xdr:colOff>
      <xdr:row>1</xdr:row>
      <xdr:rowOff>1147481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0.87651</cdr:x>
      <cdr:y>0.94557</cdr:y>
    </cdr:from>
    <cdr:to>
      <cdr:x>1</cdr:x>
      <cdr:y>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25161" y="4438528"/>
          <a:ext cx="933367" cy="2554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所定内給与額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457201</xdr:colOff>
      <xdr:row>7</xdr:row>
      <xdr:rowOff>0</xdr:rowOff>
    </xdr:from>
    <xdr:to>
      <xdr:col>4</xdr:col>
      <xdr:colOff>53789</xdr:colOff>
      <xdr:row>8</xdr:row>
      <xdr:rowOff>26895</xdr:rowOff>
    </xdr:to>
    <xdr:sp macro="" textlink="">
      <xdr:nvSpPr>
        <xdr:cNvPr id="3" name="テキスト ボックス 2"/>
        <xdr:cNvSpPr txBox="1"/>
      </xdr:nvSpPr>
      <xdr:spPr>
        <a:xfrm>
          <a:off x="3935507" y="1389529"/>
          <a:ext cx="403411" cy="2151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kumimoji="1" lang="en-US" altLang="ja-JP" sz="1000">
              <a:latin typeface="ＭＳ 明朝" panose="02020609040205080304" pitchFamily="17" charset="-128"/>
              <a:ea typeface="ＭＳ 明朝" panose="02020609040205080304" pitchFamily="17" charset="-128"/>
            </a:rPr>
            <a:t>-</a:t>
          </a:r>
          <a:endParaRPr kumimoji="1" lang="ja-JP" altLang="en-US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C30"/>
  <sheetViews>
    <sheetView tabSelected="1" view="pageBreakPreview" zoomScale="115" zoomScaleNormal="150" zoomScaleSheetLayoutView="115" workbookViewId="0">
      <selection activeCell="E9" sqref="E9"/>
    </sheetView>
  </sheetViews>
  <sheetFormatPr defaultRowHeight="13.2" x14ac:dyDescent="0.2"/>
  <cols>
    <col min="1" max="1" width="4.109375" customWidth="1"/>
    <col min="2" max="2" width="2.33203125" customWidth="1"/>
    <col min="3" max="3" width="82.44140625" customWidth="1"/>
    <col min="4" max="4" width="3.44140625" customWidth="1"/>
    <col min="5" max="5" width="2.5546875" customWidth="1"/>
  </cols>
  <sheetData>
    <row r="1" spans="2:3" ht="14.4" x14ac:dyDescent="0.2">
      <c r="B1" s="435" t="s">
        <v>45</v>
      </c>
      <c r="C1" s="435"/>
    </row>
    <row r="2" spans="2:3" ht="14.4" x14ac:dyDescent="0.2">
      <c r="C2" s="22"/>
    </row>
    <row r="3" spans="2:3" ht="28.2" x14ac:dyDescent="0.2">
      <c r="B3" s="436" t="s">
        <v>58</v>
      </c>
      <c r="C3" s="436"/>
    </row>
    <row r="4" spans="2:3" ht="14.4" x14ac:dyDescent="0.2">
      <c r="C4" s="23"/>
    </row>
    <row r="5" spans="2:3" ht="20.100000000000001" customHeight="1" x14ac:dyDescent="0.2">
      <c r="B5" s="437" t="s">
        <v>46</v>
      </c>
      <c r="C5" s="437"/>
    </row>
    <row r="6" spans="2:3" ht="20.100000000000001" customHeight="1" x14ac:dyDescent="0.2">
      <c r="B6" s="273"/>
      <c r="C6" s="274"/>
    </row>
    <row r="7" spans="2:3" ht="99" customHeight="1" x14ac:dyDescent="0.2">
      <c r="B7" s="438" t="s">
        <v>150</v>
      </c>
      <c r="C7" s="439"/>
    </row>
    <row r="8" spans="2:3" ht="20.100000000000001" customHeight="1" x14ac:dyDescent="0.2">
      <c r="B8" s="275"/>
      <c r="C8" s="276"/>
    </row>
    <row r="9" spans="2:3" ht="20.100000000000001" customHeight="1" x14ac:dyDescent="0.2">
      <c r="B9" s="275"/>
      <c r="C9" s="276"/>
    </row>
    <row r="10" spans="2:3" ht="20.100000000000001" customHeight="1" x14ac:dyDescent="0.2">
      <c r="B10" s="433" t="s">
        <v>136</v>
      </c>
      <c r="C10" s="434"/>
    </row>
    <row r="11" spans="2:3" ht="20.100000000000001" customHeight="1" x14ac:dyDescent="0.2">
      <c r="B11" s="433" t="s">
        <v>137</v>
      </c>
      <c r="C11" s="434"/>
    </row>
    <row r="12" spans="2:3" ht="20.100000000000001" customHeight="1" x14ac:dyDescent="0.2">
      <c r="B12" s="433" t="s">
        <v>138</v>
      </c>
      <c r="C12" s="434"/>
    </row>
    <row r="13" spans="2:3" ht="20.100000000000001" customHeight="1" x14ac:dyDescent="0.2">
      <c r="B13" s="433" t="s">
        <v>139</v>
      </c>
      <c r="C13" s="434"/>
    </row>
    <row r="14" spans="2:3" ht="20.100000000000001" customHeight="1" x14ac:dyDescent="0.2">
      <c r="B14" s="433" t="s">
        <v>140</v>
      </c>
      <c r="C14" s="434"/>
    </row>
    <row r="15" spans="2:3" ht="20.100000000000001" customHeight="1" x14ac:dyDescent="0.2">
      <c r="B15" s="433" t="s">
        <v>141</v>
      </c>
      <c r="C15" s="434"/>
    </row>
    <row r="16" spans="2:3" ht="20.100000000000001" customHeight="1" x14ac:dyDescent="0.2">
      <c r="B16" s="433" t="s">
        <v>142</v>
      </c>
      <c r="C16" s="434"/>
    </row>
    <row r="17" spans="2:3" ht="20.100000000000001" customHeight="1" x14ac:dyDescent="0.2">
      <c r="B17" s="433" t="s">
        <v>143</v>
      </c>
      <c r="C17" s="434"/>
    </row>
    <row r="18" spans="2:3" ht="20.100000000000001" customHeight="1" x14ac:dyDescent="0.2">
      <c r="B18" s="433" t="s">
        <v>144</v>
      </c>
      <c r="C18" s="434"/>
    </row>
    <row r="19" spans="2:3" ht="20.100000000000001" customHeight="1" x14ac:dyDescent="0.2">
      <c r="B19" s="433" t="s">
        <v>145</v>
      </c>
      <c r="C19" s="434"/>
    </row>
    <row r="20" spans="2:3" ht="20.100000000000001" customHeight="1" x14ac:dyDescent="0.2">
      <c r="B20" s="433" t="s">
        <v>146</v>
      </c>
      <c r="C20" s="434"/>
    </row>
    <row r="21" spans="2:3" ht="20.100000000000001" customHeight="1" x14ac:dyDescent="0.2">
      <c r="B21" s="433" t="s">
        <v>147</v>
      </c>
      <c r="C21" s="434"/>
    </row>
    <row r="22" spans="2:3" ht="20.100000000000001" customHeight="1" x14ac:dyDescent="0.2">
      <c r="B22" s="277"/>
      <c r="C22" s="278"/>
    </row>
    <row r="23" spans="2:3" ht="17.399999999999999" customHeight="1" x14ac:dyDescent="0.2">
      <c r="C23" s="65"/>
    </row>
    <row r="24" spans="2:3" ht="43.8" customHeight="1" x14ac:dyDescent="0.2">
      <c r="B24" s="272" t="s">
        <v>149</v>
      </c>
      <c r="C24" s="186" t="s">
        <v>148</v>
      </c>
    </row>
    <row r="25" spans="2:3" ht="41.4" customHeight="1" x14ac:dyDescent="0.2">
      <c r="B25" s="272" t="s">
        <v>149</v>
      </c>
      <c r="C25" s="186" t="s">
        <v>151</v>
      </c>
    </row>
    <row r="26" spans="2:3" ht="32.4" customHeight="1" x14ac:dyDescent="0.2">
      <c r="C26" s="24"/>
    </row>
    <row r="27" spans="2:3" ht="18" customHeight="1" x14ac:dyDescent="0.2">
      <c r="C27" s="25" t="s">
        <v>174</v>
      </c>
    </row>
    <row r="30" spans="2:3" ht="16.2" x14ac:dyDescent="0.2">
      <c r="C30" s="25" t="s">
        <v>47</v>
      </c>
    </row>
  </sheetData>
  <mergeCells count="16"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B17:C17"/>
    <mergeCell ref="B11:C11"/>
    <mergeCell ref="B1:C1"/>
    <mergeCell ref="B3:C3"/>
    <mergeCell ref="B5:C5"/>
    <mergeCell ref="B7:C7"/>
    <mergeCell ref="B10:C10"/>
  </mergeCells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82"/>
  <sheetViews>
    <sheetView view="pageBreakPreview" zoomScaleNormal="110" zoomScaleSheetLayoutView="100" workbookViewId="0">
      <selection activeCell="G45" sqref="G45"/>
    </sheetView>
  </sheetViews>
  <sheetFormatPr defaultRowHeight="13.2" x14ac:dyDescent="0.2"/>
  <cols>
    <col min="1" max="1" width="3.88671875" style="4" customWidth="1"/>
    <col min="2" max="2" width="14" style="4" customWidth="1"/>
    <col min="3" max="3" width="11.21875" style="10" customWidth="1"/>
    <col min="4" max="4" width="11.21875" customWidth="1"/>
    <col min="5" max="5" width="11.21875" style="4" customWidth="1"/>
    <col min="6" max="6" width="9.33203125" bestFit="1" customWidth="1"/>
    <col min="7" max="7" width="9.77734375" bestFit="1" customWidth="1"/>
    <col min="8" max="9" width="9.44140625" bestFit="1" customWidth="1"/>
    <col min="10" max="10" width="9.109375" bestFit="1" customWidth="1"/>
    <col min="11" max="11" width="5.109375" customWidth="1"/>
    <col min="12" max="12" width="37.44140625" style="4" bestFit="1" customWidth="1"/>
    <col min="14" max="14" width="8.88671875" style="10"/>
    <col min="17" max="17" width="8.88671875" style="5"/>
    <col min="18" max="18" width="8.88671875" style="10"/>
  </cols>
  <sheetData>
    <row r="1" spans="1:18" ht="327" customHeight="1" x14ac:dyDescent="0.2"/>
    <row r="2" spans="1:18" ht="18.75" customHeight="1" thickBot="1" x14ac:dyDescent="0.25">
      <c r="A2" s="456" t="s">
        <v>126</v>
      </c>
      <c r="B2" s="456"/>
      <c r="C2" s="456"/>
      <c r="D2" s="10"/>
      <c r="E2"/>
      <c r="H2" s="440" t="s">
        <v>48</v>
      </c>
      <c r="I2" s="440"/>
    </row>
    <row r="3" spans="1:18" ht="10.5" customHeight="1" x14ac:dyDescent="0.2">
      <c r="A3" s="452"/>
      <c r="B3" s="453"/>
      <c r="C3" s="441" t="s">
        <v>119</v>
      </c>
      <c r="D3" s="227"/>
      <c r="E3" s="443" t="s">
        <v>125</v>
      </c>
      <c r="F3" s="450" t="s">
        <v>32</v>
      </c>
      <c r="G3" s="445" t="s">
        <v>33</v>
      </c>
      <c r="H3" s="447" t="s">
        <v>34</v>
      </c>
      <c r="I3" s="448" t="s">
        <v>35</v>
      </c>
    </row>
    <row r="4" spans="1:18" ht="27" customHeight="1" thickBot="1" x14ac:dyDescent="0.25">
      <c r="A4" s="454"/>
      <c r="B4" s="455"/>
      <c r="C4" s="442"/>
      <c r="D4" s="201" t="s">
        <v>31</v>
      </c>
      <c r="E4" s="444"/>
      <c r="F4" s="451"/>
      <c r="G4" s="446"/>
      <c r="H4" s="444"/>
      <c r="I4" s="449"/>
    </row>
    <row r="5" spans="1:18" ht="13.8" customHeight="1" x14ac:dyDescent="0.2">
      <c r="A5" s="457" t="s">
        <v>123</v>
      </c>
      <c r="B5" s="196" t="s">
        <v>62</v>
      </c>
      <c r="C5" s="181">
        <v>359.6</v>
      </c>
      <c r="D5" s="305">
        <v>325</v>
      </c>
      <c r="E5" s="306">
        <v>936.5</v>
      </c>
      <c r="F5" s="307">
        <v>41.9</v>
      </c>
      <c r="G5" s="307">
        <v>11.6</v>
      </c>
      <c r="H5" s="308">
        <v>162</v>
      </c>
      <c r="I5" s="309">
        <v>16</v>
      </c>
    </row>
    <row r="6" spans="1:18" ht="13.8" customHeight="1" x14ac:dyDescent="0.2">
      <c r="A6" s="458"/>
      <c r="B6" s="197" t="s">
        <v>63</v>
      </c>
      <c r="C6" s="182">
        <v>371.1</v>
      </c>
      <c r="D6" s="310">
        <v>336</v>
      </c>
      <c r="E6" s="311">
        <v>989.2</v>
      </c>
      <c r="F6" s="312">
        <v>42.2</v>
      </c>
      <c r="G6" s="312">
        <v>12.2</v>
      </c>
      <c r="H6" s="313">
        <v>160</v>
      </c>
      <c r="I6" s="314">
        <v>15</v>
      </c>
    </row>
    <row r="7" spans="1:18" ht="13.8" customHeight="1" x14ac:dyDescent="0.2">
      <c r="A7" s="458"/>
      <c r="B7" s="197" t="s">
        <v>64</v>
      </c>
      <c r="C7" s="183">
        <v>367.4</v>
      </c>
      <c r="D7" s="315">
        <v>335.1</v>
      </c>
      <c r="E7" s="316">
        <v>1033.8</v>
      </c>
      <c r="F7" s="317">
        <v>42.3</v>
      </c>
      <c r="G7" s="317">
        <v>12</v>
      </c>
      <c r="H7" s="318">
        <v>162</v>
      </c>
      <c r="I7" s="319">
        <v>14</v>
      </c>
    </row>
    <row r="8" spans="1:18" ht="13.8" customHeight="1" x14ac:dyDescent="0.2">
      <c r="A8" s="458"/>
      <c r="B8" s="197" t="s">
        <v>65</v>
      </c>
      <c r="C8" s="183">
        <v>369.2</v>
      </c>
      <c r="D8" s="315">
        <v>335.1</v>
      </c>
      <c r="E8" s="316">
        <v>1012.4</v>
      </c>
      <c r="F8" s="317">
        <v>42.1</v>
      </c>
      <c r="G8" s="317">
        <v>12</v>
      </c>
      <c r="H8" s="318">
        <v>161</v>
      </c>
      <c r="I8" s="319">
        <v>15</v>
      </c>
    </row>
    <row r="9" spans="1:18" ht="13.8" customHeight="1" x14ac:dyDescent="0.2">
      <c r="A9" s="458"/>
      <c r="B9" s="197" t="s">
        <v>66</v>
      </c>
      <c r="C9" s="183">
        <v>362.8</v>
      </c>
      <c r="D9" s="315">
        <v>329.8</v>
      </c>
      <c r="E9" s="320">
        <v>965.4</v>
      </c>
      <c r="F9" s="317">
        <v>42.6</v>
      </c>
      <c r="G9" s="317">
        <v>12</v>
      </c>
      <c r="H9" s="318">
        <v>164</v>
      </c>
      <c r="I9" s="319">
        <v>15</v>
      </c>
    </row>
    <row r="10" spans="1:18" ht="13.8" customHeight="1" x14ac:dyDescent="0.2">
      <c r="A10" s="458"/>
      <c r="B10" s="197" t="s">
        <v>67</v>
      </c>
      <c r="C10" s="183">
        <v>373.5</v>
      </c>
      <c r="D10" s="315">
        <v>339.1</v>
      </c>
      <c r="E10" s="320">
        <v>1050</v>
      </c>
      <c r="F10" s="317">
        <v>43.1</v>
      </c>
      <c r="G10" s="317">
        <v>12.5</v>
      </c>
      <c r="H10" s="318">
        <v>161</v>
      </c>
      <c r="I10" s="319">
        <v>15</v>
      </c>
    </row>
    <row r="11" spans="1:18" ht="13.8" customHeight="1" x14ac:dyDescent="0.2">
      <c r="A11" s="458"/>
      <c r="B11" s="197" t="s">
        <v>52</v>
      </c>
      <c r="C11" s="183">
        <v>376.5</v>
      </c>
      <c r="D11" s="315">
        <v>341.1</v>
      </c>
      <c r="E11" s="320">
        <v>1084.2</v>
      </c>
      <c r="F11" s="317">
        <v>43.4</v>
      </c>
      <c r="G11" s="317">
        <v>12.5</v>
      </c>
      <c r="H11" s="318">
        <v>159</v>
      </c>
      <c r="I11" s="319">
        <v>15</v>
      </c>
    </row>
    <row r="12" spans="1:18" ht="13.8" customHeight="1" thickBot="1" x14ac:dyDescent="0.25">
      <c r="A12" s="458"/>
      <c r="B12" s="244" t="s">
        <v>68</v>
      </c>
      <c r="C12" s="183">
        <v>364.4</v>
      </c>
      <c r="D12" s="315">
        <v>335.2</v>
      </c>
      <c r="E12" s="320">
        <v>996.9</v>
      </c>
      <c r="F12" s="317">
        <v>43.3</v>
      </c>
      <c r="G12" s="317">
        <v>12</v>
      </c>
      <c r="H12" s="318">
        <v>164</v>
      </c>
      <c r="I12" s="319">
        <v>12</v>
      </c>
    </row>
    <row r="13" spans="1:18" ht="13.8" customHeight="1" x14ac:dyDescent="0.2">
      <c r="A13" s="458"/>
      <c r="B13" s="246" t="s">
        <v>69</v>
      </c>
      <c r="C13" s="247">
        <v>368.4</v>
      </c>
      <c r="D13" s="321">
        <v>336.2</v>
      </c>
      <c r="E13" s="322">
        <v>994.7</v>
      </c>
      <c r="F13" s="323">
        <v>43.9</v>
      </c>
      <c r="G13" s="307">
        <v>12.3</v>
      </c>
      <c r="H13" s="308">
        <v>164</v>
      </c>
      <c r="I13" s="309">
        <v>13</v>
      </c>
    </row>
    <row r="14" spans="1:18" ht="13.8" customHeight="1" thickBot="1" x14ac:dyDescent="0.25">
      <c r="A14" s="459"/>
      <c r="B14" s="248" t="s">
        <v>70</v>
      </c>
      <c r="C14" s="187">
        <v>369.2</v>
      </c>
      <c r="D14" s="324">
        <v>335.6</v>
      </c>
      <c r="E14" s="325">
        <v>962.1</v>
      </c>
      <c r="F14" s="326">
        <v>44.4</v>
      </c>
      <c r="G14" s="327">
        <v>12.2</v>
      </c>
      <c r="H14" s="328">
        <v>164</v>
      </c>
      <c r="I14" s="329">
        <v>13</v>
      </c>
    </row>
    <row r="15" spans="1:18" s="192" customFormat="1" ht="13.8" customHeight="1" x14ac:dyDescent="0.2">
      <c r="A15" s="242"/>
      <c r="B15" s="249" t="s">
        <v>37</v>
      </c>
      <c r="C15" s="250">
        <f>C14-C13</f>
        <v>0.80000000000001137</v>
      </c>
      <c r="D15" s="251">
        <f>D14-D13</f>
        <v>-0.59999999999996589</v>
      </c>
      <c r="E15" s="252">
        <f>E14-E13</f>
        <v>-32.600000000000023</v>
      </c>
      <c r="F15" s="241" t="s">
        <v>135</v>
      </c>
      <c r="G15" s="190"/>
      <c r="H15" s="191"/>
      <c r="I15" s="191"/>
      <c r="L15" s="193"/>
      <c r="N15" s="194"/>
      <c r="Q15" s="195"/>
      <c r="R15" s="194"/>
    </row>
    <row r="16" spans="1:18" s="192" customFormat="1" ht="13.8" customHeight="1" thickBot="1" x14ac:dyDescent="0.25">
      <c r="A16" s="243"/>
      <c r="B16" s="253" t="s">
        <v>36</v>
      </c>
      <c r="C16" s="254">
        <f>C14/C13*100-100</f>
        <v>0.21715526601519741</v>
      </c>
      <c r="D16" s="255">
        <f>D14/D13*100-100</f>
        <v>-0.17846519928612281</v>
      </c>
      <c r="E16" s="256">
        <f>E14/E13*100-100</f>
        <v>-3.2773700613250298</v>
      </c>
      <c r="F16" s="241" t="s">
        <v>124</v>
      </c>
      <c r="G16" s="190"/>
      <c r="H16" s="191"/>
      <c r="I16" s="191"/>
      <c r="L16" s="193"/>
      <c r="N16" s="194"/>
      <c r="Q16" s="195"/>
      <c r="R16" s="194"/>
    </row>
    <row r="17" spans="1:18" ht="9.6" customHeight="1" thickBot="1" x14ac:dyDescent="0.25"/>
    <row r="18" spans="1:18" ht="13.8" customHeight="1" x14ac:dyDescent="0.2">
      <c r="A18" s="457" t="s">
        <v>17</v>
      </c>
      <c r="B18" s="196" t="s">
        <v>62</v>
      </c>
      <c r="C18" s="245">
        <v>390.4</v>
      </c>
      <c r="D18" s="330">
        <v>350.9</v>
      </c>
      <c r="E18" s="331">
        <v>1056.3</v>
      </c>
      <c r="F18" s="332">
        <v>42.6</v>
      </c>
      <c r="G18" s="332">
        <v>12.7</v>
      </c>
      <c r="H18" s="333">
        <v>164</v>
      </c>
      <c r="I18" s="334">
        <v>18</v>
      </c>
    </row>
    <row r="19" spans="1:18" ht="13.8" customHeight="1" x14ac:dyDescent="0.2">
      <c r="A19" s="458"/>
      <c r="B19" s="197" t="s">
        <v>63</v>
      </c>
      <c r="C19" s="182">
        <v>405.1</v>
      </c>
      <c r="D19" s="310">
        <v>364.4</v>
      </c>
      <c r="E19" s="311">
        <v>1143</v>
      </c>
      <c r="F19" s="312">
        <v>43</v>
      </c>
      <c r="G19" s="312">
        <v>13.7</v>
      </c>
      <c r="H19" s="313">
        <v>161</v>
      </c>
      <c r="I19" s="314">
        <v>18</v>
      </c>
    </row>
    <row r="20" spans="1:18" ht="13.8" customHeight="1" x14ac:dyDescent="0.2">
      <c r="A20" s="458"/>
      <c r="B20" s="197" t="s">
        <v>64</v>
      </c>
      <c r="C20" s="183">
        <v>402.4</v>
      </c>
      <c r="D20" s="315">
        <v>364.6</v>
      </c>
      <c r="E20" s="316">
        <v>1173.5999999999999</v>
      </c>
      <c r="F20" s="317">
        <v>43.1</v>
      </c>
      <c r="G20" s="317">
        <v>13.3</v>
      </c>
      <c r="H20" s="318">
        <v>163</v>
      </c>
      <c r="I20" s="319">
        <v>17</v>
      </c>
    </row>
    <row r="21" spans="1:18" ht="13.8" customHeight="1" x14ac:dyDescent="0.2">
      <c r="A21" s="458"/>
      <c r="B21" s="197" t="s">
        <v>65</v>
      </c>
      <c r="C21" s="183">
        <v>403.7</v>
      </c>
      <c r="D21" s="315">
        <v>364.3</v>
      </c>
      <c r="E21" s="316">
        <v>1173.7</v>
      </c>
      <c r="F21" s="317">
        <v>42.9</v>
      </c>
      <c r="G21" s="317">
        <v>13.5</v>
      </c>
      <c r="H21" s="318">
        <v>162</v>
      </c>
      <c r="I21" s="319">
        <v>17</v>
      </c>
    </row>
    <row r="22" spans="1:18" ht="13.8" customHeight="1" x14ac:dyDescent="0.2">
      <c r="A22" s="458"/>
      <c r="B22" s="197" t="s">
        <v>66</v>
      </c>
      <c r="C22" s="183">
        <v>398.7</v>
      </c>
      <c r="D22" s="315">
        <v>358.8</v>
      </c>
      <c r="E22" s="320">
        <v>1121.5999999999999</v>
      </c>
      <c r="F22" s="317">
        <v>43.4</v>
      </c>
      <c r="G22" s="317">
        <v>13.5</v>
      </c>
      <c r="H22" s="318">
        <v>165</v>
      </c>
      <c r="I22" s="319">
        <v>17</v>
      </c>
    </row>
    <row r="23" spans="1:18" ht="13.8" customHeight="1" x14ac:dyDescent="0.2">
      <c r="A23" s="458"/>
      <c r="B23" s="197" t="s">
        <v>67</v>
      </c>
      <c r="C23" s="183">
        <v>406.3</v>
      </c>
      <c r="D23" s="315">
        <v>366.3</v>
      </c>
      <c r="E23" s="320">
        <v>1193.7</v>
      </c>
      <c r="F23" s="317">
        <v>43.9</v>
      </c>
      <c r="G23" s="317">
        <v>13.9</v>
      </c>
      <c r="H23" s="318">
        <v>162</v>
      </c>
      <c r="I23" s="319">
        <v>17</v>
      </c>
    </row>
    <row r="24" spans="1:18" ht="13.8" customHeight="1" x14ac:dyDescent="0.2">
      <c r="A24" s="458"/>
      <c r="B24" s="197" t="s">
        <v>52</v>
      </c>
      <c r="C24" s="183">
        <v>409.2</v>
      </c>
      <c r="D24" s="315">
        <v>367.6</v>
      </c>
      <c r="E24" s="320">
        <v>1239.4000000000001</v>
      </c>
      <c r="F24" s="317">
        <v>44.2</v>
      </c>
      <c r="G24" s="317">
        <v>13.9</v>
      </c>
      <c r="H24" s="318">
        <v>160</v>
      </c>
      <c r="I24" s="319">
        <v>17</v>
      </c>
    </row>
    <row r="25" spans="1:18" ht="13.8" customHeight="1" thickBot="1" x14ac:dyDescent="0.25">
      <c r="A25" s="458"/>
      <c r="B25" s="244" t="s">
        <v>68</v>
      </c>
      <c r="C25" s="183">
        <v>397.3</v>
      </c>
      <c r="D25" s="315">
        <v>362.4</v>
      </c>
      <c r="E25" s="320">
        <v>1156.0999999999999</v>
      </c>
      <c r="F25" s="317">
        <v>44.1</v>
      </c>
      <c r="G25" s="317">
        <v>13.5</v>
      </c>
      <c r="H25" s="318">
        <v>166</v>
      </c>
      <c r="I25" s="319">
        <v>14</v>
      </c>
    </row>
    <row r="26" spans="1:18" ht="13.8" customHeight="1" x14ac:dyDescent="0.2">
      <c r="A26" s="458"/>
      <c r="B26" s="246" t="s">
        <v>69</v>
      </c>
      <c r="C26" s="247">
        <v>403.8</v>
      </c>
      <c r="D26" s="321">
        <v>365.3</v>
      </c>
      <c r="E26" s="322">
        <v>1158.0999999999999</v>
      </c>
      <c r="F26" s="323">
        <v>44.7</v>
      </c>
      <c r="G26" s="307">
        <v>13.8</v>
      </c>
      <c r="H26" s="308">
        <v>165</v>
      </c>
      <c r="I26" s="309">
        <v>16</v>
      </c>
    </row>
    <row r="27" spans="1:18" ht="13.8" customHeight="1" thickBot="1" x14ac:dyDescent="0.25">
      <c r="A27" s="459"/>
      <c r="B27" s="248" t="s">
        <v>70</v>
      </c>
      <c r="C27" s="187">
        <v>407.4</v>
      </c>
      <c r="D27" s="324">
        <v>366.6</v>
      </c>
      <c r="E27" s="325">
        <v>1135.5999999999999</v>
      </c>
      <c r="F27" s="326">
        <v>45.2</v>
      </c>
      <c r="G27" s="327">
        <v>13.8</v>
      </c>
      <c r="H27" s="328">
        <v>165</v>
      </c>
      <c r="I27" s="329">
        <v>16</v>
      </c>
    </row>
    <row r="28" spans="1:18" s="192" customFormat="1" ht="13.8" customHeight="1" x14ac:dyDescent="0.2">
      <c r="A28" s="242"/>
      <c r="B28" s="249" t="s">
        <v>37</v>
      </c>
      <c r="C28" s="250">
        <f>C27-C26</f>
        <v>3.5999999999999659</v>
      </c>
      <c r="D28" s="251">
        <f>D27-D26</f>
        <v>1.3000000000000114</v>
      </c>
      <c r="E28" s="252">
        <f>E27-E26</f>
        <v>-22.5</v>
      </c>
      <c r="G28" s="190"/>
      <c r="H28" s="191"/>
      <c r="I28" s="191"/>
      <c r="L28" s="193"/>
      <c r="N28" s="194"/>
      <c r="Q28" s="195"/>
      <c r="R28" s="194"/>
    </row>
    <row r="29" spans="1:18" s="192" customFormat="1" ht="13.8" customHeight="1" thickBot="1" x14ac:dyDescent="0.25">
      <c r="A29" s="243"/>
      <c r="B29" s="253" t="s">
        <v>36</v>
      </c>
      <c r="C29" s="254">
        <f>C27/C26*100-100</f>
        <v>0.89153046062406816</v>
      </c>
      <c r="D29" s="255">
        <f>D27/D26*100-100</f>
        <v>0.35587188612100817</v>
      </c>
      <c r="E29" s="256">
        <f>E27/E26*100-100</f>
        <v>-1.9428374060961886</v>
      </c>
      <c r="F29" s="198"/>
      <c r="G29" s="190"/>
      <c r="H29" s="191"/>
      <c r="I29" s="191"/>
      <c r="L29" s="193"/>
      <c r="N29" s="194"/>
      <c r="Q29" s="195"/>
      <c r="R29" s="194"/>
    </row>
    <row r="30" spans="1:18" ht="9.6" customHeight="1" thickBot="1" x14ac:dyDescent="0.25"/>
    <row r="31" spans="1:18" ht="13.8" customHeight="1" x14ac:dyDescent="0.2">
      <c r="A31" s="457" t="s">
        <v>18</v>
      </c>
      <c r="B31" s="196" t="s">
        <v>62</v>
      </c>
      <c r="C31" s="245">
        <v>277.3</v>
      </c>
      <c r="D31" s="330">
        <v>255.6</v>
      </c>
      <c r="E31" s="331">
        <v>616.4</v>
      </c>
      <c r="F31" s="332">
        <v>39.700000000000003</v>
      </c>
      <c r="G31" s="332">
        <v>8.4</v>
      </c>
      <c r="H31" s="333">
        <v>158</v>
      </c>
      <c r="I31" s="334">
        <v>10</v>
      </c>
    </row>
    <row r="32" spans="1:18" ht="13.8" customHeight="1" x14ac:dyDescent="0.2">
      <c r="A32" s="458"/>
      <c r="B32" s="197" t="s">
        <v>63</v>
      </c>
      <c r="C32" s="182">
        <v>286.3</v>
      </c>
      <c r="D32" s="310">
        <v>265.2</v>
      </c>
      <c r="E32" s="311">
        <v>605.29999999999995</v>
      </c>
      <c r="F32" s="312">
        <v>40.4</v>
      </c>
      <c r="G32" s="312">
        <v>8.6</v>
      </c>
      <c r="H32" s="313">
        <v>159</v>
      </c>
      <c r="I32" s="314">
        <v>9</v>
      </c>
    </row>
    <row r="33" spans="1:18" ht="13.8" customHeight="1" x14ac:dyDescent="0.2">
      <c r="A33" s="458"/>
      <c r="B33" s="197" t="s">
        <v>64</v>
      </c>
      <c r="C33" s="183">
        <v>288.8</v>
      </c>
      <c r="D33" s="315">
        <v>268.8</v>
      </c>
      <c r="E33" s="316">
        <v>719.4</v>
      </c>
      <c r="F33" s="317">
        <v>40.4</v>
      </c>
      <c r="G33" s="317">
        <v>9.1999999999999993</v>
      </c>
      <c r="H33" s="318">
        <v>159</v>
      </c>
      <c r="I33" s="319">
        <v>9</v>
      </c>
    </row>
    <row r="34" spans="1:18" ht="13.8" customHeight="1" x14ac:dyDescent="0.2">
      <c r="A34" s="458"/>
      <c r="B34" s="197" t="s">
        <v>65</v>
      </c>
      <c r="C34" s="183">
        <v>291.7</v>
      </c>
      <c r="D34" s="315">
        <v>269.5</v>
      </c>
      <c r="E34" s="316">
        <v>650.20000000000005</v>
      </c>
      <c r="F34" s="317">
        <v>40.4</v>
      </c>
      <c r="G34" s="317">
        <v>8.5</v>
      </c>
      <c r="H34" s="318">
        <v>161</v>
      </c>
      <c r="I34" s="319">
        <v>10</v>
      </c>
    </row>
    <row r="35" spans="1:18" ht="13.8" customHeight="1" x14ac:dyDescent="0.2">
      <c r="A35" s="458"/>
      <c r="B35" s="197" t="s">
        <v>66</v>
      </c>
      <c r="C35" s="183">
        <v>286.2</v>
      </c>
      <c r="D35" s="315">
        <v>267.7</v>
      </c>
      <c r="E35" s="320">
        <v>631.5</v>
      </c>
      <c r="F35" s="317">
        <v>40.799999999999997</v>
      </c>
      <c r="G35" s="317">
        <v>8.9</v>
      </c>
      <c r="H35" s="318">
        <v>162</v>
      </c>
      <c r="I35" s="319">
        <v>9</v>
      </c>
    </row>
    <row r="36" spans="1:18" ht="13.8" customHeight="1" x14ac:dyDescent="0.2">
      <c r="A36" s="458"/>
      <c r="B36" s="197" t="s">
        <v>67</v>
      </c>
      <c r="C36" s="183">
        <v>299.10000000000002</v>
      </c>
      <c r="D36" s="315">
        <v>277.39999999999998</v>
      </c>
      <c r="E36" s="320">
        <v>724.6</v>
      </c>
      <c r="F36" s="317">
        <v>41.4</v>
      </c>
      <c r="G36" s="317">
        <v>9.4</v>
      </c>
      <c r="H36" s="318">
        <v>159</v>
      </c>
      <c r="I36" s="319">
        <v>9</v>
      </c>
    </row>
    <row r="37" spans="1:18" ht="13.8" customHeight="1" x14ac:dyDescent="0.2">
      <c r="A37" s="458"/>
      <c r="B37" s="197" t="s">
        <v>52</v>
      </c>
      <c r="C37" s="183">
        <v>301.10000000000002</v>
      </c>
      <c r="D37" s="315">
        <v>280.2</v>
      </c>
      <c r="E37" s="320">
        <v>727.1</v>
      </c>
      <c r="F37" s="317">
        <v>41.6</v>
      </c>
      <c r="G37" s="317">
        <v>9.4</v>
      </c>
      <c r="H37" s="318">
        <v>156</v>
      </c>
      <c r="I37" s="319">
        <v>9</v>
      </c>
    </row>
    <row r="38" spans="1:18" ht="13.8" customHeight="1" thickBot="1" x14ac:dyDescent="0.25">
      <c r="A38" s="458"/>
      <c r="B38" s="244" t="s">
        <v>68</v>
      </c>
      <c r="C38" s="183">
        <v>294.3</v>
      </c>
      <c r="D38" s="315">
        <v>277.39999999999998</v>
      </c>
      <c r="E38" s="320">
        <v>658.2</v>
      </c>
      <c r="F38" s="317">
        <v>41.7</v>
      </c>
      <c r="G38" s="317">
        <v>8.6999999999999993</v>
      </c>
      <c r="H38" s="318">
        <v>161</v>
      </c>
      <c r="I38" s="319">
        <v>7</v>
      </c>
    </row>
    <row r="39" spans="1:18" ht="13.8" customHeight="1" x14ac:dyDescent="0.2">
      <c r="A39" s="458"/>
      <c r="B39" s="246" t="s">
        <v>69</v>
      </c>
      <c r="C39" s="247">
        <v>295.10000000000002</v>
      </c>
      <c r="D39" s="321">
        <v>276.10000000000002</v>
      </c>
      <c r="E39" s="322">
        <v>656.7</v>
      </c>
      <c r="F39" s="323">
        <v>42.4</v>
      </c>
      <c r="G39" s="307">
        <v>9.1999999999999993</v>
      </c>
      <c r="H39" s="308">
        <v>160</v>
      </c>
      <c r="I39" s="309">
        <v>8</v>
      </c>
    </row>
    <row r="40" spans="1:18" ht="13.8" customHeight="1" thickBot="1" x14ac:dyDescent="0.25">
      <c r="A40" s="459"/>
      <c r="B40" s="248" t="s">
        <v>70</v>
      </c>
      <c r="C40" s="187">
        <v>296.2</v>
      </c>
      <c r="D40" s="324">
        <v>276.5</v>
      </c>
      <c r="E40" s="325">
        <v>630.6</v>
      </c>
      <c r="F40" s="326">
        <v>42.7</v>
      </c>
      <c r="G40" s="327">
        <v>9.1</v>
      </c>
      <c r="H40" s="328">
        <v>162</v>
      </c>
      <c r="I40" s="329">
        <v>8</v>
      </c>
    </row>
    <row r="41" spans="1:18" s="192" customFormat="1" ht="13.8" customHeight="1" x14ac:dyDescent="0.2">
      <c r="A41" s="242"/>
      <c r="B41" s="249" t="s">
        <v>37</v>
      </c>
      <c r="C41" s="250">
        <f>C40-C39</f>
        <v>1.0999999999999659</v>
      </c>
      <c r="D41" s="251">
        <f>D40-D39</f>
        <v>0.39999999999997726</v>
      </c>
      <c r="E41" s="252">
        <f>E40-E39</f>
        <v>-26.100000000000023</v>
      </c>
      <c r="G41" s="190"/>
      <c r="H41" s="191"/>
      <c r="I41" s="191"/>
      <c r="L41" s="193"/>
      <c r="N41" s="194"/>
      <c r="Q41" s="195"/>
      <c r="R41" s="194"/>
    </row>
    <row r="42" spans="1:18" s="192" customFormat="1" ht="13.8" customHeight="1" thickBot="1" x14ac:dyDescent="0.25">
      <c r="A42" s="243"/>
      <c r="B42" s="253" t="s">
        <v>36</v>
      </c>
      <c r="C42" s="254">
        <f>C40/C39*100-100</f>
        <v>0.37275499830565195</v>
      </c>
      <c r="D42" s="255">
        <f>D40/D39*100-100</f>
        <v>0.14487504527345152</v>
      </c>
      <c r="E42" s="256">
        <f>E40/E39*100-100</f>
        <v>-3.9744175422567309</v>
      </c>
      <c r="F42" s="198"/>
      <c r="G42" s="190"/>
      <c r="H42" s="191"/>
      <c r="I42" s="191"/>
      <c r="L42" s="193"/>
      <c r="N42" s="194"/>
      <c r="Q42" s="195"/>
      <c r="R42" s="194"/>
    </row>
    <row r="43" spans="1:18" ht="14.4" x14ac:dyDescent="0.2">
      <c r="A43" s="169"/>
      <c r="B43" s="169"/>
      <c r="C43" s="169"/>
      <c r="D43" s="169"/>
      <c r="E43" s="169"/>
      <c r="F43" s="199"/>
      <c r="G43" s="169"/>
      <c r="H43" s="169"/>
      <c r="I43" s="169"/>
      <c r="J43" s="169"/>
    </row>
    <row r="46" spans="1:18" ht="16.2" x14ac:dyDescent="0.2">
      <c r="A46" s="171"/>
      <c r="B46" s="171"/>
      <c r="C46" s="171"/>
      <c r="D46" s="171"/>
      <c r="E46" s="171"/>
      <c r="F46" s="171"/>
      <c r="G46" s="171"/>
      <c r="H46" s="171"/>
      <c r="I46" s="171"/>
      <c r="J46" s="171"/>
    </row>
    <row r="47" spans="1:18" ht="15" customHeight="1" x14ac:dyDescent="0.2"/>
    <row r="48" spans="1:18" ht="15" customHeight="1" x14ac:dyDescent="0.2"/>
    <row r="49" spans="3:18" ht="15" customHeight="1" x14ac:dyDescent="0.2"/>
    <row r="50" spans="3:18" ht="15" customHeight="1" x14ac:dyDescent="0.2"/>
    <row r="51" spans="3:18" ht="15" customHeight="1" x14ac:dyDescent="0.2"/>
    <row r="52" spans="3:18" ht="15" customHeight="1" x14ac:dyDescent="0.2"/>
    <row r="53" spans="3:18" ht="15" customHeight="1" x14ac:dyDescent="0.2"/>
    <row r="54" spans="3:18" ht="15" customHeight="1" x14ac:dyDescent="0.2"/>
    <row r="55" spans="3:18" ht="15" customHeight="1" x14ac:dyDescent="0.2"/>
    <row r="56" spans="3:18" ht="15" customHeight="1" x14ac:dyDescent="0.2"/>
    <row r="57" spans="3:18" ht="15" customHeight="1" x14ac:dyDescent="0.2"/>
    <row r="58" spans="3:18" ht="15" customHeight="1" x14ac:dyDescent="0.2"/>
    <row r="59" spans="3:18" s="4" customFormat="1" ht="15" customHeight="1" x14ac:dyDescent="0.2">
      <c r="C59" s="10"/>
      <c r="D59"/>
      <c r="F59"/>
      <c r="G59"/>
      <c r="H59"/>
      <c r="I59"/>
      <c r="J59"/>
      <c r="K59"/>
      <c r="M59"/>
      <c r="N59" s="10"/>
      <c r="O59"/>
      <c r="P59"/>
      <c r="Q59" s="5"/>
      <c r="R59" s="10"/>
    </row>
    <row r="60" spans="3:18" s="4" customFormat="1" ht="15" customHeight="1" x14ac:dyDescent="0.2">
      <c r="C60" s="10"/>
      <c r="D60"/>
      <c r="F60"/>
      <c r="G60"/>
      <c r="H60"/>
      <c r="I60"/>
      <c r="J60"/>
      <c r="K60"/>
      <c r="M60"/>
      <c r="N60" s="10"/>
      <c r="O60"/>
      <c r="P60"/>
      <c r="Q60" s="5"/>
      <c r="R60" s="10"/>
    </row>
    <row r="61" spans="3:18" s="4" customFormat="1" ht="15" customHeight="1" x14ac:dyDescent="0.2">
      <c r="C61" s="10"/>
      <c r="D61"/>
      <c r="F61"/>
      <c r="G61"/>
      <c r="H61"/>
      <c r="I61"/>
      <c r="J61"/>
      <c r="K61"/>
      <c r="M61"/>
      <c r="N61" s="10"/>
      <c r="O61"/>
      <c r="P61"/>
      <c r="Q61" s="5"/>
      <c r="R61" s="10"/>
    </row>
    <row r="62" spans="3:18" s="4" customFormat="1" ht="15" customHeight="1" x14ac:dyDescent="0.2">
      <c r="C62" s="10"/>
      <c r="D62"/>
      <c r="F62"/>
      <c r="G62"/>
      <c r="H62"/>
      <c r="I62"/>
      <c r="J62"/>
      <c r="K62"/>
      <c r="M62"/>
      <c r="N62" s="10"/>
      <c r="O62"/>
      <c r="P62"/>
      <c r="Q62" s="5"/>
      <c r="R62" s="10"/>
    </row>
    <row r="63" spans="3:18" s="4" customFormat="1" ht="15" customHeight="1" x14ac:dyDescent="0.2">
      <c r="C63" s="10"/>
      <c r="D63"/>
      <c r="F63"/>
      <c r="G63"/>
      <c r="H63"/>
      <c r="I63"/>
      <c r="J63"/>
      <c r="K63"/>
      <c r="M63"/>
      <c r="N63" s="10"/>
      <c r="O63"/>
      <c r="P63"/>
      <c r="Q63" s="5"/>
      <c r="R63" s="10"/>
    </row>
    <row r="64" spans="3:18" s="4" customFormat="1" ht="15" customHeight="1" x14ac:dyDescent="0.2">
      <c r="C64" s="10"/>
      <c r="D64"/>
      <c r="F64"/>
      <c r="G64"/>
      <c r="H64"/>
      <c r="I64"/>
      <c r="J64"/>
      <c r="K64"/>
      <c r="M64"/>
      <c r="N64" s="10"/>
      <c r="O64"/>
      <c r="P64"/>
      <c r="Q64" s="5"/>
      <c r="R64" s="10"/>
    </row>
    <row r="65" spans="3:18" s="4" customFormat="1" ht="15" customHeight="1" x14ac:dyDescent="0.2">
      <c r="C65" s="10"/>
      <c r="D65"/>
      <c r="F65"/>
      <c r="G65"/>
      <c r="H65"/>
      <c r="I65"/>
      <c r="J65"/>
      <c r="K65"/>
      <c r="M65"/>
      <c r="N65" s="10"/>
      <c r="O65"/>
      <c r="P65"/>
      <c r="Q65" s="5"/>
      <c r="R65" s="10"/>
    </row>
    <row r="66" spans="3:18" s="4" customFormat="1" ht="15" customHeight="1" x14ac:dyDescent="0.2">
      <c r="C66" s="10"/>
      <c r="D66"/>
      <c r="F66"/>
      <c r="G66"/>
      <c r="H66"/>
      <c r="I66"/>
      <c r="J66"/>
      <c r="K66"/>
      <c r="M66"/>
      <c r="N66" s="10"/>
      <c r="O66"/>
      <c r="P66"/>
      <c r="Q66" s="5"/>
      <c r="R66" s="10"/>
    </row>
    <row r="67" spans="3:18" s="4" customFormat="1" ht="13.5" customHeight="1" x14ac:dyDescent="0.2">
      <c r="C67" s="10"/>
      <c r="D67"/>
      <c r="F67"/>
      <c r="G67"/>
      <c r="H67"/>
      <c r="I67"/>
      <c r="J67"/>
      <c r="K67"/>
      <c r="M67"/>
      <c r="N67" s="10"/>
      <c r="O67"/>
      <c r="P67"/>
      <c r="Q67" s="5"/>
      <c r="R67" s="10"/>
    </row>
    <row r="68" spans="3:18" s="4" customFormat="1" ht="18.75" customHeight="1" x14ac:dyDescent="0.2">
      <c r="C68" s="10"/>
      <c r="D68"/>
      <c r="F68"/>
      <c r="G68"/>
      <c r="H68"/>
      <c r="I68"/>
      <c r="J68"/>
      <c r="K68"/>
      <c r="M68"/>
      <c r="N68" s="10"/>
      <c r="O68"/>
      <c r="P68"/>
      <c r="Q68" s="5"/>
      <c r="R68" s="10"/>
    </row>
    <row r="69" spans="3:18" s="4" customFormat="1" ht="10.5" customHeight="1" x14ac:dyDescent="0.2">
      <c r="C69" s="10"/>
      <c r="D69"/>
      <c r="F69"/>
      <c r="G69"/>
      <c r="H69"/>
      <c r="I69"/>
      <c r="J69"/>
      <c r="K69"/>
      <c r="M69"/>
      <c r="N69" s="10"/>
      <c r="O69"/>
      <c r="P69"/>
      <c r="Q69" s="5"/>
      <c r="R69" s="10"/>
    </row>
    <row r="70" spans="3:18" s="4" customFormat="1" ht="35.25" customHeight="1" x14ac:dyDescent="0.2">
      <c r="C70" s="10"/>
      <c r="D70"/>
      <c r="F70"/>
      <c r="G70"/>
      <c r="H70"/>
      <c r="I70"/>
      <c r="J70"/>
      <c r="K70"/>
      <c r="M70"/>
      <c r="N70" s="10"/>
      <c r="O70"/>
      <c r="P70"/>
      <c r="Q70" s="5"/>
      <c r="R70" s="10"/>
    </row>
    <row r="71" spans="3:18" s="4" customFormat="1" ht="20.100000000000001" customHeight="1" x14ac:dyDescent="0.2">
      <c r="C71" s="10"/>
      <c r="D71"/>
      <c r="F71"/>
      <c r="G71"/>
      <c r="H71"/>
      <c r="I71"/>
      <c r="J71"/>
      <c r="K71"/>
      <c r="M71"/>
      <c r="N71" s="10"/>
      <c r="O71"/>
      <c r="P71"/>
      <c r="Q71" s="5"/>
      <c r="R71" s="10"/>
    </row>
    <row r="72" spans="3:18" s="4" customFormat="1" ht="20.100000000000001" customHeight="1" x14ac:dyDescent="0.2">
      <c r="C72" s="10"/>
      <c r="D72"/>
      <c r="F72"/>
      <c r="G72"/>
      <c r="H72"/>
      <c r="I72"/>
      <c r="J72"/>
      <c r="K72"/>
      <c r="M72"/>
      <c r="N72" s="10"/>
      <c r="O72"/>
      <c r="P72"/>
      <c r="Q72" s="5"/>
      <c r="R72" s="10"/>
    </row>
    <row r="73" spans="3:18" s="4" customFormat="1" ht="20.100000000000001" customHeight="1" x14ac:dyDescent="0.2">
      <c r="C73" s="10"/>
      <c r="D73"/>
      <c r="F73"/>
      <c r="G73"/>
      <c r="H73"/>
      <c r="I73"/>
      <c r="J73"/>
      <c r="K73"/>
      <c r="M73"/>
      <c r="N73" s="10"/>
      <c r="O73"/>
      <c r="P73"/>
      <c r="Q73" s="5"/>
      <c r="R73" s="10"/>
    </row>
    <row r="74" spans="3:18" s="4" customFormat="1" ht="20.100000000000001" customHeight="1" x14ac:dyDescent="0.2">
      <c r="C74" s="10"/>
      <c r="D74"/>
      <c r="F74"/>
      <c r="G74"/>
      <c r="H74"/>
      <c r="I74"/>
      <c r="J74"/>
      <c r="K74"/>
      <c r="M74"/>
      <c r="N74" s="10"/>
      <c r="O74"/>
      <c r="P74"/>
      <c r="Q74" s="5"/>
      <c r="R74" s="10"/>
    </row>
    <row r="75" spans="3:18" s="4" customFormat="1" ht="20.100000000000001" customHeight="1" x14ac:dyDescent="0.2">
      <c r="C75" s="10"/>
      <c r="D75"/>
      <c r="F75"/>
      <c r="G75"/>
      <c r="H75"/>
      <c r="I75"/>
      <c r="J75"/>
      <c r="K75"/>
      <c r="M75"/>
      <c r="N75" s="10"/>
      <c r="O75"/>
      <c r="P75"/>
      <c r="Q75" s="5"/>
      <c r="R75" s="10"/>
    </row>
    <row r="76" spans="3:18" s="4" customFormat="1" ht="20.100000000000001" customHeight="1" x14ac:dyDescent="0.2">
      <c r="C76" s="10"/>
      <c r="D76"/>
      <c r="F76"/>
      <c r="G76"/>
      <c r="H76"/>
      <c r="I76"/>
      <c r="J76"/>
      <c r="K76"/>
      <c r="M76"/>
      <c r="N76" s="10"/>
      <c r="O76"/>
      <c r="P76"/>
      <c r="Q76" s="5"/>
      <c r="R76" s="10"/>
    </row>
    <row r="77" spans="3:18" s="4" customFormat="1" ht="20.100000000000001" customHeight="1" x14ac:dyDescent="0.2">
      <c r="C77" s="10"/>
      <c r="D77"/>
      <c r="F77"/>
      <c r="G77"/>
      <c r="H77"/>
      <c r="I77"/>
      <c r="J77"/>
      <c r="K77"/>
      <c r="M77"/>
      <c r="N77" s="10"/>
      <c r="O77"/>
      <c r="P77"/>
      <c r="Q77" s="5"/>
      <c r="R77" s="10"/>
    </row>
    <row r="78" spans="3:18" s="4" customFormat="1" ht="20.100000000000001" customHeight="1" x14ac:dyDescent="0.2">
      <c r="C78" s="10"/>
      <c r="D78"/>
      <c r="F78"/>
      <c r="G78"/>
      <c r="H78"/>
      <c r="I78"/>
      <c r="J78"/>
      <c r="K78"/>
      <c r="M78"/>
      <c r="N78" s="10"/>
      <c r="O78"/>
      <c r="P78"/>
      <c r="Q78" s="5"/>
      <c r="R78" s="10"/>
    </row>
    <row r="79" spans="3:18" s="4" customFormat="1" ht="20.100000000000001" customHeight="1" x14ac:dyDescent="0.2">
      <c r="C79" s="10"/>
      <c r="D79"/>
      <c r="F79"/>
      <c r="G79"/>
      <c r="H79"/>
      <c r="I79"/>
      <c r="J79"/>
      <c r="K79"/>
      <c r="M79"/>
      <c r="N79" s="10"/>
      <c r="O79"/>
      <c r="P79"/>
      <c r="Q79" s="5"/>
      <c r="R79" s="10"/>
    </row>
    <row r="80" spans="3:18" s="4" customFormat="1" ht="20.100000000000001" customHeight="1" x14ac:dyDescent="0.2">
      <c r="C80" s="10"/>
      <c r="D80"/>
      <c r="F80"/>
      <c r="G80"/>
      <c r="H80"/>
      <c r="I80"/>
      <c r="J80"/>
      <c r="K80"/>
      <c r="M80"/>
      <c r="N80" s="10"/>
      <c r="O80"/>
      <c r="P80"/>
      <c r="Q80" s="5"/>
      <c r="R80" s="10"/>
    </row>
    <row r="81" spans="3:18" s="4" customFormat="1" ht="20.100000000000001" customHeight="1" x14ac:dyDescent="0.2">
      <c r="C81" s="10"/>
      <c r="D81"/>
      <c r="F81"/>
      <c r="G81"/>
      <c r="H81"/>
      <c r="I81"/>
      <c r="J81"/>
      <c r="K81"/>
      <c r="M81"/>
      <c r="N81" s="10"/>
      <c r="O81"/>
      <c r="P81"/>
      <c r="Q81" s="5"/>
      <c r="R81" s="10"/>
    </row>
    <row r="82" spans="3:18" s="4" customFormat="1" ht="19.5" customHeight="1" x14ac:dyDescent="0.2">
      <c r="C82" s="10"/>
      <c r="D82"/>
      <c r="F82"/>
      <c r="G82"/>
      <c r="H82"/>
      <c r="I82"/>
      <c r="J82"/>
      <c r="K82"/>
      <c r="M82"/>
      <c r="N82" s="10"/>
      <c r="O82"/>
      <c r="P82"/>
      <c r="Q82" s="5"/>
      <c r="R82" s="10"/>
    </row>
  </sheetData>
  <protectedRanges>
    <protectedRange sqref="F21:I27 F34:I40 G8:I16 F8:F14 G28:I29 G41:I42" name="範囲11"/>
    <protectedRange sqref="D8:D14 D21:D27 D34:D40" name="範囲9"/>
    <protectedRange sqref="C5:C14 C18:C27 C31:C40" name="範囲7"/>
    <protectedRange sqref="C8:C14 C21:C27 C34:C40" name="範囲8"/>
    <protectedRange sqref="E34:E40 E21:E27 E8:E14" name="範囲10"/>
  </protectedRanges>
  <mergeCells count="12">
    <mergeCell ref="A3:B4"/>
    <mergeCell ref="A2:C2"/>
    <mergeCell ref="A5:A14"/>
    <mergeCell ref="A18:A27"/>
    <mergeCell ref="A31:A40"/>
    <mergeCell ref="H2:I2"/>
    <mergeCell ref="C3:C4"/>
    <mergeCell ref="E3:E4"/>
    <mergeCell ref="G3:G4"/>
    <mergeCell ref="H3:H4"/>
    <mergeCell ref="I3:I4"/>
    <mergeCell ref="F3:F4"/>
  </mergeCells>
  <phoneticPr fontId="2"/>
  <printOptions horizontalCentered="1"/>
  <pageMargins left="0.74803149606299213" right="0.31496062992125984" top="0.6692913385826772" bottom="0.47244094488188981" header="0.31496062992125984" footer="0.31496062992125984"/>
  <pageSetup paperSize="9" scale="90" orientation="portrait" r:id="rId1"/>
  <headerFooter scaleWithDoc="0" alignWithMargins="0">
    <oddFooter>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42"/>
  <sheetViews>
    <sheetView view="pageBreakPreview" topLeftCell="A13" zoomScaleNormal="120" zoomScaleSheetLayoutView="100" workbookViewId="0">
      <selection activeCell="I5" sqref="I5"/>
    </sheetView>
  </sheetViews>
  <sheetFormatPr defaultRowHeight="13.2" x14ac:dyDescent="0.2"/>
  <cols>
    <col min="1" max="1" width="20.44140625" customWidth="1"/>
    <col min="2" max="2" width="15.33203125" style="10" customWidth="1"/>
    <col min="3" max="3" width="15.33203125" style="12" customWidth="1"/>
    <col min="4" max="5" width="15.33203125" customWidth="1"/>
    <col min="7" max="7" width="4.77734375" customWidth="1"/>
  </cols>
  <sheetData>
    <row r="1" spans="1:6" ht="360" customHeight="1" x14ac:dyDescent="0.2">
      <c r="C1" s="10"/>
    </row>
    <row r="2" spans="1:6" ht="13.8" thickBot="1" x14ac:dyDescent="0.25">
      <c r="A2" t="s">
        <v>127</v>
      </c>
      <c r="C2" s="10"/>
      <c r="D2" s="12"/>
      <c r="E2" s="184" t="s">
        <v>55</v>
      </c>
    </row>
    <row r="3" spans="1:6" ht="16.95" customHeight="1" x14ac:dyDescent="0.2">
      <c r="A3" s="460"/>
      <c r="B3" s="462" t="s">
        <v>61</v>
      </c>
      <c r="C3" s="463"/>
      <c r="D3" s="462" t="s">
        <v>121</v>
      </c>
      <c r="E3" s="464"/>
      <c r="F3" s="15"/>
    </row>
    <row r="4" spans="1:6" ht="16.95" customHeight="1" thickBot="1" x14ac:dyDescent="0.25">
      <c r="A4" s="461"/>
      <c r="B4" s="335" t="s">
        <v>54</v>
      </c>
      <c r="C4" s="336" t="s">
        <v>56</v>
      </c>
      <c r="D4" s="335" t="s">
        <v>54</v>
      </c>
      <c r="E4" s="337" t="s">
        <v>56</v>
      </c>
      <c r="F4" s="15"/>
    </row>
    <row r="5" spans="1:6" ht="16.95" customHeight="1" x14ac:dyDescent="0.2">
      <c r="A5" s="338" t="s">
        <v>16</v>
      </c>
      <c r="B5" s="342">
        <v>366.6</v>
      </c>
      <c r="C5" s="62">
        <v>13.8</v>
      </c>
      <c r="D5" s="342">
        <v>276.5</v>
      </c>
      <c r="E5" s="286">
        <v>9.1</v>
      </c>
      <c r="F5" s="15"/>
    </row>
    <row r="6" spans="1:6" ht="16.95" customHeight="1" x14ac:dyDescent="0.2">
      <c r="A6" s="339" t="s">
        <v>19</v>
      </c>
      <c r="B6" s="343">
        <v>196.5</v>
      </c>
      <c r="C6" s="60">
        <v>1.1000000000000001</v>
      </c>
      <c r="D6" s="343">
        <v>192.7</v>
      </c>
      <c r="E6" s="287">
        <v>1.1000000000000001</v>
      </c>
      <c r="F6" s="15"/>
    </row>
    <row r="7" spans="1:6" ht="16.95" customHeight="1" x14ac:dyDescent="0.2">
      <c r="A7" s="339" t="s">
        <v>20</v>
      </c>
      <c r="B7" s="343">
        <v>227.4</v>
      </c>
      <c r="C7" s="60">
        <v>2</v>
      </c>
      <c r="D7" s="343">
        <v>228.6</v>
      </c>
      <c r="E7" s="287">
        <v>1.7</v>
      </c>
      <c r="F7" s="15"/>
    </row>
    <row r="8" spans="1:6" ht="16.95" customHeight="1" x14ac:dyDescent="0.2">
      <c r="A8" s="340" t="s">
        <v>21</v>
      </c>
      <c r="B8" s="343">
        <v>267.5</v>
      </c>
      <c r="C8" s="60">
        <v>4.2</v>
      </c>
      <c r="D8" s="343">
        <v>253.4</v>
      </c>
      <c r="E8" s="287">
        <v>4</v>
      </c>
      <c r="F8" s="15"/>
    </row>
    <row r="9" spans="1:6" ht="16.95" customHeight="1" x14ac:dyDescent="0.2">
      <c r="A9" s="339" t="s">
        <v>22</v>
      </c>
      <c r="B9" s="343">
        <v>300.3</v>
      </c>
      <c r="C9" s="60">
        <v>7</v>
      </c>
      <c r="D9" s="343">
        <v>270</v>
      </c>
      <c r="E9" s="287">
        <v>6</v>
      </c>
      <c r="F9" s="15"/>
    </row>
    <row r="10" spans="1:6" ht="16.95" customHeight="1" x14ac:dyDescent="0.2">
      <c r="A10" s="339" t="s">
        <v>23</v>
      </c>
      <c r="B10" s="343">
        <v>360.3</v>
      </c>
      <c r="C10" s="60">
        <v>10.4</v>
      </c>
      <c r="D10" s="343">
        <v>289.2</v>
      </c>
      <c r="E10" s="287">
        <v>7.8</v>
      </c>
      <c r="F10" s="15"/>
    </row>
    <row r="11" spans="1:6" ht="16.95" customHeight="1" x14ac:dyDescent="0.2">
      <c r="A11" s="339" t="s">
        <v>24</v>
      </c>
      <c r="B11" s="343">
        <v>396.4</v>
      </c>
      <c r="C11" s="60">
        <v>13.2</v>
      </c>
      <c r="D11" s="343">
        <v>292.60000000000002</v>
      </c>
      <c r="E11" s="287">
        <v>10.199999999999999</v>
      </c>
      <c r="F11" s="15"/>
    </row>
    <row r="12" spans="1:6" ht="16.95" customHeight="1" x14ac:dyDescent="0.2">
      <c r="A12" s="339" t="s">
        <v>25</v>
      </c>
      <c r="B12" s="343">
        <v>414.2</v>
      </c>
      <c r="C12" s="60">
        <v>16</v>
      </c>
      <c r="D12" s="343">
        <v>292.7</v>
      </c>
      <c r="E12" s="287">
        <v>11.4</v>
      </c>
      <c r="F12" s="15"/>
    </row>
    <row r="13" spans="1:6" ht="16.95" customHeight="1" x14ac:dyDescent="0.2">
      <c r="A13" s="339" t="s">
        <v>26</v>
      </c>
      <c r="B13" s="343">
        <v>439.4</v>
      </c>
      <c r="C13" s="60">
        <v>19.8</v>
      </c>
      <c r="D13" s="343">
        <v>308.2</v>
      </c>
      <c r="E13" s="287">
        <v>12.6</v>
      </c>
      <c r="F13" s="15"/>
    </row>
    <row r="14" spans="1:6" ht="16.95" customHeight="1" x14ac:dyDescent="0.2">
      <c r="A14" s="339" t="s">
        <v>27</v>
      </c>
      <c r="B14" s="343">
        <v>459.7</v>
      </c>
      <c r="C14" s="60">
        <v>22.7</v>
      </c>
      <c r="D14" s="343">
        <v>293.89999999999998</v>
      </c>
      <c r="E14" s="287">
        <v>13.8</v>
      </c>
      <c r="F14" s="15"/>
    </row>
    <row r="15" spans="1:6" ht="16.95" customHeight="1" x14ac:dyDescent="0.2">
      <c r="A15" s="339" t="s">
        <v>28</v>
      </c>
      <c r="B15" s="343">
        <v>329.5</v>
      </c>
      <c r="C15" s="60">
        <v>19.2</v>
      </c>
      <c r="D15" s="343">
        <v>256.2</v>
      </c>
      <c r="E15" s="287">
        <v>12.8</v>
      </c>
      <c r="F15" s="15"/>
    </row>
    <row r="16" spans="1:6" ht="16.95" customHeight="1" x14ac:dyDescent="0.2">
      <c r="A16" s="339" t="s">
        <v>29</v>
      </c>
      <c r="B16" s="343">
        <v>265.2</v>
      </c>
      <c r="C16" s="60">
        <v>12.5</v>
      </c>
      <c r="D16" s="343">
        <v>227.2</v>
      </c>
      <c r="E16" s="287">
        <v>14.7</v>
      </c>
      <c r="F16" s="15"/>
    </row>
    <row r="17" spans="1:6" ht="16.95" customHeight="1" thickBot="1" x14ac:dyDescent="0.25">
      <c r="A17" s="341" t="s">
        <v>30</v>
      </c>
      <c r="B17" s="344">
        <v>242.7</v>
      </c>
      <c r="C17" s="61">
        <v>13.2</v>
      </c>
      <c r="D17" s="344">
        <v>229.6</v>
      </c>
      <c r="E17" s="288">
        <v>17.5</v>
      </c>
      <c r="F17" s="15"/>
    </row>
    <row r="27" spans="1:6" ht="13.8" thickBot="1" x14ac:dyDescent="0.25"/>
    <row r="28" spans="1:6" x14ac:dyDescent="0.15">
      <c r="A28" s="465"/>
      <c r="B28" s="467" t="s">
        <v>61</v>
      </c>
      <c r="C28" s="468"/>
      <c r="D28" s="467" t="s">
        <v>121</v>
      </c>
      <c r="E28" s="468"/>
      <c r="F28" s="15"/>
    </row>
    <row r="29" spans="1:6" ht="13.8" thickBot="1" x14ac:dyDescent="0.25">
      <c r="A29" s="466"/>
      <c r="B29" s="185" t="s">
        <v>54</v>
      </c>
      <c r="C29" s="185" t="s">
        <v>16</v>
      </c>
      <c r="D29" s="185" t="s">
        <v>54</v>
      </c>
      <c r="E29" s="185" t="s">
        <v>16</v>
      </c>
      <c r="F29" s="15"/>
    </row>
    <row r="30" spans="1:6" x14ac:dyDescent="0.2">
      <c r="A30" s="179" t="s">
        <v>16</v>
      </c>
      <c r="B30" s="180"/>
      <c r="C30" s="62"/>
      <c r="D30" s="180"/>
      <c r="E30" s="62"/>
      <c r="F30" s="15"/>
    </row>
    <row r="31" spans="1:6" x14ac:dyDescent="0.2">
      <c r="A31" s="7" t="s">
        <v>19</v>
      </c>
      <c r="B31" s="178">
        <f>B6</f>
        <v>196.5</v>
      </c>
      <c r="C31" s="62">
        <f t="shared" ref="C31:C42" si="0">$B$5</f>
        <v>366.6</v>
      </c>
      <c r="D31" s="178">
        <f>D6</f>
        <v>192.7</v>
      </c>
      <c r="E31" s="62">
        <f t="shared" ref="E31:E42" si="1">$D$5</f>
        <v>276.5</v>
      </c>
      <c r="F31" s="15"/>
    </row>
    <row r="32" spans="1:6" x14ac:dyDescent="0.2">
      <c r="A32" s="7" t="s">
        <v>20</v>
      </c>
      <c r="B32" s="178">
        <f t="shared" ref="B32:B42" si="2">B7</f>
        <v>227.4</v>
      </c>
      <c r="C32" s="62">
        <f t="shared" si="0"/>
        <v>366.6</v>
      </c>
      <c r="D32" s="178">
        <f t="shared" ref="D32:D41" si="3">D7</f>
        <v>228.6</v>
      </c>
      <c r="E32" s="62">
        <f t="shared" si="1"/>
        <v>276.5</v>
      </c>
      <c r="F32" s="15"/>
    </row>
    <row r="33" spans="1:6" x14ac:dyDescent="0.2">
      <c r="A33" s="8" t="s">
        <v>21</v>
      </c>
      <c r="B33" s="178">
        <f t="shared" si="2"/>
        <v>267.5</v>
      </c>
      <c r="C33" s="62">
        <f t="shared" si="0"/>
        <v>366.6</v>
      </c>
      <c r="D33" s="178">
        <f t="shared" si="3"/>
        <v>253.4</v>
      </c>
      <c r="E33" s="62">
        <f t="shared" si="1"/>
        <v>276.5</v>
      </c>
      <c r="F33" s="15"/>
    </row>
    <row r="34" spans="1:6" x14ac:dyDescent="0.2">
      <c r="A34" s="7" t="s">
        <v>22</v>
      </c>
      <c r="B34" s="178">
        <f t="shared" si="2"/>
        <v>300.3</v>
      </c>
      <c r="C34" s="62">
        <f t="shared" si="0"/>
        <v>366.6</v>
      </c>
      <c r="D34" s="178">
        <f t="shared" si="3"/>
        <v>270</v>
      </c>
      <c r="E34" s="62">
        <f t="shared" si="1"/>
        <v>276.5</v>
      </c>
      <c r="F34" s="15"/>
    </row>
    <row r="35" spans="1:6" x14ac:dyDescent="0.2">
      <c r="A35" s="7" t="s">
        <v>23</v>
      </c>
      <c r="B35" s="178">
        <f t="shared" si="2"/>
        <v>360.3</v>
      </c>
      <c r="C35" s="62">
        <f t="shared" si="0"/>
        <v>366.6</v>
      </c>
      <c r="D35" s="178">
        <f t="shared" si="3"/>
        <v>289.2</v>
      </c>
      <c r="E35" s="62">
        <f t="shared" si="1"/>
        <v>276.5</v>
      </c>
      <c r="F35" s="15"/>
    </row>
    <row r="36" spans="1:6" x14ac:dyDescent="0.2">
      <c r="A36" s="7" t="s">
        <v>24</v>
      </c>
      <c r="B36" s="178">
        <f t="shared" si="2"/>
        <v>396.4</v>
      </c>
      <c r="C36" s="62">
        <f t="shared" si="0"/>
        <v>366.6</v>
      </c>
      <c r="D36" s="178">
        <f t="shared" si="3"/>
        <v>292.60000000000002</v>
      </c>
      <c r="E36" s="62">
        <f t="shared" si="1"/>
        <v>276.5</v>
      </c>
      <c r="F36" s="15"/>
    </row>
    <row r="37" spans="1:6" x14ac:dyDescent="0.2">
      <c r="A37" s="7" t="s">
        <v>25</v>
      </c>
      <c r="B37" s="178">
        <f t="shared" si="2"/>
        <v>414.2</v>
      </c>
      <c r="C37" s="62">
        <f t="shared" si="0"/>
        <v>366.6</v>
      </c>
      <c r="D37" s="178">
        <f t="shared" si="3"/>
        <v>292.7</v>
      </c>
      <c r="E37" s="62">
        <f t="shared" si="1"/>
        <v>276.5</v>
      </c>
      <c r="F37" s="15"/>
    </row>
    <row r="38" spans="1:6" x14ac:dyDescent="0.2">
      <c r="A38" s="7" t="s">
        <v>26</v>
      </c>
      <c r="B38" s="178">
        <f t="shared" si="2"/>
        <v>439.4</v>
      </c>
      <c r="C38" s="62">
        <f t="shared" si="0"/>
        <v>366.6</v>
      </c>
      <c r="D38" s="178">
        <f t="shared" si="3"/>
        <v>308.2</v>
      </c>
      <c r="E38" s="62">
        <f t="shared" si="1"/>
        <v>276.5</v>
      </c>
      <c r="F38" s="15"/>
    </row>
    <row r="39" spans="1:6" x14ac:dyDescent="0.2">
      <c r="A39" s="7" t="s">
        <v>27</v>
      </c>
      <c r="B39" s="178">
        <f t="shared" si="2"/>
        <v>459.7</v>
      </c>
      <c r="C39" s="62">
        <f t="shared" si="0"/>
        <v>366.6</v>
      </c>
      <c r="D39" s="178">
        <f t="shared" si="3"/>
        <v>293.89999999999998</v>
      </c>
      <c r="E39" s="62">
        <f t="shared" si="1"/>
        <v>276.5</v>
      </c>
      <c r="F39" s="15"/>
    </row>
    <row r="40" spans="1:6" x14ac:dyDescent="0.2">
      <c r="A40" s="7" t="s">
        <v>28</v>
      </c>
      <c r="B40" s="178">
        <f t="shared" si="2"/>
        <v>329.5</v>
      </c>
      <c r="C40" s="62">
        <f t="shared" si="0"/>
        <v>366.6</v>
      </c>
      <c r="D40" s="178">
        <f t="shared" si="3"/>
        <v>256.2</v>
      </c>
      <c r="E40" s="62">
        <f t="shared" si="1"/>
        <v>276.5</v>
      </c>
      <c r="F40" s="15"/>
    </row>
    <row r="41" spans="1:6" x14ac:dyDescent="0.2">
      <c r="A41" s="7" t="s">
        <v>29</v>
      </c>
      <c r="B41" s="178">
        <f t="shared" si="2"/>
        <v>265.2</v>
      </c>
      <c r="C41" s="62">
        <f t="shared" si="0"/>
        <v>366.6</v>
      </c>
      <c r="D41" s="178">
        <f t="shared" si="3"/>
        <v>227.2</v>
      </c>
      <c r="E41" s="62">
        <f t="shared" si="1"/>
        <v>276.5</v>
      </c>
      <c r="F41" s="15"/>
    </row>
    <row r="42" spans="1:6" ht="13.8" thickBot="1" x14ac:dyDescent="0.25">
      <c r="A42" s="9" t="s">
        <v>30</v>
      </c>
      <c r="B42" s="178">
        <f t="shared" si="2"/>
        <v>242.7</v>
      </c>
      <c r="C42" s="62">
        <f t="shared" si="0"/>
        <v>366.6</v>
      </c>
      <c r="D42" s="178">
        <f>D17</f>
        <v>229.6</v>
      </c>
      <c r="E42" s="62">
        <f t="shared" si="1"/>
        <v>276.5</v>
      </c>
      <c r="F42" s="15"/>
    </row>
  </sheetData>
  <protectedRanges>
    <protectedRange sqref="E5:E17 E30:E42" name="範囲5"/>
    <protectedRange sqref="B5 B30" name="範囲3"/>
    <protectedRange sqref="C5:C17 C30:C42" name="範囲2"/>
    <protectedRange sqref="D5:D6 D30:D42" name="範囲4"/>
  </protectedRanges>
  <mergeCells count="6">
    <mergeCell ref="A3:A4"/>
    <mergeCell ref="B3:C3"/>
    <mergeCell ref="D3:E3"/>
    <mergeCell ref="A28:A29"/>
    <mergeCell ref="B28:C28"/>
    <mergeCell ref="D28:E28"/>
  </mergeCells>
  <phoneticPr fontId="2"/>
  <printOptions horizontalCentered="1"/>
  <pageMargins left="0.9055118110236221" right="0.70866141732283472" top="0.74803149606299213" bottom="0.47244094488188981" header="0.31496062992125984" footer="0.31496062992125984"/>
  <pageSetup paperSize="9" orientation="portrait" r:id="rId1"/>
  <headerFooter scaleWithDoc="0" alignWithMargins="0">
    <oddFooter>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6"/>
  <sheetViews>
    <sheetView showWhiteSpace="0" view="pageBreakPreview" topLeftCell="A4" zoomScaleNormal="115" zoomScaleSheetLayoutView="100" workbookViewId="0">
      <selection activeCell="I37" sqref="I37"/>
    </sheetView>
  </sheetViews>
  <sheetFormatPr defaultRowHeight="13.2" x14ac:dyDescent="0.2"/>
  <cols>
    <col min="1" max="1" width="15.44140625" customWidth="1"/>
    <col min="2" max="7" width="12" customWidth="1"/>
    <col min="8" max="8" width="4.21875" customWidth="1"/>
    <col min="10" max="10" width="11.88671875" customWidth="1"/>
    <col min="11" max="16" width="9" customWidth="1"/>
  </cols>
  <sheetData>
    <row r="1" spans="1:8" ht="340.8" customHeight="1" x14ac:dyDescent="0.2"/>
    <row r="2" spans="1:8" ht="13.8" thickBot="1" x14ac:dyDescent="0.25">
      <c r="A2" t="s">
        <v>131</v>
      </c>
      <c r="B2" s="10"/>
      <c r="C2" s="10"/>
      <c r="D2" s="10"/>
      <c r="E2" s="10"/>
      <c r="F2" s="10"/>
      <c r="G2" s="189" t="s">
        <v>122</v>
      </c>
    </row>
    <row r="3" spans="1:8" x14ac:dyDescent="0.15">
      <c r="A3" s="460" t="s">
        <v>117</v>
      </c>
      <c r="B3" s="469" t="s">
        <v>43</v>
      </c>
      <c r="C3" s="469"/>
      <c r="D3" s="470" t="s">
        <v>41</v>
      </c>
      <c r="E3" s="469"/>
      <c r="F3" s="470" t="s">
        <v>42</v>
      </c>
      <c r="G3" s="471"/>
      <c r="H3" s="15"/>
    </row>
    <row r="4" spans="1:8" ht="24.6" thickBot="1" x14ac:dyDescent="0.2">
      <c r="A4" s="461"/>
      <c r="B4" s="345" t="s">
        <v>57</v>
      </c>
      <c r="C4" s="346" t="s">
        <v>120</v>
      </c>
      <c r="D4" s="347" t="s">
        <v>57</v>
      </c>
      <c r="E4" s="346" t="s">
        <v>120</v>
      </c>
      <c r="F4" s="347" t="s">
        <v>57</v>
      </c>
      <c r="G4" s="348" t="s">
        <v>120</v>
      </c>
      <c r="H4" s="15"/>
    </row>
    <row r="5" spans="1:8" x14ac:dyDescent="0.2">
      <c r="A5" s="349" t="s">
        <v>16</v>
      </c>
      <c r="B5" s="350">
        <v>402.3</v>
      </c>
      <c r="C5" s="62">
        <v>16.3</v>
      </c>
      <c r="D5" s="356">
        <v>339</v>
      </c>
      <c r="E5" s="62">
        <v>12</v>
      </c>
      <c r="F5" s="350">
        <v>336.2</v>
      </c>
      <c r="G5" s="286">
        <v>11.4</v>
      </c>
      <c r="H5" s="15"/>
    </row>
    <row r="6" spans="1:8" x14ac:dyDescent="0.2">
      <c r="A6" s="351" t="s">
        <v>19</v>
      </c>
      <c r="B6" s="352">
        <v>191.9</v>
      </c>
      <c r="C6" s="60">
        <v>1.3</v>
      </c>
      <c r="D6" s="357">
        <v>203.5</v>
      </c>
      <c r="E6" s="60">
        <v>1.1000000000000001</v>
      </c>
      <c r="F6" s="359">
        <v>190.8</v>
      </c>
      <c r="G6" s="287">
        <v>0.8</v>
      </c>
      <c r="H6" s="15"/>
    </row>
    <row r="7" spans="1:8" x14ac:dyDescent="0.2">
      <c r="A7" s="351" t="s">
        <v>20</v>
      </c>
      <c r="B7" s="352">
        <v>229.9</v>
      </c>
      <c r="C7" s="60">
        <v>2</v>
      </c>
      <c r="D7" s="357">
        <v>224.6</v>
      </c>
      <c r="E7" s="60">
        <v>1.8</v>
      </c>
      <c r="F7" s="359">
        <v>226.9</v>
      </c>
      <c r="G7" s="287">
        <v>2.2999999999999998</v>
      </c>
      <c r="H7" s="15"/>
    </row>
    <row r="8" spans="1:8" x14ac:dyDescent="0.2">
      <c r="A8" s="353" t="s">
        <v>21</v>
      </c>
      <c r="B8" s="352">
        <v>282.5</v>
      </c>
      <c r="C8" s="60">
        <v>4.2</v>
      </c>
      <c r="D8" s="357">
        <v>252.1</v>
      </c>
      <c r="E8" s="60">
        <v>4</v>
      </c>
      <c r="F8" s="359">
        <v>258.8</v>
      </c>
      <c r="G8" s="287">
        <v>4.5</v>
      </c>
      <c r="H8" s="15"/>
    </row>
    <row r="9" spans="1:8" x14ac:dyDescent="0.2">
      <c r="A9" s="351" t="s">
        <v>22</v>
      </c>
      <c r="B9" s="352">
        <v>316.3</v>
      </c>
      <c r="C9" s="60">
        <v>7.7</v>
      </c>
      <c r="D9" s="357">
        <v>286.8</v>
      </c>
      <c r="E9" s="60">
        <v>6.6</v>
      </c>
      <c r="F9" s="359">
        <v>289.7</v>
      </c>
      <c r="G9" s="287">
        <v>6.3</v>
      </c>
      <c r="H9" s="15"/>
    </row>
    <row r="10" spans="1:8" x14ac:dyDescent="0.2">
      <c r="A10" s="351" t="s">
        <v>23</v>
      </c>
      <c r="B10" s="352">
        <v>392</v>
      </c>
      <c r="C10" s="60">
        <v>12</v>
      </c>
      <c r="D10" s="357">
        <v>336.7</v>
      </c>
      <c r="E10" s="60">
        <v>9.4</v>
      </c>
      <c r="F10" s="359">
        <v>328.9</v>
      </c>
      <c r="G10" s="287">
        <v>8.4</v>
      </c>
      <c r="H10" s="15"/>
    </row>
    <row r="11" spans="1:8" x14ac:dyDescent="0.2">
      <c r="A11" s="351" t="s">
        <v>24</v>
      </c>
      <c r="B11" s="352">
        <v>430.3</v>
      </c>
      <c r="C11" s="60">
        <v>15</v>
      </c>
      <c r="D11" s="357">
        <v>366.8</v>
      </c>
      <c r="E11" s="60">
        <v>12.1</v>
      </c>
      <c r="F11" s="359">
        <v>369.9</v>
      </c>
      <c r="G11" s="287">
        <v>11.4</v>
      </c>
      <c r="H11" s="15"/>
    </row>
    <row r="12" spans="1:8" x14ac:dyDescent="0.2">
      <c r="A12" s="351" t="s">
        <v>25</v>
      </c>
      <c r="B12" s="352">
        <v>455.9</v>
      </c>
      <c r="C12" s="60">
        <v>18.600000000000001</v>
      </c>
      <c r="D12" s="357">
        <v>370.6</v>
      </c>
      <c r="E12" s="60">
        <v>14.5</v>
      </c>
      <c r="F12" s="359">
        <v>384</v>
      </c>
      <c r="G12" s="287">
        <v>12.8</v>
      </c>
      <c r="H12" s="15"/>
    </row>
    <row r="13" spans="1:8" x14ac:dyDescent="0.2">
      <c r="A13" s="351" t="s">
        <v>26</v>
      </c>
      <c r="B13" s="352">
        <v>492.3</v>
      </c>
      <c r="C13" s="60">
        <v>23.6</v>
      </c>
      <c r="D13" s="357">
        <v>393.3</v>
      </c>
      <c r="E13" s="60">
        <v>17.5</v>
      </c>
      <c r="F13" s="359">
        <v>392.8</v>
      </c>
      <c r="G13" s="287">
        <v>15.2</v>
      </c>
      <c r="H13" s="15"/>
    </row>
    <row r="14" spans="1:8" x14ac:dyDescent="0.2">
      <c r="A14" s="351" t="s">
        <v>27</v>
      </c>
      <c r="B14" s="352">
        <v>508</v>
      </c>
      <c r="C14" s="60">
        <v>28.3</v>
      </c>
      <c r="D14" s="357">
        <v>438.7</v>
      </c>
      <c r="E14" s="60">
        <v>18.3</v>
      </c>
      <c r="F14" s="359">
        <v>376.1</v>
      </c>
      <c r="G14" s="287">
        <v>15.9</v>
      </c>
      <c r="H14" s="15"/>
    </row>
    <row r="15" spans="1:8" x14ac:dyDescent="0.2">
      <c r="A15" s="351" t="s">
        <v>28</v>
      </c>
      <c r="B15" s="352">
        <v>326</v>
      </c>
      <c r="C15" s="60">
        <v>24.1</v>
      </c>
      <c r="D15" s="357">
        <v>327.39999999999998</v>
      </c>
      <c r="E15" s="60">
        <v>16</v>
      </c>
      <c r="F15" s="359">
        <v>337.2</v>
      </c>
      <c r="G15" s="287">
        <v>16.2</v>
      </c>
      <c r="H15" s="15"/>
    </row>
    <row r="16" spans="1:8" x14ac:dyDescent="0.2">
      <c r="A16" s="351" t="s">
        <v>29</v>
      </c>
      <c r="B16" s="352">
        <v>228</v>
      </c>
      <c r="C16" s="60">
        <v>10</v>
      </c>
      <c r="D16" s="357">
        <v>269.10000000000002</v>
      </c>
      <c r="E16" s="60">
        <v>13.6</v>
      </c>
      <c r="F16" s="359">
        <v>293.10000000000002</v>
      </c>
      <c r="G16" s="287">
        <v>13.8</v>
      </c>
      <c r="H16" s="15"/>
    </row>
    <row r="17" spans="1:8" ht="13.8" thickBot="1" x14ac:dyDescent="0.25">
      <c r="A17" s="354" t="s">
        <v>30</v>
      </c>
      <c r="B17" s="355">
        <v>222.2</v>
      </c>
      <c r="C17" s="61">
        <v>8</v>
      </c>
      <c r="D17" s="358">
        <v>233.8</v>
      </c>
      <c r="E17" s="61">
        <v>10.8</v>
      </c>
      <c r="F17" s="360">
        <v>260.60000000000002</v>
      </c>
      <c r="G17" s="288">
        <v>17.899999999999999</v>
      </c>
      <c r="H17" s="15"/>
    </row>
    <row r="18" spans="1:8" ht="13.8" thickBot="1" x14ac:dyDescent="0.25">
      <c r="B18" s="10"/>
      <c r="C18" s="10"/>
      <c r="D18" s="10"/>
      <c r="E18" s="10"/>
      <c r="F18" s="10"/>
      <c r="G18" s="10"/>
    </row>
    <row r="19" spans="1:8" x14ac:dyDescent="0.15">
      <c r="A19" s="460" t="s">
        <v>118</v>
      </c>
      <c r="B19" s="469" t="s">
        <v>43</v>
      </c>
      <c r="C19" s="469"/>
      <c r="D19" s="470" t="s">
        <v>41</v>
      </c>
      <c r="E19" s="469"/>
      <c r="F19" s="470" t="s">
        <v>42</v>
      </c>
      <c r="G19" s="471"/>
      <c r="H19" s="15"/>
    </row>
    <row r="20" spans="1:8" ht="24.6" thickBot="1" x14ac:dyDescent="0.2">
      <c r="A20" s="461"/>
      <c r="B20" s="345" t="s">
        <v>57</v>
      </c>
      <c r="C20" s="346" t="s">
        <v>120</v>
      </c>
      <c r="D20" s="347" t="s">
        <v>57</v>
      </c>
      <c r="E20" s="346" t="s">
        <v>120</v>
      </c>
      <c r="F20" s="347" t="s">
        <v>57</v>
      </c>
      <c r="G20" s="348" t="s">
        <v>120</v>
      </c>
      <c r="H20" s="15"/>
    </row>
    <row r="21" spans="1:8" x14ac:dyDescent="0.2">
      <c r="A21" s="349" t="s">
        <v>16</v>
      </c>
      <c r="B21" s="350">
        <v>285.7</v>
      </c>
      <c r="C21" s="62">
        <v>10.1</v>
      </c>
      <c r="D21" s="361">
        <v>270.60000000000002</v>
      </c>
      <c r="E21" s="62">
        <v>8.4</v>
      </c>
      <c r="F21" s="361">
        <v>272.3</v>
      </c>
      <c r="G21" s="286">
        <v>8.6</v>
      </c>
      <c r="H21" s="15"/>
    </row>
    <row r="22" spans="1:8" x14ac:dyDescent="0.2">
      <c r="A22" s="351" t="s">
        <v>19</v>
      </c>
      <c r="B22" s="352">
        <v>186.2</v>
      </c>
      <c r="C22" s="60">
        <v>1.2</v>
      </c>
      <c r="D22" s="359">
        <v>208.8</v>
      </c>
      <c r="E22" s="60">
        <v>1.1000000000000001</v>
      </c>
      <c r="F22" s="359">
        <v>178.3</v>
      </c>
      <c r="G22" s="287">
        <v>1</v>
      </c>
      <c r="H22" s="15"/>
    </row>
    <row r="23" spans="1:8" x14ac:dyDescent="0.2">
      <c r="A23" s="351" t="s">
        <v>20</v>
      </c>
      <c r="B23" s="352">
        <v>234.7</v>
      </c>
      <c r="C23" s="60">
        <v>1.8</v>
      </c>
      <c r="D23" s="359">
        <v>226.8</v>
      </c>
      <c r="E23" s="60">
        <v>1.6</v>
      </c>
      <c r="F23" s="359">
        <v>221.7</v>
      </c>
      <c r="G23" s="287">
        <v>1.9</v>
      </c>
      <c r="H23" s="15"/>
    </row>
    <row r="24" spans="1:8" x14ac:dyDescent="0.2">
      <c r="A24" s="353" t="s">
        <v>21</v>
      </c>
      <c r="B24" s="352">
        <v>258.39999999999998</v>
      </c>
      <c r="C24" s="60">
        <v>3.9</v>
      </c>
      <c r="D24" s="359">
        <v>252.3</v>
      </c>
      <c r="E24" s="60">
        <v>3.9</v>
      </c>
      <c r="F24" s="359">
        <v>246</v>
      </c>
      <c r="G24" s="287">
        <v>4.3</v>
      </c>
      <c r="H24" s="15"/>
    </row>
    <row r="25" spans="1:8" x14ac:dyDescent="0.2">
      <c r="A25" s="351" t="s">
        <v>22</v>
      </c>
      <c r="B25" s="352">
        <v>279.2</v>
      </c>
      <c r="C25" s="60">
        <v>6.3</v>
      </c>
      <c r="D25" s="359">
        <v>265</v>
      </c>
      <c r="E25" s="60">
        <v>5.9</v>
      </c>
      <c r="F25" s="359">
        <v>263.5</v>
      </c>
      <c r="G25" s="287">
        <v>5.7</v>
      </c>
      <c r="H25" s="15"/>
    </row>
    <row r="26" spans="1:8" x14ac:dyDescent="0.2">
      <c r="A26" s="351" t="s">
        <v>23</v>
      </c>
      <c r="B26" s="352">
        <v>310.2</v>
      </c>
      <c r="C26" s="60">
        <v>9.5</v>
      </c>
      <c r="D26" s="359">
        <v>277.3</v>
      </c>
      <c r="E26" s="60">
        <v>6.8</v>
      </c>
      <c r="F26" s="359">
        <v>281</v>
      </c>
      <c r="G26" s="287">
        <v>7.6</v>
      </c>
      <c r="H26" s="15"/>
    </row>
    <row r="27" spans="1:8" x14ac:dyDescent="0.2">
      <c r="A27" s="351" t="s">
        <v>24</v>
      </c>
      <c r="B27" s="352">
        <v>301.8</v>
      </c>
      <c r="C27" s="60">
        <v>10.4</v>
      </c>
      <c r="D27" s="359">
        <v>290.5</v>
      </c>
      <c r="E27" s="60">
        <v>11.1</v>
      </c>
      <c r="F27" s="359">
        <v>283.60000000000002</v>
      </c>
      <c r="G27" s="287">
        <v>8.1</v>
      </c>
      <c r="H27" s="15"/>
    </row>
    <row r="28" spans="1:8" x14ac:dyDescent="0.2">
      <c r="A28" s="351" t="s">
        <v>25</v>
      </c>
      <c r="B28" s="352">
        <v>304.89999999999998</v>
      </c>
      <c r="C28" s="60">
        <v>13.3</v>
      </c>
      <c r="D28" s="359">
        <v>282.8</v>
      </c>
      <c r="E28" s="60">
        <v>10.7</v>
      </c>
      <c r="F28" s="359">
        <v>291.10000000000002</v>
      </c>
      <c r="G28" s="287">
        <v>9.6999999999999993</v>
      </c>
      <c r="H28" s="15"/>
    </row>
    <row r="29" spans="1:8" x14ac:dyDescent="0.2">
      <c r="A29" s="351" t="s">
        <v>26</v>
      </c>
      <c r="B29" s="352">
        <v>322.39999999999998</v>
      </c>
      <c r="C29" s="60">
        <v>14.8</v>
      </c>
      <c r="D29" s="359">
        <v>300.2</v>
      </c>
      <c r="E29" s="60">
        <v>11.2</v>
      </c>
      <c r="F29" s="359">
        <v>294.39999999999998</v>
      </c>
      <c r="G29" s="287">
        <v>10.8</v>
      </c>
      <c r="H29" s="15"/>
    </row>
    <row r="30" spans="1:8" x14ac:dyDescent="0.2">
      <c r="A30" s="351" t="s">
        <v>27</v>
      </c>
      <c r="B30" s="352">
        <v>307.89999999999998</v>
      </c>
      <c r="C30" s="60">
        <v>17</v>
      </c>
      <c r="D30" s="359">
        <v>286.3</v>
      </c>
      <c r="E30" s="60">
        <v>12.7</v>
      </c>
      <c r="F30" s="359">
        <v>287.60000000000002</v>
      </c>
      <c r="G30" s="287">
        <v>11.4</v>
      </c>
      <c r="H30" s="15"/>
    </row>
    <row r="31" spans="1:8" x14ac:dyDescent="0.2">
      <c r="A31" s="351" t="s">
        <v>28</v>
      </c>
      <c r="B31" s="352">
        <v>254.5</v>
      </c>
      <c r="C31" s="60">
        <v>13.6</v>
      </c>
      <c r="D31" s="359">
        <v>256.39999999999998</v>
      </c>
      <c r="E31" s="60">
        <v>10.7</v>
      </c>
      <c r="F31" s="359">
        <v>257.7</v>
      </c>
      <c r="G31" s="287">
        <v>14.8</v>
      </c>
      <c r="H31" s="15"/>
    </row>
    <row r="32" spans="1:8" x14ac:dyDescent="0.2">
      <c r="A32" s="351" t="s">
        <v>29</v>
      </c>
      <c r="B32" s="352">
        <v>212.2</v>
      </c>
      <c r="C32" s="60">
        <v>13.3</v>
      </c>
      <c r="D32" s="359">
        <v>231.4</v>
      </c>
      <c r="E32" s="60">
        <v>14.5</v>
      </c>
      <c r="F32" s="359">
        <v>249.1</v>
      </c>
      <c r="G32" s="287">
        <v>18</v>
      </c>
      <c r="H32" s="15"/>
    </row>
    <row r="33" spans="1:10" ht="13.8" thickBot="1" x14ac:dyDescent="0.25">
      <c r="A33" s="354" t="s">
        <v>30</v>
      </c>
      <c r="B33" s="355">
        <v>215.2</v>
      </c>
      <c r="C33" s="61">
        <v>17.100000000000001</v>
      </c>
      <c r="D33" s="360">
        <v>200.3</v>
      </c>
      <c r="E33" s="61">
        <v>15.7</v>
      </c>
      <c r="F33" s="360">
        <v>292.7</v>
      </c>
      <c r="G33" s="288">
        <v>20.7</v>
      </c>
      <c r="H33" s="15"/>
    </row>
    <row r="34" spans="1:10" x14ac:dyDescent="0.2">
      <c r="B34" s="10"/>
      <c r="C34" s="10"/>
      <c r="D34" s="10"/>
      <c r="E34" s="10"/>
      <c r="F34" s="10"/>
      <c r="G34" s="10"/>
    </row>
    <row r="35" spans="1:10" x14ac:dyDescent="0.2">
      <c r="B35" s="10"/>
      <c r="C35" s="10"/>
      <c r="D35" s="10"/>
      <c r="E35" s="10"/>
      <c r="F35" s="10"/>
      <c r="G35" s="10"/>
    </row>
    <row r="36" spans="1:10" x14ac:dyDescent="0.2">
      <c r="B36" s="10"/>
      <c r="C36" s="10"/>
      <c r="D36" s="10"/>
      <c r="E36" s="10"/>
      <c r="F36" s="10"/>
      <c r="G36" s="10"/>
      <c r="J36" s="13"/>
    </row>
    <row r="39" spans="1:10" ht="13.2" customHeight="1" x14ac:dyDescent="0.2"/>
    <row r="56" ht="13.2" customHeight="1" x14ac:dyDescent="0.2"/>
  </sheetData>
  <protectedRanges>
    <protectedRange sqref="F21:G33" name="範囲4"/>
    <protectedRange sqref="F5:G17" name="範囲2"/>
    <protectedRange sqref="B5:E17" name="範囲1"/>
    <protectedRange sqref="B21:E33" name="範囲3"/>
  </protectedRanges>
  <mergeCells count="8">
    <mergeCell ref="B3:C3"/>
    <mergeCell ref="D3:E3"/>
    <mergeCell ref="F3:G3"/>
    <mergeCell ref="A3:A4"/>
    <mergeCell ref="B19:C19"/>
    <mergeCell ref="D19:E19"/>
    <mergeCell ref="F19:G19"/>
    <mergeCell ref="A19:A20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fitToWidth="0" orientation="portrait" r:id="rId1"/>
  <headerFooter scaleWithDoc="0" alignWithMargins="0">
    <oddFooter>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115"/>
  <sheetViews>
    <sheetView showWhiteSpace="0" view="pageBreakPreview" zoomScale="70" zoomScaleNormal="110" zoomScaleSheetLayoutView="70" workbookViewId="0">
      <selection activeCell="A9" sqref="A9"/>
    </sheetView>
  </sheetViews>
  <sheetFormatPr defaultRowHeight="13.2" x14ac:dyDescent="0.2"/>
  <cols>
    <col min="1" max="1" width="38.5546875" style="202" customWidth="1"/>
    <col min="2" max="2" width="11.77734375" style="203" customWidth="1"/>
    <col min="3" max="3" width="11.77734375" style="204" customWidth="1"/>
    <col min="4" max="4" width="11.77734375" style="202" customWidth="1"/>
    <col min="5" max="5" width="9.33203125" style="204" bestFit="1" customWidth="1"/>
    <col min="6" max="6" width="9.77734375" style="204" bestFit="1" customWidth="1"/>
    <col min="7" max="8" width="9.44140625" style="204" bestFit="1" customWidth="1"/>
    <col min="9" max="11" width="9.109375" style="204" bestFit="1" customWidth="1"/>
    <col min="12" max="20" width="8.88671875" style="204"/>
    <col min="21" max="21" width="5.109375" style="204" customWidth="1"/>
    <col min="22" max="22" width="37.44140625" style="202" bestFit="1" customWidth="1"/>
    <col min="23" max="23" width="8.88671875" style="204"/>
    <col min="24" max="24" width="9" style="203"/>
    <col min="25" max="26" width="8.88671875" style="204"/>
    <col min="27" max="27" width="9" style="205"/>
    <col min="28" max="28" width="9" style="203"/>
    <col min="29" max="16384" width="8.88671875" style="204"/>
  </cols>
  <sheetData>
    <row r="1" spans="1:9" ht="409.2" customHeight="1" x14ac:dyDescent="0.2"/>
    <row r="2" spans="1:9" ht="118.8" customHeight="1" x14ac:dyDescent="0.2"/>
    <row r="3" spans="1:9" ht="18.45" customHeight="1" thickBot="1" x14ac:dyDescent="0.25">
      <c r="A3" s="202" t="s">
        <v>132</v>
      </c>
      <c r="G3" s="475" t="s">
        <v>48</v>
      </c>
      <c r="H3" s="475"/>
    </row>
    <row r="4" spans="1:9" ht="10.5" customHeight="1" x14ac:dyDescent="0.2">
      <c r="A4" s="473" t="s">
        <v>170</v>
      </c>
      <c r="B4" s="441" t="s">
        <v>119</v>
      </c>
      <c r="C4" s="200"/>
      <c r="D4" s="447" t="s">
        <v>125</v>
      </c>
      <c r="E4" s="476" t="s">
        <v>32</v>
      </c>
      <c r="F4" s="445" t="s">
        <v>33</v>
      </c>
      <c r="G4" s="447" t="s">
        <v>34</v>
      </c>
      <c r="H4" s="448" t="s">
        <v>35</v>
      </c>
    </row>
    <row r="5" spans="1:9" ht="24.6" customHeight="1" thickBot="1" x14ac:dyDescent="0.25">
      <c r="A5" s="474"/>
      <c r="B5" s="442"/>
      <c r="C5" s="228" t="s">
        <v>31</v>
      </c>
      <c r="D5" s="444"/>
      <c r="E5" s="477"/>
      <c r="F5" s="446"/>
      <c r="G5" s="444"/>
      <c r="H5" s="449"/>
    </row>
    <row r="6" spans="1:9" ht="15" customHeight="1" x14ac:dyDescent="0.2">
      <c r="A6" s="281" t="s">
        <v>53</v>
      </c>
      <c r="B6" s="257">
        <v>368.4</v>
      </c>
      <c r="C6" s="258">
        <v>336.2</v>
      </c>
      <c r="D6" s="258">
        <v>994.7</v>
      </c>
      <c r="E6" s="258">
        <v>43.9</v>
      </c>
      <c r="F6" s="258">
        <v>12.3</v>
      </c>
      <c r="G6" s="259">
        <v>164</v>
      </c>
      <c r="H6" s="260">
        <v>13</v>
      </c>
    </row>
    <row r="7" spans="1:9" ht="15" customHeight="1" thickBot="1" x14ac:dyDescent="0.25">
      <c r="A7" s="282" t="s">
        <v>59</v>
      </c>
      <c r="B7" s="261">
        <v>369.2</v>
      </c>
      <c r="C7" s="262">
        <v>335.6</v>
      </c>
      <c r="D7" s="262">
        <v>962.1</v>
      </c>
      <c r="E7" s="262">
        <v>44.4</v>
      </c>
      <c r="F7" s="262">
        <v>12.2</v>
      </c>
      <c r="G7" s="263">
        <v>164</v>
      </c>
      <c r="H7" s="264">
        <v>13</v>
      </c>
    </row>
    <row r="8" spans="1:9" ht="15" customHeight="1" x14ac:dyDescent="0.2">
      <c r="A8" s="237" t="s">
        <v>37</v>
      </c>
      <c r="B8" s="235">
        <f>B7-B6</f>
        <v>0.80000000000001137</v>
      </c>
      <c r="C8" s="231">
        <f>C7-C6</f>
        <v>-0.59999999999996589</v>
      </c>
      <c r="D8" s="232">
        <f>D7-D6</f>
        <v>-32.600000000000023</v>
      </c>
      <c r="E8" s="216"/>
      <c r="F8" s="217"/>
      <c r="G8" s="218"/>
      <c r="H8" s="218"/>
    </row>
    <row r="9" spans="1:9" ht="15" customHeight="1" thickBot="1" x14ac:dyDescent="0.25">
      <c r="A9" s="238" t="s">
        <v>175</v>
      </c>
      <c r="B9" s="294">
        <f>B7/B6*100-100</f>
        <v>0.21715526601519741</v>
      </c>
      <c r="C9" s="295">
        <f>C7/C6*100-100</f>
        <v>-0.17846519928612281</v>
      </c>
      <c r="D9" s="296">
        <f>D7/D6*100-100</f>
        <v>-3.2773700613250298</v>
      </c>
      <c r="E9" s="299"/>
      <c r="F9" s="300"/>
      <c r="G9" s="301"/>
      <c r="H9" s="301"/>
    </row>
    <row r="10" spans="1:9" ht="15" customHeight="1" x14ac:dyDescent="0.2">
      <c r="A10" s="283" t="s">
        <v>0</v>
      </c>
      <c r="B10" s="297">
        <v>346.6</v>
      </c>
      <c r="C10" s="362">
        <v>321.7</v>
      </c>
      <c r="D10" s="172">
        <v>1070</v>
      </c>
      <c r="E10" s="172">
        <v>47.9</v>
      </c>
      <c r="F10" s="172">
        <v>11.4</v>
      </c>
      <c r="G10" s="173">
        <v>179</v>
      </c>
      <c r="H10" s="298">
        <v>11</v>
      </c>
      <c r="I10" s="239">
        <f>$C$7</f>
        <v>335.6</v>
      </c>
    </row>
    <row r="11" spans="1:9" ht="15" customHeight="1" x14ac:dyDescent="0.2">
      <c r="A11" s="284" t="s">
        <v>1</v>
      </c>
      <c r="B11" s="40">
        <v>360.7</v>
      </c>
      <c r="C11" s="363">
        <v>334</v>
      </c>
      <c r="D11" s="33">
        <v>1117.8</v>
      </c>
      <c r="E11" s="33">
        <v>48.8</v>
      </c>
      <c r="F11" s="33">
        <v>10.6</v>
      </c>
      <c r="G11" s="41">
        <v>161</v>
      </c>
      <c r="H11" s="42">
        <v>10</v>
      </c>
      <c r="I11" s="239">
        <f t="shared" ref="I11:I25" si="0">$C$7</f>
        <v>335.6</v>
      </c>
    </row>
    <row r="12" spans="1:9" ht="15" customHeight="1" x14ac:dyDescent="0.2">
      <c r="A12" s="284" t="s">
        <v>2</v>
      </c>
      <c r="B12" s="40">
        <v>412.4</v>
      </c>
      <c r="C12" s="363">
        <v>374.7</v>
      </c>
      <c r="D12" s="33">
        <v>1293.2</v>
      </c>
      <c r="E12" s="33">
        <v>44.5</v>
      </c>
      <c r="F12" s="33">
        <v>14.8</v>
      </c>
      <c r="G12" s="41">
        <v>163</v>
      </c>
      <c r="H12" s="42">
        <v>14</v>
      </c>
      <c r="I12" s="239">
        <f t="shared" si="0"/>
        <v>335.6</v>
      </c>
    </row>
    <row r="13" spans="1:9" ht="15" customHeight="1" x14ac:dyDescent="0.2">
      <c r="A13" s="284" t="s">
        <v>3</v>
      </c>
      <c r="B13" s="40">
        <v>481</v>
      </c>
      <c r="C13" s="363">
        <v>420.6</v>
      </c>
      <c r="D13" s="33">
        <v>822.2</v>
      </c>
      <c r="E13" s="33">
        <v>43.2</v>
      </c>
      <c r="F13" s="33">
        <v>17.2</v>
      </c>
      <c r="G13" s="41">
        <v>162</v>
      </c>
      <c r="H13" s="42">
        <v>15</v>
      </c>
      <c r="I13" s="239">
        <f t="shared" si="0"/>
        <v>335.6</v>
      </c>
    </row>
    <row r="14" spans="1:9" ht="15" customHeight="1" x14ac:dyDescent="0.2">
      <c r="A14" s="284" t="s">
        <v>4</v>
      </c>
      <c r="B14" s="40">
        <v>395.8</v>
      </c>
      <c r="C14" s="363">
        <v>366.9</v>
      </c>
      <c r="D14" s="33">
        <v>991</v>
      </c>
      <c r="E14" s="33">
        <v>42</v>
      </c>
      <c r="F14" s="33">
        <v>15</v>
      </c>
      <c r="G14" s="41">
        <v>166</v>
      </c>
      <c r="H14" s="42">
        <v>12</v>
      </c>
      <c r="I14" s="239">
        <f t="shared" si="0"/>
        <v>335.6</v>
      </c>
    </row>
    <row r="15" spans="1:9" ht="15" customHeight="1" x14ac:dyDescent="0.2">
      <c r="A15" s="284" t="s">
        <v>5</v>
      </c>
      <c r="B15" s="40">
        <v>369.5</v>
      </c>
      <c r="C15" s="363">
        <v>295.39999999999998</v>
      </c>
      <c r="D15" s="33">
        <v>680.9</v>
      </c>
      <c r="E15" s="33">
        <v>48.3</v>
      </c>
      <c r="F15" s="33">
        <v>13.8</v>
      </c>
      <c r="G15" s="41">
        <v>165</v>
      </c>
      <c r="H15" s="42">
        <v>30</v>
      </c>
      <c r="I15" s="239">
        <f t="shared" si="0"/>
        <v>335.6</v>
      </c>
    </row>
    <row r="16" spans="1:9" ht="15" customHeight="1" x14ac:dyDescent="0.2">
      <c r="A16" s="284" t="s">
        <v>6</v>
      </c>
      <c r="B16" s="40">
        <v>354.1</v>
      </c>
      <c r="C16" s="363">
        <v>329.2</v>
      </c>
      <c r="D16" s="33">
        <v>950.7</v>
      </c>
      <c r="E16" s="33">
        <v>43</v>
      </c>
      <c r="F16" s="33">
        <v>12.6</v>
      </c>
      <c r="G16" s="41">
        <v>165</v>
      </c>
      <c r="H16" s="42">
        <v>11</v>
      </c>
      <c r="I16" s="239">
        <f t="shared" si="0"/>
        <v>335.6</v>
      </c>
    </row>
    <row r="17" spans="1:9" ht="15" customHeight="1" x14ac:dyDescent="0.2">
      <c r="A17" s="284" t="s">
        <v>15</v>
      </c>
      <c r="B17" s="40">
        <v>401.6</v>
      </c>
      <c r="C17" s="363">
        <v>371.6</v>
      </c>
      <c r="D17" s="33">
        <v>1391</v>
      </c>
      <c r="E17" s="33">
        <v>42.6</v>
      </c>
      <c r="F17" s="33">
        <v>13.2</v>
      </c>
      <c r="G17" s="41">
        <v>156</v>
      </c>
      <c r="H17" s="42">
        <v>12</v>
      </c>
      <c r="I17" s="239">
        <f t="shared" si="0"/>
        <v>335.6</v>
      </c>
    </row>
    <row r="18" spans="1:9" ht="15" customHeight="1" x14ac:dyDescent="0.2">
      <c r="A18" s="284" t="s">
        <v>14</v>
      </c>
      <c r="B18" s="40">
        <v>372.5</v>
      </c>
      <c r="C18" s="363">
        <v>346.9</v>
      </c>
      <c r="D18" s="33">
        <v>1103</v>
      </c>
      <c r="E18" s="33">
        <v>42.5</v>
      </c>
      <c r="F18" s="33">
        <v>10.3</v>
      </c>
      <c r="G18" s="41">
        <v>164</v>
      </c>
      <c r="H18" s="42">
        <v>11</v>
      </c>
      <c r="I18" s="239">
        <f t="shared" si="0"/>
        <v>335.6</v>
      </c>
    </row>
    <row r="19" spans="1:9" ht="15" customHeight="1" x14ac:dyDescent="0.2">
      <c r="A19" s="284" t="s">
        <v>13</v>
      </c>
      <c r="B19" s="40">
        <v>463.3</v>
      </c>
      <c r="C19" s="363">
        <v>426.9</v>
      </c>
      <c r="D19" s="33">
        <v>1693.5</v>
      </c>
      <c r="E19" s="33">
        <v>44.3</v>
      </c>
      <c r="F19" s="33">
        <v>15.6</v>
      </c>
      <c r="G19" s="41">
        <v>162</v>
      </c>
      <c r="H19" s="42">
        <v>13</v>
      </c>
      <c r="I19" s="239">
        <f t="shared" si="0"/>
        <v>335.6</v>
      </c>
    </row>
    <row r="20" spans="1:9" ht="15" customHeight="1" x14ac:dyDescent="0.2">
      <c r="A20" s="284" t="s">
        <v>12</v>
      </c>
      <c r="B20" s="40">
        <v>295.89999999999998</v>
      </c>
      <c r="C20" s="363">
        <v>272.5</v>
      </c>
      <c r="D20" s="33">
        <v>344.4</v>
      </c>
      <c r="E20" s="33">
        <v>42.1</v>
      </c>
      <c r="F20" s="33">
        <v>9.9</v>
      </c>
      <c r="G20" s="41">
        <v>171</v>
      </c>
      <c r="H20" s="42">
        <v>11</v>
      </c>
      <c r="I20" s="239">
        <f t="shared" si="0"/>
        <v>335.6</v>
      </c>
    </row>
    <row r="21" spans="1:9" ht="15" customHeight="1" x14ac:dyDescent="0.2">
      <c r="A21" s="284" t="s">
        <v>11</v>
      </c>
      <c r="B21" s="40">
        <v>311.5</v>
      </c>
      <c r="C21" s="363">
        <v>293.89999999999998</v>
      </c>
      <c r="D21" s="33">
        <v>302.5</v>
      </c>
      <c r="E21" s="33">
        <v>40.6</v>
      </c>
      <c r="F21" s="33">
        <v>9.5</v>
      </c>
      <c r="G21" s="41">
        <v>167</v>
      </c>
      <c r="H21" s="42">
        <v>9</v>
      </c>
      <c r="I21" s="239">
        <f t="shared" si="0"/>
        <v>335.6</v>
      </c>
    </row>
    <row r="22" spans="1:9" ht="15" customHeight="1" x14ac:dyDescent="0.2">
      <c r="A22" s="284" t="s">
        <v>10</v>
      </c>
      <c r="B22" s="40">
        <v>414.8</v>
      </c>
      <c r="C22" s="363">
        <v>403.2</v>
      </c>
      <c r="D22" s="33">
        <v>1412.7</v>
      </c>
      <c r="E22" s="33">
        <v>43.6</v>
      </c>
      <c r="F22" s="33">
        <v>12.2</v>
      </c>
      <c r="G22" s="41">
        <v>169</v>
      </c>
      <c r="H22" s="42">
        <v>5</v>
      </c>
      <c r="I22" s="239">
        <f t="shared" si="0"/>
        <v>335.6</v>
      </c>
    </row>
    <row r="23" spans="1:9" ht="15" customHeight="1" x14ac:dyDescent="0.2">
      <c r="A23" s="284" t="s">
        <v>9</v>
      </c>
      <c r="B23" s="40">
        <v>327.5</v>
      </c>
      <c r="C23" s="363">
        <v>303.5</v>
      </c>
      <c r="D23" s="33">
        <v>660.7</v>
      </c>
      <c r="E23" s="33">
        <v>42.4</v>
      </c>
      <c r="F23" s="33">
        <v>8.1999999999999993</v>
      </c>
      <c r="G23" s="41">
        <v>162</v>
      </c>
      <c r="H23" s="42">
        <v>8</v>
      </c>
      <c r="I23" s="239">
        <f t="shared" si="0"/>
        <v>335.6</v>
      </c>
    </row>
    <row r="24" spans="1:9" ht="15" customHeight="1" x14ac:dyDescent="0.2">
      <c r="A24" s="284" t="s">
        <v>8</v>
      </c>
      <c r="B24" s="40">
        <v>347.7</v>
      </c>
      <c r="C24" s="363">
        <v>331.2</v>
      </c>
      <c r="D24" s="33">
        <v>1284.0999999999999</v>
      </c>
      <c r="E24" s="33">
        <v>42.7</v>
      </c>
      <c r="F24" s="33">
        <v>15.8</v>
      </c>
      <c r="G24" s="41">
        <v>159</v>
      </c>
      <c r="H24" s="42">
        <v>7</v>
      </c>
      <c r="I24" s="239">
        <f t="shared" si="0"/>
        <v>335.6</v>
      </c>
    </row>
    <row r="25" spans="1:9" ht="15" customHeight="1" thickBot="1" x14ac:dyDescent="0.25">
      <c r="A25" s="285" t="s">
        <v>7</v>
      </c>
      <c r="B25" s="36">
        <v>298.39999999999998</v>
      </c>
      <c r="C25" s="364">
        <v>266.89999999999998</v>
      </c>
      <c r="D25" s="37">
        <v>433.1</v>
      </c>
      <c r="E25" s="37">
        <v>45.7</v>
      </c>
      <c r="F25" s="37">
        <v>8.5</v>
      </c>
      <c r="G25" s="43">
        <v>165</v>
      </c>
      <c r="H25" s="44">
        <v>15</v>
      </c>
      <c r="I25" s="239">
        <f t="shared" si="0"/>
        <v>335.6</v>
      </c>
    </row>
    <row r="26" spans="1:9" ht="10.8" customHeight="1" x14ac:dyDescent="0.2"/>
    <row r="73" spans="1:11" ht="13.5" customHeight="1" x14ac:dyDescent="0.2"/>
    <row r="76" spans="1:11" ht="16.2" x14ac:dyDescent="0.2">
      <c r="A76" s="215"/>
      <c r="B76" s="215"/>
      <c r="C76" s="215"/>
      <c r="D76" s="215"/>
      <c r="E76" s="215"/>
      <c r="F76" s="215"/>
      <c r="G76" s="215"/>
      <c r="H76" s="215"/>
      <c r="I76" s="215"/>
      <c r="J76" s="215"/>
      <c r="K76" s="215"/>
    </row>
    <row r="77" spans="1:11" ht="18.75" customHeight="1" x14ac:dyDescent="0.2">
      <c r="A77" s="472"/>
      <c r="B77" s="472"/>
      <c r="C77" s="472"/>
      <c r="D77" s="472"/>
      <c r="E77" s="472"/>
      <c r="F77" s="472"/>
      <c r="G77" s="472"/>
      <c r="H77" s="472"/>
      <c r="I77" s="472"/>
      <c r="J77" s="472"/>
      <c r="K77" s="472"/>
    </row>
    <row r="78" spans="1:11" ht="10.5" customHeight="1" x14ac:dyDescent="0.2"/>
    <row r="79" spans="1:11" ht="35.25" customHeight="1" x14ac:dyDescent="0.2"/>
    <row r="80" spans="1:11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3.5" customHeight="1" x14ac:dyDescent="0.2"/>
    <row r="101" ht="18.75" customHeight="1" x14ac:dyDescent="0.2"/>
    <row r="102" ht="10.5" customHeight="1" x14ac:dyDescent="0.2"/>
    <row r="103" ht="35.25" customHeight="1" x14ac:dyDescent="0.2"/>
    <row r="104" ht="20.100000000000001" customHeight="1" x14ac:dyDescent="0.2"/>
    <row r="105" ht="20.100000000000001" customHeight="1" x14ac:dyDescent="0.2"/>
    <row r="106" ht="20.100000000000001" customHeight="1" x14ac:dyDescent="0.2"/>
    <row r="107" ht="20.100000000000001" customHeight="1" x14ac:dyDescent="0.2"/>
    <row r="108" ht="20.100000000000001" customHeight="1" x14ac:dyDescent="0.2"/>
    <row r="109" ht="20.100000000000001" customHeight="1" x14ac:dyDescent="0.2"/>
    <row r="110" ht="20.100000000000001" customHeight="1" x14ac:dyDescent="0.2"/>
    <row r="111" ht="20.100000000000001" customHeight="1" x14ac:dyDescent="0.2"/>
    <row r="112" ht="20.100000000000001" customHeight="1" x14ac:dyDescent="0.2"/>
    <row r="113" ht="20.100000000000001" customHeight="1" x14ac:dyDescent="0.2"/>
    <row r="114" ht="20.100000000000001" customHeight="1" x14ac:dyDescent="0.2"/>
    <row r="115" ht="19.5" customHeight="1" x14ac:dyDescent="0.2"/>
  </sheetData>
  <protectedRanges>
    <protectedRange sqref="B6:H7" name="範囲3"/>
    <protectedRange sqref="B10:H25" name="範囲2"/>
  </protectedRanges>
  <mergeCells count="9">
    <mergeCell ref="B4:B5"/>
    <mergeCell ref="D4:D5"/>
    <mergeCell ref="A77:K77"/>
    <mergeCell ref="A4:A5"/>
    <mergeCell ref="G3:H3"/>
    <mergeCell ref="E4:E5"/>
    <mergeCell ref="F4:F5"/>
    <mergeCell ref="G4:G5"/>
    <mergeCell ref="H4:H5"/>
  </mergeCells>
  <phoneticPr fontId="2"/>
  <pageMargins left="0.74803149606299213" right="0.31496062992125984" top="0.6692913385826772" bottom="0.47244094488188981" header="0.31496062992125984" footer="0.31496062992125984"/>
  <pageSetup paperSize="9" scale="79" orientation="portrait" r:id="rId1"/>
  <headerFooter scaleWithDoc="0" alignWithMargins="0">
    <oddFooter>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145"/>
  <sheetViews>
    <sheetView showWhiteSpace="0" view="pageBreakPreview" topLeftCell="A16" zoomScale="85" zoomScaleNormal="110" zoomScaleSheetLayoutView="85" zoomScalePageLayoutView="55" workbookViewId="0">
      <selection activeCell="K52" sqref="K52"/>
    </sheetView>
  </sheetViews>
  <sheetFormatPr defaultRowHeight="13.2" x14ac:dyDescent="0.2"/>
  <cols>
    <col min="1" max="1" width="4.44140625" style="4" customWidth="1"/>
    <col min="2" max="2" width="32.77734375" style="4" customWidth="1"/>
    <col min="3" max="3" width="11.77734375" style="10" customWidth="1"/>
    <col min="4" max="4" width="11.77734375" customWidth="1"/>
    <col min="5" max="5" width="11.77734375" style="4" customWidth="1"/>
    <col min="6" max="6" width="9.33203125" bestFit="1" customWidth="1"/>
    <col min="7" max="7" width="9.77734375" bestFit="1" customWidth="1"/>
    <col min="8" max="9" width="9.44140625" bestFit="1" customWidth="1"/>
    <col min="10" max="12" width="9.109375" bestFit="1" customWidth="1"/>
    <col min="22" max="22" width="5.109375" customWidth="1"/>
    <col min="23" max="23" width="37.44140625" style="4" bestFit="1" customWidth="1"/>
    <col min="25" max="25" width="9" style="10"/>
    <col min="28" max="28" width="9" style="5"/>
    <col min="29" max="29" width="9" style="10"/>
  </cols>
  <sheetData>
    <row r="1" spans="1:29" ht="13.8" thickBot="1" x14ac:dyDescent="0.25">
      <c r="H1" s="440" t="s">
        <v>48</v>
      </c>
      <c r="I1" s="440"/>
    </row>
    <row r="2" spans="1:29" s="204" customFormat="1" ht="10.5" customHeight="1" x14ac:dyDescent="0.2">
      <c r="A2" s="452" t="s">
        <v>128</v>
      </c>
      <c r="B2" s="453"/>
      <c r="C2" s="441" t="s">
        <v>119</v>
      </c>
      <c r="D2" s="200"/>
      <c r="E2" s="447" t="s">
        <v>125</v>
      </c>
      <c r="F2" s="476" t="s">
        <v>32</v>
      </c>
      <c r="G2" s="445" t="s">
        <v>33</v>
      </c>
      <c r="H2" s="447" t="s">
        <v>34</v>
      </c>
      <c r="I2" s="448" t="s">
        <v>35</v>
      </c>
      <c r="W2" s="202"/>
      <c r="Y2" s="203"/>
      <c r="AB2" s="205"/>
      <c r="AC2" s="203"/>
    </row>
    <row r="3" spans="1:29" s="204" customFormat="1" ht="25.8" customHeight="1" thickBot="1" x14ac:dyDescent="0.25">
      <c r="A3" s="454"/>
      <c r="B3" s="455"/>
      <c r="C3" s="442"/>
      <c r="D3" s="302" t="s">
        <v>31</v>
      </c>
      <c r="E3" s="444"/>
      <c r="F3" s="477"/>
      <c r="G3" s="446"/>
      <c r="H3" s="444"/>
      <c r="I3" s="449"/>
      <c r="W3" s="202"/>
      <c r="Y3" s="203"/>
      <c r="AB3" s="205"/>
      <c r="AC3" s="203"/>
    </row>
    <row r="4" spans="1:29" s="204" customFormat="1" ht="15" customHeight="1" x14ac:dyDescent="0.2">
      <c r="A4" s="479" t="s">
        <v>53</v>
      </c>
      <c r="B4" s="480"/>
      <c r="C4" s="257">
        <v>399.7</v>
      </c>
      <c r="D4" s="258">
        <v>361.4</v>
      </c>
      <c r="E4" s="258">
        <v>1317.2</v>
      </c>
      <c r="F4" s="258">
        <v>43.1</v>
      </c>
      <c r="G4" s="258">
        <v>13.9</v>
      </c>
      <c r="H4" s="265">
        <v>160</v>
      </c>
      <c r="I4" s="260">
        <v>15</v>
      </c>
      <c r="J4" s="212"/>
      <c r="W4" s="202"/>
      <c r="Y4" s="203"/>
      <c r="AB4" s="205"/>
      <c r="AC4" s="203"/>
    </row>
    <row r="5" spans="1:29" s="204" customFormat="1" ht="15" customHeight="1" thickBot="1" x14ac:dyDescent="0.25">
      <c r="A5" s="481" t="s">
        <v>59</v>
      </c>
      <c r="B5" s="482"/>
      <c r="C5" s="261">
        <v>408.2</v>
      </c>
      <c r="D5" s="262">
        <v>367.6</v>
      </c>
      <c r="E5" s="262">
        <v>1315.3</v>
      </c>
      <c r="F5" s="262">
        <v>44.2</v>
      </c>
      <c r="G5" s="262">
        <v>14.5</v>
      </c>
      <c r="H5" s="263">
        <v>161</v>
      </c>
      <c r="I5" s="264">
        <v>15</v>
      </c>
      <c r="J5" s="212"/>
      <c r="W5" s="202"/>
      <c r="Y5" s="203"/>
      <c r="AB5" s="205"/>
      <c r="AC5" s="203"/>
    </row>
    <row r="6" spans="1:29" s="204" customFormat="1" ht="15" customHeight="1" x14ac:dyDescent="0.2">
      <c r="A6" s="237" t="s">
        <v>37</v>
      </c>
      <c r="B6" s="237"/>
      <c r="C6" s="235">
        <f>C5-C4</f>
        <v>8.5</v>
      </c>
      <c r="D6" s="231">
        <f>D5-D4</f>
        <v>6.2000000000000455</v>
      </c>
      <c r="E6" s="232">
        <f>E5-E4</f>
        <v>-1.9000000000000909</v>
      </c>
      <c r="F6" s="221"/>
      <c r="G6" s="222"/>
      <c r="H6" s="218"/>
      <c r="I6" s="218"/>
      <c r="W6" s="202"/>
      <c r="Y6" s="203"/>
      <c r="AB6" s="205"/>
      <c r="AC6" s="203"/>
    </row>
    <row r="7" spans="1:29" s="204" customFormat="1" ht="15" customHeight="1" thickBot="1" x14ac:dyDescent="0.25">
      <c r="A7" s="285" t="s">
        <v>175</v>
      </c>
      <c r="B7" s="238"/>
      <c r="C7" s="236">
        <f>C5/C4*100-100</f>
        <v>2.1265949462096643</v>
      </c>
      <c r="D7" s="233">
        <f>D5/D4*100-100</f>
        <v>1.7155506364139512</v>
      </c>
      <c r="E7" s="234">
        <f>E5/E4*100-100</f>
        <v>-0.14424536896447648</v>
      </c>
      <c r="F7" s="223"/>
      <c r="G7" s="224"/>
      <c r="H7" s="220"/>
      <c r="I7" s="220"/>
      <c r="W7" s="202"/>
      <c r="Y7" s="203"/>
      <c r="AB7" s="205"/>
      <c r="AC7" s="203"/>
    </row>
    <row r="8" spans="1:29" s="204" customFormat="1" ht="15" customHeight="1" x14ac:dyDescent="0.2">
      <c r="A8" s="206" t="s">
        <v>87</v>
      </c>
      <c r="B8" s="207" t="s">
        <v>71</v>
      </c>
      <c r="C8" s="229" t="s">
        <v>51</v>
      </c>
      <c r="D8" s="230"/>
      <c r="E8" s="230" t="s">
        <v>51</v>
      </c>
      <c r="F8" s="176" t="s">
        <v>51</v>
      </c>
      <c r="G8" s="176" t="s">
        <v>51</v>
      </c>
      <c r="H8" s="176" t="s">
        <v>51</v>
      </c>
      <c r="I8" s="177" t="s">
        <v>51</v>
      </c>
      <c r="J8" s="213"/>
      <c r="W8" s="202"/>
      <c r="Y8" s="203"/>
      <c r="AB8" s="205"/>
      <c r="AC8" s="203"/>
    </row>
    <row r="9" spans="1:29" s="204" customFormat="1" ht="15" customHeight="1" x14ac:dyDescent="0.2">
      <c r="A9" s="208" t="s">
        <v>88</v>
      </c>
      <c r="B9" s="209" t="s">
        <v>72</v>
      </c>
      <c r="C9" s="32">
        <v>346.5</v>
      </c>
      <c r="D9" s="363">
        <v>310.2</v>
      </c>
      <c r="E9" s="33">
        <v>1316.8</v>
      </c>
      <c r="F9" s="33">
        <v>52.3</v>
      </c>
      <c r="G9" s="33">
        <v>9.9</v>
      </c>
      <c r="H9" s="41">
        <v>150</v>
      </c>
      <c r="I9" s="45">
        <v>13</v>
      </c>
      <c r="J9" s="213"/>
      <c r="W9" s="202"/>
      <c r="Y9" s="203"/>
      <c r="AB9" s="205"/>
      <c r="AC9" s="203"/>
    </row>
    <row r="10" spans="1:29" s="204" customFormat="1" ht="15" customHeight="1" x14ac:dyDescent="0.2">
      <c r="A10" s="208" t="s">
        <v>89</v>
      </c>
      <c r="B10" s="209" t="s">
        <v>73</v>
      </c>
      <c r="C10" s="32">
        <v>486.8</v>
      </c>
      <c r="D10" s="363">
        <v>442.4</v>
      </c>
      <c r="E10" s="33">
        <v>1787</v>
      </c>
      <c r="F10" s="33">
        <v>44.2</v>
      </c>
      <c r="G10" s="33">
        <v>17.899999999999999</v>
      </c>
      <c r="H10" s="41">
        <v>160</v>
      </c>
      <c r="I10" s="45">
        <v>15</v>
      </c>
      <c r="J10" s="213"/>
      <c r="W10" s="202"/>
      <c r="Y10" s="203"/>
      <c r="AB10" s="205"/>
      <c r="AC10" s="203"/>
    </row>
    <row r="11" spans="1:29" s="204" customFormat="1" ht="15" customHeight="1" x14ac:dyDescent="0.2">
      <c r="A11" s="206" t="s">
        <v>90</v>
      </c>
      <c r="B11" s="209" t="s">
        <v>74</v>
      </c>
      <c r="C11" s="32">
        <v>508.4</v>
      </c>
      <c r="D11" s="363">
        <v>440.4</v>
      </c>
      <c r="E11" s="33">
        <v>855.8</v>
      </c>
      <c r="F11" s="33">
        <v>42.3</v>
      </c>
      <c r="G11" s="33">
        <v>18.7</v>
      </c>
      <c r="H11" s="41">
        <v>162</v>
      </c>
      <c r="I11" s="45">
        <v>16</v>
      </c>
      <c r="J11" s="213"/>
      <c r="W11" s="202"/>
      <c r="Y11" s="203"/>
      <c r="AB11" s="205"/>
      <c r="AC11" s="203"/>
    </row>
    <row r="12" spans="1:29" s="204" customFormat="1" ht="15" customHeight="1" x14ac:dyDescent="0.2">
      <c r="A12" s="208" t="s">
        <v>91</v>
      </c>
      <c r="B12" s="209" t="s">
        <v>75</v>
      </c>
      <c r="C12" s="32">
        <v>431.3</v>
      </c>
      <c r="D12" s="363">
        <v>400.4</v>
      </c>
      <c r="E12" s="33">
        <v>1174.4000000000001</v>
      </c>
      <c r="F12" s="33">
        <v>43.5</v>
      </c>
      <c r="G12" s="33">
        <v>17.5</v>
      </c>
      <c r="H12" s="41">
        <v>164</v>
      </c>
      <c r="I12" s="45">
        <v>12</v>
      </c>
      <c r="J12" s="213"/>
      <c r="W12" s="202"/>
      <c r="Y12" s="203"/>
      <c r="AB12" s="205"/>
      <c r="AC12" s="203"/>
    </row>
    <row r="13" spans="1:29" s="204" customFormat="1" ht="15" customHeight="1" x14ac:dyDescent="0.2">
      <c r="A13" s="208" t="s">
        <v>92</v>
      </c>
      <c r="B13" s="209" t="s">
        <v>76</v>
      </c>
      <c r="C13" s="32">
        <v>364.5</v>
      </c>
      <c r="D13" s="363">
        <v>290.39999999999998</v>
      </c>
      <c r="E13" s="33">
        <v>926.9</v>
      </c>
      <c r="F13" s="33">
        <v>45.7</v>
      </c>
      <c r="G13" s="33">
        <v>14.9</v>
      </c>
      <c r="H13" s="41">
        <v>162</v>
      </c>
      <c r="I13" s="45">
        <v>33</v>
      </c>
      <c r="J13" s="213"/>
      <c r="W13" s="202"/>
      <c r="Y13" s="203"/>
      <c r="AB13" s="205"/>
      <c r="AC13" s="203"/>
    </row>
    <row r="14" spans="1:29" s="204" customFormat="1" ht="15" customHeight="1" x14ac:dyDescent="0.2">
      <c r="A14" s="206" t="s">
        <v>93</v>
      </c>
      <c r="B14" s="209" t="s">
        <v>77</v>
      </c>
      <c r="C14" s="32">
        <v>352</v>
      </c>
      <c r="D14" s="363">
        <v>321.5</v>
      </c>
      <c r="E14" s="33">
        <v>1141.5999999999999</v>
      </c>
      <c r="F14" s="33">
        <v>41.9</v>
      </c>
      <c r="G14" s="33">
        <v>14</v>
      </c>
      <c r="H14" s="41">
        <v>162</v>
      </c>
      <c r="I14" s="45">
        <v>13</v>
      </c>
      <c r="J14" s="213"/>
      <c r="W14" s="202"/>
      <c r="Y14" s="203"/>
      <c r="AB14" s="205"/>
      <c r="AC14" s="203"/>
    </row>
    <row r="15" spans="1:29" s="204" customFormat="1" ht="15" customHeight="1" x14ac:dyDescent="0.2">
      <c r="A15" s="208" t="s">
        <v>94</v>
      </c>
      <c r="B15" s="209" t="s">
        <v>78</v>
      </c>
      <c r="C15" s="32">
        <v>412.2</v>
      </c>
      <c r="D15" s="363">
        <v>380.4</v>
      </c>
      <c r="E15" s="33">
        <v>1419</v>
      </c>
      <c r="F15" s="33">
        <v>42.6</v>
      </c>
      <c r="G15" s="33">
        <v>13.2</v>
      </c>
      <c r="H15" s="41">
        <v>155</v>
      </c>
      <c r="I15" s="45">
        <v>12</v>
      </c>
      <c r="J15" s="213"/>
      <c r="W15" s="202"/>
      <c r="Y15" s="203"/>
      <c r="AB15" s="205"/>
      <c r="AC15" s="203"/>
    </row>
    <row r="16" spans="1:29" s="204" customFormat="1" ht="15" customHeight="1" x14ac:dyDescent="0.2">
      <c r="A16" s="208" t="s">
        <v>95</v>
      </c>
      <c r="B16" s="209" t="s">
        <v>79</v>
      </c>
      <c r="C16" s="32">
        <v>349.1</v>
      </c>
      <c r="D16" s="363">
        <v>314.89999999999998</v>
      </c>
      <c r="E16" s="33">
        <v>1254.7</v>
      </c>
      <c r="F16" s="33">
        <v>42.9</v>
      </c>
      <c r="G16" s="33">
        <v>11.4</v>
      </c>
      <c r="H16" s="41">
        <v>160</v>
      </c>
      <c r="I16" s="45">
        <v>16</v>
      </c>
      <c r="J16" s="213"/>
      <c r="W16" s="202"/>
      <c r="Y16" s="203"/>
      <c r="AB16" s="205"/>
      <c r="AC16" s="203"/>
    </row>
    <row r="17" spans="1:29" s="204" customFormat="1" ht="15" customHeight="1" x14ac:dyDescent="0.2">
      <c r="A17" s="206" t="s">
        <v>96</v>
      </c>
      <c r="B17" s="209" t="s">
        <v>80</v>
      </c>
      <c r="C17" s="32">
        <v>525.4</v>
      </c>
      <c r="D17" s="363">
        <v>483</v>
      </c>
      <c r="E17" s="33">
        <v>2215.8000000000002</v>
      </c>
      <c r="F17" s="33">
        <v>45.1</v>
      </c>
      <c r="G17" s="33">
        <v>18.3</v>
      </c>
      <c r="H17" s="41">
        <v>157</v>
      </c>
      <c r="I17" s="45">
        <v>14</v>
      </c>
      <c r="J17" s="213"/>
      <c r="W17" s="202"/>
      <c r="Y17" s="203"/>
      <c r="AB17" s="205"/>
      <c r="AC17" s="203"/>
    </row>
    <row r="18" spans="1:29" s="204" customFormat="1" ht="15" customHeight="1" x14ac:dyDescent="0.2">
      <c r="A18" s="208" t="s">
        <v>97</v>
      </c>
      <c r="B18" s="209" t="s">
        <v>81</v>
      </c>
      <c r="C18" s="32">
        <v>304.3</v>
      </c>
      <c r="D18" s="363">
        <v>274.8</v>
      </c>
      <c r="E18" s="33">
        <v>519.4</v>
      </c>
      <c r="F18" s="33">
        <v>42.5</v>
      </c>
      <c r="G18" s="33">
        <v>10.4</v>
      </c>
      <c r="H18" s="41">
        <v>169</v>
      </c>
      <c r="I18" s="45">
        <v>14</v>
      </c>
      <c r="J18" s="213"/>
      <c r="W18" s="202"/>
      <c r="Y18" s="203"/>
      <c r="AB18" s="205"/>
      <c r="AC18" s="203"/>
    </row>
    <row r="19" spans="1:29" s="204" customFormat="1" ht="15" customHeight="1" x14ac:dyDescent="0.2">
      <c r="A19" s="208" t="s">
        <v>98</v>
      </c>
      <c r="B19" s="209" t="s">
        <v>82</v>
      </c>
      <c r="C19" s="32">
        <v>330.5</v>
      </c>
      <c r="D19" s="363">
        <v>305.2</v>
      </c>
      <c r="E19" s="33">
        <v>448.8</v>
      </c>
      <c r="F19" s="33">
        <v>40.6</v>
      </c>
      <c r="G19" s="33">
        <v>11.1</v>
      </c>
      <c r="H19" s="41">
        <v>169</v>
      </c>
      <c r="I19" s="45">
        <v>13</v>
      </c>
      <c r="J19" s="213"/>
      <c r="W19" s="202"/>
      <c r="Y19" s="203"/>
      <c r="AB19" s="205"/>
      <c r="AC19" s="203"/>
    </row>
    <row r="20" spans="1:29" s="204" customFormat="1" ht="15" customHeight="1" x14ac:dyDescent="0.2">
      <c r="A20" s="206" t="s">
        <v>99</v>
      </c>
      <c r="B20" s="209" t="s">
        <v>83</v>
      </c>
      <c r="C20" s="32">
        <v>495.5</v>
      </c>
      <c r="D20" s="363">
        <v>484.5</v>
      </c>
      <c r="E20" s="33">
        <v>1941.5</v>
      </c>
      <c r="F20" s="33">
        <v>45.7</v>
      </c>
      <c r="G20" s="33">
        <v>13.6</v>
      </c>
      <c r="H20" s="41">
        <v>168</v>
      </c>
      <c r="I20" s="45">
        <v>4</v>
      </c>
      <c r="J20" s="213"/>
      <c r="W20" s="202"/>
      <c r="Y20" s="203"/>
      <c r="AB20" s="205"/>
      <c r="AC20" s="203"/>
    </row>
    <row r="21" spans="1:29" s="204" customFormat="1" ht="15" customHeight="1" x14ac:dyDescent="0.2">
      <c r="A21" s="208" t="s">
        <v>100</v>
      </c>
      <c r="B21" s="209" t="s">
        <v>84</v>
      </c>
      <c r="C21" s="32">
        <v>356.5</v>
      </c>
      <c r="D21" s="363">
        <v>314.8</v>
      </c>
      <c r="E21" s="33">
        <v>808.3</v>
      </c>
      <c r="F21" s="33">
        <v>39.9</v>
      </c>
      <c r="G21" s="33">
        <v>8.1</v>
      </c>
      <c r="H21" s="41">
        <v>164</v>
      </c>
      <c r="I21" s="45">
        <v>11</v>
      </c>
      <c r="J21" s="213"/>
      <c r="W21" s="202"/>
      <c r="Y21" s="203"/>
      <c r="AB21" s="205"/>
      <c r="AC21" s="203"/>
    </row>
    <row r="22" spans="1:29" s="204" customFormat="1" ht="15" customHeight="1" x14ac:dyDescent="0.2">
      <c r="A22" s="208" t="s">
        <v>101</v>
      </c>
      <c r="B22" s="209" t="s">
        <v>85</v>
      </c>
      <c r="C22" s="32">
        <v>348.8</v>
      </c>
      <c r="D22" s="363">
        <v>329.9</v>
      </c>
      <c r="E22" s="33">
        <v>1242.3</v>
      </c>
      <c r="F22" s="33">
        <v>42.6</v>
      </c>
      <c r="G22" s="33">
        <v>15.1</v>
      </c>
      <c r="H22" s="41">
        <v>160</v>
      </c>
      <c r="I22" s="45">
        <v>9</v>
      </c>
      <c r="J22" s="213"/>
      <c r="K22" s="213"/>
      <c r="W22" s="202"/>
      <c r="Y22" s="203"/>
      <c r="AB22" s="205"/>
      <c r="AC22" s="203"/>
    </row>
    <row r="23" spans="1:29" s="204" customFormat="1" ht="15" customHeight="1" thickBot="1" x14ac:dyDescent="0.25">
      <c r="A23" s="210" t="s">
        <v>102</v>
      </c>
      <c r="B23" s="211" t="s">
        <v>86</v>
      </c>
      <c r="C23" s="36">
        <v>313.10000000000002</v>
      </c>
      <c r="D23" s="364">
        <v>278.89999999999998</v>
      </c>
      <c r="E23" s="37">
        <v>643.4</v>
      </c>
      <c r="F23" s="37">
        <v>45.7</v>
      </c>
      <c r="G23" s="37">
        <v>11.1</v>
      </c>
      <c r="H23" s="43">
        <v>163</v>
      </c>
      <c r="I23" s="46">
        <v>16</v>
      </c>
      <c r="J23" s="213"/>
      <c r="W23" s="202"/>
      <c r="Y23" s="203"/>
      <c r="AB23" s="205"/>
      <c r="AC23" s="203"/>
    </row>
    <row r="24" spans="1:29" s="204" customFormat="1" ht="10.050000000000001" customHeight="1" thickBot="1" x14ac:dyDescent="0.25">
      <c r="A24" s="202"/>
      <c r="B24" s="202"/>
      <c r="C24" s="203"/>
      <c r="E24" s="202"/>
      <c r="J24" s="213"/>
      <c r="W24" s="202"/>
      <c r="Y24" s="203"/>
      <c r="AB24" s="205"/>
      <c r="AC24" s="203"/>
    </row>
    <row r="25" spans="1:29" s="204" customFormat="1" ht="10.5" customHeight="1" x14ac:dyDescent="0.2">
      <c r="A25" s="452" t="s">
        <v>129</v>
      </c>
      <c r="B25" s="484"/>
      <c r="C25" s="441" t="s">
        <v>119</v>
      </c>
      <c r="D25" s="200"/>
      <c r="E25" s="447" t="s">
        <v>125</v>
      </c>
      <c r="F25" s="476" t="s">
        <v>32</v>
      </c>
      <c r="G25" s="445" t="s">
        <v>33</v>
      </c>
      <c r="H25" s="447" t="s">
        <v>34</v>
      </c>
      <c r="I25" s="448" t="s">
        <v>35</v>
      </c>
      <c r="W25" s="202"/>
      <c r="Y25" s="203"/>
      <c r="AB25" s="205"/>
      <c r="AC25" s="203"/>
    </row>
    <row r="26" spans="1:29" s="204" customFormat="1" ht="25.8" customHeight="1" thickBot="1" x14ac:dyDescent="0.25">
      <c r="A26" s="454"/>
      <c r="B26" s="485"/>
      <c r="C26" s="442"/>
      <c r="D26" s="302" t="s">
        <v>31</v>
      </c>
      <c r="E26" s="444"/>
      <c r="F26" s="477"/>
      <c r="G26" s="446"/>
      <c r="H26" s="444"/>
      <c r="I26" s="449"/>
      <c r="W26" s="202"/>
      <c r="Y26" s="203"/>
      <c r="AB26" s="205"/>
      <c r="AC26" s="203"/>
    </row>
    <row r="27" spans="1:29" s="204" customFormat="1" ht="15" customHeight="1" x14ac:dyDescent="0.2">
      <c r="A27" s="479" t="s">
        <v>53</v>
      </c>
      <c r="B27" s="480"/>
      <c r="C27" s="257">
        <v>353.3</v>
      </c>
      <c r="D27" s="258">
        <v>323.10000000000002</v>
      </c>
      <c r="E27" s="258">
        <v>905.7</v>
      </c>
      <c r="F27" s="266">
        <v>44.2</v>
      </c>
      <c r="G27" s="266">
        <v>11.6</v>
      </c>
      <c r="H27" s="267">
        <v>164</v>
      </c>
      <c r="I27" s="268">
        <v>12</v>
      </c>
      <c r="J27" s="212"/>
      <c r="W27" s="202"/>
      <c r="Y27" s="203"/>
      <c r="AB27" s="205"/>
      <c r="AC27" s="203"/>
    </row>
    <row r="28" spans="1:29" s="204" customFormat="1" ht="15" customHeight="1" thickBot="1" x14ac:dyDescent="0.25">
      <c r="A28" s="481" t="s">
        <v>59</v>
      </c>
      <c r="B28" s="482"/>
      <c r="C28" s="261">
        <v>342.6</v>
      </c>
      <c r="D28" s="262">
        <v>311.10000000000002</v>
      </c>
      <c r="E28" s="262">
        <v>765.3</v>
      </c>
      <c r="F28" s="269">
        <v>43.9</v>
      </c>
      <c r="G28" s="269">
        <v>10.5</v>
      </c>
      <c r="H28" s="270">
        <v>165</v>
      </c>
      <c r="I28" s="271">
        <v>13</v>
      </c>
      <c r="J28" s="212"/>
      <c r="W28" s="202"/>
      <c r="Y28" s="203"/>
      <c r="AB28" s="205"/>
      <c r="AC28" s="203"/>
    </row>
    <row r="29" spans="1:29" s="204" customFormat="1" ht="15" customHeight="1" x14ac:dyDescent="0.2">
      <c r="A29" s="237" t="s">
        <v>37</v>
      </c>
      <c r="B29" s="237"/>
      <c r="C29" s="235">
        <f>C28-C27</f>
        <v>-10.699999999999989</v>
      </c>
      <c r="D29" s="231">
        <f>D28-D27</f>
        <v>-12</v>
      </c>
      <c r="E29" s="232">
        <f>E28-E27</f>
        <v>-140.40000000000009</v>
      </c>
      <c r="F29" s="217"/>
      <c r="G29" s="217"/>
      <c r="H29" s="225"/>
      <c r="I29" s="225"/>
      <c r="W29" s="202"/>
      <c r="Y29" s="203"/>
      <c r="AB29" s="205"/>
      <c r="AC29" s="203"/>
    </row>
    <row r="30" spans="1:29" s="204" customFormat="1" ht="15" customHeight="1" thickBot="1" x14ac:dyDescent="0.25">
      <c r="A30" s="285" t="s">
        <v>175</v>
      </c>
      <c r="B30" s="238"/>
      <c r="C30" s="236">
        <f>C28/C27*100-100</f>
        <v>-3.0285876026040199</v>
      </c>
      <c r="D30" s="233">
        <f>D28/D27*100-100</f>
        <v>-3.7140204271123594</v>
      </c>
      <c r="E30" s="234">
        <f>E28/E27*100-100</f>
        <v>-15.501821795296465</v>
      </c>
      <c r="F30" s="219"/>
      <c r="G30" s="219"/>
      <c r="H30" s="226"/>
      <c r="I30" s="226"/>
      <c r="W30" s="202"/>
      <c r="Y30" s="203"/>
      <c r="AB30" s="205"/>
      <c r="AC30" s="203"/>
    </row>
    <row r="31" spans="1:29" s="204" customFormat="1" ht="15" customHeight="1" x14ac:dyDescent="0.2">
      <c r="A31" s="206" t="s">
        <v>87</v>
      </c>
      <c r="B31" s="207" t="s">
        <v>71</v>
      </c>
      <c r="C31" s="174">
        <v>351.8</v>
      </c>
      <c r="D31" s="365">
        <v>327.7</v>
      </c>
      <c r="E31" s="175">
        <v>1428.4</v>
      </c>
      <c r="F31" s="175">
        <v>38.6</v>
      </c>
      <c r="G31" s="172">
        <v>12.1</v>
      </c>
      <c r="H31" s="176">
        <v>168</v>
      </c>
      <c r="I31" s="177">
        <v>10</v>
      </c>
      <c r="J31" s="214"/>
      <c r="W31" s="202"/>
      <c r="Y31" s="203"/>
      <c r="AB31" s="205"/>
      <c r="AC31" s="203"/>
    </row>
    <row r="32" spans="1:29" s="204" customFormat="1" ht="15" customHeight="1" x14ac:dyDescent="0.2">
      <c r="A32" s="208" t="s">
        <v>88</v>
      </c>
      <c r="B32" s="209" t="s">
        <v>72</v>
      </c>
      <c r="C32" s="32">
        <v>383.1</v>
      </c>
      <c r="D32" s="363">
        <v>335.1</v>
      </c>
      <c r="E32" s="33">
        <v>848.6</v>
      </c>
      <c r="F32" s="33">
        <v>41.9</v>
      </c>
      <c r="G32" s="33">
        <v>12.7</v>
      </c>
      <c r="H32" s="34">
        <v>155</v>
      </c>
      <c r="I32" s="35">
        <v>29</v>
      </c>
      <c r="J32" s="214"/>
      <c r="W32" s="202"/>
      <c r="Y32" s="203"/>
      <c r="AB32" s="205"/>
      <c r="AC32" s="203"/>
    </row>
    <row r="33" spans="1:29" s="204" customFormat="1" ht="15" customHeight="1" x14ac:dyDescent="0.2">
      <c r="A33" s="208" t="s">
        <v>89</v>
      </c>
      <c r="B33" s="209" t="s">
        <v>73</v>
      </c>
      <c r="C33" s="32">
        <v>358.5</v>
      </c>
      <c r="D33" s="363">
        <v>325.89999999999998</v>
      </c>
      <c r="E33" s="33">
        <v>1045.2</v>
      </c>
      <c r="F33" s="33">
        <v>43.8</v>
      </c>
      <c r="G33" s="33">
        <v>12.1</v>
      </c>
      <c r="H33" s="34">
        <v>166</v>
      </c>
      <c r="I33" s="35">
        <v>13</v>
      </c>
      <c r="J33" s="214"/>
      <c r="W33" s="202"/>
      <c r="Y33" s="203"/>
      <c r="AB33" s="205"/>
      <c r="AC33" s="203"/>
    </row>
    <row r="34" spans="1:29" s="204" customFormat="1" ht="15" customHeight="1" x14ac:dyDescent="0.2">
      <c r="A34" s="206" t="s">
        <v>90</v>
      </c>
      <c r="B34" s="209" t="s">
        <v>74</v>
      </c>
      <c r="C34" s="32">
        <v>249.1</v>
      </c>
      <c r="D34" s="363">
        <v>244.2</v>
      </c>
      <c r="E34" s="33">
        <v>175.9</v>
      </c>
      <c r="F34" s="33">
        <v>54.8</v>
      </c>
      <c r="G34" s="33">
        <v>8.8000000000000007</v>
      </c>
      <c r="H34" s="34">
        <v>162</v>
      </c>
      <c r="I34" s="35">
        <v>3</v>
      </c>
      <c r="J34" s="214"/>
      <c r="W34" s="202"/>
      <c r="Y34" s="203"/>
      <c r="AB34" s="205"/>
      <c r="AC34" s="203"/>
    </row>
    <row r="35" spans="1:29" s="204" customFormat="1" ht="15" customHeight="1" x14ac:dyDescent="0.2">
      <c r="A35" s="208" t="s">
        <v>91</v>
      </c>
      <c r="B35" s="209" t="s">
        <v>75</v>
      </c>
      <c r="C35" s="32">
        <v>356.2</v>
      </c>
      <c r="D35" s="363">
        <v>328.7</v>
      </c>
      <c r="E35" s="33">
        <v>1048.9000000000001</v>
      </c>
      <c r="F35" s="33">
        <v>41</v>
      </c>
      <c r="G35" s="33">
        <v>13.8</v>
      </c>
      <c r="H35" s="34">
        <v>169</v>
      </c>
      <c r="I35" s="35">
        <v>12</v>
      </c>
      <c r="J35" s="214"/>
      <c r="W35" s="202"/>
      <c r="Y35" s="203"/>
      <c r="AB35" s="205"/>
      <c r="AC35" s="203"/>
    </row>
    <row r="36" spans="1:29" s="204" customFormat="1" ht="15" customHeight="1" x14ac:dyDescent="0.2">
      <c r="A36" s="208" t="s">
        <v>92</v>
      </c>
      <c r="B36" s="209" t="s">
        <v>76</v>
      </c>
      <c r="C36" s="32">
        <v>387.1</v>
      </c>
      <c r="D36" s="363">
        <v>305.60000000000002</v>
      </c>
      <c r="E36" s="33">
        <v>506.8</v>
      </c>
      <c r="F36" s="33">
        <v>49.8</v>
      </c>
      <c r="G36" s="33">
        <v>13.6</v>
      </c>
      <c r="H36" s="34">
        <v>168</v>
      </c>
      <c r="I36" s="35">
        <v>29</v>
      </c>
      <c r="J36" s="214"/>
      <c r="W36" s="202"/>
      <c r="Y36" s="203"/>
      <c r="AB36" s="205"/>
      <c r="AC36" s="203"/>
    </row>
    <row r="37" spans="1:29" s="204" customFormat="1" ht="15" customHeight="1" x14ac:dyDescent="0.2">
      <c r="A37" s="206" t="s">
        <v>93</v>
      </c>
      <c r="B37" s="209" t="s">
        <v>77</v>
      </c>
      <c r="C37" s="32">
        <v>368.3</v>
      </c>
      <c r="D37" s="363">
        <v>351</v>
      </c>
      <c r="E37" s="33">
        <v>1037.3</v>
      </c>
      <c r="F37" s="33">
        <v>43.3</v>
      </c>
      <c r="G37" s="33">
        <v>12</v>
      </c>
      <c r="H37" s="34">
        <v>166</v>
      </c>
      <c r="I37" s="35">
        <v>8</v>
      </c>
      <c r="J37" s="214"/>
      <c r="W37" s="202"/>
      <c r="Y37" s="203"/>
      <c r="AB37" s="205"/>
      <c r="AC37" s="203"/>
    </row>
    <row r="38" spans="1:29" s="204" customFormat="1" ht="15" customHeight="1" x14ac:dyDescent="0.2">
      <c r="A38" s="208" t="s">
        <v>94</v>
      </c>
      <c r="B38" s="209" t="s">
        <v>78</v>
      </c>
      <c r="C38" s="32">
        <v>376.5</v>
      </c>
      <c r="D38" s="363">
        <v>348.6</v>
      </c>
      <c r="E38" s="33">
        <v>1359.4</v>
      </c>
      <c r="F38" s="33">
        <v>41.1</v>
      </c>
      <c r="G38" s="33">
        <v>13.9</v>
      </c>
      <c r="H38" s="34">
        <v>162</v>
      </c>
      <c r="I38" s="35">
        <v>13</v>
      </c>
      <c r="J38" s="214"/>
      <c r="W38" s="202"/>
      <c r="Y38" s="203"/>
      <c r="AB38" s="205"/>
      <c r="AC38" s="203"/>
    </row>
    <row r="39" spans="1:29" s="204" customFormat="1" ht="15" customHeight="1" x14ac:dyDescent="0.2">
      <c r="A39" s="208" t="s">
        <v>95</v>
      </c>
      <c r="B39" s="209" t="s">
        <v>79</v>
      </c>
      <c r="C39" s="32">
        <v>390.8</v>
      </c>
      <c r="D39" s="363">
        <v>366.4</v>
      </c>
      <c r="E39" s="33">
        <v>1018.4</v>
      </c>
      <c r="F39" s="33">
        <v>41</v>
      </c>
      <c r="G39" s="33">
        <v>9.9</v>
      </c>
      <c r="H39" s="34">
        <v>164</v>
      </c>
      <c r="I39" s="35">
        <v>11</v>
      </c>
      <c r="J39" s="214"/>
      <c r="W39" s="202"/>
      <c r="Y39" s="203"/>
      <c r="AB39" s="205"/>
      <c r="AC39" s="203"/>
    </row>
    <row r="40" spans="1:29" s="204" customFormat="1" ht="15" customHeight="1" x14ac:dyDescent="0.2">
      <c r="A40" s="206" t="s">
        <v>96</v>
      </c>
      <c r="B40" s="209" t="s">
        <v>80</v>
      </c>
      <c r="C40" s="32">
        <v>422</v>
      </c>
      <c r="D40" s="363">
        <v>390.2</v>
      </c>
      <c r="E40" s="33">
        <v>1408.2</v>
      </c>
      <c r="F40" s="33">
        <v>43.6</v>
      </c>
      <c r="G40" s="33">
        <v>13.7</v>
      </c>
      <c r="H40" s="34">
        <v>166</v>
      </c>
      <c r="I40" s="35">
        <v>12</v>
      </c>
      <c r="J40" s="214"/>
      <c r="W40" s="202"/>
      <c r="Y40" s="203"/>
      <c r="AB40" s="205"/>
      <c r="AC40" s="203"/>
    </row>
    <row r="41" spans="1:29" s="204" customFormat="1" ht="15" customHeight="1" x14ac:dyDescent="0.2">
      <c r="A41" s="208" t="s">
        <v>97</v>
      </c>
      <c r="B41" s="209" t="s">
        <v>81</v>
      </c>
      <c r="C41" s="32">
        <v>284</v>
      </c>
      <c r="D41" s="363">
        <v>264.3</v>
      </c>
      <c r="E41" s="33">
        <v>248.8</v>
      </c>
      <c r="F41" s="33">
        <v>40.299999999999997</v>
      </c>
      <c r="G41" s="33">
        <v>9.9</v>
      </c>
      <c r="H41" s="34">
        <v>167</v>
      </c>
      <c r="I41" s="35">
        <v>9</v>
      </c>
      <c r="J41" s="214"/>
      <c r="W41" s="202"/>
      <c r="Y41" s="203"/>
      <c r="AB41" s="205"/>
      <c r="AC41" s="203"/>
    </row>
    <row r="42" spans="1:29" s="204" customFormat="1" ht="15" customHeight="1" x14ac:dyDescent="0.2">
      <c r="A42" s="208" t="s">
        <v>98</v>
      </c>
      <c r="B42" s="209" t="s">
        <v>82</v>
      </c>
      <c r="C42" s="32">
        <v>312.89999999999998</v>
      </c>
      <c r="D42" s="363">
        <v>295.3</v>
      </c>
      <c r="E42" s="33">
        <v>290.10000000000002</v>
      </c>
      <c r="F42" s="33">
        <v>41.7</v>
      </c>
      <c r="G42" s="33">
        <v>9.1999999999999993</v>
      </c>
      <c r="H42" s="34">
        <v>166</v>
      </c>
      <c r="I42" s="35">
        <v>9</v>
      </c>
      <c r="J42" s="214"/>
      <c r="W42" s="202"/>
      <c r="Y42" s="203"/>
      <c r="AB42" s="205"/>
      <c r="AC42" s="203"/>
    </row>
    <row r="43" spans="1:29" s="204" customFormat="1" ht="15" customHeight="1" x14ac:dyDescent="0.2">
      <c r="A43" s="206" t="s">
        <v>99</v>
      </c>
      <c r="B43" s="209" t="s">
        <v>83</v>
      </c>
      <c r="C43" s="32">
        <v>434.6</v>
      </c>
      <c r="D43" s="363">
        <v>427.7</v>
      </c>
      <c r="E43" s="33">
        <v>1611.4</v>
      </c>
      <c r="F43" s="33">
        <v>45</v>
      </c>
      <c r="G43" s="33">
        <v>13.1</v>
      </c>
      <c r="H43" s="34">
        <v>168</v>
      </c>
      <c r="I43" s="35">
        <v>3</v>
      </c>
      <c r="J43" s="214"/>
      <c r="W43" s="202"/>
      <c r="Y43" s="203"/>
      <c r="AB43" s="205"/>
      <c r="AC43" s="203"/>
    </row>
    <row r="44" spans="1:29" s="204" customFormat="1" ht="15" customHeight="1" x14ac:dyDescent="0.2">
      <c r="A44" s="208" t="s">
        <v>100</v>
      </c>
      <c r="B44" s="209" t="s">
        <v>84</v>
      </c>
      <c r="C44" s="32">
        <v>319.60000000000002</v>
      </c>
      <c r="D44" s="363">
        <v>299.3</v>
      </c>
      <c r="E44" s="33">
        <v>613</v>
      </c>
      <c r="F44" s="33">
        <v>42.7</v>
      </c>
      <c r="G44" s="33">
        <v>8.4</v>
      </c>
      <c r="H44" s="34">
        <v>161</v>
      </c>
      <c r="I44" s="35">
        <v>7</v>
      </c>
      <c r="J44" s="214"/>
      <c r="W44" s="202"/>
      <c r="Y44" s="203"/>
      <c r="AB44" s="205"/>
      <c r="AC44" s="203"/>
    </row>
    <row r="45" spans="1:29" s="204" customFormat="1" ht="15" customHeight="1" x14ac:dyDescent="0.2">
      <c r="A45" s="208" t="s">
        <v>101</v>
      </c>
      <c r="B45" s="209" t="s">
        <v>85</v>
      </c>
      <c r="C45" s="32">
        <v>342.3</v>
      </c>
      <c r="D45" s="363">
        <v>334.5</v>
      </c>
      <c r="E45" s="33">
        <v>1440.1</v>
      </c>
      <c r="F45" s="33">
        <v>43.2</v>
      </c>
      <c r="G45" s="33">
        <v>18.7</v>
      </c>
      <c r="H45" s="34">
        <v>157</v>
      </c>
      <c r="I45" s="35">
        <v>4</v>
      </c>
      <c r="J45" s="214"/>
      <c r="W45" s="202"/>
      <c r="Y45" s="203"/>
      <c r="AB45" s="205"/>
      <c r="AC45" s="203"/>
    </row>
    <row r="46" spans="1:29" s="204" customFormat="1" ht="15" customHeight="1" thickBot="1" x14ac:dyDescent="0.25">
      <c r="A46" s="210" t="s">
        <v>102</v>
      </c>
      <c r="B46" s="211" t="s">
        <v>86</v>
      </c>
      <c r="C46" s="36">
        <v>281.89999999999998</v>
      </c>
      <c r="D46" s="364">
        <v>247.2</v>
      </c>
      <c r="E46" s="37">
        <v>303.39999999999998</v>
      </c>
      <c r="F46" s="37">
        <v>44.7</v>
      </c>
      <c r="G46" s="37">
        <v>6.9</v>
      </c>
      <c r="H46" s="38">
        <v>165</v>
      </c>
      <c r="I46" s="39">
        <v>17</v>
      </c>
      <c r="J46" s="214"/>
      <c r="W46" s="202"/>
      <c r="Y46" s="203"/>
      <c r="AB46" s="205"/>
      <c r="AC46" s="203"/>
    </row>
    <row r="47" spans="1:29" ht="10.050000000000001" customHeight="1" thickBot="1" x14ac:dyDescent="0.25">
      <c r="A47" s="3"/>
      <c r="B47" s="3"/>
      <c r="C47"/>
      <c r="E47"/>
      <c r="G47" s="10"/>
      <c r="H47" s="483"/>
      <c r="I47" s="483"/>
    </row>
    <row r="48" spans="1:29" ht="10.5" customHeight="1" x14ac:dyDescent="0.2">
      <c r="A48" s="452" t="s">
        <v>130</v>
      </c>
      <c r="B48" s="484"/>
      <c r="C48" s="441" t="s">
        <v>119</v>
      </c>
      <c r="D48" s="200"/>
      <c r="E48" s="447" t="s">
        <v>125</v>
      </c>
      <c r="F48" s="476" t="s">
        <v>32</v>
      </c>
      <c r="G48" s="445" t="s">
        <v>33</v>
      </c>
      <c r="H48" s="447" t="s">
        <v>34</v>
      </c>
      <c r="I48" s="448" t="s">
        <v>35</v>
      </c>
    </row>
    <row r="49" spans="1:10" ht="25.8" customHeight="1" thickBot="1" x14ac:dyDescent="0.25">
      <c r="A49" s="454"/>
      <c r="B49" s="485"/>
      <c r="C49" s="442"/>
      <c r="D49" s="302" t="s">
        <v>31</v>
      </c>
      <c r="E49" s="444"/>
      <c r="F49" s="477"/>
      <c r="G49" s="446"/>
      <c r="H49" s="444"/>
      <c r="I49" s="449"/>
    </row>
    <row r="50" spans="1:10" ht="15" customHeight="1" x14ac:dyDescent="0.2">
      <c r="A50" s="479" t="s">
        <v>53</v>
      </c>
      <c r="B50" s="480"/>
      <c r="C50" s="257">
        <v>335.6</v>
      </c>
      <c r="D50" s="258">
        <v>311.5</v>
      </c>
      <c r="E50" s="266">
        <v>560.5</v>
      </c>
      <c r="F50" s="266">
        <v>44.9</v>
      </c>
      <c r="G50" s="258">
        <v>10.5</v>
      </c>
      <c r="H50" s="366">
        <v>169</v>
      </c>
      <c r="I50" s="268">
        <v>11</v>
      </c>
      <c r="J50" s="15"/>
    </row>
    <row r="51" spans="1:10" ht="15" customHeight="1" thickBot="1" x14ac:dyDescent="0.25">
      <c r="A51" s="481" t="s">
        <v>59</v>
      </c>
      <c r="B51" s="482"/>
      <c r="C51" s="261">
        <v>339.4</v>
      </c>
      <c r="D51" s="262">
        <v>314.89999999999998</v>
      </c>
      <c r="E51" s="269">
        <v>628.1</v>
      </c>
      <c r="F51" s="269">
        <v>45.3</v>
      </c>
      <c r="G51" s="262">
        <v>10.5</v>
      </c>
      <c r="H51" s="367">
        <v>168</v>
      </c>
      <c r="I51" s="271">
        <v>11</v>
      </c>
      <c r="J51" s="15"/>
    </row>
    <row r="52" spans="1:10" ht="15" customHeight="1" x14ac:dyDescent="0.2">
      <c r="A52" s="237" t="s">
        <v>37</v>
      </c>
      <c r="B52" s="237"/>
      <c r="C52" s="235">
        <f>C51-C50</f>
        <v>3.7999999999999545</v>
      </c>
      <c r="D52" s="231">
        <f>D51-D50</f>
        <v>3.3999999999999773</v>
      </c>
      <c r="E52" s="232">
        <f>E51-E50</f>
        <v>67.600000000000023</v>
      </c>
      <c r="F52" s="16"/>
      <c r="G52" s="17"/>
      <c r="H52" s="19"/>
      <c r="I52" s="19"/>
      <c r="J52" s="15"/>
    </row>
    <row r="53" spans="1:10" ht="15" customHeight="1" thickBot="1" x14ac:dyDescent="0.25">
      <c r="A53" s="285" t="s">
        <v>175</v>
      </c>
      <c r="B53" s="238"/>
      <c r="C53" s="236">
        <f>C51/C50*100-100</f>
        <v>1.1323003575685249</v>
      </c>
      <c r="D53" s="233">
        <f>D51/D50*100-100</f>
        <v>1.0914927768860281</v>
      </c>
      <c r="E53" s="234">
        <f>E51/E50*100-100</f>
        <v>12.060660124888486</v>
      </c>
      <c r="F53" s="21"/>
      <c r="G53" s="18"/>
      <c r="H53" s="20"/>
      <c r="I53" s="20"/>
      <c r="J53" s="15"/>
    </row>
    <row r="54" spans="1:10" ht="15" customHeight="1" x14ac:dyDescent="0.2">
      <c r="A54" s="206" t="s">
        <v>87</v>
      </c>
      <c r="B54" s="207" t="s">
        <v>71</v>
      </c>
      <c r="C54" s="175">
        <v>344.7</v>
      </c>
      <c r="D54" s="362">
        <v>319.5</v>
      </c>
      <c r="E54" s="172">
        <v>939.7</v>
      </c>
      <c r="F54" s="29">
        <v>51.2</v>
      </c>
      <c r="G54" s="29">
        <v>11.2</v>
      </c>
      <c r="H54" s="30">
        <v>183</v>
      </c>
      <c r="I54" s="31">
        <v>12</v>
      </c>
      <c r="J54" s="240"/>
    </row>
    <row r="55" spans="1:10" ht="15" customHeight="1" x14ac:dyDescent="0.2">
      <c r="A55" s="208" t="s">
        <v>88</v>
      </c>
      <c r="B55" s="209" t="s">
        <v>72</v>
      </c>
      <c r="C55" s="32">
        <v>372.1</v>
      </c>
      <c r="D55" s="363">
        <v>356</v>
      </c>
      <c r="E55" s="33">
        <v>955.2</v>
      </c>
      <c r="F55" s="33">
        <v>46.1</v>
      </c>
      <c r="G55" s="33">
        <v>10.9</v>
      </c>
      <c r="H55" s="34">
        <v>172</v>
      </c>
      <c r="I55" s="35">
        <v>7</v>
      </c>
      <c r="J55" s="240"/>
    </row>
    <row r="56" spans="1:10" ht="15" customHeight="1" x14ac:dyDescent="0.2">
      <c r="A56" s="208" t="s">
        <v>89</v>
      </c>
      <c r="B56" s="209" t="s">
        <v>73</v>
      </c>
      <c r="C56" s="32">
        <v>340.2</v>
      </c>
      <c r="D56" s="363">
        <v>308.8</v>
      </c>
      <c r="E56" s="33">
        <v>677.2</v>
      </c>
      <c r="F56" s="33">
        <v>45.9</v>
      </c>
      <c r="G56" s="33">
        <v>12.3</v>
      </c>
      <c r="H56" s="34">
        <v>167</v>
      </c>
      <c r="I56" s="35">
        <v>14</v>
      </c>
      <c r="J56" s="240"/>
    </row>
    <row r="57" spans="1:10" ht="15" customHeight="1" x14ac:dyDescent="0.2">
      <c r="A57" s="206" t="s">
        <v>90</v>
      </c>
      <c r="B57" s="209" t="s">
        <v>74</v>
      </c>
      <c r="C57" s="32">
        <v>389.7</v>
      </c>
      <c r="D57" s="363">
        <v>363.5</v>
      </c>
      <c r="E57" s="33">
        <v>1069.3</v>
      </c>
      <c r="F57" s="33">
        <v>42.1</v>
      </c>
      <c r="G57" s="33">
        <v>8.1</v>
      </c>
      <c r="H57" s="34">
        <v>158</v>
      </c>
      <c r="I57" s="35">
        <v>10</v>
      </c>
      <c r="J57" s="240"/>
    </row>
    <row r="58" spans="1:10" ht="15" customHeight="1" x14ac:dyDescent="0.2">
      <c r="A58" s="208" t="s">
        <v>91</v>
      </c>
      <c r="B58" s="209" t="s">
        <v>75</v>
      </c>
      <c r="C58" s="32">
        <v>340.1</v>
      </c>
      <c r="D58" s="363">
        <v>315.8</v>
      </c>
      <c r="E58" s="33">
        <v>381.3</v>
      </c>
      <c r="F58" s="33">
        <v>38.700000000000003</v>
      </c>
      <c r="G58" s="33">
        <v>9.4</v>
      </c>
      <c r="H58" s="34">
        <v>169</v>
      </c>
      <c r="I58" s="35">
        <v>11</v>
      </c>
      <c r="J58" s="240"/>
    </row>
    <row r="59" spans="1:10" ht="15" customHeight="1" x14ac:dyDescent="0.2">
      <c r="A59" s="208" t="s">
        <v>92</v>
      </c>
      <c r="B59" s="209" t="s">
        <v>76</v>
      </c>
      <c r="C59" s="32">
        <v>348.2</v>
      </c>
      <c r="D59" s="363">
        <v>287.8</v>
      </c>
      <c r="E59" s="33">
        <v>421.3</v>
      </c>
      <c r="F59" s="33">
        <v>51.6</v>
      </c>
      <c r="G59" s="33">
        <v>11.5</v>
      </c>
      <c r="H59" s="34">
        <v>166</v>
      </c>
      <c r="I59" s="35">
        <v>24</v>
      </c>
      <c r="J59" s="240"/>
    </row>
    <row r="60" spans="1:10" ht="15" customHeight="1" x14ac:dyDescent="0.2">
      <c r="A60" s="206" t="s">
        <v>93</v>
      </c>
      <c r="B60" s="209" t="s">
        <v>77</v>
      </c>
      <c r="C60" s="32">
        <v>338.7</v>
      </c>
      <c r="D60" s="363">
        <v>314.60000000000002</v>
      </c>
      <c r="E60" s="33">
        <v>440.9</v>
      </c>
      <c r="F60" s="33">
        <v>44.8</v>
      </c>
      <c r="G60" s="33">
        <v>10.5</v>
      </c>
      <c r="H60" s="34">
        <v>170</v>
      </c>
      <c r="I60" s="35">
        <v>11</v>
      </c>
      <c r="J60" s="240"/>
    </row>
    <row r="61" spans="1:10" ht="15" customHeight="1" x14ac:dyDescent="0.2">
      <c r="A61" s="208" t="s">
        <v>94</v>
      </c>
      <c r="B61" s="209" t="s">
        <v>78</v>
      </c>
      <c r="C61" s="32">
        <v>331.4</v>
      </c>
      <c r="D61" s="363">
        <v>320.10000000000002</v>
      </c>
      <c r="E61" s="33">
        <v>1112.7</v>
      </c>
      <c r="F61" s="33">
        <v>47.3</v>
      </c>
      <c r="G61" s="33">
        <v>11.4</v>
      </c>
      <c r="H61" s="34">
        <v>151</v>
      </c>
      <c r="I61" s="35">
        <v>4</v>
      </c>
      <c r="J61" s="240"/>
    </row>
    <row r="62" spans="1:10" ht="15" customHeight="1" x14ac:dyDescent="0.2">
      <c r="A62" s="208" t="s">
        <v>95</v>
      </c>
      <c r="B62" s="209" t="s">
        <v>79</v>
      </c>
      <c r="C62" s="32">
        <v>381.1</v>
      </c>
      <c r="D62" s="363">
        <v>363.7</v>
      </c>
      <c r="E62" s="33">
        <v>1015.9</v>
      </c>
      <c r="F62" s="33">
        <v>43.4</v>
      </c>
      <c r="G62" s="33">
        <v>9.5</v>
      </c>
      <c r="H62" s="34">
        <v>168</v>
      </c>
      <c r="I62" s="35">
        <v>7</v>
      </c>
      <c r="J62" s="240"/>
    </row>
    <row r="63" spans="1:10" ht="15" customHeight="1" x14ac:dyDescent="0.2">
      <c r="A63" s="206" t="s">
        <v>96</v>
      </c>
      <c r="B63" s="209" t="s">
        <v>80</v>
      </c>
      <c r="C63" s="32">
        <v>352.1</v>
      </c>
      <c r="D63" s="363">
        <v>325.60000000000002</v>
      </c>
      <c r="E63" s="33">
        <v>677.1</v>
      </c>
      <c r="F63" s="33">
        <v>43.2</v>
      </c>
      <c r="G63" s="33">
        <v>11.1</v>
      </c>
      <c r="H63" s="34">
        <v>169</v>
      </c>
      <c r="I63" s="35">
        <v>12</v>
      </c>
      <c r="J63" s="240"/>
    </row>
    <row r="64" spans="1:10" ht="15" customHeight="1" x14ac:dyDescent="0.2">
      <c r="A64" s="208" t="s">
        <v>97</v>
      </c>
      <c r="B64" s="209" t="s">
        <v>81</v>
      </c>
      <c r="C64" s="32">
        <v>294.60000000000002</v>
      </c>
      <c r="D64" s="363">
        <v>278.89999999999998</v>
      </c>
      <c r="E64" s="33">
        <v>111.8</v>
      </c>
      <c r="F64" s="33">
        <v>43.7</v>
      </c>
      <c r="G64" s="33">
        <v>9</v>
      </c>
      <c r="H64" s="34">
        <v>182</v>
      </c>
      <c r="I64" s="35">
        <v>8</v>
      </c>
      <c r="J64" s="240"/>
    </row>
    <row r="65" spans="1:10" ht="15" customHeight="1" x14ac:dyDescent="0.2">
      <c r="A65" s="208" t="s">
        <v>98</v>
      </c>
      <c r="B65" s="209" t="s">
        <v>82</v>
      </c>
      <c r="C65" s="32">
        <v>294.60000000000002</v>
      </c>
      <c r="D65" s="363">
        <v>283.39999999999998</v>
      </c>
      <c r="E65" s="33">
        <v>192.3</v>
      </c>
      <c r="F65" s="33">
        <v>39.5</v>
      </c>
      <c r="G65" s="33">
        <v>8.4</v>
      </c>
      <c r="H65" s="34">
        <v>168</v>
      </c>
      <c r="I65" s="35">
        <v>6</v>
      </c>
      <c r="J65" s="240"/>
    </row>
    <row r="66" spans="1:10" ht="15" customHeight="1" x14ac:dyDescent="0.2">
      <c r="A66" s="206" t="s">
        <v>99</v>
      </c>
      <c r="B66" s="209" t="s">
        <v>83</v>
      </c>
      <c r="C66" s="32">
        <v>340.7</v>
      </c>
      <c r="D66" s="363">
        <v>325.7</v>
      </c>
      <c r="E66" s="33">
        <v>882.6</v>
      </c>
      <c r="F66" s="33">
        <v>41.2</v>
      </c>
      <c r="G66" s="33">
        <v>10.6</v>
      </c>
      <c r="H66" s="34">
        <v>171</v>
      </c>
      <c r="I66" s="35">
        <v>6</v>
      </c>
      <c r="J66" s="240"/>
    </row>
    <row r="67" spans="1:10" ht="15" customHeight="1" x14ac:dyDescent="0.2">
      <c r="A67" s="208" t="s">
        <v>100</v>
      </c>
      <c r="B67" s="209" t="s">
        <v>84</v>
      </c>
      <c r="C67" s="32">
        <v>316.39999999999998</v>
      </c>
      <c r="D67" s="363">
        <v>302</v>
      </c>
      <c r="E67" s="33">
        <v>621.5</v>
      </c>
      <c r="F67" s="33">
        <v>44.6</v>
      </c>
      <c r="G67" s="33">
        <v>7.9</v>
      </c>
      <c r="H67" s="34">
        <v>165</v>
      </c>
      <c r="I67" s="35">
        <v>6</v>
      </c>
      <c r="J67" s="240"/>
    </row>
    <row r="68" spans="1:10" ht="15" customHeight="1" x14ac:dyDescent="0.2">
      <c r="A68" s="208" t="s">
        <v>101</v>
      </c>
      <c r="B68" s="209" t="s">
        <v>85</v>
      </c>
      <c r="C68" s="32">
        <v>383.8</v>
      </c>
      <c r="D68" s="363">
        <v>374.9</v>
      </c>
      <c r="E68" s="33">
        <v>1328.7</v>
      </c>
      <c r="F68" s="33">
        <v>48.7</v>
      </c>
      <c r="G68" s="33">
        <v>17.7</v>
      </c>
      <c r="H68" s="34">
        <v>148</v>
      </c>
      <c r="I68" s="35">
        <v>3</v>
      </c>
      <c r="J68" s="240"/>
    </row>
    <row r="69" spans="1:10" ht="15" customHeight="1" thickBot="1" x14ac:dyDescent="0.25">
      <c r="A69" s="210" t="s">
        <v>102</v>
      </c>
      <c r="B69" s="211" t="s">
        <v>86</v>
      </c>
      <c r="C69" s="36">
        <v>320.8</v>
      </c>
      <c r="D69" s="364">
        <v>301.3</v>
      </c>
      <c r="E69" s="37">
        <v>477.9</v>
      </c>
      <c r="F69" s="37">
        <v>48.2</v>
      </c>
      <c r="G69" s="37">
        <v>9.3000000000000007</v>
      </c>
      <c r="H69" s="38">
        <v>166</v>
      </c>
      <c r="I69" s="39">
        <v>9</v>
      </c>
      <c r="J69" s="240"/>
    </row>
    <row r="70" spans="1:10" ht="15" customHeight="1" x14ac:dyDescent="0.2"/>
    <row r="71" spans="1:10" ht="15" customHeight="1" x14ac:dyDescent="0.2"/>
    <row r="72" spans="1:10" ht="15" customHeight="1" x14ac:dyDescent="0.2"/>
    <row r="73" spans="1:10" ht="15" customHeight="1" x14ac:dyDescent="0.2"/>
    <row r="74" spans="1:10" ht="15" customHeight="1" x14ac:dyDescent="0.2"/>
    <row r="75" spans="1:10" ht="15" customHeight="1" x14ac:dyDescent="0.2"/>
    <row r="76" spans="1:10" ht="15" customHeight="1" x14ac:dyDescent="0.2"/>
    <row r="77" spans="1:10" ht="15" customHeight="1" x14ac:dyDescent="0.2"/>
    <row r="78" spans="1:10" ht="15" customHeight="1" x14ac:dyDescent="0.2"/>
    <row r="79" spans="1:10" ht="15" customHeight="1" x14ac:dyDescent="0.2"/>
    <row r="80" spans="1:1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103" spans="1:12" ht="14.4" x14ac:dyDescent="0.2">
      <c r="A103" s="169"/>
      <c r="B103" s="169"/>
      <c r="C103" s="169"/>
      <c r="D103" s="169"/>
      <c r="E103" s="169"/>
      <c r="F103" s="169"/>
      <c r="G103" s="169"/>
      <c r="H103" s="169"/>
      <c r="I103" s="169"/>
      <c r="J103" s="169"/>
      <c r="K103" s="169"/>
      <c r="L103" s="169"/>
    </row>
    <row r="106" spans="1:12" ht="16.2" x14ac:dyDescent="0.2">
      <c r="A106" s="171"/>
      <c r="B106" s="171"/>
      <c r="C106" s="171"/>
      <c r="D106" s="171"/>
      <c r="E106" s="171"/>
      <c r="F106" s="171"/>
      <c r="G106" s="171"/>
      <c r="H106" s="171"/>
      <c r="I106" s="171"/>
      <c r="J106" s="171"/>
      <c r="K106" s="171"/>
      <c r="L106" s="171"/>
    </row>
    <row r="107" spans="1:12" ht="18.75" customHeight="1" x14ac:dyDescent="0.2">
      <c r="A107" s="478"/>
      <c r="B107" s="478"/>
      <c r="C107" s="478"/>
      <c r="D107" s="478"/>
      <c r="E107" s="478"/>
      <c r="F107" s="478"/>
      <c r="G107" s="478"/>
      <c r="H107" s="478"/>
      <c r="I107" s="478"/>
      <c r="J107" s="478"/>
      <c r="K107" s="478"/>
      <c r="L107" s="478"/>
    </row>
    <row r="108" spans="1:12" ht="10.5" customHeight="1" x14ac:dyDescent="0.2"/>
    <row r="109" spans="1:12" ht="35.25" customHeight="1" x14ac:dyDescent="0.2"/>
    <row r="110" spans="1:12" ht="15" customHeight="1" x14ac:dyDescent="0.2"/>
    <row r="111" spans="1:12" ht="15" customHeight="1" x14ac:dyDescent="0.2"/>
    <row r="112" spans="1: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3.5" customHeight="1" x14ac:dyDescent="0.2"/>
    <row r="131" ht="18.75" customHeight="1" x14ac:dyDescent="0.2"/>
    <row r="132" ht="10.5" customHeight="1" x14ac:dyDescent="0.2"/>
    <row r="133" ht="35.25" customHeight="1" x14ac:dyDescent="0.2"/>
    <row r="134" ht="20.100000000000001" customHeight="1" x14ac:dyDescent="0.2"/>
    <row r="135" ht="20.100000000000001" customHeight="1" x14ac:dyDescent="0.2"/>
    <row r="136" ht="20.100000000000001" customHeight="1" x14ac:dyDescent="0.2"/>
    <row r="137" ht="20.100000000000001" customHeight="1" x14ac:dyDescent="0.2"/>
    <row r="138" ht="20.100000000000001" customHeight="1" x14ac:dyDescent="0.2"/>
    <row r="139" ht="20.100000000000001" customHeight="1" x14ac:dyDescent="0.2"/>
    <row r="140" ht="20.100000000000001" customHeight="1" x14ac:dyDescent="0.2"/>
    <row r="141" ht="20.100000000000001" customHeight="1" x14ac:dyDescent="0.2"/>
    <row r="142" ht="20.100000000000001" customHeight="1" x14ac:dyDescent="0.2"/>
    <row r="143" ht="20.100000000000001" customHeight="1" x14ac:dyDescent="0.2"/>
    <row r="144" ht="20.100000000000001" customHeight="1" x14ac:dyDescent="0.2"/>
    <row r="145" ht="19.5" customHeight="1" x14ac:dyDescent="0.2"/>
  </sheetData>
  <protectedRanges>
    <protectedRange sqref="C50:I51" name="範囲1_1"/>
    <protectedRange sqref="C27:I28" name="範囲5"/>
    <protectedRange sqref="C4:I5" name="範囲3"/>
    <protectedRange sqref="C8:I23" name="範囲4"/>
    <protectedRange sqref="C31:I46" name="範囲6"/>
  </protectedRanges>
  <mergeCells count="30">
    <mergeCell ref="H1:I1"/>
    <mergeCell ref="A25:B26"/>
    <mergeCell ref="A27:B27"/>
    <mergeCell ref="A28:B28"/>
    <mergeCell ref="A4:B4"/>
    <mergeCell ref="A5:B5"/>
    <mergeCell ref="I25:I26"/>
    <mergeCell ref="H2:H3"/>
    <mergeCell ref="I2:I3"/>
    <mergeCell ref="H25:H26"/>
    <mergeCell ref="C2:C3"/>
    <mergeCell ref="F2:F3"/>
    <mergeCell ref="G2:G3"/>
    <mergeCell ref="C25:C26"/>
    <mergeCell ref="E25:E26"/>
    <mergeCell ref="F25:F26"/>
    <mergeCell ref="G25:G26"/>
    <mergeCell ref="E2:E3"/>
    <mergeCell ref="A107:L107"/>
    <mergeCell ref="A50:B50"/>
    <mergeCell ref="A51:B51"/>
    <mergeCell ref="H47:I47"/>
    <mergeCell ref="C48:C49"/>
    <mergeCell ref="E48:E49"/>
    <mergeCell ref="F48:F49"/>
    <mergeCell ref="G48:G49"/>
    <mergeCell ref="H48:H49"/>
    <mergeCell ref="I48:I49"/>
    <mergeCell ref="A48:B49"/>
    <mergeCell ref="A2:B3"/>
  </mergeCells>
  <phoneticPr fontId="2"/>
  <pageMargins left="0.74803149606299213" right="0.31496062992125984" top="0.6692913385826772" bottom="0.47244094488188981" header="0.31496062992125984" footer="0.31496062992125984"/>
  <pageSetup paperSize="9" scale="77" orientation="portrait" r:id="rId1"/>
  <headerFooter scaleWithDoc="0" alignWithMargins="0">
    <oddFooter>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C62"/>
  <sheetViews>
    <sheetView view="pageBreakPreview" zoomScaleNormal="115" zoomScaleSheetLayoutView="100" workbookViewId="0">
      <selection activeCell="D46" sqref="D46"/>
    </sheetView>
  </sheetViews>
  <sheetFormatPr defaultRowHeight="13.2" x14ac:dyDescent="0.2"/>
  <cols>
    <col min="1" max="1" width="4.21875" style="4" customWidth="1"/>
    <col min="2" max="2" width="32.44140625" style="4" customWidth="1"/>
    <col min="3" max="3" width="3.6640625" style="4" customWidth="1"/>
    <col min="4" max="4" width="9.77734375" style="10" bestFit="1" customWidth="1"/>
    <col min="5" max="5" width="9.77734375" bestFit="1" customWidth="1"/>
    <col min="6" max="6" width="10.6640625" style="4" bestFit="1" customWidth="1"/>
    <col min="7" max="10" width="9.33203125" bestFit="1" customWidth="1"/>
    <col min="22" max="22" width="5.109375" customWidth="1"/>
    <col min="23" max="23" width="37.44140625" style="4" bestFit="1" customWidth="1"/>
    <col min="25" max="25" width="9" style="10"/>
    <col min="28" max="28" width="9" style="5"/>
    <col min="29" max="29" width="9" style="10"/>
  </cols>
  <sheetData>
    <row r="1" spans="1:10" ht="409.6" customHeight="1" x14ac:dyDescent="0.2"/>
    <row r="2" spans="1:10" ht="48.6" customHeight="1" x14ac:dyDescent="0.2"/>
    <row r="3" spans="1:10" ht="18.75" customHeight="1" thickBot="1" x14ac:dyDescent="0.25">
      <c r="A3" s="3" t="s">
        <v>133</v>
      </c>
      <c r="B3" s="3"/>
      <c r="I3" s="440" t="s">
        <v>48</v>
      </c>
      <c r="J3" s="440"/>
    </row>
    <row r="4" spans="1:10" ht="10.5" customHeight="1" x14ac:dyDescent="0.2">
      <c r="A4" s="452"/>
      <c r="B4" s="303"/>
      <c r="C4" s="488" t="s">
        <v>44</v>
      </c>
      <c r="D4" s="486" t="s">
        <v>119</v>
      </c>
      <c r="E4" s="200"/>
      <c r="F4" s="447" t="s">
        <v>125</v>
      </c>
      <c r="G4" s="476" t="s">
        <v>32</v>
      </c>
      <c r="H4" s="445" t="s">
        <v>33</v>
      </c>
      <c r="I4" s="447" t="s">
        <v>34</v>
      </c>
      <c r="J4" s="448" t="s">
        <v>35</v>
      </c>
    </row>
    <row r="5" spans="1:10" ht="26.4" customHeight="1" thickBot="1" x14ac:dyDescent="0.25">
      <c r="A5" s="454"/>
      <c r="B5" s="304"/>
      <c r="C5" s="489"/>
      <c r="D5" s="487"/>
      <c r="E5" s="302" t="s">
        <v>31</v>
      </c>
      <c r="F5" s="444"/>
      <c r="G5" s="477"/>
      <c r="H5" s="446"/>
      <c r="I5" s="444"/>
      <c r="J5" s="449"/>
    </row>
    <row r="6" spans="1:10" x14ac:dyDescent="0.2">
      <c r="A6" s="502" t="s">
        <v>60</v>
      </c>
      <c r="B6" s="503"/>
      <c r="C6" s="414" t="s">
        <v>38</v>
      </c>
      <c r="D6" s="421">
        <v>407.4</v>
      </c>
      <c r="E6" s="368">
        <v>366.6</v>
      </c>
      <c r="F6" s="368">
        <v>1135.5999999999999</v>
      </c>
      <c r="G6" s="368">
        <v>45.2</v>
      </c>
      <c r="H6" s="368">
        <v>13.8</v>
      </c>
      <c r="I6" s="422">
        <v>165</v>
      </c>
      <c r="J6" s="423">
        <v>16</v>
      </c>
    </row>
    <row r="7" spans="1:10" ht="13.8" thickBot="1" x14ac:dyDescent="0.25">
      <c r="A7" s="504"/>
      <c r="B7" s="505"/>
      <c r="C7" s="415" t="s">
        <v>39</v>
      </c>
      <c r="D7" s="424">
        <v>296.2</v>
      </c>
      <c r="E7" s="369">
        <v>276.5</v>
      </c>
      <c r="F7" s="369">
        <v>630.6</v>
      </c>
      <c r="G7" s="369">
        <v>42.7</v>
      </c>
      <c r="H7" s="369">
        <v>9.1</v>
      </c>
      <c r="I7" s="425">
        <v>162</v>
      </c>
      <c r="J7" s="426">
        <v>8</v>
      </c>
    </row>
    <row r="8" spans="1:10" x14ac:dyDescent="0.2">
      <c r="A8" s="508" t="s">
        <v>87</v>
      </c>
      <c r="B8" s="509" t="s">
        <v>71</v>
      </c>
      <c r="C8" s="416" t="s">
        <v>38</v>
      </c>
      <c r="D8" s="57">
        <v>353.4</v>
      </c>
      <c r="E8" s="368">
        <v>327.39999999999998</v>
      </c>
      <c r="F8" s="49">
        <v>1058.0999999999999</v>
      </c>
      <c r="G8" s="49">
        <v>48.8</v>
      </c>
      <c r="H8" s="49">
        <v>12.1</v>
      </c>
      <c r="I8" s="50">
        <v>180</v>
      </c>
      <c r="J8" s="51">
        <v>12</v>
      </c>
    </row>
    <row r="9" spans="1:10" x14ac:dyDescent="0.2">
      <c r="A9" s="490"/>
      <c r="B9" s="497"/>
      <c r="C9" s="417" t="s">
        <v>39</v>
      </c>
      <c r="D9" s="47">
        <v>305.60000000000002</v>
      </c>
      <c r="E9" s="369">
        <v>287.2</v>
      </c>
      <c r="F9" s="48">
        <v>1141.0999999999999</v>
      </c>
      <c r="G9" s="48">
        <v>42.4</v>
      </c>
      <c r="H9" s="48">
        <v>7.7</v>
      </c>
      <c r="I9" s="52">
        <v>173</v>
      </c>
      <c r="J9" s="53">
        <v>8</v>
      </c>
    </row>
    <row r="10" spans="1:10" x14ac:dyDescent="0.2">
      <c r="A10" s="492" t="s">
        <v>88</v>
      </c>
      <c r="B10" s="499" t="s">
        <v>72</v>
      </c>
      <c r="C10" s="418" t="s">
        <v>38</v>
      </c>
      <c r="D10" s="70">
        <v>386.3</v>
      </c>
      <c r="E10" s="370">
        <v>356.4</v>
      </c>
      <c r="F10" s="71">
        <v>1253.5999999999999</v>
      </c>
      <c r="G10" s="71">
        <v>48.5</v>
      </c>
      <c r="H10" s="71">
        <v>11.2</v>
      </c>
      <c r="I10" s="72">
        <v>163</v>
      </c>
      <c r="J10" s="79">
        <v>11</v>
      </c>
    </row>
    <row r="11" spans="1:10" x14ac:dyDescent="0.2">
      <c r="A11" s="493"/>
      <c r="B11" s="500"/>
      <c r="C11" s="419" t="s">
        <v>39</v>
      </c>
      <c r="D11" s="73">
        <v>247.9</v>
      </c>
      <c r="E11" s="371">
        <v>235.2</v>
      </c>
      <c r="F11" s="74">
        <v>520.29999999999995</v>
      </c>
      <c r="G11" s="74">
        <v>49.9</v>
      </c>
      <c r="H11" s="74">
        <v>7.8</v>
      </c>
      <c r="I11" s="75">
        <v>153</v>
      </c>
      <c r="J11" s="77">
        <v>6</v>
      </c>
    </row>
    <row r="12" spans="1:10" x14ac:dyDescent="0.2">
      <c r="A12" s="490" t="s">
        <v>103</v>
      </c>
      <c r="B12" s="497" t="s">
        <v>73</v>
      </c>
      <c r="C12" s="414" t="s">
        <v>38</v>
      </c>
      <c r="D12" s="76">
        <v>441.9</v>
      </c>
      <c r="E12" s="372">
        <v>400.7</v>
      </c>
      <c r="F12" s="58">
        <v>1427.7</v>
      </c>
      <c r="G12" s="58">
        <v>44.4</v>
      </c>
      <c r="H12" s="58">
        <v>15.6</v>
      </c>
      <c r="I12" s="59">
        <v>164</v>
      </c>
      <c r="J12" s="69">
        <v>15</v>
      </c>
    </row>
    <row r="13" spans="1:10" x14ac:dyDescent="0.2">
      <c r="A13" s="490"/>
      <c r="B13" s="497"/>
      <c r="C13" s="417" t="s">
        <v>39</v>
      </c>
      <c r="D13" s="47">
        <v>296.5</v>
      </c>
      <c r="E13" s="369">
        <v>273.10000000000002</v>
      </c>
      <c r="F13" s="48">
        <v>765.8</v>
      </c>
      <c r="G13" s="48">
        <v>44.7</v>
      </c>
      <c r="H13" s="48">
        <v>11.3</v>
      </c>
      <c r="I13" s="52">
        <v>162</v>
      </c>
      <c r="J13" s="53">
        <v>11</v>
      </c>
    </row>
    <row r="14" spans="1:10" x14ac:dyDescent="0.2">
      <c r="A14" s="492" t="s">
        <v>104</v>
      </c>
      <c r="B14" s="499" t="s">
        <v>74</v>
      </c>
      <c r="C14" s="418" t="s">
        <v>38</v>
      </c>
      <c r="D14" s="70">
        <v>493.9</v>
      </c>
      <c r="E14" s="370">
        <v>430.2</v>
      </c>
      <c r="F14" s="71">
        <v>797.9</v>
      </c>
      <c r="G14" s="71">
        <v>43.5</v>
      </c>
      <c r="H14" s="71">
        <v>17.600000000000001</v>
      </c>
      <c r="I14" s="72">
        <v>161</v>
      </c>
      <c r="J14" s="79">
        <v>16</v>
      </c>
    </row>
    <row r="15" spans="1:10" x14ac:dyDescent="0.2">
      <c r="A15" s="493"/>
      <c r="B15" s="500"/>
      <c r="C15" s="419" t="s">
        <v>39</v>
      </c>
      <c r="D15" s="73">
        <v>387.9</v>
      </c>
      <c r="E15" s="371">
        <v>351.6</v>
      </c>
      <c r="F15" s="74">
        <v>997.2</v>
      </c>
      <c r="G15" s="74">
        <v>41.1</v>
      </c>
      <c r="H15" s="74">
        <v>14.6</v>
      </c>
      <c r="I15" s="75">
        <v>167</v>
      </c>
      <c r="J15" s="77">
        <v>10</v>
      </c>
    </row>
    <row r="16" spans="1:10" x14ac:dyDescent="0.2">
      <c r="A16" s="490" t="s">
        <v>105</v>
      </c>
      <c r="B16" s="497" t="s">
        <v>75</v>
      </c>
      <c r="C16" s="414" t="s">
        <v>38</v>
      </c>
      <c r="D16" s="76">
        <v>417</v>
      </c>
      <c r="E16" s="372">
        <v>388.4</v>
      </c>
      <c r="F16" s="58">
        <v>999.3</v>
      </c>
      <c r="G16" s="58">
        <v>43.2</v>
      </c>
      <c r="H16" s="58">
        <v>16.100000000000001</v>
      </c>
      <c r="I16" s="59">
        <v>166</v>
      </c>
      <c r="J16" s="69">
        <v>12</v>
      </c>
    </row>
    <row r="17" spans="1:10" x14ac:dyDescent="0.2">
      <c r="A17" s="490"/>
      <c r="B17" s="497"/>
      <c r="C17" s="417" t="s">
        <v>39</v>
      </c>
      <c r="D17" s="47">
        <v>310.2</v>
      </c>
      <c r="E17" s="369">
        <v>280.5</v>
      </c>
      <c r="F17" s="48">
        <v>957.6</v>
      </c>
      <c r="G17" s="48">
        <v>37.299999999999997</v>
      </c>
      <c r="H17" s="48">
        <v>10.6</v>
      </c>
      <c r="I17" s="52">
        <v>166</v>
      </c>
      <c r="J17" s="53">
        <v>13</v>
      </c>
    </row>
    <row r="18" spans="1:10" x14ac:dyDescent="0.2">
      <c r="A18" s="492" t="s">
        <v>106</v>
      </c>
      <c r="B18" s="499" t="s">
        <v>76</v>
      </c>
      <c r="C18" s="418" t="s">
        <v>38</v>
      </c>
      <c r="D18" s="70">
        <v>380.3</v>
      </c>
      <c r="E18" s="370">
        <v>300.60000000000002</v>
      </c>
      <c r="F18" s="71">
        <v>702</v>
      </c>
      <c r="G18" s="71">
        <v>48.7</v>
      </c>
      <c r="H18" s="71">
        <v>14.2</v>
      </c>
      <c r="I18" s="72">
        <v>165</v>
      </c>
      <c r="J18" s="79">
        <v>32</v>
      </c>
    </row>
    <row r="19" spans="1:10" x14ac:dyDescent="0.2">
      <c r="A19" s="493"/>
      <c r="B19" s="500"/>
      <c r="C19" s="419" t="s">
        <v>39</v>
      </c>
      <c r="D19" s="73">
        <v>289</v>
      </c>
      <c r="E19" s="371">
        <v>256.5</v>
      </c>
      <c r="F19" s="74">
        <v>523.29999999999995</v>
      </c>
      <c r="G19" s="74">
        <v>45</v>
      </c>
      <c r="H19" s="74">
        <v>10.4</v>
      </c>
      <c r="I19" s="75">
        <v>161</v>
      </c>
      <c r="J19" s="77">
        <v>16</v>
      </c>
    </row>
    <row r="20" spans="1:10" x14ac:dyDescent="0.2">
      <c r="A20" s="490" t="s">
        <v>107</v>
      </c>
      <c r="B20" s="497" t="s">
        <v>77</v>
      </c>
      <c r="C20" s="414" t="s">
        <v>38</v>
      </c>
      <c r="D20" s="76">
        <v>394</v>
      </c>
      <c r="E20" s="372">
        <v>363</v>
      </c>
      <c r="F20" s="58">
        <v>1171.3</v>
      </c>
      <c r="G20" s="58">
        <v>43.5</v>
      </c>
      <c r="H20" s="58">
        <v>14.2</v>
      </c>
      <c r="I20" s="59">
        <v>167</v>
      </c>
      <c r="J20" s="69">
        <v>13</v>
      </c>
    </row>
    <row r="21" spans="1:10" x14ac:dyDescent="0.2">
      <c r="A21" s="490"/>
      <c r="B21" s="497"/>
      <c r="C21" s="417" t="s">
        <v>39</v>
      </c>
      <c r="D21" s="47">
        <v>280.2</v>
      </c>
      <c r="E21" s="369">
        <v>266.5</v>
      </c>
      <c r="F21" s="48">
        <v>542</v>
      </c>
      <c r="G21" s="48">
        <v>42.1</v>
      </c>
      <c r="H21" s="48">
        <v>9.6</v>
      </c>
      <c r="I21" s="52">
        <v>160</v>
      </c>
      <c r="J21" s="53">
        <v>7</v>
      </c>
    </row>
    <row r="22" spans="1:10" x14ac:dyDescent="0.2">
      <c r="A22" s="492" t="s">
        <v>108</v>
      </c>
      <c r="B22" s="499" t="s">
        <v>78</v>
      </c>
      <c r="C22" s="418" t="s">
        <v>38</v>
      </c>
      <c r="D22" s="70">
        <v>515.9</v>
      </c>
      <c r="E22" s="370">
        <v>472.2</v>
      </c>
      <c r="F22" s="71">
        <v>1996.2</v>
      </c>
      <c r="G22" s="71">
        <v>43.6</v>
      </c>
      <c r="H22" s="71">
        <v>15.8</v>
      </c>
      <c r="I22" s="72">
        <v>162</v>
      </c>
      <c r="J22" s="79">
        <v>16</v>
      </c>
    </row>
    <row r="23" spans="1:10" x14ac:dyDescent="0.2">
      <c r="A23" s="493"/>
      <c r="B23" s="500"/>
      <c r="C23" s="419" t="s">
        <v>39</v>
      </c>
      <c r="D23" s="73">
        <v>311</v>
      </c>
      <c r="E23" s="371">
        <v>291.89999999999998</v>
      </c>
      <c r="F23" s="74">
        <v>911.4</v>
      </c>
      <c r="G23" s="74">
        <v>41.9</v>
      </c>
      <c r="H23" s="74">
        <v>11.1</v>
      </c>
      <c r="I23" s="75">
        <v>151</v>
      </c>
      <c r="J23" s="77">
        <v>9</v>
      </c>
    </row>
    <row r="24" spans="1:10" x14ac:dyDescent="0.2">
      <c r="A24" s="490" t="s">
        <v>109</v>
      </c>
      <c r="B24" s="497" t="s">
        <v>79</v>
      </c>
      <c r="C24" s="414" t="s">
        <v>38</v>
      </c>
      <c r="D24" s="76">
        <v>414.3</v>
      </c>
      <c r="E24" s="372">
        <v>385.6</v>
      </c>
      <c r="F24" s="58">
        <v>1305</v>
      </c>
      <c r="G24" s="58">
        <v>43.7</v>
      </c>
      <c r="H24" s="58">
        <v>11.6</v>
      </c>
      <c r="I24" s="59">
        <v>165</v>
      </c>
      <c r="J24" s="69">
        <v>12</v>
      </c>
    </row>
    <row r="25" spans="1:10" x14ac:dyDescent="0.2">
      <c r="A25" s="490"/>
      <c r="B25" s="497"/>
      <c r="C25" s="417" t="s">
        <v>39</v>
      </c>
      <c r="D25" s="47">
        <v>293.2</v>
      </c>
      <c r="E25" s="369">
        <v>273.5</v>
      </c>
      <c r="F25" s="48">
        <v>720.1</v>
      </c>
      <c r="G25" s="48">
        <v>40.200000000000003</v>
      </c>
      <c r="H25" s="48">
        <v>7.8</v>
      </c>
      <c r="I25" s="52">
        <v>163</v>
      </c>
      <c r="J25" s="53">
        <v>10</v>
      </c>
    </row>
    <row r="26" spans="1:10" x14ac:dyDescent="0.2">
      <c r="A26" s="492" t="s">
        <v>110</v>
      </c>
      <c r="B26" s="499" t="s">
        <v>80</v>
      </c>
      <c r="C26" s="418" t="s">
        <v>38</v>
      </c>
      <c r="D26" s="70">
        <v>497.2</v>
      </c>
      <c r="E26" s="370">
        <v>456.7</v>
      </c>
      <c r="F26" s="71">
        <v>1906.1</v>
      </c>
      <c r="G26" s="71">
        <v>45.3</v>
      </c>
      <c r="H26" s="71">
        <v>17.100000000000001</v>
      </c>
      <c r="I26" s="72">
        <v>162</v>
      </c>
      <c r="J26" s="79">
        <v>14</v>
      </c>
    </row>
    <row r="27" spans="1:10" x14ac:dyDescent="0.2">
      <c r="A27" s="493"/>
      <c r="B27" s="500"/>
      <c r="C27" s="419" t="s">
        <v>39</v>
      </c>
      <c r="D27" s="73">
        <v>358</v>
      </c>
      <c r="E27" s="371">
        <v>334.3</v>
      </c>
      <c r="F27" s="74">
        <v>1032.5</v>
      </c>
      <c r="G27" s="74">
        <v>41</v>
      </c>
      <c r="H27" s="74">
        <v>11</v>
      </c>
      <c r="I27" s="75">
        <v>162</v>
      </c>
      <c r="J27" s="77">
        <v>9</v>
      </c>
    </row>
    <row r="28" spans="1:10" x14ac:dyDescent="0.2">
      <c r="A28" s="494" t="s">
        <v>111</v>
      </c>
      <c r="B28" s="501" t="s">
        <v>81</v>
      </c>
      <c r="C28" s="414" t="s">
        <v>38</v>
      </c>
      <c r="D28" s="70">
        <v>333.2</v>
      </c>
      <c r="E28" s="370">
        <v>305.7</v>
      </c>
      <c r="F28" s="71">
        <v>430.6</v>
      </c>
      <c r="G28" s="71">
        <v>42.4</v>
      </c>
      <c r="H28" s="71">
        <v>10.5</v>
      </c>
      <c r="I28" s="72">
        <v>175</v>
      </c>
      <c r="J28" s="79">
        <v>13</v>
      </c>
    </row>
    <row r="29" spans="1:10" x14ac:dyDescent="0.2">
      <c r="A29" s="494"/>
      <c r="B29" s="501"/>
      <c r="C29" s="417" t="s">
        <v>39</v>
      </c>
      <c r="D29" s="73">
        <v>241</v>
      </c>
      <c r="E29" s="371">
        <v>223.7</v>
      </c>
      <c r="F29" s="74">
        <v>217.2</v>
      </c>
      <c r="G29" s="74">
        <v>41.7</v>
      </c>
      <c r="H29" s="74">
        <v>9</v>
      </c>
      <c r="I29" s="75">
        <v>166</v>
      </c>
      <c r="J29" s="77">
        <v>9</v>
      </c>
    </row>
    <row r="30" spans="1:10" x14ac:dyDescent="0.2">
      <c r="A30" s="496" t="s">
        <v>112</v>
      </c>
      <c r="B30" s="506" t="s">
        <v>82</v>
      </c>
      <c r="C30" s="418" t="s">
        <v>38</v>
      </c>
      <c r="D30" s="76">
        <v>353.5</v>
      </c>
      <c r="E30" s="372">
        <v>330.3</v>
      </c>
      <c r="F30" s="58">
        <v>426.2</v>
      </c>
      <c r="G30" s="58">
        <v>42.1</v>
      </c>
      <c r="H30" s="58">
        <v>11.1</v>
      </c>
      <c r="I30" s="59">
        <v>171</v>
      </c>
      <c r="J30" s="69">
        <v>11</v>
      </c>
    </row>
    <row r="31" spans="1:10" x14ac:dyDescent="0.2">
      <c r="A31" s="495"/>
      <c r="B31" s="507"/>
      <c r="C31" s="419" t="s">
        <v>39</v>
      </c>
      <c r="D31" s="47">
        <v>265.60000000000002</v>
      </c>
      <c r="E31" s="369">
        <v>254.1</v>
      </c>
      <c r="F31" s="48">
        <v>166.8</v>
      </c>
      <c r="G31" s="48">
        <v>38.9</v>
      </c>
      <c r="H31" s="48">
        <v>7.7</v>
      </c>
      <c r="I31" s="52">
        <v>164</v>
      </c>
      <c r="J31" s="53">
        <v>7</v>
      </c>
    </row>
    <row r="32" spans="1:10" x14ac:dyDescent="0.2">
      <c r="A32" s="494" t="s">
        <v>113</v>
      </c>
      <c r="B32" s="501" t="s">
        <v>83</v>
      </c>
      <c r="C32" s="414" t="s">
        <v>38</v>
      </c>
      <c r="D32" s="70">
        <v>482</v>
      </c>
      <c r="E32" s="370">
        <v>466</v>
      </c>
      <c r="F32" s="71">
        <v>1725.3</v>
      </c>
      <c r="G32" s="71">
        <v>46.3</v>
      </c>
      <c r="H32" s="71">
        <v>14.1</v>
      </c>
      <c r="I32" s="72">
        <v>171</v>
      </c>
      <c r="J32" s="79">
        <v>6</v>
      </c>
    </row>
    <row r="33" spans="1:29" x14ac:dyDescent="0.2">
      <c r="A33" s="494"/>
      <c r="B33" s="501"/>
      <c r="C33" s="417" t="s">
        <v>39</v>
      </c>
      <c r="D33" s="73">
        <v>355.9</v>
      </c>
      <c r="E33" s="371">
        <v>348.2</v>
      </c>
      <c r="F33" s="74">
        <v>1139</v>
      </c>
      <c r="G33" s="74">
        <v>41.3</v>
      </c>
      <c r="H33" s="74">
        <v>10.5</v>
      </c>
      <c r="I33" s="75">
        <v>168</v>
      </c>
      <c r="J33" s="77">
        <v>3</v>
      </c>
    </row>
    <row r="34" spans="1:29" x14ac:dyDescent="0.2">
      <c r="A34" s="496" t="s">
        <v>114</v>
      </c>
      <c r="B34" s="506" t="s">
        <v>84</v>
      </c>
      <c r="C34" s="418" t="s">
        <v>38</v>
      </c>
      <c r="D34" s="70">
        <v>378.3</v>
      </c>
      <c r="E34" s="370">
        <v>347.4</v>
      </c>
      <c r="F34" s="71">
        <v>734.1</v>
      </c>
      <c r="G34" s="71">
        <v>42.9</v>
      </c>
      <c r="H34" s="71">
        <v>8.8000000000000007</v>
      </c>
      <c r="I34" s="72">
        <v>163</v>
      </c>
      <c r="J34" s="79">
        <v>9</v>
      </c>
    </row>
    <row r="35" spans="1:29" x14ac:dyDescent="0.2">
      <c r="A35" s="495"/>
      <c r="B35" s="507"/>
      <c r="C35" s="419" t="s">
        <v>39</v>
      </c>
      <c r="D35" s="73">
        <v>310.2</v>
      </c>
      <c r="E35" s="371">
        <v>288.5</v>
      </c>
      <c r="F35" s="74">
        <v>635.5</v>
      </c>
      <c r="G35" s="74">
        <v>42.3</v>
      </c>
      <c r="H35" s="74">
        <v>8</v>
      </c>
      <c r="I35" s="75">
        <v>162</v>
      </c>
      <c r="J35" s="77">
        <v>7</v>
      </c>
    </row>
    <row r="36" spans="1:29" x14ac:dyDescent="0.2">
      <c r="A36" s="494" t="s">
        <v>115</v>
      </c>
      <c r="B36" s="501" t="s">
        <v>85</v>
      </c>
      <c r="C36" s="414" t="s">
        <v>38</v>
      </c>
      <c r="D36" s="76">
        <v>378.2</v>
      </c>
      <c r="E36" s="372">
        <v>356.2</v>
      </c>
      <c r="F36" s="58">
        <v>1366.5</v>
      </c>
      <c r="G36" s="58">
        <v>44.2</v>
      </c>
      <c r="H36" s="58">
        <v>17.3</v>
      </c>
      <c r="I36" s="59">
        <v>159</v>
      </c>
      <c r="J36" s="69">
        <v>10</v>
      </c>
    </row>
    <row r="37" spans="1:29" x14ac:dyDescent="0.2">
      <c r="A37" s="495"/>
      <c r="B37" s="507"/>
      <c r="C37" s="419" t="s">
        <v>39</v>
      </c>
      <c r="D37" s="73">
        <v>292.8</v>
      </c>
      <c r="E37" s="371">
        <v>286.2</v>
      </c>
      <c r="F37" s="74">
        <v>1135.5999999999999</v>
      </c>
      <c r="G37" s="74">
        <v>40.200000000000003</v>
      </c>
      <c r="H37" s="74">
        <v>13.2</v>
      </c>
      <c r="I37" s="75">
        <v>158</v>
      </c>
      <c r="J37" s="77">
        <v>3</v>
      </c>
    </row>
    <row r="38" spans="1:29" x14ac:dyDescent="0.2">
      <c r="A38" s="490" t="s">
        <v>102</v>
      </c>
      <c r="B38" s="497" t="s">
        <v>86</v>
      </c>
      <c r="C38" s="414" t="s">
        <v>38</v>
      </c>
      <c r="D38" s="76">
        <v>320.89999999999998</v>
      </c>
      <c r="E38" s="372">
        <v>281.5</v>
      </c>
      <c r="F38" s="58">
        <v>532.20000000000005</v>
      </c>
      <c r="G38" s="58">
        <v>46.7</v>
      </c>
      <c r="H38" s="58">
        <v>9.3000000000000007</v>
      </c>
      <c r="I38" s="59">
        <v>166</v>
      </c>
      <c r="J38" s="69">
        <v>19</v>
      </c>
    </row>
    <row r="39" spans="1:29" ht="13.8" thickBot="1" x14ac:dyDescent="0.25">
      <c r="A39" s="491"/>
      <c r="B39" s="498"/>
      <c r="C39" s="420" t="s">
        <v>39</v>
      </c>
      <c r="D39" s="78">
        <v>260.39999999999998</v>
      </c>
      <c r="E39" s="373">
        <v>242.2</v>
      </c>
      <c r="F39" s="54">
        <v>266</v>
      </c>
      <c r="G39" s="54">
        <v>43.9</v>
      </c>
      <c r="H39" s="54">
        <v>7.2</v>
      </c>
      <c r="I39" s="55">
        <v>163</v>
      </c>
      <c r="J39" s="56">
        <v>9</v>
      </c>
    </row>
    <row r="40" spans="1:29" x14ac:dyDescent="0.2">
      <c r="C40" s="26"/>
      <c r="D40" s="6"/>
      <c r="E40" s="6"/>
      <c r="F40" s="11"/>
      <c r="G40" s="11"/>
      <c r="H40" s="1"/>
      <c r="I40" s="1"/>
      <c r="J40" s="2"/>
      <c r="P40" s="4"/>
      <c r="R40" s="10"/>
      <c r="U40" s="5"/>
      <c r="V40" s="10"/>
      <c r="W40"/>
      <c r="Y40"/>
      <c r="AB40"/>
      <c r="AC40"/>
    </row>
    <row r="41" spans="1:29" ht="13.5" customHeight="1" x14ac:dyDescent="0.2">
      <c r="D41" s="6"/>
      <c r="E41" s="6"/>
      <c r="F41" s="11"/>
      <c r="G41" s="11"/>
      <c r="H41" s="1"/>
      <c r="I41" s="1"/>
      <c r="J41" s="2"/>
      <c r="O41" s="4"/>
      <c r="R41" s="5"/>
      <c r="S41" s="10"/>
      <c r="W41"/>
      <c r="Y41"/>
      <c r="AB41"/>
      <c r="AC41"/>
    </row>
    <row r="44" spans="1:29" x14ac:dyDescent="0.2">
      <c r="D44" s="188" t="s">
        <v>117</v>
      </c>
      <c r="E44" t="s">
        <v>152</v>
      </c>
      <c r="F44" t="s">
        <v>118</v>
      </c>
      <c r="G44" t="s">
        <v>153</v>
      </c>
    </row>
    <row r="45" spans="1:29" x14ac:dyDescent="0.2">
      <c r="B45" s="3" t="s">
        <v>116</v>
      </c>
      <c r="D45" s="10">
        <f>E6</f>
        <v>366.6</v>
      </c>
      <c r="E45" s="279"/>
      <c r="F45" s="10">
        <f>E7</f>
        <v>276.5</v>
      </c>
      <c r="G45" s="279"/>
    </row>
    <row r="46" spans="1:29" ht="22.2" customHeight="1" x14ac:dyDescent="0.2">
      <c r="B46" s="3" t="s">
        <v>154</v>
      </c>
      <c r="D46" s="10">
        <f>E8</f>
        <v>327.39999999999998</v>
      </c>
      <c r="E46" s="279">
        <f t="shared" ref="E46:E61" si="0">$E$6</f>
        <v>366.6</v>
      </c>
      <c r="F46" s="10">
        <f>E9</f>
        <v>287.2</v>
      </c>
      <c r="G46" s="279">
        <f t="shared" ref="G46:G61" si="1">$E$7</f>
        <v>276.5</v>
      </c>
    </row>
    <row r="47" spans="1:29" ht="22.2" customHeight="1" x14ac:dyDescent="0.2">
      <c r="B47" s="3" t="s">
        <v>155</v>
      </c>
      <c r="D47" s="10">
        <f>E10</f>
        <v>356.4</v>
      </c>
      <c r="E47" s="279">
        <f t="shared" si="0"/>
        <v>366.6</v>
      </c>
      <c r="F47" s="10">
        <f>E11</f>
        <v>235.2</v>
      </c>
      <c r="G47" s="279">
        <f t="shared" si="1"/>
        <v>276.5</v>
      </c>
    </row>
    <row r="48" spans="1:29" ht="22.2" customHeight="1" x14ac:dyDescent="0.2">
      <c r="B48" s="3" t="s">
        <v>156</v>
      </c>
      <c r="D48" s="10">
        <f>E12</f>
        <v>400.7</v>
      </c>
      <c r="E48" s="279">
        <f t="shared" si="0"/>
        <v>366.6</v>
      </c>
      <c r="F48" s="10">
        <f>E13</f>
        <v>273.10000000000002</v>
      </c>
      <c r="G48" s="279">
        <f t="shared" si="1"/>
        <v>276.5</v>
      </c>
    </row>
    <row r="49" spans="2:10" ht="22.2" customHeight="1" x14ac:dyDescent="0.2">
      <c r="B49" s="3" t="s">
        <v>157</v>
      </c>
      <c r="D49" s="10">
        <f>E14</f>
        <v>430.2</v>
      </c>
      <c r="E49" s="279">
        <f t="shared" si="0"/>
        <v>366.6</v>
      </c>
      <c r="F49" s="10">
        <f>E15</f>
        <v>351.6</v>
      </c>
      <c r="G49" s="279">
        <f t="shared" si="1"/>
        <v>276.5</v>
      </c>
    </row>
    <row r="50" spans="2:10" ht="22.2" customHeight="1" x14ac:dyDescent="0.2">
      <c r="B50" s="3" t="s">
        <v>158</v>
      </c>
      <c r="D50" s="10">
        <f>E16</f>
        <v>388.4</v>
      </c>
      <c r="E50" s="279">
        <f t="shared" si="0"/>
        <v>366.6</v>
      </c>
      <c r="F50" s="10">
        <f>E17</f>
        <v>280.5</v>
      </c>
      <c r="G50" s="279">
        <f t="shared" si="1"/>
        <v>276.5</v>
      </c>
    </row>
    <row r="51" spans="2:10" ht="22.2" customHeight="1" x14ac:dyDescent="0.2">
      <c r="B51" s="3" t="s">
        <v>159</v>
      </c>
      <c r="D51" s="10">
        <f>E18</f>
        <v>300.60000000000002</v>
      </c>
      <c r="E51" s="279">
        <f t="shared" si="0"/>
        <v>366.6</v>
      </c>
      <c r="F51" s="10">
        <f>E19</f>
        <v>256.5</v>
      </c>
      <c r="G51" s="279">
        <f t="shared" si="1"/>
        <v>276.5</v>
      </c>
    </row>
    <row r="52" spans="2:10" ht="22.2" customHeight="1" x14ac:dyDescent="0.2">
      <c r="B52" s="280" t="s">
        <v>160</v>
      </c>
      <c r="C52" s="170"/>
      <c r="D52" s="10">
        <f>E20</f>
        <v>363</v>
      </c>
      <c r="E52" s="279">
        <f t="shared" si="0"/>
        <v>366.6</v>
      </c>
      <c r="F52" s="10">
        <f>E21</f>
        <v>266.5</v>
      </c>
      <c r="G52" s="279">
        <f t="shared" si="1"/>
        <v>276.5</v>
      </c>
      <c r="H52" s="170"/>
      <c r="I52" s="170"/>
      <c r="J52" s="170"/>
    </row>
    <row r="53" spans="2:10" ht="22.2" customHeight="1" x14ac:dyDescent="0.2">
      <c r="B53" s="3" t="s">
        <v>161</v>
      </c>
      <c r="D53" s="10">
        <f>E22</f>
        <v>472.2</v>
      </c>
      <c r="E53" s="279">
        <f t="shared" si="0"/>
        <v>366.6</v>
      </c>
      <c r="F53" s="10">
        <f>E23</f>
        <v>291.89999999999998</v>
      </c>
      <c r="G53" s="279">
        <f t="shared" si="1"/>
        <v>276.5</v>
      </c>
    </row>
    <row r="54" spans="2:10" ht="22.2" customHeight="1" x14ac:dyDescent="0.2">
      <c r="B54" s="3" t="s">
        <v>162</v>
      </c>
      <c r="D54" s="10">
        <f>E24</f>
        <v>385.6</v>
      </c>
      <c r="E54" s="279">
        <f t="shared" si="0"/>
        <v>366.6</v>
      </c>
      <c r="F54" s="10">
        <f>E25</f>
        <v>273.5</v>
      </c>
      <c r="G54" s="279">
        <f t="shared" si="1"/>
        <v>276.5</v>
      </c>
    </row>
    <row r="55" spans="2:10" ht="22.2" customHeight="1" x14ac:dyDescent="0.2">
      <c r="B55" s="293" t="s">
        <v>163</v>
      </c>
      <c r="D55" s="10">
        <f>E26</f>
        <v>456.7</v>
      </c>
      <c r="E55" s="279">
        <f t="shared" si="0"/>
        <v>366.6</v>
      </c>
      <c r="F55" s="10">
        <f>E27</f>
        <v>334.3</v>
      </c>
      <c r="G55" s="279">
        <f t="shared" si="1"/>
        <v>276.5</v>
      </c>
    </row>
    <row r="56" spans="2:10" ht="22.2" customHeight="1" x14ac:dyDescent="0.2">
      <c r="B56" s="3" t="s">
        <v>164</v>
      </c>
      <c r="D56" s="10">
        <f>E28</f>
        <v>305.7</v>
      </c>
      <c r="E56" s="279">
        <f t="shared" si="0"/>
        <v>366.6</v>
      </c>
      <c r="F56" s="10">
        <f>E29</f>
        <v>223.7</v>
      </c>
      <c r="G56" s="279">
        <f t="shared" si="1"/>
        <v>276.5</v>
      </c>
    </row>
    <row r="57" spans="2:10" ht="22.2" customHeight="1" x14ac:dyDescent="0.2">
      <c r="B57" s="3" t="s">
        <v>165</v>
      </c>
      <c r="D57" s="10">
        <f>E30</f>
        <v>330.3</v>
      </c>
      <c r="E57" s="279">
        <f t="shared" si="0"/>
        <v>366.6</v>
      </c>
      <c r="F57" s="10">
        <f>E31</f>
        <v>254.1</v>
      </c>
      <c r="G57" s="279">
        <f t="shared" si="1"/>
        <v>276.5</v>
      </c>
    </row>
    <row r="58" spans="2:10" ht="22.2" customHeight="1" x14ac:dyDescent="0.2">
      <c r="B58" s="3" t="s">
        <v>166</v>
      </c>
      <c r="D58" s="10">
        <f>E32</f>
        <v>466</v>
      </c>
      <c r="E58" s="279">
        <f t="shared" si="0"/>
        <v>366.6</v>
      </c>
      <c r="F58" s="10">
        <f>E33</f>
        <v>348.2</v>
      </c>
      <c r="G58" s="279">
        <f t="shared" si="1"/>
        <v>276.5</v>
      </c>
    </row>
    <row r="59" spans="2:10" ht="22.2" customHeight="1" x14ac:dyDescent="0.2">
      <c r="B59" s="3" t="s">
        <v>167</v>
      </c>
      <c r="D59" s="10">
        <f>E34</f>
        <v>347.4</v>
      </c>
      <c r="E59" s="279">
        <f t="shared" si="0"/>
        <v>366.6</v>
      </c>
      <c r="F59" s="10">
        <f>E35</f>
        <v>288.5</v>
      </c>
      <c r="G59" s="279">
        <f t="shared" si="1"/>
        <v>276.5</v>
      </c>
    </row>
    <row r="60" spans="2:10" ht="22.2" customHeight="1" x14ac:dyDescent="0.2">
      <c r="B60" s="3" t="s">
        <v>168</v>
      </c>
      <c r="D60" s="10">
        <f>E36</f>
        <v>356.2</v>
      </c>
      <c r="E60" s="279">
        <f t="shared" si="0"/>
        <v>366.6</v>
      </c>
      <c r="F60" s="10">
        <f>E37</f>
        <v>286.2</v>
      </c>
      <c r="G60" s="279">
        <f t="shared" si="1"/>
        <v>276.5</v>
      </c>
    </row>
    <row r="61" spans="2:10" ht="22.2" customHeight="1" x14ac:dyDescent="0.2">
      <c r="B61" s="3" t="s">
        <v>169</v>
      </c>
      <c r="D61" s="10">
        <f>E38</f>
        <v>281.5</v>
      </c>
      <c r="E61" s="279">
        <f t="shared" si="0"/>
        <v>366.6</v>
      </c>
      <c r="F61" s="10">
        <f>E39</f>
        <v>242.2</v>
      </c>
      <c r="G61" s="279">
        <f t="shared" si="1"/>
        <v>276.5</v>
      </c>
    </row>
    <row r="62" spans="2:10" x14ac:dyDescent="0.2">
      <c r="E62" s="10"/>
    </row>
  </sheetData>
  <protectedRanges>
    <protectedRange sqref="D6:J39" name="範囲1"/>
  </protectedRanges>
  <mergeCells count="42">
    <mergeCell ref="A6:B7"/>
    <mergeCell ref="B30:B31"/>
    <mergeCell ref="B32:B33"/>
    <mergeCell ref="B34:B35"/>
    <mergeCell ref="B36:B37"/>
    <mergeCell ref="A8:A9"/>
    <mergeCell ref="B8:B9"/>
    <mergeCell ref="B10:B11"/>
    <mergeCell ref="B12:B13"/>
    <mergeCell ref="B14:B15"/>
    <mergeCell ref="B16:B17"/>
    <mergeCell ref="B18:B19"/>
    <mergeCell ref="B38:B39"/>
    <mergeCell ref="B20:B21"/>
    <mergeCell ref="B22:B23"/>
    <mergeCell ref="B24:B25"/>
    <mergeCell ref="B26:B27"/>
    <mergeCell ref="B28:B29"/>
    <mergeCell ref="A38:A39"/>
    <mergeCell ref="A26:A27"/>
    <mergeCell ref="A24:A25"/>
    <mergeCell ref="A22:A23"/>
    <mergeCell ref="A10:A11"/>
    <mergeCell ref="A36:A37"/>
    <mergeCell ref="A34:A35"/>
    <mergeCell ref="A32:A33"/>
    <mergeCell ref="A30:A31"/>
    <mergeCell ref="A20:A21"/>
    <mergeCell ref="A18:A19"/>
    <mergeCell ref="A16:A17"/>
    <mergeCell ref="A14:A15"/>
    <mergeCell ref="A12:A13"/>
    <mergeCell ref="A28:A29"/>
    <mergeCell ref="I3:J3"/>
    <mergeCell ref="J4:J5"/>
    <mergeCell ref="D4:D5"/>
    <mergeCell ref="F4:F5"/>
    <mergeCell ref="A4:A5"/>
    <mergeCell ref="G4:G5"/>
    <mergeCell ref="H4:H5"/>
    <mergeCell ref="I4:I5"/>
    <mergeCell ref="C4:C5"/>
  </mergeCells>
  <phoneticPr fontId="2"/>
  <pageMargins left="0.74803149606299213" right="0.27559055118110237" top="0.6692913385826772" bottom="0.47244094488188981" header="0.31496062992125984" footer="0.31496062992125984"/>
  <pageSetup paperSize="9" scale="84" orientation="portrait" r:id="rId1"/>
  <headerFooter scaleWithDoc="0" alignWithMargins="0">
    <oddFooter>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113"/>
  <sheetViews>
    <sheetView showWhiteSpace="0" view="pageBreakPreview" topLeftCell="A13" zoomScaleNormal="115" zoomScaleSheetLayoutView="100" workbookViewId="0">
      <selection activeCell="I63" sqref="I63"/>
    </sheetView>
  </sheetViews>
  <sheetFormatPr defaultRowHeight="13.2" x14ac:dyDescent="0.2"/>
  <cols>
    <col min="1" max="1" width="3.77734375" bestFit="1" customWidth="1"/>
    <col min="2" max="2" width="33.6640625" customWidth="1"/>
    <col min="3" max="3" width="3.109375" customWidth="1"/>
    <col min="4" max="4" width="8.77734375" customWidth="1"/>
    <col min="5" max="5" width="8.109375" customWidth="1"/>
    <col min="6" max="6" width="9.33203125" customWidth="1"/>
    <col min="7" max="10" width="5.88671875" customWidth="1"/>
    <col min="11" max="11" width="5" customWidth="1"/>
  </cols>
  <sheetData>
    <row r="1" spans="1:10" ht="211.8" customHeight="1" x14ac:dyDescent="0.2"/>
    <row r="2" spans="1:10" ht="198.6" customHeight="1" x14ac:dyDescent="0.2"/>
    <row r="4" spans="1:10" ht="13.8" thickBot="1" x14ac:dyDescent="0.25">
      <c r="A4" s="14" t="s">
        <v>134</v>
      </c>
      <c r="B4" s="14"/>
      <c r="C4" s="4"/>
      <c r="D4" s="10"/>
      <c r="F4" s="4"/>
      <c r="H4" s="80"/>
      <c r="I4" s="80"/>
      <c r="J4" s="184" t="s">
        <v>48</v>
      </c>
    </row>
    <row r="5" spans="1:10" ht="10.5" customHeight="1" x14ac:dyDescent="0.2">
      <c r="A5" s="452"/>
      <c r="B5" s="522"/>
      <c r="C5" s="513" t="s">
        <v>44</v>
      </c>
      <c r="D5" s="515" t="s">
        <v>119</v>
      </c>
      <c r="E5" s="200"/>
      <c r="F5" s="517" t="s">
        <v>125</v>
      </c>
      <c r="G5" s="476" t="s">
        <v>32</v>
      </c>
      <c r="H5" s="445" t="s">
        <v>33</v>
      </c>
      <c r="I5" s="517" t="s">
        <v>34</v>
      </c>
      <c r="J5" s="528" t="s">
        <v>35</v>
      </c>
    </row>
    <row r="6" spans="1:10" ht="25.2" customHeight="1" thickBot="1" x14ac:dyDescent="0.25">
      <c r="A6" s="454"/>
      <c r="B6" s="523"/>
      <c r="C6" s="514"/>
      <c r="D6" s="516"/>
      <c r="E6" s="302" t="s">
        <v>31</v>
      </c>
      <c r="F6" s="518"/>
      <c r="G6" s="477"/>
      <c r="H6" s="446"/>
      <c r="I6" s="518"/>
      <c r="J6" s="529"/>
    </row>
    <row r="7" spans="1:10" ht="10.65" customHeight="1" x14ac:dyDescent="0.2">
      <c r="A7" s="530" t="s">
        <v>40</v>
      </c>
      <c r="B7" s="508" t="s">
        <v>59</v>
      </c>
      <c r="C7" s="408" t="s">
        <v>38</v>
      </c>
      <c r="D7" s="376">
        <v>449.4</v>
      </c>
      <c r="E7" s="374">
        <v>402.3</v>
      </c>
      <c r="F7" s="374">
        <v>1542.3</v>
      </c>
      <c r="G7" s="374">
        <v>44.9</v>
      </c>
      <c r="H7" s="374">
        <v>16.3</v>
      </c>
      <c r="I7" s="405">
        <v>161</v>
      </c>
      <c r="J7" s="392">
        <v>18</v>
      </c>
    </row>
    <row r="8" spans="1:10" ht="10.65" customHeight="1" thickBot="1" x14ac:dyDescent="0.25">
      <c r="A8" s="530"/>
      <c r="B8" s="491"/>
      <c r="C8" s="409" t="s">
        <v>39</v>
      </c>
      <c r="D8" s="406">
        <v>310.7</v>
      </c>
      <c r="E8" s="375">
        <v>285.7</v>
      </c>
      <c r="F8" s="375">
        <v>778.7</v>
      </c>
      <c r="G8" s="375">
        <v>42.6</v>
      </c>
      <c r="H8" s="375">
        <v>10.1</v>
      </c>
      <c r="I8" s="407">
        <v>160</v>
      </c>
      <c r="J8" s="395">
        <v>10</v>
      </c>
    </row>
    <row r="9" spans="1:10" ht="10.65" customHeight="1" x14ac:dyDescent="0.2">
      <c r="A9" s="531"/>
      <c r="B9" s="519" t="s">
        <v>0</v>
      </c>
      <c r="C9" s="410" t="s">
        <v>38</v>
      </c>
      <c r="D9" s="87" t="s">
        <v>49</v>
      </c>
      <c r="E9" s="376" t="s">
        <v>49</v>
      </c>
      <c r="F9" s="81" t="s">
        <v>49</v>
      </c>
      <c r="G9" s="81" t="s">
        <v>49</v>
      </c>
      <c r="H9" s="82" t="s">
        <v>50</v>
      </c>
      <c r="I9" s="88" t="s">
        <v>49</v>
      </c>
      <c r="J9" s="89" t="s">
        <v>49</v>
      </c>
    </row>
    <row r="10" spans="1:10" ht="10.65" customHeight="1" x14ac:dyDescent="0.2">
      <c r="A10" s="531"/>
      <c r="B10" s="511"/>
      <c r="C10" s="427" t="s">
        <v>39</v>
      </c>
      <c r="D10" s="90" t="s">
        <v>49</v>
      </c>
      <c r="E10" s="377" t="s">
        <v>49</v>
      </c>
      <c r="F10" s="91" t="s">
        <v>49</v>
      </c>
      <c r="G10" s="91" t="s">
        <v>49</v>
      </c>
      <c r="H10" s="92" t="s">
        <v>49</v>
      </c>
      <c r="I10" s="93" t="s">
        <v>49</v>
      </c>
      <c r="J10" s="94" t="s">
        <v>49</v>
      </c>
    </row>
    <row r="11" spans="1:10" ht="10.65" customHeight="1" x14ac:dyDescent="0.2">
      <c r="A11" s="531"/>
      <c r="B11" s="512" t="s">
        <v>1</v>
      </c>
      <c r="C11" s="408" t="s">
        <v>38</v>
      </c>
      <c r="D11" s="95">
        <v>396.6</v>
      </c>
      <c r="E11" s="378">
        <v>350.6</v>
      </c>
      <c r="F11" s="96">
        <v>1674.6</v>
      </c>
      <c r="G11" s="96">
        <v>52.3</v>
      </c>
      <c r="H11" s="96">
        <v>11.1</v>
      </c>
      <c r="I11" s="97">
        <v>149</v>
      </c>
      <c r="J11" s="98">
        <v>16</v>
      </c>
    </row>
    <row r="12" spans="1:10" ht="10.65" customHeight="1" x14ac:dyDescent="0.2">
      <c r="A12" s="531"/>
      <c r="B12" s="511"/>
      <c r="C12" s="427" t="s">
        <v>39</v>
      </c>
      <c r="D12" s="91">
        <v>223.6</v>
      </c>
      <c r="E12" s="379">
        <v>211</v>
      </c>
      <c r="F12" s="92">
        <v>438.2</v>
      </c>
      <c r="G12" s="92">
        <v>52.2</v>
      </c>
      <c r="H12" s="92">
        <v>7.1</v>
      </c>
      <c r="I12" s="99">
        <v>151</v>
      </c>
      <c r="J12" s="100">
        <v>6</v>
      </c>
    </row>
    <row r="13" spans="1:10" ht="10.65" customHeight="1" x14ac:dyDescent="0.2">
      <c r="A13" s="531"/>
      <c r="B13" s="512" t="s">
        <v>2</v>
      </c>
      <c r="C13" s="408" t="s">
        <v>38</v>
      </c>
      <c r="D13" s="95">
        <v>505.9</v>
      </c>
      <c r="E13" s="378">
        <v>460.1</v>
      </c>
      <c r="F13" s="96">
        <v>1866.9</v>
      </c>
      <c r="G13" s="96">
        <v>44.5</v>
      </c>
      <c r="H13" s="96">
        <v>18.5</v>
      </c>
      <c r="I13" s="101">
        <v>160</v>
      </c>
      <c r="J13" s="98">
        <v>15</v>
      </c>
    </row>
    <row r="14" spans="1:10" ht="10.65" customHeight="1" x14ac:dyDescent="0.2">
      <c r="A14" s="531"/>
      <c r="B14" s="511"/>
      <c r="C14" s="427" t="s">
        <v>39</v>
      </c>
      <c r="D14" s="91">
        <v>371.1</v>
      </c>
      <c r="E14" s="379">
        <v>335.1</v>
      </c>
      <c r="F14" s="92">
        <v>1302.4000000000001</v>
      </c>
      <c r="G14" s="92">
        <v>42.2</v>
      </c>
      <c r="H14" s="92">
        <v>13.7</v>
      </c>
      <c r="I14" s="99">
        <v>160</v>
      </c>
      <c r="J14" s="100">
        <v>15</v>
      </c>
    </row>
    <row r="15" spans="1:10" ht="10.65" customHeight="1" x14ac:dyDescent="0.2">
      <c r="A15" s="531"/>
      <c r="B15" s="512" t="s">
        <v>3</v>
      </c>
      <c r="C15" s="408" t="s">
        <v>38</v>
      </c>
      <c r="D15" s="95">
        <v>521</v>
      </c>
      <c r="E15" s="378">
        <v>449.8</v>
      </c>
      <c r="F15" s="96">
        <v>823.6</v>
      </c>
      <c r="G15" s="96">
        <v>42.4</v>
      </c>
      <c r="H15" s="96">
        <v>19</v>
      </c>
      <c r="I15" s="101">
        <v>161</v>
      </c>
      <c r="J15" s="98">
        <v>17</v>
      </c>
    </row>
    <row r="16" spans="1:10" ht="10.65" customHeight="1" x14ac:dyDescent="0.2">
      <c r="A16" s="531"/>
      <c r="B16" s="511"/>
      <c r="C16" s="427" t="s">
        <v>39</v>
      </c>
      <c r="D16" s="91">
        <v>410.4</v>
      </c>
      <c r="E16" s="379">
        <v>367.9</v>
      </c>
      <c r="F16" s="92">
        <v>1104.5999999999999</v>
      </c>
      <c r="G16" s="92">
        <v>41.9</v>
      </c>
      <c r="H16" s="92">
        <v>16.5</v>
      </c>
      <c r="I16" s="99">
        <v>167</v>
      </c>
      <c r="J16" s="100">
        <v>11</v>
      </c>
    </row>
    <row r="17" spans="1:10" ht="10.65" customHeight="1" x14ac:dyDescent="0.2">
      <c r="A17" s="531"/>
      <c r="B17" s="512" t="s">
        <v>4</v>
      </c>
      <c r="C17" s="408" t="s">
        <v>38</v>
      </c>
      <c r="D17" s="95">
        <v>451.6</v>
      </c>
      <c r="E17" s="378">
        <v>421</v>
      </c>
      <c r="F17" s="96">
        <v>1150.4000000000001</v>
      </c>
      <c r="G17" s="96">
        <v>44.7</v>
      </c>
      <c r="H17" s="96">
        <v>18.600000000000001</v>
      </c>
      <c r="I17" s="101">
        <v>164</v>
      </c>
      <c r="J17" s="98">
        <v>12</v>
      </c>
    </row>
    <row r="18" spans="1:10" ht="10.65" customHeight="1" x14ac:dyDescent="0.2">
      <c r="A18" s="531"/>
      <c r="B18" s="512"/>
      <c r="C18" s="428" t="s">
        <v>39</v>
      </c>
      <c r="D18" s="102">
        <v>331.1</v>
      </c>
      <c r="E18" s="380">
        <v>298.60000000000002</v>
      </c>
      <c r="F18" s="103">
        <v>1292.7</v>
      </c>
      <c r="G18" s="103">
        <v>37.5</v>
      </c>
      <c r="H18" s="103">
        <v>12</v>
      </c>
      <c r="I18" s="104">
        <v>164</v>
      </c>
      <c r="J18" s="86">
        <v>15</v>
      </c>
    </row>
    <row r="19" spans="1:10" ht="10.65" customHeight="1" x14ac:dyDescent="0.2">
      <c r="A19" s="531"/>
      <c r="B19" s="510" t="s">
        <v>5</v>
      </c>
      <c r="C19" s="429" t="s">
        <v>38</v>
      </c>
      <c r="D19" s="105">
        <v>378.8</v>
      </c>
      <c r="E19" s="381">
        <v>298.2</v>
      </c>
      <c r="F19" s="106">
        <v>989.4</v>
      </c>
      <c r="G19" s="106">
        <v>45.7</v>
      </c>
      <c r="H19" s="106">
        <v>15.5</v>
      </c>
      <c r="I19" s="107">
        <v>162</v>
      </c>
      <c r="J19" s="108">
        <v>36</v>
      </c>
    </row>
    <row r="20" spans="1:10" ht="10.65" customHeight="1" x14ac:dyDescent="0.2">
      <c r="A20" s="531"/>
      <c r="B20" s="511"/>
      <c r="C20" s="427" t="s">
        <v>39</v>
      </c>
      <c r="D20" s="91">
        <v>276.39999999999998</v>
      </c>
      <c r="E20" s="379">
        <v>242</v>
      </c>
      <c r="F20" s="92">
        <v>541.70000000000005</v>
      </c>
      <c r="G20" s="92">
        <v>45.6</v>
      </c>
      <c r="H20" s="92">
        <v>11</v>
      </c>
      <c r="I20" s="99">
        <v>159</v>
      </c>
      <c r="J20" s="100">
        <v>17</v>
      </c>
    </row>
    <row r="21" spans="1:10" ht="10.65" customHeight="1" x14ac:dyDescent="0.2">
      <c r="A21" s="531"/>
      <c r="B21" s="512" t="s">
        <v>6</v>
      </c>
      <c r="C21" s="408" t="s">
        <v>38</v>
      </c>
      <c r="D21" s="95">
        <v>398.6</v>
      </c>
      <c r="E21" s="378">
        <v>359.3</v>
      </c>
      <c r="F21" s="96">
        <v>1451.7</v>
      </c>
      <c r="G21" s="96">
        <v>42.1</v>
      </c>
      <c r="H21" s="96">
        <v>16.399999999999999</v>
      </c>
      <c r="I21" s="101">
        <v>164</v>
      </c>
      <c r="J21" s="98">
        <v>16</v>
      </c>
    </row>
    <row r="22" spans="1:10" ht="10.65" customHeight="1" x14ac:dyDescent="0.2">
      <c r="A22" s="531"/>
      <c r="B22" s="512"/>
      <c r="C22" s="428" t="s">
        <v>39</v>
      </c>
      <c r="D22" s="102">
        <v>266.39999999999998</v>
      </c>
      <c r="E22" s="380">
        <v>252.4</v>
      </c>
      <c r="F22" s="103">
        <v>572.79999999999995</v>
      </c>
      <c r="G22" s="103">
        <v>41.5</v>
      </c>
      <c r="H22" s="103">
        <v>9.6999999999999993</v>
      </c>
      <c r="I22" s="104">
        <v>158</v>
      </c>
      <c r="J22" s="86">
        <v>7</v>
      </c>
    </row>
    <row r="23" spans="1:10" ht="10.65" customHeight="1" x14ac:dyDescent="0.2">
      <c r="A23" s="531"/>
      <c r="B23" s="510" t="s">
        <v>15</v>
      </c>
      <c r="C23" s="429" t="s">
        <v>38</v>
      </c>
      <c r="D23" s="105">
        <v>565.1</v>
      </c>
      <c r="E23" s="381">
        <v>512.9</v>
      </c>
      <c r="F23" s="106">
        <v>2237.6</v>
      </c>
      <c r="G23" s="106">
        <v>43</v>
      </c>
      <c r="H23" s="106">
        <v>16.399999999999999</v>
      </c>
      <c r="I23" s="107">
        <v>164</v>
      </c>
      <c r="J23" s="108">
        <v>19</v>
      </c>
    </row>
    <row r="24" spans="1:10" ht="10.65" customHeight="1" x14ac:dyDescent="0.2">
      <c r="A24" s="531"/>
      <c r="B24" s="511"/>
      <c r="C24" s="427" t="s">
        <v>39</v>
      </c>
      <c r="D24" s="91">
        <v>313.8</v>
      </c>
      <c r="E24" s="379">
        <v>295.10000000000002</v>
      </c>
      <c r="F24" s="92">
        <v>891.9</v>
      </c>
      <c r="G24" s="92">
        <v>42.4</v>
      </c>
      <c r="H24" s="92">
        <v>11.1</v>
      </c>
      <c r="I24" s="99">
        <v>150</v>
      </c>
      <c r="J24" s="100">
        <v>8</v>
      </c>
    </row>
    <row r="25" spans="1:10" ht="10.65" customHeight="1" x14ac:dyDescent="0.2">
      <c r="A25" s="531"/>
      <c r="B25" s="512" t="s">
        <v>14</v>
      </c>
      <c r="C25" s="408" t="s">
        <v>38</v>
      </c>
      <c r="D25" s="95">
        <v>395.8</v>
      </c>
      <c r="E25" s="378">
        <v>355.7</v>
      </c>
      <c r="F25" s="96">
        <v>1629</v>
      </c>
      <c r="G25" s="96">
        <v>43.7</v>
      </c>
      <c r="H25" s="96">
        <v>13.9</v>
      </c>
      <c r="I25" s="101">
        <v>159</v>
      </c>
      <c r="J25" s="98">
        <v>17</v>
      </c>
    </row>
    <row r="26" spans="1:10" ht="10.65" customHeight="1" x14ac:dyDescent="0.2">
      <c r="A26" s="531"/>
      <c r="B26" s="512"/>
      <c r="C26" s="428" t="s">
        <v>39</v>
      </c>
      <c r="D26" s="102">
        <v>269.89999999999998</v>
      </c>
      <c r="E26" s="380">
        <v>245.6</v>
      </c>
      <c r="F26" s="103">
        <v>619.4</v>
      </c>
      <c r="G26" s="103">
        <v>41.6</v>
      </c>
      <c r="H26" s="103">
        <v>7.1</v>
      </c>
      <c r="I26" s="104">
        <v>163</v>
      </c>
      <c r="J26" s="86">
        <v>13</v>
      </c>
    </row>
    <row r="27" spans="1:10" ht="10.65" customHeight="1" x14ac:dyDescent="0.2">
      <c r="A27" s="531"/>
      <c r="B27" s="510" t="s">
        <v>13</v>
      </c>
      <c r="C27" s="429" t="s">
        <v>38</v>
      </c>
      <c r="D27" s="105">
        <v>548.79999999999995</v>
      </c>
      <c r="E27" s="381">
        <v>503.4</v>
      </c>
      <c r="F27" s="106">
        <v>2374.1</v>
      </c>
      <c r="G27" s="106">
        <v>45.6</v>
      </c>
      <c r="H27" s="106">
        <v>19</v>
      </c>
      <c r="I27" s="107">
        <v>158</v>
      </c>
      <c r="J27" s="108">
        <v>15</v>
      </c>
    </row>
    <row r="28" spans="1:10" ht="10.65" customHeight="1" x14ac:dyDescent="0.2">
      <c r="A28" s="531"/>
      <c r="B28" s="511"/>
      <c r="C28" s="427" t="s">
        <v>39</v>
      </c>
      <c r="D28" s="91">
        <v>420</v>
      </c>
      <c r="E28" s="379">
        <v>391.4</v>
      </c>
      <c r="F28" s="92">
        <v>1504.5</v>
      </c>
      <c r="G28" s="92">
        <v>42.7</v>
      </c>
      <c r="H28" s="92">
        <v>15</v>
      </c>
      <c r="I28" s="99">
        <v>157</v>
      </c>
      <c r="J28" s="100">
        <v>11</v>
      </c>
    </row>
    <row r="29" spans="1:10" ht="10.65" customHeight="1" x14ac:dyDescent="0.2">
      <c r="A29" s="531"/>
      <c r="B29" s="524" t="s">
        <v>12</v>
      </c>
      <c r="C29" s="408" t="s">
        <v>38</v>
      </c>
      <c r="D29" s="95">
        <v>349</v>
      </c>
      <c r="E29" s="378">
        <v>313</v>
      </c>
      <c r="F29" s="96">
        <v>706</v>
      </c>
      <c r="G29" s="96">
        <v>41.6</v>
      </c>
      <c r="H29" s="96">
        <v>10.8</v>
      </c>
      <c r="I29" s="101">
        <v>170</v>
      </c>
      <c r="J29" s="98">
        <v>16</v>
      </c>
    </row>
    <row r="30" spans="1:10" ht="10.65" customHeight="1" x14ac:dyDescent="0.2">
      <c r="A30" s="531"/>
      <c r="B30" s="524"/>
      <c r="C30" s="428" t="s">
        <v>39</v>
      </c>
      <c r="D30" s="102">
        <v>248.3</v>
      </c>
      <c r="E30" s="380">
        <v>227</v>
      </c>
      <c r="F30" s="103">
        <v>285.7</v>
      </c>
      <c r="G30" s="103">
        <v>43.5</v>
      </c>
      <c r="H30" s="103">
        <v>9.8000000000000007</v>
      </c>
      <c r="I30" s="104">
        <v>166</v>
      </c>
      <c r="J30" s="86">
        <v>12</v>
      </c>
    </row>
    <row r="31" spans="1:10" ht="10.65" customHeight="1" x14ac:dyDescent="0.2">
      <c r="A31" s="531"/>
      <c r="B31" s="525" t="s">
        <v>11</v>
      </c>
      <c r="C31" s="429" t="s">
        <v>38</v>
      </c>
      <c r="D31" s="105">
        <v>373.2</v>
      </c>
      <c r="E31" s="381">
        <v>345.9</v>
      </c>
      <c r="F31" s="106">
        <v>580.9</v>
      </c>
      <c r="G31" s="106">
        <v>41.3</v>
      </c>
      <c r="H31" s="106">
        <v>12.8</v>
      </c>
      <c r="I31" s="107">
        <v>171</v>
      </c>
      <c r="J31" s="108">
        <v>13</v>
      </c>
    </row>
    <row r="32" spans="1:10" ht="10.65" customHeight="1" x14ac:dyDescent="0.2">
      <c r="A32" s="531"/>
      <c r="B32" s="526"/>
      <c r="C32" s="427" t="s">
        <v>39</v>
      </c>
      <c r="D32" s="91">
        <v>266.10000000000002</v>
      </c>
      <c r="E32" s="379">
        <v>243.8</v>
      </c>
      <c r="F32" s="92">
        <v>249.8</v>
      </c>
      <c r="G32" s="92">
        <v>39.6</v>
      </c>
      <c r="H32" s="92">
        <v>8.4</v>
      </c>
      <c r="I32" s="99">
        <v>166</v>
      </c>
      <c r="J32" s="100">
        <v>13</v>
      </c>
    </row>
    <row r="33" spans="1:11" ht="10.65" customHeight="1" x14ac:dyDescent="0.2">
      <c r="A33" s="531"/>
      <c r="B33" s="524" t="s">
        <v>10</v>
      </c>
      <c r="C33" s="408" t="s">
        <v>38</v>
      </c>
      <c r="D33" s="95">
        <v>537.79999999999995</v>
      </c>
      <c r="E33" s="378">
        <v>527.5</v>
      </c>
      <c r="F33" s="96">
        <v>2181.1</v>
      </c>
      <c r="G33" s="96">
        <v>46.6</v>
      </c>
      <c r="H33" s="96">
        <v>15.2</v>
      </c>
      <c r="I33" s="101">
        <v>170</v>
      </c>
      <c r="J33" s="98">
        <v>4</v>
      </c>
    </row>
    <row r="34" spans="1:11" ht="10.65" customHeight="1" x14ac:dyDescent="0.2">
      <c r="A34" s="531"/>
      <c r="B34" s="524"/>
      <c r="C34" s="428" t="s">
        <v>39</v>
      </c>
      <c r="D34" s="102">
        <v>425.4</v>
      </c>
      <c r="E34" s="380">
        <v>413</v>
      </c>
      <c r="F34" s="103">
        <v>1543.7</v>
      </c>
      <c r="G34" s="103">
        <v>44.2</v>
      </c>
      <c r="H34" s="103">
        <v>10.9</v>
      </c>
      <c r="I34" s="104">
        <v>164</v>
      </c>
      <c r="J34" s="86">
        <v>5</v>
      </c>
    </row>
    <row r="35" spans="1:11" ht="10.65" customHeight="1" x14ac:dyDescent="0.2">
      <c r="A35" s="531"/>
      <c r="B35" s="525" t="s">
        <v>9</v>
      </c>
      <c r="C35" s="429" t="s">
        <v>38</v>
      </c>
      <c r="D35" s="105">
        <v>388.5</v>
      </c>
      <c r="E35" s="381">
        <v>336.8</v>
      </c>
      <c r="F35" s="106">
        <v>904.6</v>
      </c>
      <c r="G35" s="106">
        <v>38.9</v>
      </c>
      <c r="H35" s="106">
        <v>8.1999999999999993</v>
      </c>
      <c r="I35" s="107">
        <v>164</v>
      </c>
      <c r="J35" s="108">
        <v>15</v>
      </c>
    </row>
    <row r="36" spans="1:11" ht="10.65" customHeight="1" x14ac:dyDescent="0.2">
      <c r="A36" s="531"/>
      <c r="B36" s="526"/>
      <c r="C36" s="427" t="s">
        <v>39</v>
      </c>
      <c r="D36" s="91">
        <v>343.2</v>
      </c>
      <c r="E36" s="379">
        <v>305.7</v>
      </c>
      <c r="F36" s="92">
        <v>768.5</v>
      </c>
      <c r="G36" s="92">
        <v>40.299999999999997</v>
      </c>
      <c r="H36" s="92">
        <v>8.1</v>
      </c>
      <c r="I36" s="99">
        <v>164</v>
      </c>
      <c r="J36" s="100">
        <v>10</v>
      </c>
    </row>
    <row r="37" spans="1:11" ht="10.65" customHeight="1" x14ac:dyDescent="0.2">
      <c r="A37" s="531"/>
      <c r="B37" s="524" t="s">
        <v>8</v>
      </c>
      <c r="C37" s="408" t="s">
        <v>38</v>
      </c>
      <c r="D37" s="95">
        <v>380.7</v>
      </c>
      <c r="E37" s="378">
        <v>355.3</v>
      </c>
      <c r="F37" s="96">
        <v>1327.2</v>
      </c>
      <c r="G37" s="96">
        <v>44.1</v>
      </c>
      <c r="H37" s="96">
        <v>16.8</v>
      </c>
      <c r="I37" s="101">
        <v>160</v>
      </c>
      <c r="J37" s="98">
        <v>11</v>
      </c>
    </row>
    <row r="38" spans="1:11" ht="10.65" customHeight="1" x14ac:dyDescent="0.2">
      <c r="A38" s="531"/>
      <c r="B38" s="526"/>
      <c r="C38" s="427" t="s">
        <v>39</v>
      </c>
      <c r="D38" s="91">
        <v>289.2</v>
      </c>
      <c r="E38" s="379">
        <v>282.39999999999998</v>
      </c>
      <c r="F38" s="92">
        <v>1083.9000000000001</v>
      </c>
      <c r="G38" s="92">
        <v>39.700000000000003</v>
      </c>
      <c r="H38" s="92">
        <v>11.9</v>
      </c>
      <c r="I38" s="99">
        <v>159</v>
      </c>
      <c r="J38" s="100">
        <v>4</v>
      </c>
    </row>
    <row r="39" spans="1:11" ht="10.65" customHeight="1" x14ac:dyDescent="0.2">
      <c r="A39" s="531"/>
      <c r="B39" s="512" t="s">
        <v>7</v>
      </c>
      <c r="C39" s="408" t="s">
        <v>38</v>
      </c>
      <c r="D39" s="95">
        <v>343.4</v>
      </c>
      <c r="E39" s="378">
        <v>295.39999999999998</v>
      </c>
      <c r="F39" s="96">
        <v>920.2</v>
      </c>
      <c r="G39" s="96">
        <v>46.8</v>
      </c>
      <c r="H39" s="96">
        <v>12.5</v>
      </c>
      <c r="I39" s="101">
        <v>162</v>
      </c>
      <c r="J39" s="98">
        <v>21</v>
      </c>
    </row>
    <row r="40" spans="1:11" ht="10.65" customHeight="1" thickBot="1" x14ac:dyDescent="0.25">
      <c r="A40" s="532"/>
      <c r="B40" s="527"/>
      <c r="C40" s="430" t="s">
        <v>39</v>
      </c>
      <c r="D40" s="83">
        <v>276</v>
      </c>
      <c r="E40" s="375">
        <v>258.60000000000002</v>
      </c>
      <c r="F40" s="84">
        <v>304.3</v>
      </c>
      <c r="G40" s="84">
        <v>44.3</v>
      </c>
      <c r="H40" s="84">
        <v>9.4</v>
      </c>
      <c r="I40" s="85">
        <v>164</v>
      </c>
      <c r="J40" s="109">
        <v>9</v>
      </c>
    </row>
    <row r="41" spans="1:11" ht="10.65" customHeight="1" x14ac:dyDescent="0.2">
      <c r="B41" s="4"/>
      <c r="C41" s="27"/>
      <c r="D41" s="289"/>
      <c r="E41" s="289"/>
      <c r="F41" s="290"/>
      <c r="G41" s="290"/>
      <c r="H41" s="291"/>
      <c r="I41" s="291"/>
      <c r="J41" s="292"/>
    </row>
    <row r="42" spans="1:11" x14ac:dyDescent="0.2">
      <c r="D42" s="5"/>
      <c r="E42" s="5"/>
      <c r="F42" s="5"/>
      <c r="G42" s="5"/>
      <c r="H42" s="5"/>
      <c r="I42" s="5"/>
      <c r="J42" s="5"/>
      <c r="K42" s="5"/>
    </row>
    <row r="43" spans="1:11" x14ac:dyDescent="0.2">
      <c r="D43" s="5"/>
      <c r="E43" s="5"/>
      <c r="F43" s="5"/>
      <c r="G43" s="5"/>
      <c r="H43" s="5"/>
      <c r="I43" s="5"/>
      <c r="J43" s="5"/>
      <c r="K43" s="5"/>
    </row>
    <row r="44" spans="1:11" x14ac:dyDescent="0.2">
      <c r="D44" t="s">
        <v>171</v>
      </c>
      <c r="E44" t="s">
        <v>172</v>
      </c>
      <c r="F44" t="s">
        <v>173</v>
      </c>
      <c r="G44" t="s">
        <v>171</v>
      </c>
      <c r="H44" t="s">
        <v>172</v>
      </c>
      <c r="I44" t="s">
        <v>173</v>
      </c>
    </row>
    <row r="45" spans="1:11" x14ac:dyDescent="0.2">
      <c r="B45" s="4"/>
      <c r="C45" s="4"/>
      <c r="D45" s="188" t="s">
        <v>17</v>
      </c>
      <c r="E45" s="12" t="str">
        <f>F45</f>
        <v>男性</v>
      </c>
      <c r="F45" s="188" t="s">
        <v>17</v>
      </c>
      <c r="G45" t="s">
        <v>18</v>
      </c>
      <c r="H45" s="12" t="str">
        <f>I45</f>
        <v>女性</v>
      </c>
      <c r="I45" t="s">
        <v>18</v>
      </c>
    </row>
    <row r="46" spans="1:11" x14ac:dyDescent="0.2">
      <c r="B46" s="3" t="s">
        <v>116</v>
      </c>
      <c r="C46" s="4"/>
      <c r="D46" s="10">
        <f>E7</f>
        <v>402.3</v>
      </c>
      <c r="E46" s="10">
        <f>'P8'!E4</f>
        <v>339</v>
      </c>
      <c r="F46" s="10">
        <f>'P8'!E39</f>
        <v>336.2</v>
      </c>
      <c r="G46" s="10">
        <f>E8</f>
        <v>285.7</v>
      </c>
      <c r="H46" s="10">
        <f>'P8'!E5</f>
        <v>270.60000000000002</v>
      </c>
      <c r="I46" s="10">
        <f>'P8'!E40</f>
        <v>272.3</v>
      </c>
    </row>
    <row r="47" spans="1:11" x14ac:dyDescent="0.2">
      <c r="B47" s="3" t="s">
        <v>154</v>
      </c>
      <c r="C47" s="4"/>
      <c r="D47" s="10"/>
      <c r="E47" s="10">
        <f>'P8'!E6</f>
        <v>331.3</v>
      </c>
      <c r="F47" s="10">
        <f>'P8'!E41</f>
        <v>326.3</v>
      </c>
      <c r="G47" s="10"/>
      <c r="H47" s="10">
        <f>'P8'!E7</f>
        <v>317.89999999999998</v>
      </c>
      <c r="I47" s="10">
        <f>'P8'!E42</f>
        <v>256.3</v>
      </c>
    </row>
    <row r="48" spans="1:11" x14ac:dyDescent="0.2">
      <c r="B48" s="3" t="s">
        <v>155</v>
      </c>
      <c r="C48" s="4"/>
      <c r="D48" s="10">
        <f>E11</f>
        <v>350.6</v>
      </c>
      <c r="E48" s="10">
        <f>'P8'!E8</f>
        <v>346.9</v>
      </c>
      <c r="F48" s="10">
        <f>'P8'!E43</f>
        <v>361.5</v>
      </c>
      <c r="G48" s="10">
        <f>E12</f>
        <v>211</v>
      </c>
      <c r="H48" s="10">
        <f>'P8'!E9</f>
        <v>237.6</v>
      </c>
      <c r="I48" s="10">
        <f>'P8'!E44</f>
        <v>303.5</v>
      </c>
    </row>
    <row r="49" spans="2:9" x14ac:dyDescent="0.2">
      <c r="B49" s="3" t="s">
        <v>156</v>
      </c>
      <c r="C49" s="4"/>
      <c r="D49" s="10">
        <f>E13</f>
        <v>460.1</v>
      </c>
      <c r="E49" s="10">
        <f>'P8'!E10</f>
        <v>359.4</v>
      </c>
      <c r="F49" s="10">
        <f>'P8'!E45</f>
        <v>325.5</v>
      </c>
      <c r="G49" s="10">
        <f>E14</f>
        <v>335.1</v>
      </c>
      <c r="H49" s="10">
        <f>'P8'!E11</f>
        <v>242</v>
      </c>
      <c r="I49" s="10">
        <f>'P8'!E46</f>
        <v>248.3</v>
      </c>
    </row>
    <row r="50" spans="2:9" x14ac:dyDescent="0.2">
      <c r="B50" s="3" t="s">
        <v>157</v>
      </c>
      <c r="C50" s="4"/>
      <c r="D50" s="10">
        <f>E15</f>
        <v>449.8</v>
      </c>
      <c r="E50" s="10">
        <f>'P8'!E12</f>
        <v>241.9</v>
      </c>
      <c r="F50" s="10">
        <f>'P8'!E47</f>
        <v>388.5</v>
      </c>
      <c r="G50" s="10">
        <f>E16</f>
        <v>367.9</v>
      </c>
      <c r="H50" s="10">
        <f>'P8'!E13</f>
        <v>271.60000000000002</v>
      </c>
      <c r="I50" s="10">
        <f>'P8'!E48</f>
        <v>289.2</v>
      </c>
    </row>
    <row r="51" spans="2:9" x14ac:dyDescent="0.2">
      <c r="B51" s="3" t="s">
        <v>158</v>
      </c>
      <c r="C51" s="4"/>
      <c r="D51" s="10">
        <f>E17</f>
        <v>421</v>
      </c>
      <c r="E51" s="10">
        <f>'P8'!E14</f>
        <v>349.1</v>
      </c>
      <c r="F51" s="10">
        <f>'P8'!E49</f>
        <v>332.2</v>
      </c>
      <c r="G51" s="10">
        <f>E18</f>
        <v>298.60000000000002</v>
      </c>
      <c r="H51" s="10">
        <f>'P8'!E15</f>
        <v>264.10000000000002</v>
      </c>
      <c r="I51" s="10">
        <f>'P8'!E50</f>
        <v>263.60000000000002</v>
      </c>
    </row>
    <row r="52" spans="2:9" x14ac:dyDescent="0.2">
      <c r="B52" s="3" t="s">
        <v>159</v>
      </c>
      <c r="C52" s="4"/>
      <c r="D52" s="10">
        <f>E19</f>
        <v>298.2</v>
      </c>
      <c r="E52" s="10">
        <f>'P8'!E16</f>
        <v>310.10000000000002</v>
      </c>
      <c r="F52" s="10">
        <f>'P8'!E51</f>
        <v>287.8</v>
      </c>
      <c r="G52" s="10">
        <f>E20</f>
        <v>242</v>
      </c>
      <c r="H52" s="10">
        <f>'P8'!E17</f>
        <v>265.10000000000002</v>
      </c>
      <c r="I52" s="10">
        <f>'P8'!E52</f>
        <v>288.7</v>
      </c>
    </row>
    <row r="53" spans="2:9" ht="16.2" x14ac:dyDescent="0.2">
      <c r="B53" s="280" t="s">
        <v>160</v>
      </c>
      <c r="C53" s="170"/>
      <c r="D53" s="10">
        <f>E21</f>
        <v>359.3</v>
      </c>
      <c r="E53" s="10">
        <f>'P8'!E18</f>
        <v>381.9</v>
      </c>
      <c r="F53" s="10">
        <f>'P8'!E53</f>
        <v>341.7</v>
      </c>
      <c r="G53" s="10">
        <f>E22</f>
        <v>252.4</v>
      </c>
      <c r="H53" s="10">
        <f>'P8'!E19</f>
        <v>284.7</v>
      </c>
      <c r="I53" s="10">
        <f>'P8'!E54</f>
        <v>272.3</v>
      </c>
    </row>
    <row r="54" spans="2:9" x14ac:dyDescent="0.2">
      <c r="B54" s="3" t="s">
        <v>161</v>
      </c>
      <c r="C54" s="4"/>
      <c r="D54" s="10">
        <f>E23</f>
        <v>512.9</v>
      </c>
      <c r="E54" s="10">
        <f>'P8'!E20</f>
        <v>407.7</v>
      </c>
      <c r="F54" s="10">
        <f>'P8'!E55</f>
        <v>325</v>
      </c>
      <c r="G54" s="10">
        <f>E24</f>
        <v>295.10000000000002</v>
      </c>
      <c r="H54" s="10">
        <f>'P8'!E21</f>
        <v>265.5</v>
      </c>
      <c r="I54" s="10">
        <f>'P8'!E56</f>
        <v>308.10000000000002</v>
      </c>
    </row>
    <row r="55" spans="2:9" x14ac:dyDescent="0.2">
      <c r="B55" s="3" t="s">
        <v>162</v>
      </c>
      <c r="C55" s="4"/>
      <c r="D55" s="10">
        <f>E25</f>
        <v>355.7</v>
      </c>
      <c r="E55" s="10">
        <f>'P8'!E22</f>
        <v>400.6</v>
      </c>
      <c r="F55" s="10">
        <f>'P8'!E57</f>
        <v>402.2</v>
      </c>
      <c r="G55" s="10">
        <f>E26</f>
        <v>245.6</v>
      </c>
      <c r="H55" s="10">
        <f>'P8'!E23</f>
        <v>299.7</v>
      </c>
      <c r="I55" s="10">
        <f>'P8'!E58</f>
        <v>283.2</v>
      </c>
    </row>
    <row r="56" spans="2:9" x14ac:dyDescent="0.2">
      <c r="B56" s="3" t="s">
        <v>163</v>
      </c>
      <c r="C56" s="4"/>
      <c r="D56" s="10">
        <f>E27</f>
        <v>503.4</v>
      </c>
      <c r="E56" s="10">
        <f>'P8'!E24</f>
        <v>424.5</v>
      </c>
      <c r="F56" s="10">
        <f>'P8'!E59</f>
        <v>347.8</v>
      </c>
      <c r="G56" s="10">
        <f>E28</f>
        <v>391.4</v>
      </c>
      <c r="H56" s="10">
        <f>'P8'!E25</f>
        <v>307.8</v>
      </c>
      <c r="I56" s="10">
        <f>'P8'!E60</f>
        <v>282.8</v>
      </c>
    </row>
    <row r="57" spans="2:9" x14ac:dyDescent="0.2">
      <c r="B57" s="3" t="s">
        <v>164</v>
      </c>
      <c r="C57" s="4"/>
      <c r="D57" s="10">
        <f>E29</f>
        <v>313</v>
      </c>
      <c r="E57" s="10">
        <f>'P8'!E26</f>
        <v>301.2</v>
      </c>
      <c r="F57" s="10">
        <f>'P8'!E61</f>
        <v>298.7</v>
      </c>
      <c r="G57" s="10">
        <f>E30</f>
        <v>227</v>
      </c>
      <c r="H57" s="10">
        <f>'P8'!E27</f>
        <v>213.5</v>
      </c>
      <c r="I57" s="10">
        <f>'P8'!E62</f>
        <v>232.6</v>
      </c>
    </row>
    <row r="58" spans="2:9" x14ac:dyDescent="0.2">
      <c r="B58" s="3" t="s">
        <v>165</v>
      </c>
      <c r="C58" s="4"/>
      <c r="D58" s="10">
        <f>E31</f>
        <v>345.9</v>
      </c>
      <c r="E58" s="10">
        <f>'P8'!E28</f>
        <v>341.3</v>
      </c>
      <c r="F58" s="10">
        <f>'P8'!E63</f>
        <v>304.8</v>
      </c>
      <c r="G58" s="10">
        <f>E32</f>
        <v>243.8</v>
      </c>
      <c r="H58" s="10">
        <f>'P8'!E29</f>
        <v>252.8</v>
      </c>
      <c r="I58" s="10">
        <f>'P8'!E64</f>
        <v>262.2</v>
      </c>
    </row>
    <row r="59" spans="2:9" x14ac:dyDescent="0.2">
      <c r="B59" s="3" t="s">
        <v>166</v>
      </c>
      <c r="C59" s="4"/>
      <c r="D59" s="10">
        <f>E33</f>
        <v>527.5</v>
      </c>
      <c r="E59" s="10">
        <f>'P8'!E30</f>
        <v>470.3</v>
      </c>
      <c r="F59" s="10">
        <f>'P8'!E65</f>
        <v>369.3</v>
      </c>
      <c r="G59" s="10">
        <f>E34</f>
        <v>413</v>
      </c>
      <c r="H59" s="10">
        <f>'P8'!E31</f>
        <v>382</v>
      </c>
      <c r="I59" s="10">
        <f>'P8'!E66</f>
        <v>305.8</v>
      </c>
    </row>
    <row r="60" spans="2:9" x14ac:dyDescent="0.2">
      <c r="B60" s="3" t="s">
        <v>167</v>
      </c>
      <c r="C60" s="4"/>
      <c r="D60" s="10">
        <f>E35</f>
        <v>336.8</v>
      </c>
      <c r="E60" s="10">
        <f>'P8'!E32</f>
        <v>337.3</v>
      </c>
      <c r="F60" s="10">
        <f>'P8'!E67</f>
        <v>391.8</v>
      </c>
      <c r="G60" s="10">
        <f>E36</f>
        <v>305.7</v>
      </c>
      <c r="H60" s="10">
        <f>'P8'!E33</f>
        <v>286.39999999999998</v>
      </c>
      <c r="I60" s="10">
        <f>'P8'!E68</f>
        <v>276.7</v>
      </c>
    </row>
    <row r="61" spans="2:9" x14ac:dyDescent="0.2">
      <c r="B61" s="3" t="s">
        <v>168</v>
      </c>
      <c r="C61" s="4"/>
      <c r="D61" s="10">
        <f>E37</f>
        <v>355.3</v>
      </c>
      <c r="E61" s="10">
        <f>'P8'!E34</f>
        <v>357.1</v>
      </c>
      <c r="F61" s="10">
        <f>'P8'!E69</f>
        <v>421.1</v>
      </c>
      <c r="G61" s="10">
        <f>E38</f>
        <v>282.39999999999998</v>
      </c>
      <c r="H61" s="10">
        <f>'P8'!E35</f>
        <v>299</v>
      </c>
      <c r="I61" s="10">
        <f>'P8'!E70</f>
        <v>288.2</v>
      </c>
    </row>
    <row r="62" spans="2:9" x14ac:dyDescent="0.2">
      <c r="B62" s="3" t="s">
        <v>169</v>
      </c>
      <c r="C62" s="4"/>
      <c r="D62" s="10">
        <f>E39</f>
        <v>295.39999999999998</v>
      </c>
      <c r="E62" s="10">
        <f>'P8'!E36</f>
        <v>257.7</v>
      </c>
      <c r="F62" s="10">
        <f>'P8'!E71</f>
        <v>321.5</v>
      </c>
      <c r="G62" s="10">
        <f>E40</f>
        <v>258.60000000000002</v>
      </c>
      <c r="H62" s="10">
        <f>'P8'!E37</f>
        <v>228.9</v>
      </c>
      <c r="I62" s="10">
        <f>'P8'!E72</f>
        <v>250.2</v>
      </c>
    </row>
    <row r="76" spans="1:11" ht="10.65" customHeight="1" x14ac:dyDescent="0.15">
      <c r="A76" s="63"/>
      <c r="B76" s="64"/>
      <c r="C76" s="66"/>
      <c r="D76" s="67"/>
      <c r="E76" s="67"/>
      <c r="F76" s="67"/>
      <c r="G76" s="67"/>
      <c r="H76" s="67"/>
      <c r="I76" s="68"/>
      <c r="J76" s="68"/>
    </row>
    <row r="77" spans="1:11" ht="10.65" customHeight="1" x14ac:dyDescent="0.2">
      <c r="A77" s="521"/>
      <c r="B77" s="521"/>
      <c r="C77" s="521"/>
      <c r="D77" s="521"/>
      <c r="E77" s="521"/>
      <c r="F77" s="521"/>
      <c r="G77" s="521"/>
      <c r="H77" s="521"/>
      <c r="I77" s="521"/>
      <c r="J77" s="521"/>
      <c r="K77" s="521"/>
    </row>
    <row r="78" spans="1:11" ht="10.5" customHeight="1" x14ac:dyDescent="0.2"/>
    <row r="79" spans="1:11" ht="31.5" customHeight="1" x14ac:dyDescent="0.2"/>
    <row r="80" spans="1:11" ht="10.65" customHeight="1" x14ac:dyDescent="0.2"/>
    <row r="81" ht="10.65" customHeight="1" x14ac:dyDescent="0.2"/>
    <row r="82" ht="10.65" customHeight="1" x14ac:dyDescent="0.2"/>
    <row r="83" ht="10.65" customHeight="1" x14ac:dyDescent="0.2"/>
    <row r="84" ht="10.65" customHeight="1" x14ac:dyDescent="0.2"/>
    <row r="85" ht="10.65" customHeight="1" x14ac:dyDescent="0.2"/>
    <row r="86" ht="10.65" customHeight="1" x14ac:dyDescent="0.2"/>
    <row r="87" ht="10.65" customHeight="1" x14ac:dyDescent="0.2"/>
    <row r="88" ht="10.65" customHeight="1" x14ac:dyDescent="0.2"/>
    <row r="89" ht="10.65" customHeight="1" x14ac:dyDescent="0.2"/>
    <row r="90" ht="10.65" customHeight="1" x14ac:dyDescent="0.2"/>
    <row r="91" ht="10.65" customHeight="1" x14ac:dyDescent="0.2"/>
    <row r="92" ht="10.65" customHeight="1" x14ac:dyDescent="0.2"/>
    <row r="93" ht="10.65" customHeight="1" x14ac:dyDescent="0.2"/>
    <row r="94" ht="10.65" customHeight="1" x14ac:dyDescent="0.2"/>
    <row r="95" ht="10.65" customHeight="1" x14ac:dyDescent="0.2"/>
    <row r="96" ht="10.65" customHeight="1" x14ac:dyDescent="0.2"/>
    <row r="97" spans="1:11" ht="10.65" customHeight="1" x14ac:dyDescent="0.2"/>
    <row r="98" spans="1:11" ht="10.65" customHeight="1" x14ac:dyDescent="0.2"/>
    <row r="99" spans="1:11" ht="10.65" customHeight="1" x14ac:dyDescent="0.2"/>
    <row r="100" spans="1:11" ht="10.65" customHeight="1" x14ac:dyDescent="0.2"/>
    <row r="101" spans="1:11" ht="10.65" customHeight="1" x14ac:dyDescent="0.2"/>
    <row r="102" spans="1:11" ht="10.65" customHeight="1" x14ac:dyDescent="0.2"/>
    <row r="103" spans="1:11" ht="10.65" customHeight="1" x14ac:dyDescent="0.2"/>
    <row r="104" spans="1:11" ht="10.65" customHeight="1" x14ac:dyDescent="0.2"/>
    <row r="105" spans="1:11" ht="10.65" customHeight="1" x14ac:dyDescent="0.2">
      <c r="A105" s="520"/>
      <c r="B105" s="520"/>
      <c r="C105" s="520"/>
      <c r="D105" s="520"/>
      <c r="E105" s="520"/>
      <c r="F105" s="520"/>
      <c r="G105" s="520"/>
      <c r="H105" s="520"/>
      <c r="I105" s="520"/>
      <c r="J105" s="520"/>
      <c r="K105" s="520"/>
    </row>
    <row r="106" spans="1:11" ht="10.65" customHeight="1" x14ac:dyDescent="0.2"/>
    <row r="107" spans="1:11" ht="10.65" customHeight="1" x14ac:dyDescent="0.2"/>
    <row r="108" spans="1:11" ht="10.65" customHeight="1" x14ac:dyDescent="0.2"/>
    <row r="109" spans="1:11" ht="10.65" customHeight="1" x14ac:dyDescent="0.2"/>
    <row r="110" spans="1:11" ht="10.65" customHeight="1" x14ac:dyDescent="0.2"/>
    <row r="111" spans="1:11" ht="10.65" customHeight="1" x14ac:dyDescent="0.2"/>
    <row r="112" spans="1:11" ht="10.65" customHeight="1" x14ac:dyDescent="0.2"/>
    <row r="113" ht="10.65" customHeight="1" x14ac:dyDescent="0.2"/>
  </sheetData>
  <protectedRanges>
    <protectedRange sqref="D7:J40" name="範囲1"/>
  </protectedRanges>
  <mergeCells count="28">
    <mergeCell ref="A105:K105"/>
    <mergeCell ref="A77:K77"/>
    <mergeCell ref="A5:B6"/>
    <mergeCell ref="B33:B34"/>
    <mergeCell ref="B35:B36"/>
    <mergeCell ref="B37:B38"/>
    <mergeCell ref="B39:B40"/>
    <mergeCell ref="B23:B24"/>
    <mergeCell ref="B25:B26"/>
    <mergeCell ref="B27:B28"/>
    <mergeCell ref="B29:B30"/>
    <mergeCell ref="B31:B32"/>
    <mergeCell ref="H5:H6"/>
    <mergeCell ref="I5:I6"/>
    <mergeCell ref="J5:J6"/>
    <mergeCell ref="A7:A40"/>
    <mergeCell ref="F5:F6"/>
    <mergeCell ref="G5:G6"/>
    <mergeCell ref="B7:B8"/>
    <mergeCell ref="B9:B10"/>
    <mergeCell ref="B11:B12"/>
    <mergeCell ref="B19:B20"/>
    <mergeCell ref="B21:B22"/>
    <mergeCell ref="B17:B18"/>
    <mergeCell ref="C5:C6"/>
    <mergeCell ref="D5:D6"/>
    <mergeCell ref="B13:B14"/>
    <mergeCell ref="B15:B16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headerFooter scaleWithDoc="0">
    <oddFooter>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45"/>
  <sheetViews>
    <sheetView showWhiteSpace="0" view="pageBreakPreview" zoomScaleNormal="115" zoomScaleSheetLayoutView="100" workbookViewId="0">
      <selection activeCell="M22" sqref="M22"/>
    </sheetView>
  </sheetViews>
  <sheetFormatPr defaultRowHeight="13.2" x14ac:dyDescent="0.2"/>
  <cols>
    <col min="1" max="1" width="3.77734375" bestFit="1" customWidth="1"/>
    <col min="2" max="2" width="35.6640625" customWidth="1"/>
    <col min="3" max="3" width="3.109375" style="204" customWidth="1"/>
    <col min="4" max="4" width="9" customWidth="1"/>
    <col min="5" max="5" width="8.109375" customWidth="1"/>
    <col min="6" max="6" width="9.33203125" customWidth="1"/>
    <col min="7" max="10" width="5.88671875" customWidth="1"/>
    <col min="11" max="11" width="5" customWidth="1"/>
  </cols>
  <sheetData>
    <row r="1" spans="1:13" ht="13.8" thickBot="1" x14ac:dyDescent="0.2">
      <c r="A1" s="63"/>
      <c r="B1" s="64"/>
      <c r="C1" s="431"/>
      <c r="D1" s="67"/>
      <c r="E1" s="67"/>
      <c r="F1" s="67"/>
      <c r="G1" s="67"/>
      <c r="H1" s="67"/>
      <c r="I1" s="68"/>
      <c r="J1" s="184" t="s">
        <v>48</v>
      </c>
    </row>
    <row r="2" spans="1:13" ht="10.199999999999999" customHeight="1" x14ac:dyDescent="0.2">
      <c r="A2" s="452"/>
      <c r="B2" s="522"/>
      <c r="C2" s="513" t="s">
        <v>44</v>
      </c>
      <c r="D2" s="515" t="s">
        <v>119</v>
      </c>
      <c r="E2" s="200"/>
      <c r="F2" s="517" t="s">
        <v>125</v>
      </c>
      <c r="G2" s="476" t="s">
        <v>32</v>
      </c>
      <c r="H2" s="445" t="s">
        <v>33</v>
      </c>
      <c r="I2" s="517" t="s">
        <v>34</v>
      </c>
      <c r="J2" s="528" t="s">
        <v>35</v>
      </c>
    </row>
    <row r="3" spans="1:13" ht="25.8" customHeight="1" thickBot="1" x14ac:dyDescent="0.25">
      <c r="A3" s="454"/>
      <c r="B3" s="523"/>
      <c r="C3" s="514"/>
      <c r="D3" s="516"/>
      <c r="E3" s="302" t="s">
        <v>31</v>
      </c>
      <c r="F3" s="518"/>
      <c r="G3" s="477"/>
      <c r="H3" s="446"/>
      <c r="I3" s="518"/>
      <c r="J3" s="529"/>
    </row>
    <row r="4" spans="1:13" ht="10.65" customHeight="1" x14ac:dyDescent="0.2">
      <c r="A4" s="533" t="s">
        <v>41</v>
      </c>
      <c r="B4" s="519" t="s">
        <v>60</v>
      </c>
      <c r="C4" s="408" t="s">
        <v>38</v>
      </c>
      <c r="D4" s="390">
        <v>378.9</v>
      </c>
      <c r="E4" s="382">
        <v>339</v>
      </c>
      <c r="F4" s="382">
        <v>910.7</v>
      </c>
      <c r="G4" s="382">
        <v>45.1</v>
      </c>
      <c r="H4" s="382">
        <v>12</v>
      </c>
      <c r="I4" s="391">
        <v>167</v>
      </c>
      <c r="J4" s="392">
        <v>16</v>
      </c>
    </row>
    <row r="5" spans="1:13" ht="10.65" customHeight="1" thickBot="1" x14ac:dyDescent="0.25">
      <c r="A5" s="530"/>
      <c r="B5" s="527"/>
      <c r="C5" s="409" t="s">
        <v>39</v>
      </c>
      <c r="D5" s="393">
        <v>289.8</v>
      </c>
      <c r="E5" s="383">
        <v>270.60000000000002</v>
      </c>
      <c r="F5" s="383">
        <v>554.29999999999995</v>
      </c>
      <c r="G5" s="383">
        <v>42.2</v>
      </c>
      <c r="H5" s="383">
        <v>8.4</v>
      </c>
      <c r="I5" s="394">
        <v>162</v>
      </c>
      <c r="J5" s="395">
        <v>8</v>
      </c>
    </row>
    <row r="6" spans="1:13" ht="10.65" customHeight="1" x14ac:dyDescent="0.2">
      <c r="A6" s="531"/>
      <c r="B6" s="519" t="s">
        <v>0</v>
      </c>
      <c r="C6" s="410" t="s">
        <v>38</v>
      </c>
      <c r="D6" s="112">
        <v>350.9</v>
      </c>
      <c r="E6" s="382">
        <v>331.3</v>
      </c>
      <c r="F6" s="110">
        <v>1383.6</v>
      </c>
      <c r="G6" s="110">
        <v>38.5</v>
      </c>
      <c r="H6" s="110">
        <v>12.6</v>
      </c>
      <c r="I6" s="113">
        <v>166</v>
      </c>
      <c r="J6" s="89">
        <v>8</v>
      </c>
    </row>
    <row r="7" spans="1:13" ht="10.65" customHeight="1" x14ac:dyDescent="0.2">
      <c r="A7" s="531"/>
      <c r="B7" s="512"/>
      <c r="C7" s="427" t="s">
        <v>39</v>
      </c>
      <c r="D7" s="114">
        <v>354.2</v>
      </c>
      <c r="E7" s="383">
        <v>317.89999999999998</v>
      </c>
      <c r="F7" s="111">
        <v>1550.2</v>
      </c>
      <c r="G7" s="111">
        <v>38.799999999999997</v>
      </c>
      <c r="H7" s="111">
        <v>10.8</v>
      </c>
      <c r="I7" s="115">
        <v>171</v>
      </c>
      <c r="J7" s="116">
        <v>16</v>
      </c>
    </row>
    <row r="8" spans="1:13" ht="10.65" customHeight="1" x14ac:dyDescent="0.2">
      <c r="A8" s="531"/>
      <c r="B8" s="510" t="s">
        <v>1</v>
      </c>
      <c r="C8" s="408" t="s">
        <v>38</v>
      </c>
      <c r="D8" s="117">
        <v>396.7</v>
      </c>
      <c r="E8" s="384">
        <v>346.9</v>
      </c>
      <c r="F8" s="118">
        <v>880</v>
      </c>
      <c r="G8" s="118">
        <v>42.3</v>
      </c>
      <c r="H8" s="118">
        <v>13.6</v>
      </c>
      <c r="I8" s="119">
        <v>155</v>
      </c>
      <c r="J8" s="108">
        <v>31</v>
      </c>
    </row>
    <row r="9" spans="1:13" ht="10.65" customHeight="1" x14ac:dyDescent="0.2">
      <c r="A9" s="531"/>
      <c r="B9" s="511"/>
      <c r="C9" s="427" t="s">
        <v>39</v>
      </c>
      <c r="D9" s="120">
        <v>270.60000000000002</v>
      </c>
      <c r="E9" s="385">
        <v>237.6</v>
      </c>
      <c r="F9" s="121">
        <v>588</v>
      </c>
      <c r="G9" s="121">
        <v>38</v>
      </c>
      <c r="H9" s="121">
        <v>5.7</v>
      </c>
      <c r="I9" s="122">
        <v>157</v>
      </c>
      <c r="J9" s="100">
        <v>18</v>
      </c>
      <c r="M9" s="28"/>
    </row>
    <row r="10" spans="1:13" ht="10.65" customHeight="1" x14ac:dyDescent="0.2">
      <c r="A10" s="531"/>
      <c r="B10" s="512" t="s">
        <v>2</v>
      </c>
      <c r="C10" s="408" t="s">
        <v>38</v>
      </c>
      <c r="D10" s="123">
        <v>396.7</v>
      </c>
      <c r="E10" s="386">
        <v>359.4</v>
      </c>
      <c r="F10" s="124">
        <v>1247.3</v>
      </c>
      <c r="G10" s="124">
        <v>43.5</v>
      </c>
      <c r="H10" s="124">
        <v>13</v>
      </c>
      <c r="I10" s="125">
        <v>168</v>
      </c>
      <c r="J10" s="98">
        <v>14</v>
      </c>
    </row>
    <row r="11" spans="1:13" ht="10.65" customHeight="1" x14ac:dyDescent="0.2">
      <c r="A11" s="531"/>
      <c r="B11" s="512"/>
      <c r="C11" s="427" t="s">
        <v>39</v>
      </c>
      <c r="D11" s="126">
        <v>262.8</v>
      </c>
      <c r="E11" s="387">
        <v>242</v>
      </c>
      <c r="F11" s="127">
        <v>538.6</v>
      </c>
      <c r="G11" s="127">
        <v>44.5</v>
      </c>
      <c r="H11" s="127">
        <v>9.8000000000000007</v>
      </c>
      <c r="I11" s="128">
        <v>162</v>
      </c>
      <c r="J11" s="129">
        <v>11</v>
      </c>
    </row>
    <row r="12" spans="1:13" ht="10.65" customHeight="1" x14ac:dyDescent="0.2">
      <c r="A12" s="531"/>
      <c r="B12" s="510" t="s">
        <v>3</v>
      </c>
      <c r="C12" s="408" t="s">
        <v>38</v>
      </c>
      <c r="D12" s="117">
        <v>247.1</v>
      </c>
      <c r="E12" s="384">
        <v>241.9</v>
      </c>
      <c r="F12" s="118">
        <v>180.5</v>
      </c>
      <c r="G12" s="118">
        <v>55.2</v>
      </c>
      <c r="H12" s="118">
        <v>8.6999999999999993</v>
      </c>
      <c r="I12" s="119">
        <v>162</v>
      </c>
      <c r="J12" s="108">
        <v>4</v>
      </c>
    </row>
    <row r="13" spans="1:13" ht="10.65" customHeight="1" x14ac:dyDescent="0.2">
      <c r="A13" s="531"/>
      <c r="B13" s="511"/>
      <c r="C13" s="427" t="s">
        <v>39</v>
      </c>
      <c r="D13" s="120">
        <v>271.60000000000002</v>
      </c>
      <c r="E13" s="385">
        <v>271.60000000000002</v>
      </c>
      <c r="F13" s="121">
        <v>121.4</v>
      </c>
      <c r="G13" s="121">
        <v>50.5</v>
      </c>
      <c r="H13" s="121">
        <v>10.5</v>
      </c>
      <c r="I13" s="122">
        <v>168</v>
      </c>
      <c r="J13" s="100">
        <v>0</v>
      </c>
    </row>
    <row r="14" spans="1:13" ht="10.65" customHeight="1" x14ac:dyDescent="0.2">
      <c r="A14" s="531"/>
      <c r="B14" s="512" t="s">
        <v>4</v>
      </c>
      <c r="C14" s="408" t="s">
        <v>38</v>
      </c>
      <c r="D14" s="123">
        <v>375.2</v>
      </c>
      <c r="E14" s="386">
        <v>349.1</v>
      </c>
      <c r="F14" s="124">
        <v>1097.5999999999999</v>
      </c>
      <c r="G14" s="124">
        <v>42</v>
      </c>
      <c r="H14" s="124">
        <v>14.3</v>
      </c>
      <c r="I14" s="125">
        <v>169</v>
      </c>
      <c r="J14" s="98">
        <v>11</v>
      </c>
    </row>
    <row r="15" spans="1:13" ht="10.65" customHeight="1" x14ac:dyDescent="0.2">
      <c r="A15" s="531"/>
      <c r="B15" s="512"/>
      <c r="C15" s="428" t="s">
        <v>39</v>
      </c>
      <c r="D15" s="126">
        <v>296.39999999999998</v>
      </c>
      <c r="E15" s="387">
        <v>264.10000000000002</v>
      </c>
      <c r="F15" s="127">
        <v>894.7</v>
      </c>
      <c r="G15" s="127">
        <v>37.9</v>
      </c>
      <c r="H15" s="127">
        <v>12.3</v>
      </c>
      <c r="I15" s="128">
        <v>167</v>
      </c>
      <c r="J15" s="129">
        <v>15</v>
      </c>
    </row>
    <row r="16" spans="1:13" ht="10.65" customHeight="1" x14ac:dyDescent="0.2">
      <c r="A16" s="531"/>
      <c r="B16" s="510" t="s">
        <v>5</v>
      </c>
      <c r="C16" s="429" t="s">
        <v>38</v>
      </c>
      <c r="D16" s="117">
        <v>397.6</v>
      </c>
      <c r="E16" s="384">
        <v>310.10000000000002</v>
      </c>
      <c r="F16" s="118">
        <v>509.5</v>
      </c>
      <c r="G16" s="118">
        <v>50.5</v>
      </c>
      <c r="H16" s="118">
        <v>14.1</v>
      </c>
      <c r="I16" s="119">
        <v>169</v>
      </c>
      <c r="J16" s="108">
        <v>30</v>
      </c>
    </row>
    <row r="17" spans="1:13" ht="10.65" customHeight="1" x14ac:dyDescent="0.2">
      <c r="A17" s="531"/>
      <c r="B17" s="511"/>
      <c r="C17" s="427" t="s">
        <v>39</v>
      </c>
      <c r="D17" s="130">
        <v>293.10000000000002</v>
      </c>
      <c r="E17" s="388">
        <v>265.10000000000002</v>
      </c>
      <c r="F17" s="131">
        <v>482.9</v>
      </c>
      <c r="G17" s="131">
        <v>43.4</v>
      </c>
      <c r="H17" s="131">
        <v>8.8000000000000007</v>
      </c>
      <c r="I17" s="132">
        <v>167</v>
      </c>
      <c r="J17" s="133">
        <v>16</v>
      </c>
    </row>
    <row r="18" spans="1:13" ht="10.65" customHeight="1" x14ac:dyDescent="0.2">
      <c r="A18" s="531"/>
      <c r="B18" s="512" t="s">
        <v>6</v>
      </c>
      <c r="C18" s="408" t="s">
        <v>38</v>
      </c>
      <c r="D18" s="123">
        <v>401</v>
      </c>
      <c r="E18" s="386">
        <v>381.9</v>
      </c>
      <c r="F18" s="124">
        <v>1208</v>
      </c>
      <c r="G18" s="124">
        <v>44.4</v>
      </c>
      <c r="H18" s="124">
        <v>13.3</v>
      </c>
      <c r="I18" s="125">
        <v>168</v>
      </c>
      <c r="J18" s="98">
        <v>9</v>
      </c>
      <c r="M18" s="5"/>
    </row>
    <row r="19" spans="1:13" ht="10.65" customHeight="1" x14ac:dyDescent="0.2">
      <c r="A19" s="531"/>
      <c r="B19" s="512"/>
      <c r="C19" s="428" t="s">
        <v>39</v>
      </c>
      <c r="D19" s="126">
        <v>298.3</v>
      </c>
      <c r="E19" s="387">
        <v>284.7</v>
      </c>
      <c r="F19" s="127">
        <v>672</v>
      </c>
      <c r="G19" s="127">
        <v>41</v>
      </c>
      <c r="H19" s="127">
        <v>9.1999999999999993</v>
      </c>
      <c r="I19" s="128">
        <v>161</v>
      </c>
      <c r="J19" s="129">
        <v>7</v>
      </c>
    </row>
    <row r="20" spans="1:13" ht="10.65" customHeight="1" x14ac:dyDescent="0.2">
      <c r="A20" s="531"/>
      <c r="B20" s="510" t="s">
        <v>15</v>
      </c>
      <c r="C20" s="429" t="s">
        <v>38</v>
      </c>
      <c r="D20" s="117">
        <v>439</v>
      </c>
      <c r="E20" s="384">
        <v>407.7</v>
      </c>
      <c r="F20" s="118">
        <v>1582.2</v>
      </c>
      <c r="G20" s="118">
        <v>43.2</v>
      </c>
      <c r="H20" s="118">
        <v>16.2</v>
      </c>
      <c r="I20" s="119">
        <v>163</v>
      </c>
      <c r="J20" s="108">
        <v>13</v>
      </c>
    </row>
    <row r="21" spans="1:13" ht="10.65" customHeight="1" x14ac:dyDescent="0.2">
      <c r="A21" s="531"/>
      <c r="B21" s="511"/>
      <c r="C21" s="427" t="s">
        <v>39</v>
      </c>
      <c r="D21" s="130">
        <v>288.60000000000002</v>
      </c>
      <c r="E21" s="388">
        <v>265.5</v>
      </c>
      <c r="F21" s="131">
        <v>1046.4000000000001</v>
      </c>
      <c r="G21" s="131">
        <v>38.1</v>
      </c>
      <c r="H21" s="131">
        <v>10.7</v>
      </c>
      <c r="I21" s="132">
        <v>161</v>
      </c>
      <c r="J21" s="133">
        <v>11</v>
      </c>
    </row>
    <row r="22" spans="1:13" ht="10.65" customHeight="1" x14ac:dyDescent="0.2">
      <c r="A22" s="531"/>
      <c r="B22" s="512" t="s">
        <v>14</v>
      </c>
      <c r="C22" s="408" t="s">
        <v>38</v>
      </c>
      <c r="D22" s="123">
        <v>428.6</v>
      </c>
      <c r="E22" s="386">
        <v>400.6</v>
      </c>
      <c r="F22" s="124">
        <v>1155.7</v>
      </c>
      <c r="G22" s="124">
        <v>42.1</v>
      </c>
      <c r="H22" s="124">
        <v>10.5</v>
      </c>
      <c r="I22" s="125">
        <v>165</v>
      </c>
      <c r="J22" s="98">
        <v>12</v>
      </c>
    </row>
    <row r="23" spans="1:13" ht="10.65" customHeight="1" x14ac:dyDescent="0.2">
      <c r="A23" s="531"/>
      <c r="B23" s="512"/>
      <c r="C23" s="428" t="s">
        <v>39</v>
      </c>
      <c r="D23" s="126">
        <v>317.2</v>
      </c>
      <c r="E23" s="387">
        <v>299.7</v>
      </c>
      <c r="F23" s="127">
        <v>751.2</v>
      </c>
      <c r="G23" s="127">
        <v>39</v>
      </c>
      <c r="H23" s="127">
        <v>8.5</v>
      </c>
      <c r="I23" s="128">
        <v>164</v>
      </c>
      <c r="J23" s="129">
        <v>9</v>
      </c>
    </row>
    <row r="24" spans="1:13" ht="10.65" customHeight="1" x14ac:dyDescent="0.2">
      <c r="A24" s="531"/>
      <c r="B24" s="510" t="s">
        <v>13</v>
      </c>
      <c r="C24" s="429" t="s">
        <v>38</v>
      </c>
      <c r="D24" s="117">
        <v>459.7</v>
      </c>
      <c r="E24" s="384">
        <v>424.5</v>
      </c>
      <c r="F24" s="118">
        <v>1625.8</v>
      </c>
      <c r="G24" s="118">
        <v>45.5</v>
      </c>
      <c r="H24" s="118">
        <v>15.8</v>
      </c>
      <c r="I24" s="119">
        <v>167</v>
      </c>
      <c r="J24" s="108">
        <v>13</v>
      </c>
    </row>
    <row r="25" spans="1:13" ht="10.65" customHeight="1" x14ac:dyDescent="0.2">
      <c r="A25" s="531"/>
      <c r="B25" s="511"/>
      <c r="C25" s="427" t="s">
        <v>39</v>
      </c>
      <c r="D25" s="130">
        <v>331.5</v>
      </c>
      <c r="E25" s="388">
        <v>307.8</v>
      </c>
      <c r="F25" s="131">
        <v>884.9</v>
      </c>
      <c r="G25" s="131">
        <v>39</v>
      </c>
      <c r="H25" s="131">
        <v>8.4</v>
      </c>
      <c r="I25" s="132">
        <v>164</v>
      </c>
      <c r="J25" s="133">
        <v>9</v>
      </c>
    </row>
    <row r="26" spans="1:13" ht="10.65" customHeight="1" x14ac:dyDescent="0.2">
      <c r="A26" s="531"/>
      <c r="B26" s="524" t="s">
        <v>12</v>
      </c>
      <c r="C26" s="408" t="s">
        <v>38</v>
      </c>
      <c r="D26" s="123">
        <v>324.3</v>
      </c>
      <c r="E26" s="386">
        <v>301.2</v>
      </c>
      <c r="F26" s="124">
        <v>324.89999999999998</v>
      </c>
      <c r="G26" s="124">
        <v>41.6</v>
      </c>
      <c r="H26" s="124">
        <v>10.9</v>
      </c>
      <c r="I26" s="125">
        <v>171</v>
      </c>
      <c r="J26" s="98">
        <v>11</v>
      </c>
    </row>
    <row r="27" spans="1:13" ht="10.65" customHeight="1" x14ac:dyDescent="0.2">
      <c r="A27" s="531"/>
      <c r="B27" s="524"/>
      <c r="C27" s="428" t="s">
        <v>39</v>
      </c>
      <c r="D27" s="126">
        <v>228.4</v>
      </c>
      <c r="E27" s="387">
        <v>213.5</v>
      </c>
      <c r="F27" s="127">
        <v>144</v>
      </c>
      <c r="G27" s="127">
        <v>38.5</v>
      </c>
      <c r="H27" s="127">
        <v>8.5</v>
      </c>
      <c r="I27" s="128">
        <v>161</v>
      </c>
      <c r="J27" s="129">
        <v>8</v>
      </c>
    </row>
    <row r="28" spans="1:13" ht="10.65" customHeight="1" x14ac:dyDescent="0.2">
      <c r="A28" s="531"/>
      <c r="B28" s="525" t="s">
        <v>11</v>
      </c>
      <c r="C28" s="429" t="s">
        <v>38</v>
      </c>
      <c r="D28" s="117">
        <v>365.8</v>
      </c>
      <c r="E28" s="384">
        <v>341.3</v>
      </c>
      <c r="F28" s="118">
        <v>412.6</v>
      </c>
      <c r="G28" s="118">
        <v>43.4</v>
      </c>
      <c r="H28" s="118">
        <v>10.9</v>
      </c>
      <c r="I28" s="119">
        <v>168</v>
      </c>
      <c r="J28" s="108">
        <v>11</v>
      </c>
    </row>
    <row r="29" spans="1:13" ht="10.65" customHeight="1" x14ac:dyDescent="0.2">
      <c r="A29" s="531"/>
      <c r="B29" s="526"/>
      <c r="C29" s="427" t="s">
        <v>39</v>
      </c>
      <c r="D29" s="130">
        <v>264.10000000000002</v>
      </c>
      <c r="E29" s="388">
        <v>252.8</v>
      </c>
      <c r="F29" s="131">
        <v>177.1</v>
      </c>
      <c r="G29" s="131">
        <v>40.1</v>
      </c>
      <c r="H29" s="131">
        <v>7.7</v>
      </c>
      <c r="I29" s="132">
        <v>164</v>
      </c>
      <c r="J29" s="133">
        <v>7</v>
      </c>
    </row>
    <row r="30" spans="1:13" ht="10.65" customHeight="1" x14ac:dyDescent="0.2">
      <c r="A30" s="531"/>
      <c r="B30" s="524" t="s">
        <v>10</v>
      </c>
      <c r="C30" s="408" t="s">
        <v>38</v>
      </c>
      <c r="D30" s="123">
        <v>477</v>
      </c>
      <c r="E30" s="386">
        <v>470.3</v>
      </c>
      <c r="F30" s="124">
        <v>1810.3</v>
      </c>
      <c r="G30" s="124">
        <v>46.3</v>
      </c>
      <c r="H30" s="124">
        <v>14.1</v>
      </c>
      <c r="I30" s="125">
        <v>169</v>
      </c>
      <c r="J30" s="98">
        <v>3</v>
      </c>
    </row>
    <row r="31" spans="1:13" ht="10.65" customHeight="1" x14ac:dyDescent="0.2">
      <c r="A31" s="531"/>
      <c r="B31" s="524"/>
      <c r="C31" s="428" t="s">
        <v>39</v>
      </c>
      <c r="D31" s="126">
        <v>388.9</v>
      </c>
      <c r="E31" s="387">
        <v>382</v>
      </c>
      <c r="F31" s="127">
        <v>1397.6</v>
      </c>
      <c r="G31" s="127">
        <v>43.5</v>
      </c>
      <c r="H31" s="127">
        <v>12</v>
      </c>
      <c r="I31" s="128">
        <v>168</v>
      </c>
      <c r="J31" s="129">
        <v>3</v>
      </c>
    </row>
    <row r="32" spans="1:13" ht="10.65" customHeight="1" x14ac:dyDescent="0.2">
      <c r="A32" s="531"/>
      <c r="B32" s="525" t="s">
        <v>9</v>
      </c>
      <c r="C32" s="429" t="s">
        <v>38</v>
      </c>
      <c r="D32" s="117">
        <v>362.5</v>
      </c>
      <c r="E32" s="384">
        <v>337.3</v>
      </c>
      <c r="F32" s="118">
        <v>688.7</v>
      </c>
      <c r="G32" s="118">
        <v>43.2</v>
      </c>
      <c r="H32" s="118">
        <v>8.6999999999999993</v>
      </c>
      <c r="I32" s="119">
        <v>161</v>
      </c>
      <c r="J32" s="108">
        <v>6</v>
      </c>
    </row>
    <row r="33" spans="1:11" ht="10.65" customHeight="1" x14ac:dyDescent="0.2">
      <c r="A33" s="531"/>
      <c r="B33" s="526"/>
      <c r="C33" s="427" t="s">
        <v>39</v>
      </c>
      <c r="D33" s="130">
        <v>305.10000000000002</v>
      </c>
      <c r="E33" s="388">
        <v>286.39999999999998</v>
      </c>
      <c r="F33" s="131">
        <v>587.4</v>
      </c>
      <c r="G33" s="131">
        <v>42.5</v>
      </c>
      <c r="H33" s="131">
        <v>8.1999999999999993</v>
      </c>
      <c r="I33" s="132">
        <v>160</v>
      </c>
      <c r="J33" s="133">
        <v>7</v>
      </c>
    </row>
    <row r="34" spans="1:11" ht="10.65" customHeight="1" x14ac:dyDescent="0.2">
      <c r="A34" s="530"/>
      <c r="B34" s="524" t="s">
        <v>8</v>
      </c>
      <c r="C34" s="408" t="s">
        <v>38</v>
      </c>
      <c r="D34" s="123">
        <v>365.8</v>
      </c>
      <c r="E34" s="386">
        <v>357.1</v>
      </c>
      <c r="F34" s="124">
        <v>1515.7</v>
      </c>
      <c r="G34" s="124">
        <v>44.4</v>
      </c>
      <c r="H34" s="124">
        <v>19.399999999999999</v>
      </c>
      <c r="I34" s="125">
        <v>157</v>
      </c>
      <c r="J34" s="98">
        <v>4</v>
      </c>
    </row>
    <row r="35" spans="1:11" ht="10.65" customHeight="1" x14ac:dyDescent="0.2">
      <c r="A35" s="530"/>
      <c r="B35" s="526"/>
      <c r="C35" s="427" t="s">
        <v>39</v>
      </c>
      <c r="D35" s="130">
        <v>305.2</v>
      </c>
      <c r="E35" s="388">
        <v>299</v>
      </c>
      <c r="F35" s="131">
        <v>1320.9</v>
      </c>
      <c r="G35" s="131">
        <v>41.4</v>
      </c>
      <c r="H35" s="131">
        <v>17.600000000000001</v>
      </c>
      <c r="I35" s="132">
        <v>156</v>
      </c>
      <c r="J35" s="133">
        <v>3</v>
      </c>
    </row>
    <row r="36" spans="1:11" ht="10.65" customHeight="1" x14ac:dyDescent="0.2">
      <c r="A36" s="530"/>
      <c r="B36" s="512" t="s">
        <v>7</v>
      </c>
      <c r="C36" s="408" t="s">
        <v>38</v>
      </c>
      <c r="D36" s="123">
        <v>300</v>
      </c>
      <c r="E36" s="386">
        <v>257.7</v>
      </c>
      <c r="F36" s="124">
        <v>364.4</v>
      </c>
      <c r="G36" s="124">
        <v>46.2</v>
      </c>
      <c r="H36" s="124">
        <v>7.5</v>
      </c>
      <c r="I36" s="125">
        <v>167</v>
      </c>
      <c r="J36" s="98">
        <v>21</v>
      </c>
    </row>
    <row r="37" spans="1:11" ht="10.65" customHeight="1" thickBot="1" x14ac:dyDescent="0.25">
      <c r="A37" s="534"/>
      <c r="B37" s="527"/>
      <c r="C37" s="430" t="s">
        <v>39</v>
      </c>
      <c r="D37" s="134">
        <v>250.5</v>
      </c>
      <c r="E37" s="389">
        <v>228.9</v>
      </c>
      <c r="F37" s="135">
        <v>197.2</v>
      </c>
      <c r="G37" s="135">
        <v>42.1</v>
      </c>
      <c r="H37" s="136">
        <v>5.7</v>
      </c>
      <c r="I37" s="137">
        <v>163</v>
      </c>
      <c r="J37" s="138">
        <v>11</v>
      </c>
    </row>
    <row r="38" spans="1:11" ht="10.199999999999999" customHeight="1" thickBot="1" x14ac:dyDescent="0.25">
      <c r="A38" s="521"/>
      <c r="B38" s="521"/>
      <c r="C38" s="521"/>
      <c r="D38" s="521"/>
      <c r="E38" s="521"/>
      <c r="F38" s="521"/>
      <c r="G38" s="521"/>
      <c r="H38" s="521"/>
      <c r="I38" s="521"/>
      <c r="J38" s="521"/>
      <c r="K38" s="521"/>
    </row>
    <row r="39" spans="1:11" ht="10.65" customHeight="1" x14ac:dyDescent="0.2">
      <c r="A39" s="533" t="s">
        <v>42</v>
      </c>
      <c r="B39" s="519" t="s">
        <v>60</v>
      </c>
      <c r="C39" s="410" t="s">
        <v>38</v>
      </c>
      <c r="D39" s="396">
        <v>366.5</v>
      </c>
      <c r="E39" s="397">
        <v>336.2</v>
      </c>
      <c r="F39" s="397">
        <v>675.3</v>
      </c>
      <c r="G39" s="397">
        <v>46.1</v>
      </c>
      <c r="H39" s="397">
        <v>11.4</v>
      </c>
      <c r="I39" s="398">
        <v>170</v>
      </c>
      <c r="J39" s="399">
        <v>13</v>
      </c>
    </row>
    <row r="40" spans="1:11" ht="10.65" customHeight="1" thickBot="1" x14ac:dyDescent="0.25">
      <c r="A40" s="530"/>
      <c r="B40" s="527"/>
      <c r="C40" s="409" t="s">
        <v>39</v>
      </c>
      <c r="D40" s="411">
        <v>284.89999999999998</v>
      </c>
      <c r="E40" s="404">
        <v>272.3</v>
      </c>
      <c r="F40" s="404">
        <v>533.4</v>
      </c>
      <c r="G40" s="404">
        <v>43.7</v>
      </c>
      <c r="H40" s="404">
        <v>8.6</v>
      </c>
      <c r="I40" s="412">
        <v>164</v>
      </c>
      <c r="J40" s="413">
        <v>6</v>
      </c>
    </row>
    <row r="41" spans="1:11" ht="10.65" customHeight="1" x14ac:dyDescent="0.2">
      <c r="A41" s="531"/>
      <c r="B41" s="519" t="s">
        <v>0</v>
      </c>
      <c r="C41" s="410" t="s">
        <v>38</v>
      </c>
      <c r="D41" s="139">
        <v>354.2</v>
      </c>
      <c r="E41" s="397">
        <v>326.3</v>
      </c>
      <c r="F41" s="140">
        <v>962.4</v>
      </c>
      <c r="G41" s="140">
        <v>51.8</v>
      </c>
      <c r="H41" s="140">
        <v>11.9</v>
      </c>
      <c r="I41" s="141">
        <v>184</v>
      </c>
      <c r="J41" s="142">
        <v>13</v>
      </c>
    </row>
    <row r="42" spans="1:11" ht="10.65" customHeight="1" x14ac:dyDescent="0.2">
      <c r="A42" s="531"/>
      <c r="B42" s="512"/>
      <c r="C42" s="427" t="s">
        <v>39</v>
      </c>
      <c r="D42" s="143">
        <v>256.60000000000002</v>
      </c>
      <c r="E42" s="400">
        <v>256.3</v>
      </c>
      <c r="F42" s="144">
        <v>728.8</v>
      </c>
      <c r="G42" s="144">
        <v>46</v>
      </c>
      <c r="H42" s="144">
        <v>4.5</v>
      </c>
      <c r="I42" s="145">
        <v>176</v>
      </c>
      <c r="J42" s="146">
        <v>0</v>
      </c>
    </row>
    <row r="43" spans="1:11" ht="10.65" customHeight="1" x14ac:dyDescent="0.2">
      <c r="A43" s="531"/>
      <c r="B43" s="510" t="s">
        <v>1</v>
      </c>
      <c r="C43" s="408" t="s">
        <v>38</v>
      </c>
      <c r="D43" s="147">
        <v>378.1</v>
      </c>
      <c r="E43" s="401">
        <v>361.5</v>
      </c>
      <c r="F43" s="148">
        <v>976.9</v>
      </c>
      <c r="G43" s="148">
        <v>46.2</v>
      </c>
      <c r="H43" s="148">
        <v>11.1</v>
      </c>
      <c r="I43" s="149">
        <v>174</v>
      </c>
      <c r="J43" s="150">
        <v>7</v>
      </c>
    </row>
    <row r="44" spans="1:11" ht="10.65" customHeight="1" x14ac:dyDescent="0.2">
      <c r="A44" s="531"/>
      <c r="B44" s="511"/>
      <c r="C44" s="427" t="s">
        <v>39</v>
      </c>
      <c r="D44" s="151">
        <v>314.89999999999998</v>
      </c>
      <c r="E44" s="402">
        <v>303.5</v>
      </c>
      <c r="F44" s="152">
        <v>747.1</v>
      </c>
      <c r="G44" s="152">
        <v>44.7</v>
      </c>
      <c r="H44" s="152">
        <v>9.8000000000000007</v>
      </c>
      <c r="I44" s="153">
        <v>160</v>
      </c>
      <c r="J44" s="154">
        <v>6</v>
      </c>
    </row>
    <row r="45" spans="1:11" ht="10.65" customHeight="1" x14ac:dyDescent="0.2">
      <c r="A45" s="531"/>
      <c r="B45" s="512" t="s">
        <v>2</v>
      </c>
      <c r="C45" s="408" t="s">
        <v>38</v>
      </c>
      <c r="D45" s="155">
        <v>362.1</v>
      </c>
      <c r="E45" s="403">
        <v>325.5</v>
      </c>
      <c r="F45" s="156">
        <v>730.9</v>
      </c>
      <c r="G45" s="156">
        <v>45.3</v>
      </c>
      <c r="H45" s="156">
        <v>12.7</v>
      </c>
      <c r="I45" s="157">
        <v>167</v>
      </c>
      <c r="J45" s="158">
        <v>16</v>
      </c>
    </row>
    <row r="46" spans="1:11" ht="10.65" customHeight="1" x14ac:dyDescent="0.2">
      <c r="A46" s="531"/>
      <c r="B46" s="512"/>
      <c r="C46" s="427" t="s">
        <v>39</v>
      </c>
      <c r="D46" s="143">
        <v>260.8</v>
      </c>
      <c r="E46" s="400">
        <v>248.3</v>
      </c>
      <c r="F46" s="144">
        <v>482.5</v>
      </c>
      <c r="G46" s="144">
        <v>47.9</v>
      </c>
      <c r="H46" s="144">
        <v>10.9</v>
      </c>
      <c r="I46" s="145">
        <v>163</v>
      </c>
      <c r="J46" s="146">
        <v>7</v>
      </c>
    </row>
    <row r="47" spans="1:11" ht="10.65" customHeight="1" x14ac:dyDescent="0.2">
      <c r="A47" s="531"/>
      <c r="B47" s="510" t="s">
        <v>3</v>
      </c>
      <c r="C47" s="408" t="s">
        <v>38</v>
      </c>
      <c r="D47" s="147">
        <v>418.7</v>
      </c>
      <c r="E47" s="401">
        <v>388.5</v>
      </c>
      <c r="F47" s="148">
        <v>1195.8</v>
      </c>
      <c r="G47" s="148">
        <v>44.9</v>
      </c>
      <c r="H47" s="148">
        <v>8.9</v>
      </c>
      <c r="I47" s="149">
        <v>157</v>
      </c>
      <c r="J47" s="150">
        <v>12</v>
      </c>
    </row>
    <row r="48" spans="1:11" ht="10.65" customHeight="1" x14ac:dyDescent="0.2">
      <c r="A48" s="531"/>
      <c r="B48" s="511"/>
      <c r="C48" s="427" t="s">
        <v>39</v>
      </c>
      <c r="D48" s="151">
        <v>303.8</v>
      </c>
      <c r="E48" s="402">
        <v>289.2</v>
      </c>
      <c r="F48" s="152">
        <v>694.2</v>
      </c>
      <c r="G48" s="152">
        <v>33.799999999999997</v>
      </c>
      <c r="H48" s="152">
        <v>5.7</v>
      </c>
      <c r="I48" s="153">
        <v>162</v>
      </c>
      <c r="J48" s="154">
        <v>5</v>
      </c>
    </row>
    <row r="49" spans="1:10" ht="10.65" customHeight="1" x14ac:dyDescent="0.2">
      <c r="A49" s="531"/>
      <c r="B49" s="512" t="s">
        <v>4</v>
      </c>
      <c r="C49" s="408" t="s">
        <v>38</v>
      </c>
      <c r="D49" s="155">
        <v>357.6</v>
      </c>
      <c r="E49" s="403">
        <v>332.2</v>
      </c>
      <c r="F49" s="156">
        <v>393.8</v>
      </c>
      <c r="G49" s="156">
        <v>39.6</v>
      </c>
      <c r="H49" s="156">
        <v>10.6</v>
      </c>
      <c r="I49" s="157">
        <v>170</v>
      </c>
      <c r="J49" s="158">
        <v>12</v>
      </c>
    </row>
    <row r="50" spans="1:10" ht="10.65" customHeight="1" x14ac:dyDescent="0.2">
      <c r="A50" s="531"/>
      <c r="B50" s="512"/>
      <c r="C50" s="428" t="s">
        <v>39</v>
      </c>
      <c r="D50" s="143">
        <v>284.2</v>
      </c>
      <c r="E50" s="400">
        <v>263.60000000000002</v>
      </c>
      <c r="F50" s="144">
        <v>341.4</v>
      </c>
      <c r="G50" s="144">
        <v>35.9</v>
      </c>
      <c r="H50" s="144">
        <v>5.6</v>
      </c>
      <c r="I50" s="145">
        <v>168</v>
      </c>
      <c r="J50" s="146">
        <v>9</v>
      </c>
    </row>
    <row r="51" spans="1:10" ht="10.65" customHeight="1" x14ac:dyDescent="0.2">
      <c r="A51" s="531"/>
      <c r="B51" s="510" t="s">
        <v>5</v>
      </c>
      <c r="C51" s="429" t="s">
        <v>38</v>
      </c>
      <c r="D51" s="147">
        <v>350.9</v>
      </c>
      <c r="E51" s="401">
        <v>287.8</v>
      </c>
      <c r="F51" s="148">
        <v>408.3</v>
      </c>
      <c r="G51" s="148">
        <v>52.2</v>
      </c>
      <c r="H51" s="148">
        <v>11.5</v>
      </c>
      <c r="I51" s="149">
        <v>167</v>
      </c>
      <c r="J51" s="150">
        <v>25</v>
      </c>
    </row>
    <row r="52" spans="1:10" ht="10.65" customHeight="1" x14ac:dyDescent="0.2">
      <c r="A52" s="531"/>
      <c r="B52" s="511"/>
      <c r="C52" s="427" t="s">
        <v>39</v>
      </c>
      <c r="D52" s="151">
        <v>323.3</v>
      </c>
      <c r="E52" s="402">
        <v>288.7</v>
      </c>
      <c r="F52" s="152">
        <v>539.1</v>
      </c>
      <c r="G52" s="152">
        <v>45.9</v>
      </c>
      <c r="H52" s="152">
        <v>11.1</v>
      </c>
      <c r="I52" s="153">
        <v>160</v>
      </c>
      <c r="J52" s="154">
        <v>14</v>
      </c>
    </row>
    <row r="53" spans="1:10" ht="10.65" customHeight="1" x14ac:dyDescent="0.2">
      <c r="A53" s="531"/>
      <c r="B53" s="512" t="s">
        <v>6</v>
      </c>
      <c r="C53" s="408" t="s">
        <v>38</v>
      </c>
      <c r="D53" s="155">
        <v>372.8</v>
      </c>
      <c r="E53" s="403">
        <v>341.7</v>
      </c>
      <c r="F53" s="156">
        <v>506.5</v>
      </c>
      <c r="G53" s="156">
        <v>45.1</v>
      </c>
      <c r="H53" s="156">
        <v>10.9</v>
      </c>
      <c r="I53" s="157">
        <v>175</v>
      </c>
      <c r="J53" s="158">
        <v>14</v>
      </c>
    </row>
    <row r="54" spans="1:10" ht="10.65" customHeight="1" x14ac:dyDescent="0.2">
      <c r="A54" s="531"/>
      <c r="B54" s="512"/>
      <c r="C54" s="428" t="s">
        <v>39</v>
      </c>
      <c r="D54" s="143">
        <v>285.39999999999998</v>
      </c>
      <c r="E54" s="400">
        <v>272.3</v>
      </c>
      <c r="F54" s="144">
        <v>338.4</v>
      </c>
      <c r="G54" s="144">
        <v>44.3</v>
      </c>
      <c r="H54" s="144">
        <v>9.8000000000000007</v>
      </c>
      <c r="I54" s="145">
        <v>163</v>
      </c>
      <c r="J54" s="146">
        <v>8</v>
      </c>
    </row>
    <row r="55" spans="1:10" ht="10.65" customHeight="1" x14ac:dyDescent="0.2">
      <c r="A55" s="531"/>
      <c r="B55" s="510" t="s">
        <v>15</v>
      </c>
      <c r="C55" s="429" t="s">
        <v>38</v>
      </c>
      <c r="D55" s="147">
        <v>335.6</v>
      </c>
      <c r="E55" s="401">
        <v>325</v>
      </c>
      <c r="F55" s="148">
        <v>1192.5999999999999</v>
      </c>
      <c r="G55" s="148">
        <v>49.3</v>
      </c>
      <c r="H55" s="148">
        <v>11.3</v>
      </c>
      <c r="I55" s="149">
        <v>148</v>
      </c>
      <c r="J55" s="159">
        <v>4</v>
      </c>
    </row>
    <row r="56" spans="1:10" ht="10.65" customHeight="1" x14ac:dyDescent="0.2">
      <c r="A56" s="531"/>
      <c r="B56" s="511"/>
      <c r="C56" s="427" t="s">
        <v>39</v>
      </c>
      <c r="D56" s="151">
        <v>321</v>
      </c>
      <c r="E56" s="402">
        <v>308.10000000000002</v>
      </c>
      <c r="F56" s="152">
        <v>915.5</v>
      </c>
      <c r="G56" s="152">
        <v>42.5</v>
      </c>
      <c r="H56" s="152">
        <v>11.7</v>
      </c>
      <c r="I56" s="153">
        <v>157</v>
      </c>
      <c r="J56" s="160">
        <v>5</v>
      </c>
    </row>
    <row r="57" spans="1:10" ht="10.65" customHeight="1" x14ac:dyDescent="0.2">
      <c r="A57" s="531"/>
      <c r="B57" s="512" t="s">
        <v>14</v>
      </c>
      <c r="C57" s="408" t="s">
        <v>38</v>
      </c>
      <c r="D57" s="155">
        <v>420.2</v>
      </c>
      <c r="E57" s="403">
        <v>402.2</v>
      </c>
      <c r="F57" s="156">
        <v>1111.4000000000001</v>
      </c>
      <c r="G57" s="156">
        <v>45.1</v>
      </c>
      <c r="H57" s="156">
        <v>10.199999999999999</v>
      </c>
      <c r="I57" s="157">
        <v>170</v>
      </c>
      <c r="J57" s="158">
        <v>7</v>
      </c>
    </row>
    <row r="58" spans="1:10" ht="10.65" customHeight="1" x14ac:dyDescent="0.2">
      <c r="A58" s="531"/>
      <c r="B58" s="512"/>
      <c r="C58" s="428" t="s">
        <v>39</v>
      </c>
      <c r="D58" s="143">
        <v>299.2</v>
      </c>
      <c r="E58" s="400">
        <v>283.2</v>
      </c>
      <c r="F58" s="144">
        <v>815.8</v>
      </c>
      <c r="G58" s="144">
        <v>39.700000000000003</v>
      </c>
      <c r="H58" s="144">
        <v>8</v>
      </c>
      <c r="I58" s="145">
        <v>164</v>
      </c>
      <c r="J58" s="146">
        <v>7</v>
      </c>
    </row>
    <row r="59" spans="1:10" ht="10.65" customHeight="1" x14ac:dyDescent="0.2">
      <c r="A59" s="531"/>
      <c r="B59" s="510" t="s">
        <v>13</v>
      </c>
      <c r="C59" s="429" t="s">
        <v>38</v>
      </c>
      <c r="D59" s="147">
        <v>379.3</v>
      </c>
      <c r="E59" s="401">
        <v>347.8</v>
      </c>
      <c r="F59" s="148">
        <v>753.9</v>
      </c>
      <c r="G59" s="148">
        <v>44.4</v>
      </c>
      <c r="H59" s="148">
        <v>12.5</v>
      </c>
      <c r="I59" s="149">
        <v>169</v>
      </c>
      <c r="J59" s="150">
        <v>13</v>
      </c>
    </row>
    <row r="60" spans="1:10" ht="10.65" customHeight="1" x14ac:dyDescent="0.2">
      <c r="A60" s="531"/>
      <c r="B60" s="511"/>
      <c r="C60" s="427" t="s">
        <v>39</v>
      </c>
      <c r="D60" s="151">
        <v>299.60000000000002</v>
      </c>
      <c r="E60" s="402">
        <v>282.8</v>
      </c>
      <c r="F60" s="152">
        <v>528.70000000000005</v>
      </c>
      <c r="G60" s="152">
        <v>40.799999999999997</v>
      </c>
      <c r="H60" s="152">
        <v>8.3000000000000007</v>
      </c>
      <c r="I60" s="153">
        <v>167</v>
      </c>
      <c r="J60" s="154">
        <v>8</v>
      </c>
    </row>
    <row r="61" spans="1:10" ht="10.65" customHeight="1" x14ac:dyDescent="0.2">
      <c r="A61" s="531"/>
      <c r="B61" s="524" t="s">
        <v>12</v>
      </c>
      <c r="C61" s="408" t="s">
        <v>38</v>
      </c>
      <c r="D61" s="155">
        <v>317</v>
      </c>
      <c r="E61" s="403">
        <v>298.7</v>
      </c>
      <c r="F61" s="156">
        <v>97.2</v>
      </c>
      <c r="G61" s="156">
        <v>44.5</v>
      </c>
      <c r="H61" s="156">
        <v>9.5</v>
      </c>
      <c r="I61" s="157">
        <v>186</v>
      </c>
      <c r="J61" s="158">
        <v>10</v>
      </c>
    </row>
    <row r="62" spans="1:10" ht="10.65" customHeight="1" x14ac:dyDescent="0.2">
      <c r="A62" s="531"/>
      <c r="B62" s="524"/>
      <c r="C62" s="428" t="s">
        <v>39</v>
      </c>
      <c r="D62" s="143">
        <v>242.4</v>
      </c>
      <c r="E62" s="400">
        <v>232.6</v>
      </c>
      <c r="F62" s="144">
        <v>146</v>
      </c>
      <c r="G62" s="144">
        <v>41.9</v>
      </c>
      <c r="H62" s="144">
        <v>7.9</v>
      </c>
      <c r="I62" s="145">
        <v>172</v>
      </c>
      <c r="J62" s="146">
        <v>5</v>
      </c>
    </row>
    <row r="63" spans="1:10" ht="10.65" customHeight="1" x14ac:dyDescent="0.2">
      <c r="A63" s="531"/>
      <c r="B63" s="525" t="s">
        <v>11</v>
      </c>
      <c r="C63" s="429" t="s">
        <v>38</v>
      </c>
      <c r="D63" s="147">
        <v>322.89999999999998</v>
      </c>
      <c r="E63" s="401">
        <v>304.8</v>
      </c>
      <c r="F63" s="148">
        <v>283.2</v>
      </c>
      <c r="G63" s="148">
        <v>41.7</v>
      </c>
      <c r="H63" s="148">
        <v>9.6999999999999993</v>
      </c>
      <c r="I63" s="149">
        <v>173</v>
      </c>
      <c r="J63" s="150">
        <v>9</v>
      </c>
    </row>
    <row r="64" spans="1:10" ht="10.65" customHeight="1" x14ac:dyDescent="0.2">
      <c r="A64" s="531"/>
      <c r="B64" s="526"/>
      <c r="C64" s="427" t="s">
        <v>39</v>
      </c>
      <c r="D64" s="151">
        <v>266.60000000000002</v>
      </c>
      <c r="E64" s="402">
        <v>262.2</v>
      </c>
      <c r="F64" s="152">
        <v>102.5</v>
      </c>
      <c r="G64" s="152">
        <v>37.200000000000003</v>
      </c>
      <c r="H64" s="152">
        <v>7.2</v>
      </c>
      <c r="I64" s="153">
        <v>163</v>
      </c>
      <c r="J64" s="154">
        <v>3</v>
      </c>
    </row>
    <row r="65" spans="1:13" ht="10.65" customHeight="1" x14ac:dyDescent="0.2">
      <c r="A65" s="531"/>
      <c r="B65" s="524" t="s">
        <v>10</v>
      </c>
      <c r="C65" s="408" t="s">
        <v>38</v>
      </c>
      <c r="D65" s="155">
        <v>403.6</v>
      </c>
      <c r="E65" s="403">
        <v>369.3</v>
      </c>
      <c r="F65" s="156">
        <v>949.7</v>
      </c>
      <c r="G65" s="156">
        <v>45.9</v>
      </c>
      <c r="H65" s="156">
        <v>12.5</v>
      </c>
      <c r="I65" s="157">
        <v>173</v>
      </c>
      <c r="J65" s="158">
        <v>13</v>
      </c>
    </row>
    <row r="66" spans="1:13" ht="10.65" customHeight="1" x14ac:dyDescent="0.2">
      <c r="A66" s="531"/>
      <c r="B66" s="524"/>
      <c r="C66" s="428" t="s">
        <v>39</v>
      </c>
      <c r="D66" s="143">
        <v>311.89999999999998</v>
      </c>
      <c r="E66" s="400">
        <v>305.8</v>
      </c>
      <c r="F66" s="144">
        <v>851.8</v>
      </c>
      <c r="G66" s="144">
        <v>39.1</v>
      </c>
      <c r="H66" s="144">
        <v>9.8000000000000007</v>
      </c>
      <c r="I66" s="145">
        <v>170</v>
      </c>
      <c r="J66" s="146">
        <v>3</v>
      </c>
    </row>
    <row r="67" spans="1:13" ht="10.65" customHeight="1" x14ac:dyDescent="0.2">
      <c r="A67" s="531"/>
      <c r="B67" s="525" t="s">
        <v>9</v>
      </c>
      <c r="C67" s="429" t="s">
        <v>38</v>
      </c>
      <c r="D67" s="147">
        <v>409.8</v>
      </c>
      <c r="E67" s="401">
        <v>391.8</v>
      </c>
      <c r="F67" s="148">
        <v>621.4</v>
      </c>
      <c r="G67" s="148">
        <v>47.6</v>
      </c>
      <c r="H67" s="148">
        <v>9.9</v>
      </c>
      <c r="I67" s="149">
        <v>167</v>
      </c>
      <c r="J67" s="150">
        <v>7</v>
      </c>
    </row>
    <row r="68" spans="1:13" ht="10.65" customHeight="1" x14ac:dyDescent="0.2">
      <c r="A68" s="531"/>
      <c r="B68" s="526"/>
      <c r="C68" s="427" t="s">
        <v>39</v>
      </c>
      <c r="D68" s="151">
        <v>290.10000000000002</v>
      </c>
      <c r="E68" s="402">
        <v>276.7</v>
      </c>
      <c r="F68" s="152">
        <v>621.5</v>
      </c>
      <c r="G68" s="152">
        <v>43.7</v>
      </c>
      <c r="H68" s="152">
        <v>7.3</v>
      </c>
      <c r="I68" s="153">
        <v>164</v>
      </c>
      <c r="J68" s="154">
        <v>6</v>
      </c>
    </row>
    <row r="69" spans="1:13" ht="10.65" customHeight="1" x14ac:dyDescent="0.2">
      <c r="A69" s="530"/>
      <c r="B69" s="524" t="s">
        <v>8</v>
      </c>
      <c r="C69" s="408" t="s">
        <v>38</v>
      </c>
      <c r="D69" s="123">
        <v>434.5</v>
      </c>
      <c r="E69" s="386">
        <v>421.1</v>
      </c>
      <c r="F69" s="124">
        <v>1580.5</v>
      </c>
      <c r="G69" s="124">
        <v>50.1</v>
      </c>
      <c r="H69" s="124">
        <v>20.8</v>
      </c>
      <c r="I69" s="165">
        <v>151</v>
      </c>
      <c r="J69" s="166">
        <v>5</v>
      </c>
    </row>
    <row r="70" spans="1:13" ht="10.65" customHeight="1" x14ac:dyDescent="0.2">
      <c r="A70" s="530"/>
      <c r="B70" s="526"/>
      <c r="C70" s="427" t="s">
        <v>39</v>
      </c>
      <c r="D70" s="120">
        <v>288.7</v>
      </c>
      <c r="E70" s="385">
        <v>288.2</v>
      </c>
      <c r="F70" s="121">
        <v>856.5</v>
      </c>
      <c r="G70" s="121">
        <v>46.1</v>
      </c>
      <c r="H70" s="121">
        <v>11.9</v>
      </c>
      <c r="I70" s="167">
        <v>142</v>
      </c>
      <c r="J70" s="168">
        <v>0</v>
      </c>
    </row>
    <row r="71" spans="1:13" ht="10.65" customHeight="1" x14ac:dyDescent="0.2">
      <c r="A71" s="530"/>
      <c r="B71" s="512" t="s">
        <v>7</v>
      </c>
      <c r="C71" s="408" t="s">
        <v>38</v>
      </c>
      <c r="D71" s="155">
        <v>345</v>
      </c>
      <c r="E71" s="403">
        <v>321.5</v>
      </c>
      <c r="F71" s="156">
        <v>504.2</v>
      </c>
      <c r="G71" s="156">
        <v>47.8</v>
      </c>
      <c r="H71" s="156">
        <v>9.9</v>
      </c>
      <c r="I71" s="157">
        <v>169</v>
      </c>
      <c r="J71" s="158">
        <v>11</v>
      </c>
    </row>
    <row r="72" spans="1:13" ht="10.65" customHeight="1" thickBot="1" x14ac:dyDescent="0.25">
      <c r="A72" s="534"/>
      <c r="B72" s="527"/>
      <c r="C72" s="430" t="s">
        <v>39</v>
      </c>
      <c r="D72" s="161">
        <v>259.60000000000002</v>
      </c>
      <c r="E72" s="404">
        <v>250.2</v>
      </c>
      <c r="F72" s="162">
        <v>411.7</v>
      </c>
      <c r="G72" s="162">
        <v>49.1</v>
      </c>
      <c r="H72" s="162">
        <v>7.7</v>
      </c>
      <c r="I72" s="163">
        <v>159</v>
      </c>
      <c r="J72" s="164">
        <v>4</v>
      </c>
    </row>
    <row r="73" spans="1:13" ht="10.65" customHeight="1" x14ac:dyDescent="0.2"/>
    <row r="74" spans="1:13" ht="10.65" customHeight="1" x14ac:dyDescent="0.2"/>
    <row r="75" spans="1:13" ht="10.65" customHeight="1" x14ac:dyDescent="0.2"/>
    <row r="76" spans="1:13" ht="10.65" customHeight="1" x14ac:dyDescent="0.2"/>
    <row r="77" spans="1:13" ht="10.65" customHeight="1" x14ac:dyDescent="0.2">
      <c r="B77" s="4"/>
      <c r="C77" s="202"/>
    </row>
    <row r="78" spans="1:13" ht="10.65" customHeight="1" x14ac:dyDescent="0.2">
      <c r="B78" s="3"/>
      <c r="C78" s="202"/>
      <c r="M78" s="28"/>
    </row>
    <row r="79" spans="1:13" ht="10.65" customHeight="1" x14ac:dyDescent="0.2">
      <c r="B79" s="3"/>
      <c r="C79" s="202"/>
    </row>
    <row r="80" spans="1:13" ht="10.65" customHeight="1" x14ac:dyDescent="0.2">
      <c r="B80" s="3"/>
      <c r="C80" s="202"/>
    </row>
    <row r="81" spans="2:13" ht="10.65" customHeight="1" x14ac:dyDescent="0.2">
      <c r="B81" s="3"/>
      <c r="C81" s="202"/>
    </row>
    <row r="82" spans="2:13" ht="10.65" customHeight="1" x14ac:dyDescent="0.2">
      <c r="B82" s="3"/>
      <c r="C82" s="202"/>
    </row>
    <row r="83" spans="2:13" ht="10.65" customHeight="1" x14ac:dyDescent="0.2">
      <c r="B83" s="3"/>
      <c r="C83" s="202"/>
    </row>
    <row r="84" spans="2:13" ht="10.65" customHeight="1" x14ac:dyDescent="0.2">
      <c r="B84" s="3"/>
      <c r="C84" s="202"/>
    </row>
    <row r="85" spans="2:13" ht="10.65" customHeight="1" x14ac:dyDescent="0.2">
      <c r="B85" s="280"/>
      <c r="C85" s="432"/>
    </row>
    <row r="86" spans="2:13" ht="10.65" customHeight="1" x14ac:dyDescent="0.2">
      <c r="B86" s="3"/>
      <c r="C86" s="202"/>
    </row>
    <row r="87" spans="2:13" ht="10.65" customHeight="1" x14ac:dyDescent="0.2">
      <c r="B87" s="3"/>
      <c r="C87" s="202"/>
      <c r="M87" s="5"/>
    </row>
    <row r="88" spans="2:13" ht="10.65" customHeight="1" x14ac:dyDescent="0.2">
      <c r="B88" s="3"/>
      <c r="C88" s="202"/>
    </row>
    <row r="89" spans="2:13" ht="10.65" customHeight="1" x14ac:dyDescent="0.2">
      <c r="B89" s="3"/>
      <c r="C89" s="202"/>
    </row>
    <row r="90" spans="2:13" ht="10.65" customHeight="1" x14ac:dyDescent="0.2">
      <c r="B90" s="3"/>
      <c r="C90" s="202"/>
    </row>
    <row r="91" spans="2:13" ht="10.65" customHeight="1" x14ac:dyDescent="0.2">
      <c r="B91" s="3"/>
      <c r="C91" s="202"/>
    </row>
    <row r="92" spans="2:13" ht="10.65" customHeight="1" x14ac:dyDescent="0.2">
      <c r="B92" s="3"/>
      <c r="C92" s="202"/>
    </row>
    <row r="93" spans="2:13" ht="10.65" customHeight="1" x14ac:dyDescent="0.2">
      <c r="B93" s="3"/>
      <c r="C93" s="202"/>
    </row>
    <row r="94" spans="2:13" ht="10.65" customHeight="1" x14ac:dyDescent="0.2">
      <c r="B94" s="3"/>
      <c r="C94" s="202"/>
    </row>
    <row r="95" spans="2:13" ht="10.65" customHeight="1" x14ac:dyDescent="0.2"/>
    <row r="96" spans="2:13" ht="10.65" customHeight="1" x14ac:dyDescent="0.2"/>
    <row r="97" spans="1:11" ht="10.65" customHeight="1" x14ac:dyDescent="0.2"/>
    <row r="98" spans="1:11" ht="10.65" customHeight="1" x14ac:dyDescent="0.2"/>
    <row r="99" spans="1:11" ht="10.65" customHeight="1" x14ac:dyDescent="0.2"/>
    <row r="100" spans="1:11" ht="10.65" customHeight="1" x14ac:dyDescent="0.2"/>
    <row r="101" spans="1:11" ht="10.65" customHeight="1" x14ac:dyDescent="0.2"/>
    <row r="102" spans="1:11" ht="10.65" customHeight="1" x14ac:dyDescent="0.2">
      <c r="A102" s="170"/>
      <c r="B102" s="170"/>
      <c r="C102" s="432"/>
      <c r="D102" s="170"/>
      <c r="E102" s="170"/>
      <c r="H102" s="170"/>
      <c r="I102" s="170"/>
      <c r="J102" s="170"/>
      <c r="K102" s="170"/>
    </row>
    <row r="103" spans="1:11" ht="10.65" customHeight="1" x14ac:dyDescent="0.2"/>
    <row r="104" spans="1:11" ht="10.65" customHeight="1" x14ac:dyDescent="0.2"/>
    <row r="105" spans="1:11" ht="10.65" customHeight="1" x14ac:dyDescent="0.2"/>
    <row r="106" spans="1:11" ht="10.65" customHeight="1" x14ac:dyDescent="0.2"/>
    <row r="107" spans="1:11" ht="10.65" customHeight="1" x14ac:dyDescent="0.2"/>
    <row r="108" spans="1:11" ht="10.65" customHeight="1" x14ac:dyDescent="0.2"/>
    <row r="109" spans="1:11" ht="10.5" customHeight="1" x14ac:dyDescent="0.2"/>
    <row r="110" spans="1:11" ht="10.5" customHeight="1" x14ac:dyDescent="0.2"/>
    <row r="111" spans="1:11" ht="31.5" customHeight="1" x14ac:dyDescent="0.2"/>
    <row r="112" spans="1:11" ht="10.65" customHeight="1" x14ac:dyDescent="0.2"/>
    <row r="113" ht="10.65" customHeight="1" x14ac:dyDescent="0.2"/>
    <row r="114" ht="10.65" customHeight="1" x14ac:dyDescent="0.2"/>
    <row r="115" ht="10.65" customHeight="1" x14ac:dyDescent="0.2"/>
    <row r="116" ht="10.65" customHeight="1" x14ac:dyDescent="0.2"/>
    <row r="117" ht="10.65" customHeight="1" x14ac:dyDescent="0.2"/>
    <row r="118" ht="10.65" customHeight="1" x14ac:dyDescent="0.2"/>
    <row r="119" ht="10.65" customHeight="1" x14ac:dyDescent="0.2"/>
    <row r="120" ht="10.65" customHeight="1" x14ac:dyDescent="0.2"/>
    <row r="121" ht="10.65" customHeight="1" x14ac:dyDescent="0.2"/>
    <row r="122" ht="10.65" customHeight="1" x14ac:dyDescent="0.2"/>
    <row r="123" ht="10.65" customHeight="1" x14ac:dyDescent="0.2"/>
    <row r="124" ht="10.65" customHeight="1" x14ac:dyDescent="0.2"/>
    <row r="125" ht="10.65" customHeight="1" x14ac:dyDescent="0.2"/>
    <row r="126" ht="10.65" customHeight="1" x14ac:dyDescent="0.2"/>
    <row r="127" ht="10.65" customHeight="1" x14ac:dyDescent="0.2"/>
    <row r="128" ht="10.65" customHeight="1" x14ac:dyDescent="0.2"/>
    <row r="129" ht="10.65" customHeight="1" x14ac:dyDescent="0.2"/>
    <row r="130" ht="10.65" customHeight="1" x14ac:dyDescent="0.2"/>
    <row r="131" ht="10.65" customHeight="1" x14ac:dyDescent="0.2"/>
    <row r="132" ht="10.65" customHeight="1" x14ac:dyDescent="0.2"/>
    <row r="133" ht="10.65" customHeight="1" x14ac:dyDescent="0.2"/>
    <row r="134" ht="10.65" customHeight="1" x14ac:dyDescent="0.2"/>
    <row r="135" ht="10.65" customHeight="1" x14ac:dyDescent="0.2"/>
    <row r="136" ht="10.65" customHeight="1" x14ac:dyDescent="0.2"/>
    <row r="137" ht="10.65" customHeight="1" x14ac:dyDescent="0.2"/>
    <row r="138" ht="10.65" customHeight="1" x14ac:dyDescent="0.2"/>
    <row r="139" ht="10.65" customHeight="1" x14ac:dyDescent="0.2"/>
    <row r="140" ht="10.65" customHeight="1" x14ac:dyDescent="0.2"/>
    <row r="141" ht="10.65" customHeight="1" x14ac:dyDescent="0.2"/>
    <row r="142" ht="10.65" customHeight="1" x14ac:dyDescent="0.2"/>
    <row r="143" ht="10.65" customHeight="1" x14ac:dyDescent="0.2"/>
    <row r="144" ht="10.65" customHeight="1" x14ac:dyDescent="0.2"/>
    <row r="145" ht="10.65" customHeight="1" x14ac:dyDescent="0.2"/>
  </sheetData>
  <protectedRanges>
    <protectedRange sqref="D39:J72" name="範囲2"/>
    <protectedRange sqref="D4:J37" name="範囲3"/>
  </protectedRanges>
  <mergeCells count="45">
    <mergeCell ref="B24:B25"/>
    <mergeCell ref="B34:B35"/>
    <mergeCell ref="B36:B37"/>
    <mergeCell ref="A4:A37"/>
    <mergeCell ref="B4:B5"/>
    <mergeCell ref="B6:B7"/>
    <mergeCell ref="B8:B9"/>
    <mergeCell ref="B10:B11"/>
    <mergeCell ref="B12:B13"/>
    <mergeCell ref="B14:B15"/>
    <mergeCell ref="B16:B17"/>
    <mergeCell ref="B18:B19"/>
    <mergeCell ref="B20:B21"/>
    <mergeCell ref="B22:B23"/>
    <mergeCell ref="B26:B27"/>
    <mergeCell ref="B28:B29"/>
    <mergeCell ref="B30:B31"/>
    <mergeCell ref="B69:B70"/>
    <mergeCell ref="B71:B72"/>
    <mergeCell ref="B57:B58"/>
    <mergeCell ref="B59:B60"/>
    <mergeCell ref="B61:B62"/>
    <mergeCell ref="B63:B64"/>
    <mergeCell ref="B65:B66"/>
    <mergeCell ref="B67:B68"/>
    <mergeCell ref="A38:K38"/>
    <mergeCell ref="B32:B33"/>
    <mergeCell ref="A39:A72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I2:I3"/>
    <mergeCell ref="J2:J3"/>
    <mergeCell ref="A2:B3"/>
    <mergeCell ref="C2:C3"/>
    <mergeCell ref="D2:D3"/>
    <mergeCell ref="F2:F3"/>
    <mergeCell ref="G2:G3"/>
    <mergeCell ref="H2:H3"/>
  </mergeCells>
  <phoneticPr fontId="2"/>
  <printOptions horizont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headerFooter scaleWithDoc="0">
    <oddFooter>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表紙</vt:lpstr>
      <vt:lpstr>P1</vt:lpstr>
      <vt:lpstr>P2</vt:lpstr>
      <vt:lpstr>P3</vt:lpstr>
      <vt:lpstr>P4</vt:lpstr>
      <vt:lpstr>P5</vt:lpstr>
      <vt:lpstr>P6</vt:lpstr>
      <vt:lpstr>P7</vt:lpstr>
      <vt:lpstr>P8</vt:lpstr>
      <vt:lpstr>'P1'!Print_Area</vt:lpstr>
      <vt:lpstr>'P2'!Print_Area</vt:lpstr>
      <vt:lpstr>'P3'!Print_Area</vt:lpstr>
      <vt:lpstr>'P4'!Print_Area</vt:lpstr>
      <vt:lpstr>'P5'!Print_Area</vt:lpstr>
      <vt:lpstr>'P6'!Print_Area</vt:lpstr>
      <vt:lpstr>'P7'!Print_Area</vt:lpstr>
      <vt:lpstr>'P8'!Print_Area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加奈子(satou-kanako)</dc:creator>
  <cp:lastModifiedBy>user</cp:lastModifiedBy>
  <cp:lastPrinted>2023-10-23T06:08:17Z</cp:lastPrinted>
  <dcterms:created xsi:type="dcterms:W3CDTF">2009-10-16T07:01:25Z</dcterms:created>
  <dcterms:modified xsi:type="dcterms:W3CDTF">2023-11-01T23:49:48Z</dcterms:modified>
</cp:coreProperties>
</file>