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85\group\g1385002\13 統計\02 事業状況\２８年度作成分\28HP原稿\Ⅲ指標\３.　給付\ＸＬＳ\"/>
    </mc:Choice>
  </mc:AlternateContent>
  <bookViews>
    <workbookView xWindow="0" yWindow="0" windowWidth="20490" windowHeight="7185"/>
  </bookViews>
  <sheets>
    <sheet name="レセ効果" sheetId="1" r:id="rId1"/>
  </sheets>
  <externalReferences>
    <externalReference r:id="rId2"/>
  </externalReferences>
  <definedNames>
    <definedName name="_Fill" hidden="1">#REF!</definedName>
    <definedName name="_Key1" hidden="1">#REF!</definedName>
    <definedName name="_Order1" hidden="1">0</definedName>
    <definedName name="\a">#REF!</definedName>
    <definedName name="\b">#REF!</definedName>
    <definedName name="_xlnm.Print_Area" localSheetId="0">レセ効果!$A$1:$W$48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1" l="1"/>
  <c r="O48" i="1"/>
  <c r="N48" i="1"/>
  <c r="J48" i="1"/>
  <c r="F48" i="1"/>
  <c r="P47" i="1"/>
  <c r="R47" i="1" s="1"/>
  <c r="O47" i="1"/>
  <c r="N47" i="1"/>
  <c r="J47" i="1"/>
  <c r="F47" i="1"/>
  <c r="P46" i="1"/>
  <c r="O46" i="1"/>
  <c r="N46" i="1"/>
  <c r="J46" i="1"/>
  <c r="F46" i="1"/>
  <c r="Q45" i="1"/>
  <c r="P45" i="1"/>
  <c r="R45" i="1" s="1"/>
  <c r="O45" i="1"/>
  <c r="N45" i="1"/>
  <c r="M45" i="1"/>
  <c r="J45" i="1"/>
  <c r="I45" i="1"/>
  <c r="F45" i="1"/>
  <c r="E45" i="1"/>
  <c r="P44" i="1"/>
  <c r="O44" i="1"/>
  <c r="N44" i="1"/>
  <c r="M44" i="1"/>
  <c r="J44" i="1"/>
  <c r="I44" i="1"/>
  <c r="F44" i="1"/>
  <c r="E44" i="1"/>
  <c r="P43" i="1"/>
  <c r="O43" i="1"/>
  <c r="N43" i="1"/>
  <c r="M43" i="1"/>
  <c r="J43" i="1"/>
  <c r="I43" i="1"/>
  <c r="F43" i="1"/>
  <c r="E43" i="1"/>
  <c r="P42" i="1"/>
  <c r="O42" i="1"/>
  <c r="N42" i="1"/>
  <c r="M42" i="1"/>
  <c r="J42" i="1"/>
  <c r="I42" i="1"/>
  <c r="F42" i="1"/>
  <c r="E42" i="1"/>
  <c r="P41" i="1"/>
  <c r="O41" i="1"/>
  <c r="N41" i="1"/>
  <c r="M41" i="1"/>
  <c r="J41" i="1"/>
  <c r="I41" i="1"/>
  <c r="F41" i="1"/>
  <c r="E41" i="1"/>
  <c r="P40" i="1"/>
  <c r="Q41" i="1" s="1"/>
  <c r="O40" i="1"/>
  <c r="N40" i="1"/>
  <c r="M40" i="1"/>
  <c r="J40" i="1"/>
  <c r="I40" i="1"/>
  <c r="F40" i="1"/>
  <c r="E40" i="1"/>
  <c r="P39" i="1"/>
  <c r="O39" i="1"/>
  <c r="N39" i="1"/>
  <c r="M39" i="1"/>
  <c r="J39" i="1"/>
  <c r="I39" i="1"/>
  <c r="F39" i="1"/>
  <c r="E39" i="1"/>
  <c r="P38" i="1"/>
  <c r="O38" i="1"/>
  <c r="N38" i="1"/>
  <c r="M38" i="1"/>
  <c r="J38" i="1"/>
  <c r="I38" i="1"/>
  <c r="F38" i="1"/>
  <c r="E38" i="1"/>
  <c r="P37" i="1"/>
  <c r="O37" i="1"/>
  <c r="N37" i="1"/>
  <c r="M37" i="1"/>
  <c r="J37" i="1"/>
  <c r="I37" i="1"/>
  <c r="F37" i="1"/>
  <c r="E37" i="1"/>
  <c r="P36" i="1"/>
  <c r="O36" i="1"/>
  <c r="N36" i="1"/>
  <c r="M36" i="1"/>
  <c r="J36" i="1"/>
  <c r="I36" i="1"/>
  <c r="F36" i="1"/>
  <c r="E36" i="1"/>
  <c r="P35" i="1"/>
  <c r="O35" i="1"/>
  <c r="N35" i="1"/>
  <c r="M35" i="1"/>
  <c r="J35" i="1"/>
  <c r="I35" i="1"/>
  <c r="F35" i="1"/>
  <c r="E35" i="1"/>
  <c r="P34" i="1"/>
  <c r="O34" i="1"/>
  <c r="N34" i="1"/>
  <c r="M34" i="1"/>
  <c r="J34" i="1"/>
  <c r="I34" i="1"/>
  <c r="F34" i="1"/>
  <c r="E34" i="1"/>
  <c r="P33" i="1"/>
  <c r="O33" i="1"/>
  <c r="N33" i="1"/>
  <c r="M33" i="1"/>
  <c r="J33" i="1"/>
  <c r="I33" i="1"/>
  <c r="F33" i="1"/>
  <c r="E33" i="1"/>
  <c r="P32" i="1"/>
  <c r="O32" i="1"/>
  <c r="N32" i="1"/>
  <c r="M32" i="1"/>
  <c r="J32" i="1"/>
  <c r="I32" i="1"/>
  <c r="F32" i="1"/>
  <c r="E32" i="1"/>
  <c r="P31" i="1"/>
  <c r="O31" i="1"/>
  <c r="N31" i="1"/>
  <c r="M31" i="1"/>
  <c r="J31" i="1"/>
  <c r="I31" i="1"/>
  <c r="F31" i="1"/>
  <c r="E31" i="1"/>
  <c r="P30" i="1"/>
  <c r="O30" i="1"/>
  <c r="N30" i="1"/>
  <c r="M30" i="1"/>
  <c r="J30" i="1"/>
  <c r="I30" i="1"/>
  <c r="F30" i="1"/>
  <c r="E30" i="1"/>
  <c r="P29" i="1"/>
  <c r="O29" i="1"/>
  <c r="N29" i="1"/>
  <c r="M29" i="1"/>
  <c r="J29" i="1"/>
  <c r="I29" i="1"/>
  <c r="F29" i="1"/>
  <c r="E29" i="1"/>
  <c r="P28" i="1"/>
  <c r="O28" i="1"/>
  <c r="N28" i="1"/>
  <c r="M28" i="1"/>
  <c r="J28" i="1"/>
  <c r="I28" i="1"/>
  <c r="F28" i="1"/>
  <c r="E28" i="1"/>
  <c r="P27" i="1"/>
  <c r="R27" i="1" s="1"/>
  <c r="O27" i="1"/>
  <c r="N27" i="1"/>
  <c r="M27" i="1"/>
  <c r="J27" i="1"/>
  <c r="I27" i="1"/>
  <c r="F27" i="1"/>
  <c r="E27" i="1"/>
  <c r="P26" i="1"/>
  <c r="O26" i="1"/>
  <c r="N26" i="1"/>
  <c r="M26" i="1"/>
  <c r="J26" i="1"/>
  <c r="I26" i="1"/>
  <c r="F26" i="1"/>
  <c r="E26" i="1"/>
  <c r="P25" i="1"/>
  <c r="R25" i="1" s="1"/>
  <c r="O25" i="1"/>
  <c r="N25" i="1"/>
  <c r="M25" i="1"/>
  <c r="J25" i="1"/>
  <c r="I25" i="1"/>
  <c r="F25" i="1"/>
  <c r="E25" i="1"/>
  <c r="P24" i="1"/>
  <c r="O24" i="1"/>
  <c r="N24" i="1"/>
  <c r="M24" i="1"/>
  <c r="J24" i="1"/>
  <c r="I24" i="1"/>
  <c r="F24" i="1"/>
  <c r="E24" i="1"/>
  <c r="P23" i="1"/>
  <c r="O23" i="1"/>
  <c r="R23" i="1" s="1"/>
  <c r="N23" i="1"/>
  <c r="M23" i="1"/>
  <c r="J23" i="1"/>
  <c r="I23" i="1"/>
  <c r="F23" i="1"/>
  <c r="E23" i="1"/>
  <c r="P22" i="1"/>
  <c r="O22" i="1"/>
  <c r="N22" i="1"/>
  <c r="M22" i="1"/>
  <c r="J22" i="1"/>
  <c r="I22" i="1"/>
  <c r="F22" i="1"/>
  <c r="E22" i="1"/>
  <c r="P21" i="1"/>
  <c r="O21" i="1"/>
  <c r="N21" i="1"/>
  <c r="M21" i="1"/>
  <c r="J21" i="1"/>
  <c r="I21" i="1"/>
  <c r="F21" i="1"/>
  <c r="E21" i="1"/>
  <c r="P20" i="1"/>
  <c r="O20" i="1"/>
  <c r="N20" i="1"/>
  <c r="M20" i="1"/>
  <c r="J20" i="1"/>
  <c r="I20" i="1"/>
  <c r="F20" i="1"/>
  <c r="E20" i="1"/>
  <c r="P19" i="1"/>
  <c r="O19" i="1"/>
  <c r="N19" i="1"/>
  <c r="M19" i="1"/>
  <c r="J19" i="1"/>
  <c r="I19" i="1"/>
  <c r="F19" i="1"/>
  <c r="E19" i="1"/>
  <c r="P18" i="1"/>
  <c r="O18" i="1"/>
  <c r="N18" i="1"/>
  <c r="M18" i="1"/>
  <c r="J18" i="1"/>
  <c r="I18" i="1"/>
  <c r="F18" i="1"/>
  <c r="E18" i="1"/>
  <c r="P17" i="1"/>
  <c r="O17" i="1"/>
  <c r="N17" i="1"/>
  <c r="M17" i="1"/>
  <c r="J17" i="1"/>
  <c r="I17" i="1"/>
  <c r="F17" i="1"/>
  <c r="E17" i="1"/>
  <c r="P16" i="1"/>
  <c r="O16" i="1"/>
  <c r="N16" i="1"/>
  <c r="M16" i="1"/>
  <c r="J16" i="1"/>
  <c r="I16" i="1"/>
  <c r="F16" i="1"/>
  <c r="E16" i="1"/>
  <c r="P15" i="1"/>
  <c r="R15" i="1" s="1"/>
  <c r="O15" i="1"/>
  <c r="N15" i="1"/>
  <c r="M15" i="1"/>
  <c r="J15" i="1"/>
  <c r="I15" i="1"/>
  <c r="F15" i="1"/>
  <c r="E15" i="1"/>
  <c r="P14" i="1"/>
  <c r="O14" i="1"/>
  <c r="N14" i="1"/>
  <c r="M14" i="1"/>
  <c r="J14" i="1"/>
  <c r="I14" i="1"/>
  <c r="F14" i="1"/>
  <c r="E14" i="1"/>
  <c r="P13" i="1"/>
  <c r="O13" i="1"/>
  <c r="N13" i="1"/>
  <c r="M13" i="1"/>
  <c r="J13" i="1"/>
  <c r="I13" i="1"/>
  <c r="F13" i="1"/>
  <c r="E13" i="1"/>
  <c r="P12" i="1"/>
  <c r="O12" i="1"/>
  <c r="N12" i="1"/>
  <c r="M12" i="1"/>
  <c r="J12" i="1"/>
  <c r="I12" i="1"/>
  <c r="F12" i="1"/>
  <c r="E12" i="1"/>
  <c r="P11" i="1"/>
  <c r="R11" i="1" s="1"/>
  <c r="O11" i="1"/>
  <c r="N11" i="1"/>
  <c r="M11" i="1"/>
  <c r="J11" i="1"/>
  <c r="I11" i="1"/>
  <c r="F11" i="1"/>
  <c r="E11" i="1"/>
  <c r="P10" i="1"/>
  <c r="O10" i="1"/>
  <c r="N10" i="1"/>
  <c r="M10" i="1"/>
  <c r="J10" i="1"/>
  <c r="I10" i="1"/>
  <c r="F10" i="1"/>
  <c r="E10" i="1"/>
  <c r="P9" i="1"/>
  <c r="R9" i="1" s="1"/>
  <c r="O9" i="1"/>
  <c r="N9" i="1"/>
  <c r="M9" i="1"/>
  <c r="J9" i="1"/>
  <c r="I9" i="1"/>
  <c r="F9" i="1"/>
  <c r="E9" i="1"/>
  <c r="P8" i="1"/>
  <c r="Q23" i="1" s="1"/>
  <c r="O8" i="1"/>
  <c r="N8" i="1"/>
  <c r="M8" i="1"/>
  <c r="J8" i="1"/>
  <c r="I8" i="1"/>
  <c r="F8" i="1"/>
  <c r="E8" i="1"/>
  <c r="R7" i="1"/>
  <c r="P7" i="1"/>
  <c r="O7" i="1"/>
  <c r="N7" i="1"/>
  <c r="M7" i="1"/>
  <c r="J7" i="1"/>
  <c r="I7" i="1"/>
  <c r="F7" i="1"/>
  <c r="E7" i="1"/>
  <c r="R17" i="1" l="1"/>
  <c r="R19" i="1"/>
  <c r="Q31" i="1"/>
  <c r="R31" i="1"/>
  <c r="R33" i="1"/>
  <c r="R35" i="1"/>
  <c r="Q43" i="1"/>
  <c r="Q11" i="1"/>
  <c r="Q19" i="1"/>
  <c r="Q27" i="1"/>
  <c r="R36" i="1"/>
  <c r="R37" i="1"/>
  <c r="R38" i="1"/>
  <c r="Q39" i="1"/>
  <c r="R41" i="1"/>
  <c r="R43" i="1"/>
  <c r="Q35" i="1"/>
  <c r="R13" i="1"/>
  <c r="R21" i="1"/>
  <c r="R29" i="1"/>
  <c r="R39" i="1"/>
  <c r="Q7" i="1"/>
  <c r="Q15" i="1"/>
  <c r="R8" i="1"/>
  <c r="R16" i="1"/>
  <c r="R20" i="1"/>
  <c r="R24" i="1"/>
  <c r="Q13" i="1"/>
  <c r="Q17" i="1"/>
  <c r="Q29" i="1"/>
  <c r="Q33" i="1"/>
  <c r="Q37" i="1"/>
  <c r="R42" i="1"/>
  <c r="R46" i="1"/>
  <c r="R12" i="1"/>
  <c r="R28" i="1"/>
  <c r="R32" i="1"/>
  <c r="Q9" i="1"/>
  <c r="Q21" i="1"/>
  <c r="Q25" i="1"/>
  <c r="R10" i="1"/>
  <c r="R14" i="1"/>
  <c r="R18" i="1"/>
  <c r="R22" i="1"/>
  <c r="R26" i="1"/>
  <c r="R30" i="1"/>
  <c r="R34" i="1"/>
  <c r="R40" i="1"/>
  <c r="R44" i="1"/>
  <c r="R48" i="1"/>
  <c r="Q10" i="1"/>
  <c r="Q16" i="1"/>
  <c r="Q20" i="1"/>
  <c r="Q22" i="1"/>
  <c r="Q24" i="1"/>
  <c r="Q26" i="1"/>
  <c r="Q28" i="1"/>
  <c r="Q30" i="1"/>
  <c r="Q32" i="1"/>
  <c r="Q34" i="1"/>
  <c r="Q36" i="1"/>
  <c r="Q38" i="1"/>
  <c r="Q40" i="1"/>
  <c r="Q42" i="1"/>
  <c r="Q44" i="1"/>
  <c r="Q8" i="1"/>
  <c r="Q12" i="1"/>
  <c r="Q14" i="1"/>
  <c r="Q18" i="1"/>
</calcChain>
</file>

<file path=xl/sharedStrings.xml><?xml version="1.0" encoding="utf-8"?>
<sst xmlns="http://schemas.openxmlformats.org/spreadsheetml/2006/main" count="126" uniqueCount="73">
  <si>
    <t>保険者名</t>
  </si>
  <si>
    <t>過     誤     調     整     額</t>
    <phoneticPr fontId="4"/>
  </si>
  <si>
    <t>第  三  者  求  償  等  返  納  金</t>
    <rPh sb="18" eb="19">
      <t>ヘン</t>
    </rPh>
    <rPh sb="21" eb="22">
      <t>オサム</t>
    </rPh>
    <rPh sb="24" eb="25">
      <t>キン</t>
    </rPh>
    <phoneticPr fontId="4"/>
  </si>
  <si>
    <t>合     計</t>
    <phoneticPr fontId="4"/>
  </si>
  <si>
    <t>事    務    処    理    体    制</t>
    <phoneticPr fontId="4"/>
  </si>
  <si>
    <t>資  格  点  検  分</t>
    <phoneticPr fontId="4"/>
  </si>
  <si>
    <t>内  容  点  検  分</t>
    <phoneticPr fontId="4"/>
  </si>
  <si>
    <t>前年度</t>
  </si>
  <si>
    <t>効果額</t>
  </si>
  <si>
    <t>順</t>
  </si>
  <si>
    <t>27→28</t>
    <phoneticPr fontId="3"/>
  </si>
  <si>
    <t>27→28</t>
    <phoneticPr fontId="3"/>
  </si>
  <si>
    <t>27→28</t>
    <phoneticPr fontId="3"/>
  </si>
  <si>
    <t>正職員</t>
  </si>
  <si>
    <t>嘱託職員</t>
  </si>
  <si>
    <t>外部</t>
  </si>
  <si>
    <t>(円）</t>
  </si>
  <si>
    <t>位</t>
  </si>
  <si>
    <t>増減額</t>
  </si>
  <si>
    <t>専任</t>
  </si>
  <si>
    <t>兼任</t>
  </si>
  <si>
    <t>経験者</t>
  </si>
  <si>
    <t>その他</t>
  </si>
  <si>
    <t>委託</t>
  </si>
  <si>
    <t xml:space="preserve"> 横浜市</t>
    <phoneticPr fontId="4"/>
  </si>
  <si>
    <t>〇</t>
    <phoneticPr fontId="4"/>
  </si>
  <si>
    <t xml:space="preserve"> 川崎市</t>
    <phoneticPr fontId="4"/>
  </si>
  <si>
    <t>〇</t>
    <phoneticPr fontId="4"/>
  </si>
  <si>
    <t xml:space="preserve"> 横須賀市</t>
    <phoneticPr fontId="4"/>
  </si>
  <si>
    <t xml:space="preserve"> 平塚市</t>
    <phoneticPr fontId="4"/>
  </si>
  <si>
    <t xml:space="preserve"> 鎌倉市</t>
    <phoneticPr fontId="4"/>
  </si>
  <si>
    <t xml:space="preserve"> 藤沢市</t>
    <phoneticPr fontId="4"/>
  </si>
  <si>
    <t>〇</t>
    <phoneticPr fontId="4"/>
  </si>
  <si>
    <t xml:space="preserve"> 小田原市</t>
    <phoneticPr fontId="4"/>
  </si>
  <si>
    <t xml:space="preserve"> 茅ヶ崎市</t>
    <phoneticPr fontId="4"/>
  </si>
  <si>
    <t xml:space="preserve"> 逗子市</t>
    <phoneticPr fontId="4"/>
  </si>
  <si>
    <t xml:space="preserve"> 相模原市</t>
    <phoneticPr fontId="4"/>
  </si>
  <si>
    <t xml:space="preserve"> 三浦市</t>
    <phoneticPr fontId="4"/>
  </si>
  <si>
    <t xml:space="preserve"> 秦野市</t>
    <phoneticPr fontId="4"/>
  </si>
  <si>
    <t xml:space="preserve"> 厚木市</t>
    <phoneticPr fontId="4"/>
  </si>
  <si>
    <t xml:space="preserve"> 大和市</t>
    <phoneticPr fontId="4"/>
  </si>
  <si>
    <t xml:space="preserve"> 伊勢原市</t>
    <phoneticPr fontId="4"/>
  </si>
  <si>
    <t xml:space="preserve"> 海老名市</t>
    <phoneticPr fontId="4"/>
  </si>
  <si>
    <t xml:space="preserve"> 座間市</t>
    <phoneticPr fontId="4"/>
  </si>
  <si>
    <t xml:space="preserve"> 南足柄市</t>
    <phoneticPr fontId="4"/>
  </si>
  <si>
    <t xml:space="preserve"> 綾瀬市</t>
    <phoneticPr fontId="4"/>
  </si>
  <si>
    <t>〇</t>
    <phoneticPr fontId="4"/>
  </si>
  <si>
    <t xml:space="preserve"> 葉山町</t>
    <phoneticPr fontId="4"/>
  </si>
  <si>
    <t xml:space="preserve"> 寒川町</t>
    <phoneticPr fontId="4"/>
  </si>
  <si>
    <t xml:space="preserve"> 大磯町</t>
    <phoneticPr fontId="4"/>
  </si>
  <si>
    <t xml:space="preserve"> 二宮町</t>
    <phoneticPr fontId="4"/>
  </si>
  <si>
    <t xml:space="preserve"> 中井町</t>
    <phoneticPr fontId="4"/>
  </si>
  <si>
    <t xml:space="preserve"> 大井町</t>
    <phoneticPr fontId="4"/>
  </si>
  <si>
    <t xml:space="preserve"> 松田町</t>
    <phoneticPr fontId="4"/>
  </si>
  <si>
    <t xml:space="preserve"> 山北町</t>
    <phoneticPr fontId="4"/>
  </si>
  <si>
    <t xml:space="preserve"> 開成町  </t>
    <phoneticPr fontId="4"/>
  </si>
  <si>
    <t xml:space="preserve"> 箱根町</t>
    <phoneticPr fontId="4"/>
  </si>
  <si>
    <t xml:space="preserve"> 真鶴町</t>
    <phoneticPr fontId="4"/>
  </si>
  <si>
    <t xml:space="preserve"> 湯河原町</t>
    <phoneticPr fontId="4"/>
  </si>
  <si>
    <t xml:space="preserve"> 愛川町</t>
    <phoneticPr fontId="4"/>
  </si>
  <si>
    <t xml:space="preserve"> 清川村</t>
    <phoneticPr fontId="4"/>
  </si>
  <si>
    <t xml:space="preserve"> 医 師</t>
    <phoneticPr fontId="4"/>
  </si>
  <si>
    <t xml:space="preserve"> 歯科医師</t>
    <phoneticPr fontId="4"/>
  </si>
  <si>
    <t xml:space="preserve"> 食品衛生</t>
    <phoneticPr fontId="4"/>
  </si>
  <si>
    <t xml:space="preserve"> 薬剤師</t>
    <phoneticPr fontId="4"/>
  </si>
  <si>
    <t xml:space="preserve"> 建設業</t>
    <phoneticPr fontId="4"/>
  </si>
  <si>
    <t xml:space="preserve"> 建設連合</t>
    <phoneticPr fontId="4"/>
  </si>
  <si>
    <t>市町村平均</t>
    <phoneticPr fontId="4"/>
  </si>
  <si>
    <t>-</t>
    <phoneticPr fontId="4"/>
  </si>
  <si>
    <t>-</t>
  </si>
  <si>
    <t>組 合 平 均</t>
    <phoneticPr fontId="3"/>
  </si>
  <si>
    <t>県    平    均</t>
    <phoneticPr fontId="3"/>
  </si>
  <si>
    <t>３.給付（９）　平成２８年度診療報酬明細点検調査結果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</si>
</sst>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0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38" fontId="5" fillId="0" borderId="33" xfId="1" applyFont="1" applyFill="1" applyBorder="1"/>
    <xf numFmtId="38" fontId="6" fillId="0" borderId="26" xfId="1" applyFont="1" applyFill="1" applyBorder="1" applyAlignment="1">
      <alignment horizontal="right"/>
    </xf>
    <xf numFmtId="38" fontId="6" fillId="0" borderId="26" xfId="1" applyFont="1" applyFill="1" applyBorder="1"/>
    <xf numFmtId="38" fontId="5" fillId="0" borderId="33" xfId="1" applyNumberFormat="1" applyFont="1" applyFill="1" applyBorder="1" applyProtection="1">
      <protection locked="0"/>
    </xf>
    <xf numFmtId="176" fontId="6" fillId="0" borderId="16" xfId="1" applyNumberFormat="1" applyFont="1" applyFill="1" applyBorder="1" applyProtection="1">
      <protection locked="0"/>
    </xf>
    <xf numFmtId="0" fontId="5" fillId="0" borderId="26" xfId="0" applyFont="1" applyBorder="1"/>
    <xf numFmtId="0" fontId="5" fillId="0" borderId="34" xfId="0" applyFont="1" applyBorder="1"/>
    <xf numFmtId="0" fontId="5" fillId="0" borderId="21" xfId="0" applyFont="1" applyBorder="1" applyAlignment="1">
      <alignment horizontal="center"/>
    </xf>
    <xf numFmtId="176" fontId="6" fillId="0" borderId="26" xfId="1" applyNumberFormat="1" applyFont="1" applyFill="1" applyBorder="1" applyProtection="1">
      <protection locked="0"/>
    </xf>
    <xf numFmtId="38" fontId="5" fillId="0" borderId="36" xfId="1" applyFont="1" applyFill="1" applyBorder="1"/>
    <xf numFmtId="38" fontId="6" fillId="0" borderId="37" xfId="1" applyFont="1" applyFill="1" applyBorder="1" applyAlignment="1">
      <alignment horizontal="right"/>
    </xf>
    <xf numFmtId="38" fontId="6" fillId="0" borderId="37" xfId="1" applyFont="1" applyFill="1" applyBorder="1"/>
    <xf numFmtId="176" fontId="6" fillId="0" borderId="37" xfId="1" applyNumberFormat="1" applyFont="1" applyFill="1" applyBorder="1" applyProtection="1">
      <protection locked="0"/>
    </xf>
    <xf numFmtId="0" fontId="5" fillId="0" borderId="41" xfId="0" applyFont="1" applyBorder="1"/>
    <xf numFmtId="0" fontId="5" fillId="0" borderId="42" xfId="0" applyFont="1" applyBorder="1"/>
    <xf numFmtId="0" fontId="5" fillId="0" borderId="37" xfId="0" applyFont="1" applyBorder="1"/>
    <xf numFmtId="0" fontId="5" fillId="0" borderId="43" xfId="0" applyFont="1" applyBorder="1" applyAlignment="1">
      <alignment horizontal="center"/>
    </xf>
    <xf numFmtId="38" fontId="5" fillId="0" borderId="29" xfId="1" applyFont="1" applyFill="1" applyBorder="1"/>
    <xf numFmtId="38" fontId="6" fillId="0" borderId="16" xfId="1" applyFont="1" applyFill="1" applyBorder="1" applyAlignment="1">
      <alignment horizontal="right"/>
    </xf>
    <xf numFmtId="38" fontId="6" fillId="0" borderId="16" xfId="1" applyFont="1" applyFill="1" applyBorder="1"/>
    <xf numFmtId="0" fontId="5" fillId="0" borderId="16" xfId="0" applyFont="1" applyBorder="1"/>
    <xf numFmtId="0" fontId="5" fillId="0" borderId="44" xfId="0" applyFont="1" applyBorder="1"/>
    <xf numFmtId="38" fontId="5" fillId="0" borderId="36" xfId="1" applyNumberFormat="1" applyFont="1" applyFill="1" applyBorder="1" applyProtection="1">
      <protection locked="0"/>
    </xf>
    <xf numFmtId="0" fontId="5" fillId="0" borderId="47" xfId="0" applyFont="1" applyBorder="1"/>
    <xf numFmtId="0" fontId="5" fillId="0" borderId="49" xfId="0" applyFont="1" applyBorder="1"/>
    <xf numFmtId="0" fontId="5" fillId="0" borderId="50" xfId="0" applyFont="1" applyBorder="1" applyAlignment="1">
      <alignment horizontal="center"/>
    </xf>
    <xf numFmtId="38" fontId="7" fillId="0" borderId="56" xfId="1" applyFont="1" applyBorder="1" applyAlignment="1">
      <alignment horizontal="distributed" justifyLastLine="1"/>
    </xf>
    <xf numFmtId="38" fontId="7" fillId="0" borderId="57" xfId="1" applyFont="1" applyBorder="1" applyAlignment="1">
      <alignment horizontal="distributed" justifyLastLine="1"/>
    </xf>
    <xf numFmtId="38" fontId="5" fillId="0" borderId="58" xfId="1" applyFont="1" applyFill="1" applyBorder="1"/>
    <xf numFmtId="177" fontId="6" fillId="0" borderId="59" xfId="0" applyNumberFormat="1" applyFont="1" applyFill="1" applyBorder="1"/>
    <xf numFmtId="38" fontId="6" fillId="0" borderId="59" xfId="1" applyFont="1" applyFill="1" applyBorder="1" applyAlignment="1"/>
    <xf numFmtId="38" fontId="5" fillId="0" borderId="61" xfId="1" applyFont="1" applyFill="1" applyBorder="1"/>
    <xf numFmtId="177" fontId="6" fillId="0" borderId="64" xfId="0" applyNumberFormat="1" applyFont="1" applyFill="1" applyBorder="1"/>
    <xf numFmtId="38" fontId="6" fillId="0" borderId="64" xfId="1" applyFont="1" applyFill="1" applyBorder="1" applyAlignment="1"/>
    <xf numFmtId="38" fontId="7" fillId="0" borderId="69" xfId="1" applyFont="1" applyBorder="1" applyAlignment="1">
      <alignment horizontal="distributed" justifyLastLine="1"/>
    </xf>
    <xf numFmtId="38" fontId="7" fillId="0" borderId="70" xfId="1" applyFont="1" applyBorder="1" applyAlignment="1">
      <alignment horizontal="distributed" justifyLastLine="1"/>
    </xf>
    <xf numFmtId="38" fontId="5" fillId="0" borderId="71" xfId="1" applyFont="1" applyFill="1" applyBorder="1"/>
    <xf numFmtId="177" fontId="6" fillId="0" borderId="72" xfId="0" applyNumberFormat="1" applyFont="1" applyFill="1" applyBorder="1"/>
    <xf numFmtId="38" fontId="6" fillId="0" borderId="72" xfId="1" applyFont="1" applyFill="1" applyBorder="1" applyAlignment="1"/>
    <xf numFmtId="38" fontId="6" fillId="0" borderId="0" xfId="1" applyFont="1" applyFill="1" applyAlignment="1">
      <alignment horizontal="left"/>
    </xf>
    <xf numFmtId="38" fontId="7" fillId="0" borderId="0" xfId="1" applyFont="1" applyFill="1"/>
    <xf numFmtId="38" fontId="7" fillId="0" borderId="1" xfId="1" applyFont="1" applyFill="1" applyBorder="1" applyAlignment="1">
      <alignment horizontal="distributed" vertical="center" justifyLastLine="1"/>
    </xf>
    <xf numFmtId="38" fontId="7" fillId="0" borderId="2" xfId="1" applyFont="1" applyFill="1" applyBorder="1" applyAlignment="1">
      <alignment horizontal="distributed" vertical="center" justifyLastLine="1"/>
    </xf>
    <xf numFmtId="38" fontId="7" fillId="0" borderId="3" xfId="1" applyFont="1" applyFill="1" applyBorder="1" applyAlignment="1">
      <alignment horizontal="center"/>
    </xf>
    <xf numFmtId="38" fontId="7" fillId="0" borderId="4" xfId="1" applyFont="1" applyFill="1" applyBorder="1" applyAlignment="1">
      <alignment horizontal="center"/>
    </xf>
    <xf numFmtId="38" fontId="7" fillId="0" borderId="5" xfId="1" applyFont="1" applyFill="1" applyBorder="1" applyAlignment="1">
      <alignment horizontal="center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distributed" vertical="center" justifyLastLine="1"/>
    </xf>
    <xf numFmtId="38" fontId="7" fillId="0" borderId="12" xfId="1" applyFont="1" applyFill="1" applyBorder="1" applyAlignment="1">
      <alignment horizontal="distributed" vertical="center" justifyLastLine="1"/>
    </xf>
    <xf numFmtId="38" fontId="7" fillId="0" borderId="13" xfId="1" applyFont="1" applyFill="1" applyBorder="1" applyAlignment="1">
      <alignment horizontal="center"/>
    </xf>
    <xf numFmtId="38" fontId="7" fillId="0" borderId="14" xfId="1" applyFont="1" applyFill="1" applyBorder="1" applyAlignment="1">
      <alignment horizontal="center"/>
    </xf>
    <xf numFmtId="38" fontId="7" fillId="0" borderId="15" xfId="1" applyFont="1" applyFill="1" applyBorder="1" applyAlignment="1">
      <alignment horizontal="center"/>
    </xf>
    <xf numFmtId="38" fontId="7" fillId="0" borderId="16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/>
    </xf>
    <xf numFmtId="38" fontId="7" fillId="0" borderId="23" xfId="1" applyFont="1" applyFill="1" applyBorder="1" applyAlignment="1">
      <alignment horizontal="center"/>
    </xf>
    <xf numFmtId="38" fontId="7" fillId="0" borderId="0" xfId="1" quotePrefix="1" applyFont="1" applyFill="1" applyBorder="1" applyAlignment="1">
      <alignment horizontal="center"/>
    </xf>
    <xf numFmtId="38" fontId="7" fillId="0" borderId="24" xfId="1" applyFont="1" applyFill="1" applyBorder="1" applyAlignment="1">
      <alignment horizontal="distributed" justifyLastLine="1"/>
    </xf>
    <xf numFmtId="38" fontId="7" fillId="0" borderId="25" xfId="1" applyFont="1" applyFill="1" applyBorder="1" applyAlignment="1">
      <alignment horizontal="distributed" justifyLastLine="1"/>
    </xf>
    <xf numFmtId="38" fontId="7" fillId="0" borderId="26" xfId="1" applyFont="1" applyFill="1" applyBorder="1" applyAlignment="1">
      <alignment horizontal="distributed" justifyLastLine="1"/>
    </xf>
    <xf numFmtId="38" fontId="7" fillId="0" borderId="27" xfId="1" applyFont="1" applyFill="1" applyBorder="1" applyAlignment="1">
      <alignment horizontal="center"/>
    </xf>
    <xf numFmtId="38" fontId="7" fillId="0" borderId="28" xfId="1" applyFont="1" applyFill="1" applyBorder="1" applyAlignment="1">
      <alignment horizontal="distributed" vertical="center" justifyLastLine="1"/>
    </xf>
    <xf numFmtId="38" fontId="7" fillId="0" borderId="18" xfId="1" applyFont="1" applyFill="1" applyBorder="1" applyAlignment="1">
      <alignment horizontal="distributed" vertical="center" justifyLastLine="1"/>
    </xf>
    <xf numFmtId="38" fontId="7" fillId="0" borderId="16" xfId="1" applyFont="1" applyFill="1" applyBorder="1" applyAlignment="1">
      <alignment horizontal="center"/>
    </xf>
    <xf numFmtId="0" fontId="7" fillId="0" borderId="29" xfId="2" quotePrefix="1" applyFont="1" applyFill="1" applyBorder="1" applyAlignment="1">
      <alignment horizontal="center"/>
    </xf>
    <xf numFmtId="38" fontId="7" fillId="0" borderId="29" xfId="1" applyFont="1" applyFill="1" applyBorder="1" applyAlignment="1">
      <alignment horizontal="center"/>
    </xf>
    <xf numFmtId="38" fontId="7" fillId="0" borderId="17" xfId="1" applyFont="1" applyFill="1" applyBorder="1" applyAlignment="1">
      <alignment horizontal="center"/>
    </xf>
    <xf numFmtId="0" fontId="7" fillId="0" borderId="29" xfId="2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/>
    </xf>
    <xf numFmtId="38" fontId="7" fillId="0" borderId="19" xfId="1" applyFont="1" applyFill="1" applyBorder="1" applyAlignment="1">
      <alignment horizontal="center"/>
    </xf>
    <xf numFmtId="38" fontId="7" fillId="0" borderId="30" xfId="1" applyFont="1" applyFill="1" applyBorder="1" applyAlignment="1">
      <alignment horizontal="center"/>
    </xf>
    <xf numFmtId="38" fontId="7" fillId="0" borderId="31" xfId="1" applyFont="1" applyFill="1" applyBorder="1" applyAlignment="1">
      <alignment horizontal="center"/>
    </xf>
    <xf numFmtId="38" fontId="7" fillId="0" borderId="0" xfId="1" applyFont="1" applyFill="1" applyAlignment="1">
      <alignment horizontal="center"/>
    </xf>
    <xf numFmtId="38" fontId="7" fillId="0" borderId="32" xfId="1" applyFont="1" applyFill="1" applyBorder="1" applyAlignment="1"/>
    <xf numFmtId="38" fontId="8" fillId="0" borderId="18" xfId="1" applyFont="1" applyFill="1" applyBorder="1" applyAlignment="1"/>
    <xf numFmtId="38" fontId="5" fillId="0" borderId="33" xfId="1" applyFont="1" applyFill="1" applyBorder="1" applyAlignment="1"/>
    <xf numFmtId="38" fontId="5" fillId="0" borderId="16" xfId="1" applyFont="1" applyFill="1" applyBorder="1" applyAlignment="1"/>
    <xf numFmtId="38" fontId="7" fillId="0" borderId="0" xfId="1" applyFont="1" applyFill="1" applyAlignment="1"/>
    <xf numFmtId="38" fontId="5" fillId="0" borderId="29" xfId="1" applyFont="1" applyFill="1" applyBorder="1" applyAlignment="1"/>
    <xf numFmtId="38" fontId="7" fillId="0" borderId="35" xfId="1" applyFont="1" applyFill="1" applyBorder="1" applyAlignment="1"/>
    <xf numFmtId="38" fontId="8" fillId="0" borderId="36" xfId="1" applyFont="1" applyFill="1" applyBorder="1" applyAlignment="1"/>
    <xf numFmtId="38" fontId="5" fillId="0" borderId="36" xfId="1" applyFont="1" applyFill="1" applyBorder="1" applyAlignment="1"/>
    <xf numFmtId="38" fontId="5" fillId="0" borderId="36" xfId="1" applyNumberFormat="1" applyFont="1" applyBorder="1"/>
    <xf numFmtId="38" fontId="5" fillId="0" borderId="37" xfId="1" applyFont="1" applyFill="1" applyBorder="1" applyAlignment="1"/>
    <xf numFmtId="38" fontId="5" fillId="0" borderId="29" xfId="1" applyNumberFormat="1" applyFont="1" applyFill="1" applyBorder="1"/>
    <xf numFmtId="38" fontId="5" fillId="0" borderId="33" xfId="1" applyNumberFormat="1" applyFont="1" applyBorder="1"/>
    <xf numFmtId="38" fontId="8" fillId="0" borderId="45" xfId="1" applyFont="1" applyFill="1" applyBorder="1" applyAlignment="1"/>
    <xf numFmtId="38" fontId="5" fillId="0" borderId="45" xfId="1" applyFont="1" applyFill="1" applyBorder="1" applyAlignment="1"/>
    <xf numFmtId="38" fontId="5" fillId="0" borderId="47" xfId="1" applyFont="1" applyFill="1" applyBorder="1" applyAlignment="1"/>
    <xf numFmtId="38" fontId="8" fillId="0" borderId="51" xfId="1" applyFont="1" applyFill="1" applyBorder="1" applyAlignment="1"/>
    <xf numFmtId="38" fontId="8" fillId="0" borderId="52" xfId="1" applyFont="1" applyFill="1" applyBorder="1" applyAlignment="1"/>
    <xf numFmtId="38" fontId="5" fillId="0" borderId="53" xfId="1" applyFont="1" applyFill="1" applyBorder="1" applyAlignment="1"/>
    <xf numFmtId="38" fontId="5" fillId="0" borderId="22" xfId="1" applyFont="1" applyFill="1" applyBorder="1" applyAlignment="1"/>
    <xf numFmtId="38" fontId="5" fillId="0" borderId="60" xfId="1" applyFont="1" applyFill="1" applyBorder="1" applyAlignment="1">
      <alignment vertical="center"/>
    </xf>
    <xf numFmtId="38" fontId="5" fillId="0" borderId="59" xfId="1" applyFont="1" applyFill="1" applyBorder="1"/>
    <xf numFmtId="38" fontId="5" fillId="0" borderId="58" xfId="1" applyFont="1" applyFill="1" applyBorder="1" applyAlignment="1">
      <alignment vertical="center"/>
    </xf>
    <xf numFmtId="38" fontId="5" fillId="0" borderId="61" xfId="1" applyFont="1" applyFill="1" applyBorder="1" applyAlignment="1"/>
    <xf numFmtId="38" fontId="5" fillId="0" borderId="59" xfId="1" applyFont="1" applyFill="1" applyBorder="1" applyAlignment="1"/>
    <xf numFmtId="38" fontId="5" fillId="0" borderId="0" xfId="1" applyFont="1" applyFill="1" applyBorder="1" applyAlignment="1">
      <alignment horizontal="center" vertical="center"/>
    </xf>
    <xf numFmtId="38" fontId="5" fillId="0" borderId="63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38" fontId="5" fillId="0" borderId="61" xfId="1" applyFont="1" applyFill="1" applyBorder="1" applyAlignment="1">
      <alignment vertical="center"/>
    </xf>
    <xf numFmtId="38" fontId="5" fillId="0" borderId="64" xfId="1" applyFont="1" applyFill="1" applyBorder="1"/>
    <xf numFmtId="38" fontId="5" fillId="0" borderId="64" xfId="1" applyFont="1" applyFill="1" applyBorder="1" applyAlignment="1"/>
    <xf numFmtId="38" fontId="5" fillId="0" borderId="65" xfId="1" applyFont="1" applyFill="1" applyBorder="1" applyAlignment="1">
      <alignment horizontal="center" vertical="center"/>
    </xf>
    <xf numFmtId="38" fontId="5" fillId="0" borderId="67" xfId="1" applyFont="1" applyFill="1" applyBorder="1" applyAlignment="1">
      <alignment horizontal="center" vertical="center"/>
    </xf>
    <xf numFmtId="38" fontId="5" fillId="0" borderId="64" xfId="1" applyFont="1" applyFill="1" applyBorder="1" applyAlignment="1">
      <alignment horizontal="center" vertical="center"/>
    </xf>
    <xf numFmtId="38" fontId="5" fillId="0" borderId="68" xfId="1" applyFont="1" applyFill="1" applyBorder="1" applyAlignment="1">
      <alignment horizontal="center" vertical="center"/>
    </xf>
    <xf numFmtId="38" fontId="5" fillId="0" borderId="73" xfId="1" applyFont="1" applyFill="1" applyBorder="1" applyAlignment="1">
      <alignment vertical="center"/>
    </xf>
    <xf numFmtId="38" fontId="5" fillId="0" borderId="73" xfId="1" applyFont="1" applyFill="1" applyBorder="1"/>
    <xf numFmtId="38" fontId="5" fillId="0" borderId="72" xfId="1" applyFont="1" applyFill="1" applyBorder="1"/>
    <xf numFmtId="38" fontId="5" fillId="0" borderId="72" xfId="1" applyFont="1" applyFill="1" applyBorder="1" applyAlignment="1"/>
    <xf numFmtId="38" fontId="5" fillId="0" borderId="76" xfId="1" applyFont="1" applyFill="1" applyBorder="1" applyAlignment="1">
      <alignment horizontal="center" vertical="center"/>
    </xf>
    <xf numFmtId="38" fontId="5" fillId="0" borderId="77" xfId="1" applyFont="1" applyFill="1" applyBorder="1" applyAlignment="1">
      <alignment horizontal="center" vertical="center"/>
    </xf>
    <xf numFmtId="38" fontId="5" fillId="0" borderId="72" xfId="1" applyFont="1" applyFill="1" applyBorder="1" applyAlignment="1">
      <alignment horizontal="center" vertical="center"/>
    </xf>
    <xf numFmtId="38" fontId="5" fillId="0" borderId="78" xfId="1" applyFont="1" applyFill="1" applyBorder="1" applyAlignment="1">
      <alignment horizontal="center" vertical="center"/>
    </xf>
    <xf numFmtId="38" fontId="5" fillId="0" borderId="79" xfId="1" applyFont="1" applyFill="1" applyBorder="1" applyAlignment="1">
      <alignment horizontal="center" vertical="center"/>
    </xf>
    <xf numFmtId="3" fontId="5" fillId="0" borderId="17" xfId="1" applyNumberFormat="1" applyFont="1" applyFill="1" applyBorder="1" applyAlignment="1"/>
    <xf numFmtId="3" fontId="5" fillId="0" borderId="38" xfId="1" applyNumberFormat="1" applyFont="1" applyFill="1" applyBorder="1" applyAlignment="1"/>
    <xf numFmtId="3" fontId="5" fillId="0" borderId="46" xfId="1" applyNumberFormat="1" applyFont="1" applyFill="1" applyBorder="1" applyAlignment="1"/>
    <xf numFmtId="3" fontId="5" fillId="0" borderId="54" xfId="1" applyNumberFormat="1" applyFont="1" applyFill="1" applyBorder="1" applyAlignment="1"/>
    <xf numFmtId="3" fontId="5" fillId="0" borderId="0" xfId="1" applyNumberFormat="1" applyFont="1" applyFill="1" applyBorder="1" applyAlignment="1">
      <alignment vertical="center"/>
    </xf>
    <xf numFmtId="3" fontId="5" fillId="0" borderId="65" xfId="1" applyNumberFormat="1" applyFont="1" applyFill="1" applyBorder="1" applyAlignment="1">
      <alignment vertical="center"/>
    </xf>
    <xf numFmtId="3" fontId="5" fillId="0" borderId="74" xfId="1" applyNumberFormat="1" applyFont="1" applyFill="1" applyBorder="1" applyAlignment="1">
      <alignment vertical="center"/>
    </xf>
    <xf numFmtId="3" fontId="5" fillId="0" borderId="39" xfId="1" applyNumberFormat="1" applyFont="1" applyFill="1" applyBorder="1" applyAlignment="1"/>
    <xf numFmtId="3" fontId="5" fillId="0" borderId="19" xfId="1" applyNumberFormat="1" applyFont="1" applyFill="1" applyBorder="1" applyAlignment="1"/>
    <xf numFmtId="3" fontId="5" fillId="0" borderId="40" xfId="1" applyNumberFormat="1" applyFont="1" applyFill="1" applyBorder="1" applyAlignment="1"/>
    <xf numFmtId="3" fontId="5" fillId="0" borderId="48" xfId="1" applyNumberFormat="1" applyFont="1" applyFill="1" applyBorder="1" applyAlignment="1"/>
    <xf numFmtId="3" fontId="5" fillId="0" borderId="55" xfId="1" applyNumberFormat="1" applyFont="1" applyFill="1" applyBorder="1" applyAlignment="1"/>
    <xf numFmtId="3" fontId="5" fillId="0" borderId="62" xfId="1" applyNumberFormat="1" applyFont="1" applyFill="1" applyBorder="1" applyAlignment="1">
      <alignment vertical="center"/>
    </xf>
    <xf numFmtId="3" fontId="5" fillId="0" borderId="66" xfId="1" applyNumberFormat="1" applyFont="1" applyFill="1" applyBorder="1" applyAlignment="1">
      <alignment vertical="center"/>
    </xf>
    <xf numFmtId="3" fontId="5" fillId="0" borderId="75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レセ効果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219075</xdr:colOff>
      <xdr:row>22</xdr:row>
      <xdr:rowOff>0</xdr:rowOff>
    </xdr:from>
    <xdr:to>
      <xdr:col>19</xdr:col>
      <xdr:colOff>295275</xdr:colOff>
      <xdr:row>23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915525" y="3352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28575</xdr:colOff>
      <xdr:row>22</xdr:row>
      <xdr:rowOff>28575</xdr:rowOff>
    </xdr:from>
    <xdr:to>
      <xdr:col>19</xdr:col>
      <xdr:colOff>104775</xdr:colOff>
      <xdr:row>23</xdr:row>
      <xdr:rowOff>85725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25025" y="33813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g1385002/13%20&#32113;&#35336;/02%20&#20107;&#26989;&#29366;&#27841;/&#65298;&#65304;&#24180;&#24230;&#20316;&#25104;&#20998;/28&#21336;&#294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9-1表（医療）"/>
      <sheetName val="第9-2表（後期）"/>
      <sheetName val="第9-3表（介護）"/>
      <sheetName val="第14表(不使用) "/>
      <sheetName val="年齢階層"/>
      <sheetName val="実態調査"/>
      <sheetName val="総所得※"/>
      <sheetName val=" 一人調定"/>
      <sheetName val="一世帯"/>
      <sheetName val="負担率"/>
      <sheetName val="現年"/>
      <sheetName val="滞繰"/>
      <sheetName val="現繰"/>
      <sheetName val="一諸費（ボツ）"/>
      <sheetName val="総諸費"/>
      <sheetName val="一諸費"/>
      <sheetName val="退諸費"/>
      <sheetName val="前期諸費"/>
      <sheetName val="レセ効果"/>
      <sheetName val="保健事業"/>
      <sheetName val="繰入額"/>
      <sheetName val="特定健診（新様式）"/>
      <sheetName val="特定健診（使わない）"/>
      <sheetName val="保健指導（不使用）"/>
      <sheetName val="保健指導（終了者）"/>
      <sheetName val="特定健診(不使用）"/>
      <sheetName val="全国データ"/>
      <sheetName val=" 参考（一世帯収納額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abSelected="1" view="pageBreakPreview" zoomScaleNormal="100" zoomScaleSheetLayoutView="100" workbookViewId="0">
      <selection activeCell="O1" sqref="O1"/>
    </sheetView>
  </sheetViews>
  <sheetFormatPr defaultRowHeight="11.25" x14ac:dyDescent="0.15"/>
  <cols>
    <col min="1" max="1" width="4" style="41" customWidth="1"/>
    <col min="2" max="2" width="9.625" style="41" customWidth="1"/>
    <col min="3" max="4" width="7.625" style="41" customWidth="1"/>
    <col min="5" max="5" width="4.125" style="41" customWidth="1"/>
    <col min="6" max="8" width="7.625" style="41" customWidth="1"/>
    <col min="9" max="9" width="4.125" style="41" customWidth="1"/>
    <col min="10" max="12" width="7.625" style="41" customWidth="1"/>
    <col min="13" max="13" width="4.125" style="41" customWidth="1"/>
    <col min="14" max="16" width="7.625" style="41" customWidth="1"/>
    <col min="17" max="17" width="4.125" style="41" customWidth="1"/>
    <col min="18" max="18" width="7.625" style="41" customWidth="1"/>
    <col min="19" max="23" width="5.625" style="41" customWidth="1"/>
    <col min="24" max="35" width="6.5" style="41" customWidth="1"/>
    <col min="36" max="16384" width="9" style="41"/>
  </cols>
  <sheetData>
    <row r="1" spans="1:23" ht="16.5" customHeight="1" x14ac:dyDescent="0.15">
      <c r="A1" s="40" t="s">
        <v>72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3" ht="11.1" customHeight="1" thickBot="1" x14ac:dyDescent="0.2"/>
    <row r="3" spans="1:23" ht="11.45" customHeight="1" x14ac:dyDescent="0.15">
      <c r="A3" s="42" t="s">
        <v>0</v>
      </c>
      <c r="B3" s="43"/>
      <c r="C3" s="44" t="s">
        <v>1</v>
      </c>
      <c r="D3" s="45"/>
      <c r="E3" s="45"/>
      <c r="F3" s="45"/>
      <c r="G3" s="45"/>
      <c r="H3" s="45"/>
      <c r="I3" s="45"/>
      <c r="J3" s="46"/>
      <c r="K3" s="47" t="s">
        <v>2</v>
      </c>
      <c r="L3" s="48"/>
      <c r="M3" s="48"/>
      <c r="N3" s="49"/>
      <c r="O3" s="47" t="s">
        <v>3</v>
      </c>
      <c r="P3" s="48"/>
      <c r="Q3" s="48"/>
      <c r="R3" s="50"/>
      <c r="S3" s="51" t="s">
        <v>4</v>
      </c>
      <c r="T3" s="48"/>
      <c r="U3" s="48"/>
      <c r="V3" s="48"/>
      <c r="W3" s="52"/>
    </row>
    <row r="4" spans="1:23" ht="11.45" customHeight="1" x14ac:dyDescent="0.15">
      <c r="A4" s="53"/>
      <c r="B4" s="54"/>
      <c r="C4" s="55" t="s">
        <v>5</v>
      </c>
      <c r="D4" s="56"/>
      <c r="E4" s="56"/>
      <c r="F4" s="57"/>
      <c r="G4" s="55" t="s">
        <v>6</v>
      </c>
      <c r="H4" s="56"/>
      <c r="I4" s="56"/>
      <c r="J4" s="57"/>
      <c r="K4" s="58"/>
      <c r="L4" s="59"/>
      <c r="M4" s="59"/>
      <c r="N4" s="60"/>
      <c r="O4" s="58"/>
      <c r="P4" s="59"/>
      <c r="Q4" s="59"/>
      <c r="R4" s="61"/>
      <c r="S4" s="62"/>
      <c r="T4" s="59"/>
      <c r="U4" s="59"/>
      <c r="V4" s="59"/>
      <c r="W4" s="63"/>
    </row>
    <row r="5" spans="1:23" ht="11.45" customHeight="1" x14ac:dyDescent="0.15">
      <c r="A5" s="53"/>
      <c r="B5" s="54"/>
      <c r="C5" s="64" t="s">
        <v>7</v>
      </c>
      <c r="D5" s="64" t="s">
        <v>8</v>
      </c>
      <c r="E5" s="65" t="s">
        <v>9</v>
      </c>
      <c r="F5" s="66" t="s">
        <v>10</v>
      </c>
      <c r="G5" s="64" t="s">
        <v>7</v>
      </c>
      <c r="H5" s="64" t="s">
        <v>8</v>
      </c>
      <c r="I5" s="65" t="s">
        <v>9</v>
      </c>
      <c r="J5" s="66" t="s">
        <v>11</v>
      </c>
      <c r="K5" s="64" t="s">
        <v>7</v>
      </c>
      <c r="L5" s="64" t="s">
        <v>8</v>
      </c>
      <c r="M5" s="65" t="s">
        <v>9</v>
      </c>
      <c r="N5" s="66" t="s">
        <v>12</v>
      </c>
      <c r="O5" s="64" t="s">
        <v>7</v>
      </c>
      <c r="P5" s="64" t="s">
        <v>8</v>
      </c>
      <c r="Q5" s="65" t="s">
        <v>9</v>
      </c>
      <c r="R5" s="66" t="s">
        <v>11</v>
      </c>
      <c r="S5" s="67" t="s">
        <v>13</v>
      </c>
      <c r="T5" s="68"/>
      <c r="U5" s="69" t="s">
        <v>14</v>
      </c>
      <c r="V5" s="68"/>
      <c r="W5" s="70" t="s">
        <v>15</v>
      </c>
    </row>
    <row r="6" spans="1:23" s="82" customFormat="1" ht="11.45" customHeight="1" x14ac:dyDescent="0.15">
      <c r="A6" s="71"/>
      <c r="B6" s="72"/>
      <c r="C6" s="73" t="s">
        <v>8</v>
      </c>
      <c r="D6" s="74" t="s">
        <v>16</v>
      </c>
      <c r="E6" s="75" t="s">
        <v>17</v>
      </c>
      <c r="F6" s="76" t="s">
        <v>18</v>
      </c>
      <c r="G6" s="73" t="s">
        <v>8</v>
      </c>
      <c r="H6" s="77" t="s">
        <v>16</v>
      </c>
      <c r="I6" s="75" t="s">
        <v>17</v>
      </c>
      <c r="J6" s="76" t="s">
        <v>18</v>
      </c>
      <c r="K6" s="73" t="s">
        <v>8</v>
      </c>
      <c r="L6" s="78" t="s">
        <v>16</v>
      </c>
      <c r="M6" s="75" t="s">
        <v>17</v>
      </c>
      <c r="N6" s="76" t="s">
        <v>18</v>
      </c>
      <c r="O6" s="73" t="s">
        <v>8</v>
      </c>
      <c r="P6" s="78" t="s">
        <v>16</v>
      </c>
      <c r="Q6" s="75" t="s">
        <v>17</v>
      </c>
      <c r="R6" s="79" t="s">
        <v>18</v>
      </c>
      <c r="S6" s="76" t="s">
        <v>19</v>
      </c>
      <c r="T6" s="80" t="s">
        <v>20</v>
      </c>
      <c r="U6" s="73" t="s">
        <v>21</v>
      </c>
      <c r="V6" s="80" t="s">
        <v>22</v>
      </c>
      <c r="W6" s="81" t="s">
        <v>23</v>
      </c>
    </row>
    <row r="7" spans="1:23" s="87" customFormat="1" ht="12.2" customHeight="1" x14ac:dyDescent="0.15">
      <c r="A7" s="83">
        <v>1</v>
      </c>
      <c r="B7" s="84" t="s">
        <v>24</v>
      </c>
      <c r="C7" s="1">
        <v>698</v>
      </c>
      <c r="D7" s="2">
        <v>735</v>
      </c>
      <c r="E7" s="85">
        <f t="shared" ref="E7:E39" si="0">RANK(D7,D$7:D$39,0)</f>
        <v>22</v>
      </c>
      <c r="F7" s="129">
        <f t="shared" ref="F7:F39" si="1">D7-C7</f>
        <v>37</v>
      </c>
      <c r="G7" s="1">
        <v>220</v>
      </c>
      <c r="H7" s="3">
        <v>307</v>
      </c>
      <c r="I7" s="85">
        <f t="shared" ref="I7:I39" si="2">RANK(H7,H$7:H$39,0)</f>
        <v>23</v>
      </c>
      <c r="J7" s="129">
        <f t="shared" ref="J7:J48" si="3">H7-G7</f>
        <v>87</v>
      </c>
      <c r="K7" s="4">
        <v>383</v>
      </c>
      <c r="L7" s="5">
        <v>539</v>
      </c>
      <c r="M7" s="85">
        <f t="shared" ref="M7:M39" si="4">RANK(L7,L$7:L$39,0)</f>
        <v>4</v>
      </c>
      <c r="N7" s="129">
        <f t="shared" ref="N7:N48" si="5">L7-K7</f>
        <v>156</v>
      </c>
      <c r="O7" s="86">
        <f>SUM(C7,G7,K7)</f>
        <v>1301</v>
      </c>
      <c r="P7" s="86">
        <f t="shared" ref="P7:P39" si="6">SUM(D7,H7,L7)</f>
        <v>1581</v>
      </c>
      <c r="Q7" s="85">
        <f t="shared" ref="Q7:Q39" si="7">RANK(P7,P$7:P$39,0)</f>
        <v>19</v>
      </c>
      <c r="R7" s="137">
        <f t="shared" ref="R7:R45" si="8">P7-O7</f>
        <v>280</v>
      </c>
      <c r="S7" s="6">
        <v>0</v>
      </c>
      <c r="T7" s="7">
        <v>3</v>
      </c>
      <c r="U7" s="6">
        <v>0</v>
      </c>
      <c r="V7" s="7">
        <v>0</v>
      </c>
      <c r="W7" s="8" t="s">
        <v>25</v>
      </c>
    </row>
    <row r="8" spans="1:23" s="87" customFormat="1" ht="12.2" customHeight="1" x14ac:dyDescent="0.15">
      <c r="A8" s="83">
        <v>2</v>
      </c>
      <c r="B8" s="84" t="s">
        <v>26</v>
      </c>
      <c r="C8" s="1">
        <v>736</v>
      </c>
      <c r="D8" s="2">
        <v>859</v>
      </c>
      <c r="E8" s="88">
        <f t="shared" si="0"/>
        <v>17</v>
      </c>
      <c r="F8" s="129">
        <f t="shared" si="1"/>
        <v>123</v>
      </c>
      <c r="G8" s="1">
        <v>491</v>
      </c>
      <c r="H8" s="3">
        <v>515</v>
      </c>
      <c r="I8" s="88">
        <f t="shared" si="2"/>
        <v>11</v>
      </c>
      <c r="J8" s="129">
        <f t="shared" si="3"/>
        <v>24</v>
      </c>
      <c r="K8" s="4">
        <v>479</v>
      </c>
      <c r="L8" s="9">
        <v>581</v>
      </c>
      <c r="M8" s="88">
        <f t="shared" si="4"/>
        <v>3</v>
      </c>
      <c r="N8" s="129">
        <f t="shared" si="5"/>
        <v>102</v>
      </c>
      <c r="O8" s="86">
        <f t="shared" ref="O8:O39" si="9">SUM(C8,G8,K8)</f>
        <v>1706</v>
      </c>
      <c r="P8" s="86">
        <f t="shared" si="6"/>
        <v>1955</v>
      </c>
      <c r="Q8" s="88">
        <f t="shared" si="7"/>
        <v>13</v>
      </c>
      <c r="R8" s="137">
        <f t="shared" si="8"/>
        <v>249</v>
      </c>
      <c r="S8" s="6">
        <v>0</v>
      </c>
      <c r="T8" s="7">
        <v>1</v>
      </c>
      <c r="U8" s="6">
        <v>6</v>
      </c>
      <c r="V8" s="7">
        <v>1</v>
      </c>
      <c r="W8" s="8" t="s">
        <v>27</v>
      </c>
    </row>
    <row r="9" spans="1:23" s="87" customFormat="1" ht="12.2" customHeight="1" x14ac:dyDescent="0.15">
      <c r="A9" s="83">
        <v>3</v>
      </c>
      <c r="B9" s="84" t="s">
        <v>28</v>
      </c>
      <c r="C9" s="1">
        <v>1072</v>
      </c>
      <c r="D9" s="2">
        <v>1315</v>
      </c>
      <c r="E9" s="88">
        <f t="shared" si="0"/>
        <v>8</v>
      </c>
      <c r="F9" s="129">
        <f t="shared" si="1"/>
        <v>243</v>
      </c>
      <c r="G9" s="1">
        <v>325</v>
      </c>
      <c r="H9" s="3">
        <v>356</v>
      </c>
      <c r="I9" s="88">
        <f t="shared" si="2"/>
        <v>17</v>
      </c>
      <c r="J9" s="129">
        <f t="shared" si="3"/>
        <v>31</v>
      </c>
      <c r="K9" s="4">
        <v>221</v>
      </c>
      <c r="L9" s="9">
        <v>329</v>
      </c>
      <c r="M9" s="88">
        <f t="shared" si="4"/>
        <v>7</v>
      </c>
      <c r="N9" s="129">
        <f t="shared" si="5"/>
        <v>108</v>
      </c>
      <c r="O9" s="86">
        <f t="shared" si="9"/>
        <v>1618</v>
      </c>
      <c r="P9" s="86">
        <f t="shared" si="6"/>
        <v>2000</v>
      </c>
      <c r="Q9" s="88">
        <f t="shared" si="7"/>
        <v>12</v>
      </c>
      <c r="R9" s="137">
        <f t="shared" si="8"/>
        <v>382</v>
      </c>
      <c r="S9" s="6">
        <v>0</v>
      </c>
      <c r="T9" s="7">
        <v>0</v>
      </c>
      <c r="U9" s="6">
        <v>4</v>
      </c>
      <c r="V9" s="7">
        <v>0</v>
      </c>
      <c r="W9" s="8"/>
    </row>
    <row r="10" spans="1:23" s="87" customFormat="1" ht="12.2" customHeight="1" x14ac:dyDescent="0.15">
      <c r="A10" s="83">
        <v>4</v>
      </c>
      <c r="B10" s="84" t="s">
        <v>29</v>
      </c>
      <c r="C10" s="1">
        <v>864</v>
      </c>
      <c r="D10" s="2">
        <v>886</v>
      </c>
      <c r="E10" s="88">
        <f t="shared" si="0"/>
        <v>16</v>
      </c>
      <c r="F10" s="129">
        <f t="shared" si="1"/>
        <v>22</v>
      </c>
      <c r="G10" s="1">
        <v>335</v>
      </c>
      <c r="H10" s="3">
        <v>337</v>
      </c>
      <c r="I10" s="88">
        <f t="shared" si="2"/>
        <v>19</v>
      </c>
      <c r="J10" s="129">
        <f>H10-G10</f>
        <v>2</v>
      </c>
      <c r="K10" s="4">
        <v>164</v>
      </c>
      <c r="L10" s="9">
        <v>322</v>
      </c>
      <c r="M10" s="88">
        <f t="shared" si="4"/>
        <v>8</v>
      </c>
      <c r="N10" s="129">
        <f t="shared" si="5"/>
        <v>158</v>
      </c>
      <c r="O10" s="86">
        <f t="shared" si="9"/>
        <v>1363</v>
      </c>
      <c r="P10" s="86">
        <f t="shared" si="6"/>
        <v>1545</v>
      </c>
      <c r="Q10" s="88">
        <f t="shared" si="7"/>
        <v>20</v>
      </c>
      <c r="R10" s="137">
        <f t="shared" si="8"/>
        <v>182</v>
      </c>
      <c r="S10" s="6">
        <v>0</v>
      </c>
      <c r="T10" s="7">
        <v>2</v>
      </c>
      <c r="U10" s="6">
        <v>2</v>
      </c>
      <c r="V10" s="7">
        <v>0</v>
      </c>
      <c r="W10" s="8"/>
    </row>
    <row r="11" spans="1:23" s="87" customFormat="1" ht="12.2" customHeight="1" x14ac:dyDescent="0.15">
      <c r="A11" s="83">
        <v>5</v>
      </c>
      <c r="B11" s="84" t="s">
        <v>30</v>
      </c>
      <c r="C11" s="1">
        <v>1537</v>
      </c>
      <c r="D11" s="2">
        <v>1487</v>
      </c>
      <c r="E11" s="88">
        <f t="shared" si="0"/>
        <v>5</v>
      </c>
      <c r="F11" s="129">
        <f t="shared" si="1"/>
        <v>-50</v>
      </c>
      <c r="G11" s="1">
        <v>496</v>
      </c>
      <c r="H11" s="3">
        <v>666</v>
      </c>
      <c r="I11" s="88">
        <f t="shared" si="2"/>
        <v>6</v>
      </c>
      <c r="J11" s="129">
        <f t="shared" si="3"/>
        <v>170</v>
      </c>
      <c r="K11" s="4">
        <v>78</v>
      </c>
      <c r="L11" s="9">
        <v>133</v>
      </c>
      <c r="M11" s="88">
        <f t="shared" si="4"/>
        <v>15</v>
      </c>
      <c r="N11" s="129">
        <f t="shared" si="5"/>
        <v>55</v>
      </c>
      <c r="O11" s="86">
        <f t="shared" si="9"/>
        <v>2111</v>
      </c>
      <c r="P11" s="86">
        <f t="shared" si="6"/>
        <v>2286</v>
      </c>
      <c r="Q11" s="88">
        <f t="shared" si="7"/>
        <v>6</v>
      </c>
      <c r="R11" s="137">
        <f t="shared" si="8"/>
        <v>175</v>
      </c>
      <c r="S11" s="6">
        <v>0</v>
      </c>
      <c r="T11" s="7">
        <v>1</v>
      </c>
      <c r="U11" s="6">
        <v>2</v>
      </c>
      <c r="V11" s="7">
        <v>0</v>
      </c>
      <c r="W11" s="8"/>
    </row>
    <row r="12" spans="1:23" s="87" customFormat="1" ht="12.2" customHeight="1" x14ac:dyDescent="0.15">
      <c r="A12" s="83">
        <v>6</v>
      </c>
      <c r="B12" s="84" t="s">
        <v>31</v>
      </c>
      <c r="C12" s="1">
        <v>1759</v>
      </c>
      <c r="D12" s="2">
        <v>1360</v>
      </c>
      <c r="E12" s="88">
        <f t="shared" si="0"/>
        <v>7</v>
      </c>
      <c r="F12" s="129">
        <f t="shared" si="1"/>
        <v>-399</v>
      </c>
      <c r="G12" s="1">
        <v>520</v>
      </c>
      <c r="H12" s="3">
        <v>633</v>
      </c>
      <c r="I12" s="88">
        <f t="shared" si="2"/>
        <v>8</v>
      </c>
      <c r="J12" s="129">
        <f t="shared" si="3"/>
        <v>113</v>
      </c>
      <c r="K12" s="4">
        <v>130</v>
      </c>
      <c r="L12" s="9">
        <v>252</v>
      </c>
      <c r="M12" s="88">
        <f t="shared" si="4"/>
        <v>11</v>
      </c>
      <c r="N12" s="129">
        <f t="shared" si="5"/>
        <v>122</v>
      </c>
      <c r="O12" s="86">
        <f t="shared" si="9"/>
        <v>2409</v>
      </c>
      <c r="P12" s="86">
        <f t="shared" si="6"/>
        <v>2245</v>
      </c>
      <c r="Q12" s="88">
        <f t="shared" si="7"/>
        <v>7</v>
      </c>
      <c r="R12" s="137">
        <f t="shared" si="8"/>
        <v>-164</v>
      </c>
      <c r="S12" s="6">
        <v>1</v>
      </c>
      <c r="T12" s="7">
        <v>0</v>
      </c>
      <c r="U12" s="6">
        <v>5</v>
      </c>
      <c r="V12" s="7">
        <v>0</v>
      </c>
      <c r="W12" s="8" t="s">
        <v>32</v>
      </c>
    </row>
    <row r="13" spans="1:23" s="87" customFormat="1" ht="12.2" customHeight="1" x14ac:dyDescent="0.15">
      <c r="A13" s="83">
        <v>7</v>
      </c>
      <c r="B13" s="84" t="s">
        <v>33</v>
      </c>
      <c r="C13" s="1">
        <v>818</v>
      </c>
      <c r="D13" s="2">
        <v>748</v>
      </c>
      <c r="E13" s="88">
        <f t="shared" si="0"/>
        <v>21</v>
      </c>
      <c r="F13" s="129">
        <f t="shared" si="1"/>
        <v>-70</v>
      </c>
      <c r="G13" s="1">
        <v>334</v>
      </c>
      <c r="H13" s="3">
        <v>347</v>
      </c>
      <c r="I13" s="88">
        <f t="shared" si="2"/>
        <v>18</v>
      </c>
      <c r="J13" s="129">
        <f t="shared" si="3"/>
        <v>13</v>
      </c>
      <c r="K13" s="4">
        <v>52</v>
      </c>
      <c r="L13" s="9">
        <v>101</v>
      </c>
      <c r="M13" s="88">
        <f t="shared" si="4"/>
        <v>17</v>
      </c>
      <c r="N13" s="129">
        <f t="shared" si="5"/>
        <v>49</v>
      </c>
      <c r="O13" s="86">
        <f t="shared" si="9"/>
        <v>1204</v>
      </c>
      <c r="P13" s="86">
        <f t="shared" si="6"/>
        <v>1196</v>
      </c>
      <c r="Q13" s="88">
        <f t="shared" si="7"/>
        <v>24</v>
      </c>
      <c r="R13" s="137">
        <f t="shared" si="8"/>
        <v>-8</v>
      </c>
      <c r="S13" s="6">
        <v>0</v>
      </c>
      <c r="T13" s="7">
        <v>1</v>
      </c>
      <c r="U13" s="6">
        <v>5</v>
      </c>
      <c r="V13" s="7">
        <v>0</v>
      </c>
      <c r="W13" s="8"/>
    </row>
    <row r="14" spans="1:23" s="87" customFormat="1" ht="12.2" customHeight="1" x14ac:dyDescent="0.15">
      <c r="A14" s="83">
        <v>8</v>
      </c>
      <c r="B14" s="84" t="s">
        <v>34</v>
      </c>
      <c r="C14" s="1">
        <v>1306</v>
      </c>
      <c r="D14" s="2">
        <v>1154</v>
      </c>
      <c r="E14" s="88">
        <f t="shared" si="0"/>
        <v>12</v>
      </c>
      <c r="F14" s="129">
        <f t="shared" si="1"/>
        <v>-152</v>
      </c>
      <c r="G14" s="1">
        <v>896</v>
      </c>
      <c r="H14" s="3">
        <v>1251</v>
      </c>
      <c r="I14" s="88">
        <f t="shared" si="2"/>
        <v>2</v>
      </c>
      <c r="J14" s="129">
        <f t="shared" si="3"/>
        <v>355</v>
      </c>
      <c r="K14" s="4">
        <v>7</v>
      </c>
      <c r="L14" s="9">
        <v>47</v>
      </c>
      <c r="M14" s="88">
        <f t="shared" si="4"/>
        <v>26</v>
      </c>
      <c r="N14" s="129">
        <f t="shared" si="5"/>
        <v>40</v>
      </c>
      <c r="O14" s="86">
        <f t="shared" si="9"/>
        <v>2209</v>
      </c>
      <c r="P14" s="86">
        <f t="shared" si="6"/>
        <v>2452</v>
      </c>
      <c r="Q14" s="88">
        <f t="shared" si="7"/>
        <v>2</v>
      </c>
      <c r="R14" s="137">
        <f t="shared" si="8"/>
        <v>243</v>
      </c>
      <c r="S14" s="6">
        <v>1</v>
      </c>
      <c r="T14" s="7">
        <v>0</v>
      </c>
      <c r="U14" s="6">
        <v>5</v>
      </c>
      <c r="V14" s="7">
        <v>0</v>
      </c>
      <c r="W14" s="8" t="s">
        <v>27</v>
      </c>
    </row>
    <row r="15" spans="1:23" s="87" customFormat="1" ht="12.2" customHeight="1" x14ac:dyDescent="0.15">
      <c r="A15" s="83">
        <v>9</v>
      </c>
      <c r="B15" s="84" t="s">
        <v>35</v>
      </c>
      <c r="C15" s="1">
        <v>1450</v>
      </c>
      <c r="D15" s="2">
        <v>1952</v>
      </c>
      <c r="E15" s="88">
        <f t="shared" si="0"/>
        <v>1</v>
      </c>
      <c r="F15" s="129">
        <f t="shared" si="1"/>
        <v>502</v>
      </c>
      <c r="G15" s="1">
        <v>475</v>
      </c>
      <c r="H15" s="3">
        <v>417</v>
      </c>
      <c r="I15" s="88">
        <f t="shared" si="2"/>
        <v>16</v>
      </c>
      <c r="J15" s="129">
        <f t="shared" si="3"/>
        <v>-58</v>
      </c>
      <c r="K15" s="4">
        <v>4</v>
      </c>
      <c r="L15" s="9">
        <v>57</v>
      </c>
      <c r="M15" s="88">
        <f t="shared" si="4"/>
        <v>25</v>
      </c>
      <c r="N15" s="129">
        <f t="shared" si="5"/>
        <v>53</v>
      </c>
      <c r="O15" s="86">
        <f t="shared" si="9"/>
        <v>1929</v>
      </c>
      <c r="P15" s="86">
        <f t="shared" si="6"/>
        <v>2426</v>
      </c>
      <c r="Q15" s="88">
        <f t="shared" si="7"/>
        <v>3</v>
      </c>
      <c r="R15" s="137">
        <f t="shared" si="8"/>
        <v>497</v>
      </c>
      <c r="S15" s="6">
        <v>0</v>
      </c>
      <c r="T15" s="7">
        <v>0</v>
      </c>
      <c r="U15" s="6">
        <v>0</v>
      </c>
      <c r="V15" s="7">
        <v>0</v>
      </c>
      <c r="W15" s="8" t="s">
        <v>25</v>
      </c>
    </row>
    <row r="16" spans="1:23" s="87" customFormat="1" ht="12.2" customHeight="1" x14ac:dyDescent="0.15">
      <c r="A16" s="83">
        <v>10</v>
      </c>
      <c r="B16" s="84" t="s">
        <v>36</v>
      </c>
      <c r="C16" s="1">
        <v>776</v>
      </c>
      <c r="D16" s="2">
        <v>724</v>
      </c>
      <c r="E16" s="88">
        <f t="shared" si="0"/>
        <v>23</v>
      </c>
      <c r="F16" s="129">
        <f t="shared" si="1"/>
        <v>-52</v>
      </c>
      <c r="G16" s="1">
        <v>425</v>
      </c>
      <c r="H16" s="3">
        <v>460</v>
      </c>
      <c r="I16" s="88">
        <f t="shared" si="2"/>
        <v>14</v>
      </c>
      <c r="J16" s="129">
        <f t="shared" si="3"/>
        <v>35</v>
      </c>
      <c r="K16" s="4">
        <v>421</v>
      </c>
      <c r="L16" s="9">
        <v>610</v>
      </c>
      <c r="M16" s="88">
        <f t="shared" si="4"/>
        <v>2</v>
      </c>
      <c r="N16" s="129">
        <f t="shared" si="5"/>
        <v>189</v>
      </c>
      <c r="O16" s="86">
        <f t="shared" si="9"/>
        <v>1622</v>
      </c>
      <c r="P16" s="86">
        <f t="shared" si="6"/>
        <v>1794</v>
      </c>
      <c r="Q16" s="88">
        <f t="shared" si="7"/>
        <v>17</v>
      </c>
      <c r="R16" s="137">
        <f t="shared" si="8"/>
        <v>172</v>
      </c>
      <c r="S16" s="6">
        <v>0</v>
      </c>
      <c r="T16" s="7">
        <v>0</v>
      </c>
      <c r="U16" s="6">
        <v>13</v>
      </c>
      <c r="V16" s="7">
        <v>0</v>
      </c>
      <c r="W16" s="8"/>
    </row>
    <row r="17" spans="1:23" s="87" customFormat="1" ht="12.2" customHeight="1" x14ac:dyDescent="0.15">
      <c r="A17" s="83">
        <v>11</v>
      </c>
      <c r="B17" s="84" t="s">
        <v>37</v>
      </c>
      <c r="C17" s="1">
        <v>538</v>
      </c>
      <c r="D17" s="2">
        <v>1631</v>
      </c>
      <c r="E17" s="88">
        <f t="shared" si="0"/>
        <v>4</v>
      </c>
      <c r="F17" s="129">
        <f t="shared" si="1"/>
        <v>1093</v>
      </c>
      <c r="G17" s="1">
        <v>51</v>
      </c>
      <c r="H17" s="3">
        <v>656</v>
      </c>
      <c r="I17" s="88">
        <f t="shared" si="2"/>
        <v>7</v>
      </c>
      <c r="J17" s="129">
        <f t="shared" si="3"/>
        <v>605</v>
      </c>
      <c r="K17" s="4">
        <v>10</v>
      </c>
      <c r="L17" s="9">
        <v>63</v>
      </c>
      <c r="M17" s="88">
        <f t="shared" si="4"/>
        <v>24</v>
      </c>
      <c r="N17" s="129">
        <f t="shared" si="5"/>
        <v>53</v>
      </c>
      <c r="O17" s="86">
        <f t="shared" si="9"/>
        <v>599</v>
      </c>
      <c r="P17" s="86">
        <f t="shared" si="6"/>
        <v>2350</v>
      </c>
      <c r="Q17" s="88">
        <f t="shared" si="7"/>
        <v>4</v>
      </c>
      <c r="R17" s="137">
        <f t="shared" si="8"/>
        <v>1751</v>
      </c>
      <c r="S17" s="6">
        <v>1</v>
      </c>
      <c r="T17" s="7">
        <v>0</v>
      </c>
      <c r="U17" s="6">
        <v>2</v>
      </c>
      <c r="V17" s="7">
        <v>0</v>
      </c>
      <c r="W17" s="8"/>
    </row>
    <row r="18" spans="1:23" s="87" customFormat="1" ht="12.2" customHeight="1" x14ac:dyDescent="0.15">
      <c r="A18" s="83">
        <v>12</v>
      </c>
      <c r="B18" s="84" t="s">
        <v>38</v>
      </c>
      <c r="C18" s="1">
        <v>1274</v>
      </c>
      <c r="D18" s="2">
        <v>1265</v>
      </c>
      <c r="E18" s="88">
        <f t="shared" si="0"/>
        <v>11</v>
      </c>
      <c r="F18" s="129">
        <f t="shared" si="1"/>
        <v>-9</v>
      </c>
      <c r="G18" s="1">
        <v>500</v>
      </c>
      <c r="H18" s="3">
        <v>576</v>
      </c>
      <c r="I18" s="88">
        <f t="shared" si="2"/>
        <v>9</v>
      </c>
      <c r="J18" s="129">
        <f t="shared" si="3"/>
        <v>76</v>
      </c>
      <c r="K18" s="4">
        <v>98</v>
      </c>
      <c r="L18" s="9">
        <v>35</v>
      </c>
      <c r="M18" s="88">
        <f t="shared" si="4"/>
        <v>28</v>
      </c>
      <c r="N18" s="129">
        <f t="shared" si="5"/>
        <v>-63</v>
      </c>
      <c r="O18" s="86">
        <f t="shared" si="9"/>
        <v>1872</v>
      </c>
      <c r="P18" s="86">
        <f t="shared" si="6"/>
        <v>1876</v>
      </c>
      <c r="Q18" s="88">
        <f t="shared" si="7"/>
        <v>16</v>
      </c>
      <c r="R18" s="137">
        <f t="shared" si="8"/>
        <v>4</v>
      </c>
      <c r="S18" s="6">
        <v>0</v>
      </c>
      <c r="T18" s="7">
        <v>0</v>
      </c>
      <c r="U18" s="6">
        <v>4</v>
      </c>
      <c r="V18" s="7">
        <v>0</v>
      </c>
      <c r="W18" s="8"/>
    </row>
    <row r="19" spans="1:23" s="87" customFormat="1" ht="12.2" customHeight="1" x14ac:dyDescent="0.15">
      <c r="A19" s="83">
        <v>13</v>
      </c>
      <c r="B19" s="84" t="s">
        <v>39</v>
      </c>
      <c r="C19" s="1">
        <v>516</v>
      </c>
      <c r="D19" s="2">
        <v>544</v>
      </c>
      <c r="E19" s="88">
        <f t="shared" si="0"/>
        <v>26</v>
      </c>
      <c r="F19" s="129">
        <f t="shared" si="1"/>
        <v>28</v>
      </c>
      <c r="G19" s="1">
        <v>272</v>
      </c>
      <c r="H19" s="3">
        <v>304</v>
      </c>
      <c r="I19" s="88">
        <f t="shared" si="2"/>
        <v>24</v>
      </c>
      <c r="J19" s="129">
        <f t="shared" si="3"/>
        <v>32</v>
      </c>
      <c r="K19" s="4">
        <v>12</v>
      </c>
      <c r="L19" s="9">
        <v>46</v>
      </c>
      <c r="M19" s="88">
        <f t="shared" si="4"/>
        <v>27</v>
      </c>
      <c r="N19" s="129">
        <f t="shared" si="5"/>
        <v>34</v>
      </c>
      <c r="O19" s="86">
        <f t="shared" si="9"/>
        <v>800</v>
      </c>
      <c r="P19" s="86">
        <f t="shared" si="6"/>
        <v>894</v>
      </c>
      <c r="Q19" s="88">
        <f t="shared" si="7"/>
        <v>27</v>
      </c>
      <c r="R19" s="137">
        <f t="shared" si="8"/>
        <v>94</v>
      </c>
      <c r="S19" s="6">
        <v>0</v>
      </c>
      <c r="T19" s="7">
        <v>1</v>
      </c>
      <c r="U19" s="6">
        <v>2</v>
      </c>
      <c r="V19" s="7">
        <v>0</v>
      </c>
      <c r="W19" s="8" t="s">
        <v>25</v>
      </c>
    </row>
    <row r="20" spans="1:23" s="87" customFormat="1" ht="12.2" customHeight="1" x14ac:dyDescent="0.15">
      <c r="A20" s="83">
        <v>14</v>
      </c>
      <c r="B20" s="84" t="s">
        <v>40</v>
      </c>
      <c r="C20" s="1">
        <v>978</v>
      </c>
      <c r="D20" s="2">
        <v>898</v>
      </c>
      <c r="E20" s="88">
        <f t="shared" si="0"/>
        <v>15</v>
      </c>
      <c r="F20" s="129">
        <f t="shared" si="1"/>
        <v>-80</v>
      </c>
      <c r="G20" s="1">
        <v>323</v>
      </c>
      <c r="H20" s="3">
        <v>332</v>
      </c>
      <c r="I20" s="88">
        <f t="shared" si="2"/>
        <v>20</v>
      </c>
      <c r="J20" s="129">
        <f t="shared" si="3"/>
        <v>9</v>
      </c>
      <c r="K20" s="4">
        <v>456</v>
      </c>
      <c r="L20" s="9">
        <v>130</v>
      </c>
      <c r="M20" s="88">
        <f t="shared" si="4"/>
        <v>16</v>
      </c>
      <c r="N20" s="129">
        <f t="shared" si="5"/>
        <v>-326</v>
      </c>
      <c r="O20" s="86">
        <f t="shared" si="9"/>
        <v>1757</v>
      </c>
      <c r="P20" s="86">
        <f t="shared" si="6"/>
        <v>1360</v>
      </c>
      <c r="Q20" s="88">
        <f t="shared" si="7"/>
        <v>23</v>
      </c>
      <c r="R20" s="137">
        <f t="shared" si="8"/>
        <v>-397</v>
      </c>
      <c r="S20" s="6">
        <v>0</v>
      </c>
      <c r="T20" s="7">
        <v>1</v>
      </c>
      <c r="U20" s="6">
        <v>2</v>
      </c>
      <c r="V20" s="7">
        <v>0</v>
      </c>
      <c r="W20" s="8"/>
    </row>
    <row r="21" spans="1:23" s="87" customFormat="1" ht="12.2" customHeight="1" x14ac:dyDescent="0.15">
      <c r="A21" s="83">
        <v>15</v>
      </c>
      <c r="B21" s="84" t="s">
        <v>41</v>
      </c>
      <c r="C21" s="1">
        <v>1867</v>
      </c>
      <c r="D21" s="2">
        <v>1271</v>
      </c>
      <c r="E21" s="88">
        <f t="shared" si="0"/>
        <v>10</v>
      </c>
      <c r="F21" s="129">
        <f t="shared" si="1"/>
        <v>-596</v>
      </c>
      <c r="G21" s="1">
        <v>411</v>
      </c>
      <c r="H21" s="3">
        <v>433</v>
      </c>
      <c r="I21" s="88">
        <f t="shared" si="2"/>
        <v>15</v>
      </c>
      <c r="J21" s="129">
        <f t="shared" si="3"/>
        <v>22</v>
      </c>
      <c r="K21" s="4">
        <v>92</v>
      </c>
      <c r="L21" s="9">
        <v>318</v>
      </c>
      <c r="M21" s="88">
        <f t="shared" si="4"/>
        <v>10</v>
      </c>
      <c r="N21" s="129">
        <f t="shared" si="5"/>
        <v>226</v>
      </c>
      <c r="O21" s="86">
        <f t="shared" si="9"/>
        <v>2370</v>
      </c>
      <c r="P21" s="86">
        <f t="shared" si="6"/>
        <v>2022</v>
      </c>
      <c r="Q21" s="88">
        <f t="shared" si="7"/>
        <v>11</v>
      </c>
      <c r="R21" s="137">
        <f t="shared" si="8"/>
        <v>-348</v>
      </c>
      <c r="S21" s="6">
        <v>0</v>
      </c>
      <c r="T21" s="7">
        <v>1</v>
      </c>
      <c r="U21" s="6">
        <v>3</v>
      </c>
      <c r="V21" s="7">
        <v>0</v>
      </c>
      <c r="W21" s="8"/>
    </row>
    <row r="22" spans="1:23" s="87" customFormat="1" ht="12.2" customHeight="1" x14ac:dyDescent="0.15">
      <c r="A22" s="83">
        <v>16</v>
      </c>
      <c r="B22" s="84" t="s">
        <v>42</v>
      </c>
      <c r="C22" s="1">
        <v>734</v>
      </c>
      <c r="D22" s="2">
        <v>482</v>
      </c>
      <c r="E22" s="88">
        <f t="shared" si="0"/>
        <v>28</v>
      </c>
      <c r="F22" s="129">
        <f t="shared" si="1"/>
        <v>-252</v>
      </c>
      <c r="G22" s="1">
        <v>220</v>
      </c>
      <c r="H22" s="3">
        <v>132</v>
      </c>
      <c r="I22" s="88">
        <f t="shared" si="2"/>
        <v>32</v>
      </c>
      <c r="J22" s="129">
        <f t="shared" si="3"/>
        <v>-88</v>
      </c>
      <c r="K22" s="4">
        <v>199</v>
      </c>
      <c r="L22" s="9">
        <v>167</v>
      </c>
      <c r="M22" s="88">
        <f t="shared" si="4"/>
        <v>14</v>
      </c>
      <c r="N22" s="129">
        <f t="shared" si="5"/>
        <v>-32</v>
      </c>
      <c r="O22" s="86">
        <f t="shared" si="9"/>
        <v>1153</v>
      </c>
      <c r="P22" s="86">
        <f t="shared" si="6"/>
        <v>781</v>
      </c>
      <c r="Q22" s="88">
        <f t="shared" si="7"/>
        <v>28</v>
      </c>
      <c r="R22" s="137">
        <f t="shared" si="8"/>
        <v>-372</v>
      </c>
      <c r="S22" s="6">
        <v>0</v>
      </c>
      <c r="T22" s="7">
        <v>1</v>
      </c>
      <c r="U22" s="6">
        <v>3</v>
      </c>
      <c r="V22" s="7">
        <v>0</v>
      </c>
      <c r="W22" s="8"/>
    </row>
    <row r="23" spans="1:23" s="87" customFormat="1" ht="12.2" customHeight="1" x14ac:dyDescent="0.15">
      <c r="A23" s="83">
        <v>17</v>
      </c>
      <c r="B23" s="84" t="s">
        <v>43</v>
      </c>
      <c r="C23" s="1">
        <v>1079</v>
      </c>
      <c r="D23" s="2">
        <v>1279</v>
      </c>
      <c r="E23" s="88">
        <f t="shared" si="0"/>
        <v>9</v>
      </c>
      <c r="F23" s="129">
        <f t="shared" si="1"/>
        <v>200</v>
      </c>
      <c r="G23" s="1">
        <v>445</v>
      </c>
      <c r="H23" s="3">
        <v>495</v>
      </c>
      <c r="I23" s="88">
        <f t="shared" si="2"/>
        <v>12</v>
      </c>
      <c r="J23" s="129">
        <f t="shared" si="3"/>
        <v>50</v>
      </c>
      <c r="K23" s="4">
        <v>51</v>
      </c>
      <c r="L23" s="9">
        <v>174</v>
      </c>
      <c r="M23" s="88">
        <f t="shared" si="4"/>
        <v>13</v>
      </c>
      <c r="N23" s="129">
        <f t="shared" si="5"/>
        <v>123</v>
      </c>
      <c r="O23" s="86">
        <f t="shared" si="9"/>
        <v>1575</v>
      </c>
      <c r="P23" s="86">
        <f t="shared" si="6"/>
        <v>1948</v>
      </c>
      <c r="Q23" s="88">
        <f t="shared" si="7"/>
        <v>14</v>
      </c>
      <c r="R23" s="137">
        <f t="shared" si="8"/>
        <v>373</v>
      </c>
      <c r="S23" s="6">
        <v>0</v>
      </c>
      <c r="T23" s="7">
        <v>1</v>
      </c>
      <c r="U23" s="6">
        <v>3</v>
      </c>
      <c r="V23" s="7">
        <v>0</v>
      </c>
      <c r="W23" s="8"/>
    </row>
    <row r="24" spans="1:23" s="87" customFormat="1" ht="12.2" customHeight="1" x14ac:dyDescent="0.15">
      <c r="A24" s="83">
        <v>18</v>
      </c>
      <c r="B24" s="84" t="s">
        <v>44</v>
      </c>
      <c r="C24" s="1">
        <v>981</v>
      </c>
      <c r="D24" s="2">
        <v>1477</v>
      </c>
      <c r="E24" s="88">
        <f t="shared" si="0"/>
        <v>6</v>
      </c>
      <c r="F24" s="129">
        <f t="shared" si="1"/>
        <v>496</v>
      </c>
      <c r="G24" s="1">
        <v>634</v>
      </c>
      <c r="H24" s="3">
        <v>793</v>
      </c>
      <c r="I24" s="88">
        <f t="shared" si="2"/>
        <v>4</v>
      </c>
      <c r="J24" s="129">
        <f t="shared" si="3"/>
        <v>159</v>
      </c>
      <c r="K24" s="4">
        <v>9</v>
      </c>
      <c r="L24" s="9">
        <v>69</v>
      </c>
      <c r="M24" s="88">
        <f t="shared" si="4"/>
        <v>22</v>
      </c>
      <c r="N24" s="129">
        <f t="shared" si="5"/>
        <v>60</v>
      </c>
      <c r="O24" s="86">
        <f t="shared" si="9"/>
        <v>1624</v>
      </c>
      <c r="P24" s="86">
        <f t="shared" si="6"/>
        <v>2339</v>
      </c>
      <c r="Q24" s="88">
        <f t="shared" si="7"/>
        <v>5</v>
      </c>
      <c r="R24" s="137">
        <f t="shared" si="8"/>
        <v>715</v>
      </c>
      <c r="S24" s="6">
        <v>0</v>
      </c>
      <c r="T24" s="7">
        <v>0</v>
      </c>
      <c r="U24" s="6">
        <v>0</v>
      </c>
      <c r="V24" s="7">
        <v>0</v>
      </c>
      <c r="W24" s="8" t="s">
        <v>27</v>
      </c>
    </row>
    <row r="25" spans="1:23" s="87" customFormat="1" ht="12.2" customHeight="1" thickBot="1" x14ac:dyDescent="0.2">
      <c r="A25" s="89">
        <v>21</v>
      </c>
      <c r="B25" s="90" t="s">
        <v>45</v>
      </c>
      <c r="C25" s="10">
        <v>1338</v>
      </c>
      <c r="D25" s="11">
        <v>760</v>
      </c>
      <c r="E25" s="91">
        <f t="shared" si="0"/>
        <v>20</v>
      </c>
      <c r="F25" s="130">
        <f t="shared" si="1"/>
        <v>-578</v>
      </c>
      <c r="G25" s="10">
        <v>699</v>
      </c>
      <c r="H25" s="12">
        <v>525</v>
      </c>
      <c r="I25" s="91">
        <f t="shared" si="2"/>
        <v>10</v>
      </c>
      <c r="J25" s="130">
        <f>H25-G25</f>
        <v>-174</v>
      </c>
      <c r="K25" s="92">
        <v>91</v>
      </c>
      <c r="L25" s="13">
        <v>96</v>
      </c>
      <c r="M25" s="91">
        <f t="shared" si="4"/>
        <v>18</v>
      </c>
      <c r="N25" s="136">
        <f t="shared" si="5"/>
        <v>5</v>
      </c>
      <c r="O25" s="91">
        <f t="shared" si="9"/>
        <v>2128</v>
      </c>
      <c r="P25" s="93">
        <f t="shared" si="6"/>
        <v>1381</v>
      </c>
      <c r="Q25" s="91">
        <f t="shared" si="7"/>
        <v>21</v>
      </c>
      <c r="R25" s="138">
        <f t="shared" si="8"/>
        <v>-747</v>
      </c>
      <c r="S25" s="14">
        <v>0</v>
      </c>
      <c r="T25" s="15">
        <v>0</v>
      </c>
      <c r="U25" s="16">
        <v>2</v>
      </c>
      <c r="V25" s="15">
        <v>0</v>
      </c>
      <c r="W25" s="17" t="s">
        <v>46</v>
      </c>
    </row>
    <row r="26" spans="1:23" s="87" customFormat="1" ht="12.2" customHeight="1" thickTop="1" x14ac:dyDescent="0.15">
      <c r="A26" s="83">
        <v>19</v>
      </c>
      <c r="B26" s="84" t="s">
        <v>47</v>
      </c>
      <c r="C26" s="18">
        <v>1604</v>
      </c>
      <c r="D26" s="19">
        <v>1086</v>
      </c>
      <c r="E26" s="88">
        <f t="shared" si="0"/>
        <v>13</v>
      </c>
      <c r="F26" s="129">
        <f t="shared" si="1"/>
        <v>-518</v>
      </c>
      <c r="G26" s="18">
        <v>385</v>
      </c>
      <c r="H26" s="20">
        <v>890</v>
      </c>
      <c r="I26" s="88">
        <f t="shared" si="2"/>
        <v>3</v>
      </c>
      <c r="J26" s="129">
        <f t="shared" si="3"/>
        <v>505</v>
      </c>
      <c r="K26" s="94">
        <v>281</v>
      </c>
      <c r="L26" s="5">
        <v>91</v>
      </c>
      <c r="M26" s="88">
        <f t="shared" si="4"/>
        <v>19</v>
      </c>
      <c r="N26" s="129">
        <f t="shared" si="5"/>
        <v>-190</v>
      </c>
      <c r="O26" s="86">
        <f t="shared" si="9"/>
        <v>2270</v>
      </c>
      <c r="P26" s="86">
        <f t="shared" si="6"/>
        <v>2067</v>
      </c>
      <c r="Q26" s="88">
        <f t="shared" si="7"/>
        <v>10</v>
      </c>
      <c r="R26" s="137">
        <f t="shared" si="8"/>
        <v>-203</v>
      </c>
      <c r="S26" s="21">
        <v>0</v>
      </c>
      <c r="T26" s="22">
        <v>0</v>
      </c>
      <c r="U26" s="21">
        <v>0</v>
      </c>
      <c r="V26" s="22">
        <v>0</v>
      </c>
      <c r="W26" s="8" t="s">
        <v>27</v>
      </c>
    </row>
    <row r="27" spans="1:23" s="87" customFormat="1" ht="12.2" customHeight="1" x14ac:dyDescent="0.15">
      <c r="A27" s="83">
        <v>20</v>
      </c>
      <c r="B27" s="84" t="s">
        <v>48</v>
      </c>
      <c r="C27" s="1">
        <v>251</v>
      </c>
      <c r="D27" s="2">
        <v>83</v>
      </c>
      <c r="E27" s="88">
        <f t="shared" si="0"/>
        <v>32</v>
      </c>
      <c r="F27" s="129">
        <f t="shared" si="1"/>
        <v>-168</v>
      </c>
      <c r="G27" s="1">
        <v>300</v>
      </c>
      <c r="H27" s="3">
        <v>322</v>
      </c>
      <c r="I27" s="88">
        <f t="shared" si="2"/>
        <v>21</v>
      </c>
      <c r="J27" s="129">
        <f t="shared" si="3"/>
        <v>22</v>
      </c>
      <c r="K27" s="95">
        <v>0</v>
      </c>
      <c r="L27" s="9">
        <v>211</v>
      </c>
      <c r="M27" s="88">
        <f t="shared" si="4"/>
        <v>12</v>
      </c>
      <c r="N27" s="129">
        <f t="shared" si="5"/>
        <v>211</v>
      </c>
      <c r="O27" s="86">
        <f t="shared" si="9"/>
        <v>551</v>
      </c>
      <c r="P27" s="86">
        <f t="shared" si="6"/>
        <v>616</v>
      </c>
      <c r="Q27" s="88">
        <f t="shared" si="7"/>
        <v>31</v>
      </c>
      <c r="R27" s="137">
        <f t="shared" si="8"/>
        <v>65</v>
      </c>
      <c r="S27" s="6">
        <v>0</v>
      </c>
      <c r="T27" s="7">
        <v>1</v>
      </c>
      <c r="U27" s="6">
        <v>0</v>
      </c>
      <c r="V27" s="7">
        <v>0</v>
      </c>
      <c r="W27" s="8" t="s">
        <v>46</v>
      </c>
    </row>
    <row r="28" spans="1:23" s="87" customFormat="1" ht="12.2" customHeight="1" x14ac:dyDescent="0.15">
      <c r="A28" s="83">
        <v>22</v>
      </c>
      <c r="B28" s="84" t="s">
        <v>49</v>
      </c>
      <c r="C28" s="1">
        <v>961</v>
      </c>
      <c r="D28" s="2">
        <v>1855</v>
      </c>
      <c r="E28" s="88">
        <f t="shared" si="0"/>
        <v>2</v>
      </c>
      <c r="F28" s="129">
        <f t="shared" si="1"/>
        <v>894</v>
      </c>
      <c r="G28" s="1">
        <v>397</v>
      </c>
      <c r="H28" s="3">
        <v>299</v>
      </c>
      <c r="I28" s="88">
        <f t="shared" si="2"/>
        <v>25</v>
      </c>
      <c r="J28" s="129">
        <f t="shared" si="3"/>
        <v>-98</v>
      </c>
      <c r="K28" s="4">
        <v>259</v>
      </c>
      <c r="L28" s="9">
        <v>69</v>
      </c>
      <c r="M28" s="88">
        <f t="shared" si="4"/>
        <v>22</v>
      </c>
      <c r="N28" s="129">
        <f t="shared" si="5"/>
        <v>-190</v>
      </c>
      <c r="O28" s="86">
        <f t="shared" si="9"/>
        <v>1617</v>
      </c>
      <c r="P28" s="86">
        <f t="shared" si="6"/>
        <v>2223</v>
      </c>
      <c r="Q28" s="88">
        <f t="shared" si="7"/>
        <v>8</v>
      </c>
      <c r="R28" s="137">
        <f t="shared" si="8"/>
        <v>606</v>
      </c>
      <c r="S28" s="6">
        <v>0</v>
      </c>
      <c r="T28" s="7">
        <v>0</v>
      </c>
      <c r="U28" s="6">
        <v>0</v>
      </c>
      <c r="V28" s="7">
        <v>0</v>
      </c>
      <c r="W28" s="8" t="s">
        <v>27</v>
      </c>
    </row>
    <row r="29" spans="1:23" s="87" customFormat="1" ht="12.2" customHeight="1" x14ac:dyDescent="0.15">
      <c r="A29" s="83">
        <v>23</v>
      </c>
      <c r="B29" s="84" t="s">
        <v>50</v>
      </c>
      <c r="C29" s="1">
        <v>209</v>
      </c>
      <c r="D29" s="2">
        <v>840</v>
      </c>
      <c r="E29" s="88">
        <f t="shared" si="0"/>
        <v>18</v>
      </c>
      <c r="F29" s="129">
        <f t="shared" si="1"/>
        <v>631</v>
      </c>
      <c r="G29" s="1">
        <v>567</v>
      </c>
      <c r="H29" s="3">
        <v>218</v>
      </c>
      <c r="I29" s="88">
        <f t="shared" si="2"/>
        <v>31</v>
      </c>
      <c r="J29" s="129">
        <f t="shared" si="3"/>
        <v>-349</v>
      </c>
      <c r="K29" s="4">
        <v>101</v>
      </c>
      <c r="L29" s="9">
        <v>322</v>
      </c>
      <c r="M29" s="88">
        <f t="shared" si="4"/>
        <v>8</v>
      </c>
      <c r="N29" s="129">
        <f t="shared" si="5"/>
        <v>221</v>
      </c>
      <c r="O29" s="86">
        <f t="shared" si="9"/>
        <v>877</v>
      </c>
      <c r="P29" s="86">
        <f t="shared" si="6"/>
        <v>1380</v>
      </c>
      <c r="Q29" s="88">
        <f t="shared" si="7"/>
        <v>22</v>
      </c>
      <c r="R29" s="137">
        <f t="shared" si="8"/>
        <v>503</v>
      </c>
      <c r="S29" s="6">
        <v>0</v>
      </c>
      <c r="T29" s="7">
        <v>0</v>
      </c>
      <c r="U29" s="6">
        <v>0</v>
      </c>
      <c r="V29" s="7">
        <v>0</v>
      </c>
      <c r="W29" s="8" t="s">
        <v>27</v>
      </c>
    </row>
    <row r="30" spans="1:23" s="87" customFormat="1" ht="12.2" customHeight="1" x14ac:dyDescent="0.15">
      <c r="A30" s="83">
        <v>24</v>
      </c>
      <c r="B30" s="84" t="s">
        <v>51</v>
      </c>
      <c r="C30" s="1">
        <v>1630</v>
      </c>
      <c r="D30" s="2">
        <v>359</v>
      </c>
      <c r="E30" s="88">
        <f t="shared" si="0"/>
        <v>29</v>
      </c>
      <c r="F30" s="129">
        <f t="shared" si="1"/>
        <v>-1271</v>
      </c>
      <c r="G30" s="1">
        <v>56</v>
      </c>
      <c r="H30" s="3">
        <v>251</v>
      </c>
      <c r="I30" s="88">
        <f t="shared" si="2"/>
        <v>30</v>
      </c>
      <c r="J30" s="129">
        <f t="shared" si="3"/>
        <v>195</v>
      </c>
      <c r="K30" s="4">
        <v>104</v>
      </c>
      <c r="L30" s="9">
        <v>87</v>
      </c>
      <c r="M30" s="88">
        <f t="shared" si="4"/>
        <v>20</v>
      </c>
      <c r="N30" s="129">
        <f t="shared" si="5"/>
        <v>-17</v>
      </c>
      <c r="O30" s="86">
        <f t="shared" si="9"/>
        <v>1790</v>
      </c>
      <c r="P30" s="86">
        <f t="shared" si="6"/>
        <v>697</v>
      </c>
      <c r="Q30" s="88">
        <f t="shared" si="7"/>
        <v>30</v>
      </c>
      <c r="R30" s="137">
        <f t="shared" si="8"/>
        <v>-1093</v>
      </c>
      <c r="S30" s="6">
        <v>0</v>
      </c>
      <c r="T30" s="7">
        <v>0</v>
      </c>
      <c r="U30" s="6">
        <v>1</v>
      </c>
      <c r="V30" s="7">
        <v>0</v>
      </c>
      <c r="W30" s="8" t="s">
        <v>27</v>
      </c>
    </row>
    <row r="31" spans="1:23" s="87" customFormat="1" ht="12.2" customHeight="1" x14ac:dyDescent="0.15">
      <c r="A31" s="83">
        <v>25</v>
      </c>
      <c r="B31" s="84" t="s">
        <v>52</v>
      </c>
      <c r="C31" s="1">
        <v>25</v>
      </c>
      <c r="D31" s="2">
        <v>172</v>
      </c>
      <c r="E31" s="88">
        <f t="shared" si="0"/>
        <v>31</v>
      </c>
      <c r="F31" s="129">
        <f t="shared" si="1"/>
        <v>147</v>
      </c>
      <c r="G31" s="1">
        <v>409</v>
      </c>
      <c r="H31" s="3">
        <v>293</v>
      </c>
      <c r="I31" s="88">
        <f t="shared" si="2"/>
        <v>26</v>
      </c>
      <c r="J31" s="129">
        <f t="shared" si="3"/>
        <v>-116</v>
      </c>
      <c r="K31" s="4">
        <v>0</v>
      </c>
      <c r="L31" s="9">
        <v>0</v>
      </c>
      <c r="M31" s="88">
        <f t="shared" si="4"/>
        <v>31</v>
      </c>
      <c r="N31" s="129">
        <f t="shared" si="5"/>
        <v>0</v>
      </c>
      <c r="O31" s="86">
        <f t="shared" si="9"/>
        <v>434</v>
      </c>
      <c r="P31" s="86">
        <f t="shared" si="6"/>
        <v>465</v>
      </c>
      <c r="Q31" s="88">
        <f t="shared" si="7"/>
        <v>33</v>
      </c>
      <c r="R31" s="137">
        <f t="shared" si="8"/>
        <v>31</v>
      </c>
      <c r="S31" s="6">
        <v>0</v>
      </c>
      <c r="T31" s="7">
        <v>1</v>
      </c>
      <c r="U31" s="6">
        <v>1</v>
      </c>
      <c r="V31" s="7">
        <v>0</v>
      </c>
      <c r="W31" s="8"/>
    </row>
    <row r="32" spans="1:23" s="87" customFormat="1" ht="12.2" customHeight="1" x14ac:dyDescent="0.15">
      <c r="A32" s="83">
        <v>26</v>
      </c>
      <c r="B32" s="84" t="s">
        <v>53</v>
      </c>
      <c r="C32" s="1">
        <v>2166</v>
      </c>
      <c r="D32" s="2">
        <v>820</v>
      </c>
      <c r="E32" s="88">
        <f t="shared" si="0"/>
        <v>19</v>
      </c>
      <c r="F32" s="129">
        <f t="shared" si="1"/>
        <v>-1346</v>
      </c>
      <c r="G32" s="1">
        <v>382</v>
      </c>
      <c r="H32" s="3">
        <v>463</v>
      </c>
      <c r="I32" s="88">
        <f t="shared" si="2"/>
        <v>13</v>
      </c>
      <c r="J32" s="129">
        <f t="shared" si="3"/>
        <v>81</v>
      </c>
      <c r="K32" s="4">
        <v>16</v>
      </c>
      <c r="L32" s="9">
        <v>2049</v>
      </c>
      <c r="M32" s="88">
        <f t="shared" si="4"/>
        <v>1</v>
      </c>
      <c r="N32" s="129">
        <f t="shared" si="5"/>
        <v>2033</v>
      </c>
      <c r="O32" s="86">
        <f t="shared" si="9"/>
        <v>2564</v>
      </c>
      <c r="P32" s="86">
        <f t="shared" si="6"/>
        <v>3332</v>
      </c>
      <c r="Q32" s="88">
        <f t="shared" si="7"/>
        <v>1</v>
      </c>
      <c r="R32" s="137">
        <f t="shared" si="8"/>
        <v>768</v>
      </c>
      <c r="S32" s="6">
        <v>0</v>
      </c>
      <c r="T32" s="7">
        <v>1</v>
      </c>
      <c r="U32" s="6">
        <v>2</v>
      </c>
      <c r="V32" s="7">
        <v>0</v>
      </c>
      <c r="W32" s="8"/>
    </row>
    <row r="33" spans="1:23" s="87" customFormat="1" ht="12.2" customHeight="1" x14ac:dyDescent="0.15">
      <c r="A33" s="83">
        <v>27</v>
      </c>
      <c r="B33" s="84" t="s">
        <v>54</v>
      </c>
      <c r="C33" s="1">
        <v>673</v>
      </c>
      <c r="D33" s="2">
        <v>500</v>
      </c>
      <c r="E33" s="88">
        <f t="shared" si="0"/>
        <v>27</v>
      </c>
      <c r="F33" s="129">
        <f t="shared" si="1"/>
        <v>-173</v>
      </c>
      <c r="G33" s="1">
        <v>59</v>
      </c>
      <c r="H33" s="3">
        <v>81</v>
      </c>
      <c r="I33" s="88">
        <f t="shared" si="2"/>
        <v>33</v>
      </c>
      <c r="J33" s="129">
        <f t="shared" si="3"/>
        <v>22</v>
      </c>
      <c r="K33" s="4">
        <v>220</v>
      </c>
      <c r="L33" s="9">
        <v>3</v>
      </c>
      <c r="M33" s="88">
        <f t="shared" si="4"/>
        <v>30</v>
      </c>
      <c r="N33" s="129">
        <f t="shared" si="5"/>
        <v>-217</v>
      </c>
      <c r="O33" s="86">
        <f t="shared" si="9"/>
        <v>952</v>
      </c>
      <c r="P33" s="86">
        <f t="shared" si="6"/>
        <v>584</v>
      </c>
      <c r="Q33" s="88">
        <f t="shared" si="7"/>
        <v>32</v>
      </c>
      <c r="R33" s="137">
        <f t="shared" si="8"/>
        <v>-368</v>
      </c>
      <c r="S33" s="6">
        <v>0</v>
      </c>
      <c r="T33" s="7">
        <v>1</v>
      </c>
      <c r="U33" s="6">
        <v>0</v>
      </c>
      <c r="V33" s="7">
        <v>1</v>
      </c>
      <c r="W33" s="8"/>
    </row>
    <row r="34" spans="1:23" s="87" customFormat="1" ht="12.2" customHeight="1" x14ac:dyDescent="0.15">
      <c r="A34" s="83">
        <v>28</v>
      </c>
      <c r="B34" s="84" t="s">
        <v>55</v>
      </c>
      <c r="C34" s="1">
        <v>719</v>
      </c>
      <c r="D34" s="2">
        <v>1036</v>
      </c>
      <c r="E34" s="88">
        <f t="shared" si="0"/>
        <v>14</v>
      </c>
      <c r="F34" s="129">
        <f t="shared" si="1"/>
        <v>317</v>
      </c>
      <c r="G34" s="1">
        <v>415</v>
      </c>
      <c r="H34" s="3">
        <v>290</v>
      </c>
      <c r="I34" s="88">
        <f t="shared" si="2"/>
        <v>27</v>
      </c>
      <c r="J34" s="129">
        <f t="shared" si="3"/>
        <v>-125</v>
      </c>
      <c r="K34" s="4">
        <v>0</v>
      </c>
      <c r="L34" s="9">
        <v>447</v>
      </c>
      <c r="M34" s="88">
        <f t="shared" si="4"/>
        <v>5</v>
      </c>
      <c r="N34" s="129">
        <f t="shared" si="5"/>
        <v>447</v>
      </c>
      <c r="O34" s="86">
        <f t="shared" si="9"/>
        <v>1134</v>
      </c>
      <c r="P34" s="86">
        <f t="shared" si="6"/>
        <v>1773</v>
      </c>
      <c r="Q34" s="88">
        <f t="shared" si="7"/>
        <v>18</v>
      </c>
      <c r="R34" s="137">
        <f t="shared" si="8"/>
        <v>639</v>
      </c>
      <c r="S34" s="6">
        <v>0</v>
      </c>
      <c r="T34" s="7">
        <v>0</v>
      </c>
      <c r="U34" s="6">
        <v>1</v>
      </c>
      <c r="V34" s="7">
        <v>0</v>
      </c>
      <c r="W34" s="8"/>
    </row>
    <row r="35" spans="1:23" s="87" customFormat="1" ht="12.2" customHeight="1" x14ac:dyDescent="0.15">
      <c r="A35" s="83">
        <v>29</v>
      </c>
      <c r="B35" s="84" t="s">
        <v>56</v>
      </c>
      <c r="C35" s="1">
        <v>1047</v>
      </c>
      <c r="D35" s="2">
        <v>699</v>
      </c>
      <c r="E35" s="88">
        <f t="shared" si="0"/>
        <v>24</v>
      </c>
      <c r="F35" s="129">
        <f t="shared" si="1"/>
        <v>-348</v>
      </c>
      <c r="G35" s="1">
        <v>621</v>
      </c>
      <c r="H35" s="3">
        <v>1356</v>
      </c>
      <c r="I35" s="88">
        <f t="shared" si="2"/>
        <v>1</v>
      </c>
      <c r="J35" s="129">
        <f t="shared" si="3"/>
        <v>735</v>
      </c>
      <c r="K35" s="4">
        <v>213</v>
      </c>
      <c r="L35" s="9">
        <v>76</v>
      </c>
      <c r="M35" s="88">
        <f t="shared" si="4"/>
        <v>21</v>
      </c>
      <c r="N35" s="129">
        <f t="shared" si="5"/>
        <v>-137</v>
      </c>
      <c r="O35" s="86">
        <f t="shared" si="9"/>
        <v>1881</v>
      </c>
      <c r="P35" s="86">
        <f t="shared" si="6"/>
        <v>2131</v>
      </c>
      <c r="Q35" s="88">
        <f t="shared" si="7"/>
        <v>9</v>
      </c>
      <c r="R35" s="137">
        <f t="shared" si="8"/>
        <v>250</v>
      </c>
      <c r="S35" s="6">
        <v>0</v>
      </c>
      <c r="T35" s="7">
        <v>0</v>
      </c>
      <c r="U35" s="6">
        <v>0</v>
      </c>
      <c r="V35" s="7">
        <v>0</v>
      </c>
      <c r="W35" s="8" t="s">
        <v>27</v>
      </c>
    </row>
    <row r="36" spans="1:23" s="87" customFormat="1" ht="12.2" customHeight="1" x14ac:dyDescent="0.15">
      <c r="A36" s="83">
        <v>30</v>
      </c>
      <c r="B36" s="84" t="s">
        <v>57</v>
      </c>
      <c r="C36" s="1">
        <v>1644</v>
      </c>
      <c r="D36" s="2">
        <v>1632</v>
      </c>
      <c r="E36" s="88">
        <f t="shared" si="0"/>
        <v>3</v>
      </c>
      <c r="F36" s="129">
        <f t="shared" si="1"/>
        <v>-12</v>
      </c>
      <c r="G36" s="1">
        <v>942</v>
      </c>
      <c r="H36" s="3">
        <v>281</v>
      </c>
      <c r="I36" s="88">
        <f t="shared" si="2"/>
        <v>29</v>
      </c>
      <c r="J36" s="129">
        <f t="shared" si="3"/>
        <v>-661</v>
      </c>
      <c r="K36" s="4">
        <v>0</v>
      </c>
      <c r="L36" s="9">
        <v>10</v>
      </c>
      <c r="M36" s="88">
        <f t="shared" si="4"/>
        <v>29</v>
      </c>
      <c r="N36" s="129">
        <f t="shared" si="5"/>
        <v>10</v>
      </c>
      <c r="O36" s="86">
        <f t="shared" si="9"/>
        <v>2586</v>
      </c>
      <c r="P36" s="86">
        <f t="shared" si="6"/>
        <v>1923</v>
      </c>
      <c r="Q36" s="88">
        <f t="shared" si="7"/>
        <v>15</v>
      </c>
      <c r="R36" s="137">
        <f t="shared" si="8"/>
        <v>-663</v>
      </c>
      <c r="S36" s="6">
        <v>0</v>
      </c>
      <c r="T36" s="7">
        <v>0</v>
      </c>
      <c r="U36" s="6">
        <v>1</v>
      </c>
      <c r="V36" s="7">
        <v>0</v>
      </c>
      <c r="W36" s="8"/>
    </row>
    <row r="37" spans="1:23" s="87" customFormat="1" ht="12.2" customHeight="1" x14ac:dyDescent="0.15">
      <c r="A37" s="83">
        <v>31</v>
      </c>
      <c r="B37" s="84" t="s">
        <v>58</v>
      </c>
      <c r="C37" s="1">
        <v>67</v>
      </c>
      <c r="D37" s="2">
        <v>698</v>
      </c>
      <c r="E37" s="88">
        <f t="shared" si="0"/>
        <v>25</v>
      </c>
      <c r="F37" s="129">
        <f t="shared" si="1"/>
        <v>631</v>
      </c>
      <c r="G37" s="1">
        <v>354</v>
      </c>
      <c r="H37" s="3">
        <v>309</v>
      </c>
      <c r="I37" s="88">
        <f t="shared" si="2"/>
        <v>22</v>
      </c>
      <c r="J37" s="129">
        <f t="shared" si="3"/>
        <v>-45</v>
      </c>
      <c r="K37" s="4">
        <v>0</v>
      </c>
      <c r="L37" s="9">
        <v>0</v>
      </c>
      <c r="M37" s="88">
        <f t="shared" si="4"/>
        <v>31</v>
      </c>
      <c r="N37" s="129">
        <f t="shared" si="5"/>
        <v>0</v>
      </c>
      <c r="O37" s="86">
        <f t="shared" si="9"/>
        <v>421</v>
      </c>
      <c r="P37" s="86">
        <f t="shared" si="6"/>
        <v>1007</v>
      </c>
      <c r="Q37" s="88">
        <f t="shared" si="7"/>
        <v>26</v>
      </c>
      <c r="R37" s="137">
        <f t="shared" si="8"/>
        <v>586</v>
      </c>
      <c r="S37" s="6">
        <v>0</v>
      </c>
      <c r="T37" s="7">
        <v>0</v>
      </c>
      <c r="U37" s="6">
        <v>0</v>
      </c>
      <c r="V37" s="7">
        <v>0</v>
      </c>
      <c r="W37" s="8" t="s">
        <v>27</v>
      </c>
    </row>
    <row r="38" spans="1:23" s="87" customFormat="1" ht="12.2" customHeight="1" x14ac:dyDescent="0.15">
      <c r="A38" s="83">
        <v>32</v>
      </c>
      <c r="B38" s="84" t="s">
        <v>59</v>
      </c>
      <c r="C38" s="1">
        <v>16</v>
      </c>
      <c r="D38" s="2">
        <v>349</v>
      </c>
      <c r="E38" s="88">
        <f t="shared" si="0"/>
        <v>30</v>
      </c>
      <c r="F38" s="129">
        <f t="shared" si="1"/>
        <v>333</v>
      </c>
      <c r="G38" s="1">
        <v>383</v>
      </c>
      <c r="H38" s="3">
        <v>282</v>
      </c>
      <c r="I38" s="88">
        <f t="shared" si="2"/>
        <v>28</v>
      </c>
      <c r="J38" s="129">
        <f t="shared" si="3"/>
        <v>-101</v>
      </c>
      <c r="K38" s="4">
        <v>568</v>
      </c>
      <c r="L38" s="9">
        <v>405</v>
      </c>
      <c r="M38" s="88">
        <f t="shared" si="4"/>
        <v>6</v>
      </c>
      <c r="N38" s="129">
        <f t="shared" si="5"/>
        <v>-163</v>
      </c>
      <c r="O38" s="86">
        <f t="shared" si="9"/>
        <v>967</v>
      </c>
      <c r="P38" s="86">
        <f t="shared" si="6"/>
        <v>1036</v>
      </c>
      <c r="Q38" s="88">
        <f t="shared" si="7"/>
        <v>25</v>
      </c>
      <c r="R38" s="137">
        <f>P38-O38</f>
        <v>69</v>
      </c>
      <c r="S38" s="6">
        <v>0</v>
      </c>
      <c r="T38" s="7">
        <v>0</v>
      </c>
      <c r="U38" s="6">
        <v>0</v>
      </c>
      <c r="V38" s="7">
        <v>0</v>
      </c>
      <c r="W38" s="8" t="s">
        <v>27</v>
      </c>
    </row>
    <row r="39" spans="1:23" s="87" customFormat="1" ht="12.2" customHeight="1" thickBot="1" x14ac:dyDescent="0.2">
      <c r="A39" s="89">
        <v>33</v>
      </c>
      <c r="B39" s="84" t="s">
        <v>60</v>
      </c>
      <c r="C39" s="10">
        <v>0</v>
      </c>
      <c r="D39" s="11">
        <v>0</v>
      </c>
      <c r="E39" s="88">
        <f t="shared" si="0"/>
        <v>33</v>
      </c>
      <c r="F39" s="129">
        <f t="shared" si="1"/>
        <v>0</v>
      </c>
      <c r="G39" s="10">
        <v>481</v>
      </c>
      <c r="H39" s="12">
        <v>729</v>
      </c>
      <c r="I39" s="88">
        <f t="shared" si="2"/>
        <v>5</v>
      </c>
      <c r="J39" s="129">
        <f t="shared" si="3"/>
        <v>248</v>
      </c>
      <c r="K39" s="23">
        <v>0</v>
      </c>
      <c r="L39" s="13">
        <v>0</v>
      </c>
      <c r="M39" s="88">
        <f t="shared" si="4"/>
        <v>31</v>
      </c>
      <c r="N39" s="129">
        <f t="shared" si="5"/>
        <v>0</v>
      </c>
      <c r="O39" s="91">
        <f t="shared" si="9"/>
        <v>481</v>
      </c>
      <c r="P39" s="86">
        <f t="shared" si="6"/>
        <v>729</v>
      </c>
      <c r="Q39" s="88">
        <f t="shared" si="7"/>
        <v>29</v>
      </c>
      <c r="R39" s="137">
        <f t="shared" si="8"/>
        <v>248</v>
      </c>
      <c r="S39" s="6">
        <v>0</v>
      </c>
      <c r="T39" s="7">
        <v>0</v>
      </c>
      <c r="U39" s="6">
        <v>0</v>
      </c>
      <c r="V39" s="7">
        <v>0</v>
      </c>
      <c r="W39" s="8" t="s">
        <v>27</v>
      </c>
    </row>
    <row r="40" spans="1:23" s="87" customFormat="1" ht="12.2" customHeight="1" thickTop="1" x14ac:dyDescent="0.15">
      <c r="A40" s="83">
        <v>301</v>
      </c>
      <c r="B40" s="96" t="s">
        <v>61</v>
      </c>
      <c r="C40" s="1">
        <v>283</v>
      </c>
      <c r="D40" s="19">
        <v>488</v>
      </c>
      <c r="E40" s="97">
        <f t="shared" ref="E40:E45" si="10">RANK(D40,D$40:D$45,0)</f>
        <v>3</v>
      </c>
      <c r="F40" s="131">
        <f t="shared" ref="F40:F48" si="11">D40-C40</f>
        <v>205</v>
      </c>
      <c r="G40" s="1">
        <v>177</v>
      </c>
      <c r="H40" s="20">
        <v>137</v>
      </c>
      <c r="I40" s="97">
        <f t="shared" ref="I40:I45" si="12">RANK(H40,H$40:H$45,0)</f>
        <v>6</v>
      </c>
      <c r="J40" s="131">
        <f t="shared" si="3"/>
        <v>-40</v>
      </c>
      <c r="K40" s="4">
        <v>686</v>
      </c>
      <c r="L40" s="5">
        <v>72</v>
      </c>
      <c r="M40" s="97">
        <f t="shared" ref="M40:M45" si="13">RANK(L40,L$40:L$45,0)</f>
        <v>6</v>
      </c>
      <c r="N40" s="131">
        <f t="shared" si="5"/>
        <v>-614</v>
      </c>
      <c r="O40" s="86">
        <f t="shared" ref="O40:O48" si="14">SUM(C40,G40,K40)</f>
        <v>1146</v>
      </c>
      <c r="P40" s="98">
        <f t="shared" ref="P40:P48" si="15">SUM(D40,H40,L40)</f>
        <v>697</v>
      </c>
      <c r="Q40" s="97">
        <f t="shared" ref="Q40:Q45" si="16">RANK(P40,P$40:P$45,0)</f>
        <v>6</v>
      </c>
      <c r="R40" s="139">
        <f t="shared" si="8"/>
        <v>-449</v>
      </c>
      <c r="S40" s="24">
        <v>0</v>
      </c>
      <c r="T40" s="25">
        <v>0</v>
      </c>
      <c r="U40" s="24">
        <v>0</v>
      </c>
      <c r="V40" s="25">
        <v>0</v>
      </c>
      <c r="W40" s="26"/>
    </row>
    <row r="41" spans="1:23" s="87" customFormat="1" ht="12.2" customHeight="1" x14ac:dyDescent="0.15">
      <c r="A41" s="83">
        <v>302</v>
      </c>
      <c r="B41" s="99" t="s">
        <v>62</v>
      </c>
      <c r="C41" s="1">
        <v>488</v>
      </c>
      <c r="D41" s="2">
        <v>381</v>
      </c>
      <c r="E41" s="88">
        <f t="shared" si="10"/>
        <v>6</v>
      </c>
      <c r="F41" s="129">
        <f t="shared" si="11"/>
        <v>-107</v>
      </c>
      <c r="G41" s="1">
        <v>241</v>
      </c>
      <c r="H41" s="3">
        <v>664</v>
      </c>
      <c r="I41" s="88">
        <f t="shared" si="12"/>
        <v>1</v>
      </c>
      <c r="J41" s="129">
        <f t="shared" si="3"/>
        <v>423</v>
      </c>
      <c r="K41" s="4">
        <v>264</v>
      </c>
      <c r="L41" s="9">
        <v>165</v>
      </c>
      <c r="M41" s="88">
        <f t="shared" si="13"/>
        <v>5</v>
      </c>
      <c r="N41" s="129">
        <f t="shared" si="5"/>
        <v>-99</v>
      </c>
      <c r="O41" s="86">
        <f t="shared" si="14"/>
        <v>993</v>
      </c>
      <c r="P41" s="86">
        <f t="shared" si="15"/>
        <v>1210</v>
      </c>
      <c r="Q41" s="88">
        <f t="shared" si="16"/>
        <v>5</v>
      </c>
      <c r="R41" s="137">
        <f t="shared" si="8"/>
        <v>217</v>
      </c>
      <c r="S41" s="6">
        <v>0</v>
      </c>
      <c r="T41" s="7">
        <v>2</v>
      </c>
      <c r="U41" s="6">
        <v>0</v>
      </c>
      <c r="V41" s="7">
        <v>0</v>
      </c>
      <c r="W41" s="8" t="s">
        <v>27</v>
      </c>
    </row>
    <row r="42" spans="1:23" s="87" customFormat="1" ht="12.2" customHeight="1" x14ac:dyDescent="0.15">
      <c r="A42" s="83">
        <v>303</v>
      </c>
      <c r="B42" s="99" t="s">
        <v>63</v>
      </c>
      <c r="C42" s="1">
        <v>430</v>
      </c>
      <c r="D42" s="2">
        <v>519</v>
      </c>
      <c r="E42" s="88">
        <f t="shared" si="10"/>
        <v>2</v>
      </c>
      <c r="F42" s="129">
        <f t="shared" si="11"/>
        <v>89</v>
      </c>
      <c r="G42" s="1">
        <v>507</v>
      </c>
      <c r="H42" s="3">
        <v>435</v>
      </c>
      <c r="I42" s="88">
        <f t="shared" si="12"/>
        <v>3</v>
      </c>
      <c r="J42" s="129">
        <f t="shared" si="3"/>
        <v>-72</v>
      </c>
      <c r="K42" s="4">
        <v>538</v>
      </c>
      <c r="L42" s="9">
        <v>427</v>
      </c>
      <c r="M42" s="88">
        <f t="shared" si="13"/>
        <v>4</v>
      </c>
      <c r="N42" s="129">
        <f t="shared" si="5"/>
        <v>-111</v>
      </c>
      <c r="O42" s="86">
        <f t="shared" si="14"/>
        <v>1475</v>
      </c>
      <c r="P42" s="86">
        <f t="shared" si="15"/>
        <v>1381</v>
      </c>
      <c r="Q42" s="88">
        <f t="shared" si="16"/>
        <v>3</v>
      </c>
      <c r="R42" s="137">
        <f t="shared" si="8"/>
        <v>-94</v>
      </c>
      <c r="S42" s="6">
        <v>0</v>
      </c>
      <c r="T42" s="7">
        <v>2</v>
      </c>
      <c r="U42" s="6">
        <v>0</v>
      </c>
      <c r="V42" s="7">
        <v>1</v>
      </c>
      <c r="W42" s="8" t="s">
        <v>27</v>
      </c>
    </row>
    <row r="43" spans="1:23" s="87" customFormat="1" ht="12.2" customHeight="1" x14ac:dyDescent="0.15">
      <c r="A43" s="83">
        <v>304</v>
      </c>
      <c r="B43" s="99" t="s">
        <v>64</v>
      </c>
      <c r="C43" s="1">
        <v>457</v>
      </c>
      <c r="D43" s="2">
        <v>404</v>
      </c>
      <c r="E43" s="88">
        <f t="shared" si="10"/>
        <v>4</v>
      </c>
      <c r="F43" s="129">
        <f t="shared" si="11"/>
        <v>-53</v>
      </c>
      <c r="G43" s="1">
        <v>1050</v>
      </c>
      <c r="H43" s="3">
        <v>489</v>
      </c>
      <c r="I43" s="88">
        <f t="shared" si="12"/>
        <v>2</v>
      </c>
      <c r="J43" s="129">
        <f t="shared" si="3"/>
        <v>-561</v>
      </c>
      <c r="K43" s="4">
        <v>122</v>
      </c>
      <c r="L43" s="9">
        <v>618</v>
      </c>
      <c r="M43" s="88">
        <f t="shared" si="13"/>
        <v>1</v>
      </c>
      <c r="N43" s="129">
        <f t="shared" si="5"/>
        <v>496</v>
      </c>
      <c r="O43" s="86">
        <f t="shared" si="14"/>
        <v>1629</v>
      </c>
      <c r="P43" s="86">
        <f t="shared" si="15"/>
        <v>1511</v>
      </c>
      <c r="Q43" s="88">
        <f t="shared" si="16"/>
        <v>2</v>
      </c>
      <c r="R43" s="137">
        <f t="shared" si="8"/>
        <v>-118</v>
      </c>
      <c r="S43" s="6">
        <v>1</v>
      </c>
      <c r="T43" s="7">
        <v>0</v>
      </c>
      <c r="U43" s="6">
        <v>0</v>
      </c>
      <c r="V43" s="7">
        <v>0</v>
      </c>
      <c r="W43" s="8" t="s">
        <v>27</v>
      </c>
    </row>
    <row r="44" spans="1:23" s="87" customFormat="1" ht="12.2" customHeight="1" x14ac:dyDescent="0.15">
      <c r="A44" s="83">
        <v>305</v>
      </c>
      <c r="B44" s="99" t="s">
        <v>65</v>
      </c>
      <c r="C44" s="1">
        <v>295</v>
      </c>
      <c r="D44" s="2">
        <v>398</v>
      </c>
      <c r="E44" s="88">
        <f t="shared" si="10"/>
        <v>5</v>
      </c>
      <c r="F44" s="129">
        <f t="shared" si="11"/>
        <v>103</v>
      </c>
      <c r="G44" s="1">
        <v>224</v>
      </c>
      <c r="H44" s="3">
        <v>302</v>
      </c>
      <c r="I44" s="88">
        <f t="shared" si="12"/>
        <v>5</v>
      </c>
      <c r="J44" s="129">
        <f t="shared" si="3"/>
        <v>78</v>
      </c>
      <c r="K44" s="4">
        <v>977</v>
      </c>
      <c r="L44" s="9">
        <v>615</v>
      </c>
      <c r="M44" s="88">
        <f t="shared" si="13"/>
        <v>2</v>
      </c>
      <c r="N44" s="129">
        <f t="shared" si="5"/>
        <v>-362</v>
      </c>
      <c r="O44" s="86">
        <f t="shared" si="14"/>
        <v>1496</v>
      </c>
      <c r="P44" s="86">
        <f t="shared" si="15"/>
        <v>1315</v>
      </c>
      <c r="Q44" s="88">
        <f t="shared" si="16"/>
        <v>4</v>
      </c>
      <c r="R44" s="137">
        <f t="shared" si="8"/>
        <v>-181</v>
      </c>
      <c r="S44" s="6">
        <v>3</v>
      </c>
      <c r="T44" s="7">
        <v>0</v>
      </c>
      <c r="U44" s="6">
        <v>0</v>
      </c>
      <c r="V44" s="7">
        <v>0</v>
      </c>
      <c r="W44" s="8"/>
    </row>
    <row r="45" spans="1:23" s="87" customFormat="1" ht="12.2" customHeight="1" thickBot="1" x14ac:dyDescent="0.2">
      <c r="A45" s="89">
        <v>306</v>
      </c>
      <c r="B45" s="100" t="s">
        <v>66</v>
      </c>
      <c r="C45" s="1">
        <v>782</v>
      </c>
      <c r="D45" s="2">
        <v>778</v>
      </c>
      <c r="E45" s="101">
        <f t="shared" si="10"/>
        <v>1</v>
      </c>
      <c r="F45" s="132">
        <f t="shared" si="11"/>
        <v>-4</v>
      </c>
      <c r="G45" s="1">
        <v>285</v>
      </c>
      <c r="H45" s="3">
        <v>374</v>
      </c>
      <c r="I45" s="101">
        <f t="shared" si="12"/>
        <v>4</v>
      </c>
      <c r="J45" s="132">
        <f t="shared" si="3"/>
        <v>89</v>
      </c>
      <c r="K45" s="4">
        <v>997</v>
      </c>
      <c r="L45" s="9">
        <v>455</v>
      </c>
      <c r="M45" s="101">
        <f t="shared" si="13"/>
        <v>3</v>
      </c>
      <c r="N45" s="132">
        <f t="shared" si="5"/>
        <v>-542</v>
      </c>
      <c r="O45" s="91">
        <f t="shared" si="14"/>
        <v>2064</v>
      </c>
      <c r="P45" s="102">
        <f t="shared" si="15"/>
        <v>1607</v>
      </c>
      <c r="Q45" s="101">
        <f t="shared" si="16"/>
        <v>1</v>
      </c>
      <c r="R45" s="140">
        <f t="shared" si="8"/>
        <v>-457</v>
      </c>
      <c r="S45" s="14">
        <v>3</v>
      </c>
      <c r="T45" s="15">
        <v>3</v>
      </c>
      <c r="U45" s="16">
        <v>0</v>
      </c>
      <c r="V45" s="15">
        <v>0</v>
      </c>
      <c r="W45" s="17" t="s">
        <v>27</v>
      </c>
    </row>
    <row r="46" spans="1:23" s="112" customFormat="1" ht="15.75" customHeight="1" thickTop="1" thickBot="1" x14ac:dyDescent="0.2">
      <c r="A46" s="27" t="s">
        <v>67</v>
      </c>
      <c r="B46" s="28"/>
      <c r="C46" s="29">
        <v>864</v>
      </c>
      <c r="D46" s="30">
        <v>882</v>
      </c>
      <c r="E46" s="103"/>
      <c r="F46" s="133">
        <f t="shared" si="11"/>
        <v>18</v>
      </c>
      <c r="G46" s="29">
        <v>357</v>
      </c>
      <c r="H46" s="31">
        <v>423</v>
      </c>
      <c r="I46" s="103"/>
      <c r="J46" s="133">
        <f>H46-G46</f>
        <v>66</v>
      </c>
      <c r="K46" s="104">
        <v>304</v>
      </c>
      <c r="L46" s="31">
        <v>413</v>
      </c>
      <c r="M46" s="105"/>
      <c r="N46" s="133">
        <f>L46-K46</f>
        <v>109</v>
      </c>
      <c r="O46" s="106">
        <f t="shared" si="14"/>
        <v>1525</v>
      </c>
      <c r="P46" s="107">
        <f t="shared" si="15"/>
        <v>1718</v>
      </c>
      <c r="Q46" s="103"/>
      <c r="R46" s="141">
        <f>P46-O46</f>
        <v>193</v>
      </c>
      <c r="S46" s="108" t="s">
        <v>68</v>
      </c>
      <c r="T46" s="109" t="s">
        <v>69</v>
      </c>
      <c r="U46" s="110" t="s">
        <v>69</v>
      </c>
      <c r="V46" s="109" t="s">
        <v>69</v>
      </c>
      <c r="W46" s="111" t="s">
        <v>69</v>
      </c>
    </row>
    <row r="47" spans="1:23" s="112" customFormat="1" ht="15.75" customHeight="1" thickTop="1" thickBot="1" x14ac:dyDescent="0.2">
      <c r="A47" s="27" t="s">
        <v>70</v>
      </c>
      <c r="B47" s="28"/>
      <c r="C47" s="32">
        <v>618</v>
      </c>
      <c r="D47" s="33">
        <v>636</v>
      </c>
      <c r="E47" s="113"/>
      <c r="F47" s="134">
        <f t="shared" si="11"/>
        <v>18</v>
      </c>
      <c r="G47" s="32">
        <v>318</v>
      </c>
      <c r="H47" s="34">
        <v>392</v>
      </c>
      <c r="I47" s="113"/>
      <c r="J47" s="134">
        <f t="shared" si="3"/>
        <v>74</v>
      </c>
      <c r="K47" s="114">
        <v>800</v>
      </c>
      <c r="L47" s="34">
        <v>396</v>
      </c>
      <c r="M47" s="113"/>
      <c r="N47" s="134">
        <f t="shared" si="5"/>
        <v>-404</v>
      </c>
      <c r="O47" s="106">
        <f t="shared" si="14"/>
        <v>1736</v>
      </c>
      <c r="P47" s="115">
        <f t="shared" si="15"/>
        <v>1424</v>
      </c>
      <c r="Q47" s="113"/>
      <c r="R47" s="142">
        <f>P47-O47</f>
        <v>-312</v>
      </c>
      <c r="S47" s="116" t="s">
        <v>69</v>
      </c>
      <c r="T47" s="117" t="s">
        <v>69</v>
      </c>
      <c r="U47" s="118" t="s">
        <v>69</v>
      </c>
      <c r="V47" s="117" t="s">
        <v>69</v>
      </c>
      <c r="W47" s="119" t="s">
        <v>69</v>
      </c>
    </row>
    <row r="48" spans="1:23" s="112" customFormat="1" ht="15.75" customHeight="1" thickTop="1" thickBot="1" x14ac:dyDescent="0.2">
      <c r="A48" s="35" t="s">
        <v>71</v>
      </c>
      <c r="B48" s="36"/>
      <c r="C48" s="37">
        <v>849</v>
      </c>
      <c r="D48" s="38">
        <v>867</v>
      </c>
      <c r="E48" s="120"/>
      <c r="F48" s="135">
        <f t="shared" si="11"/>
        <v>18</v>
      </c>
      <c r="G48" s="121">
        <v>355</v>
      </c>
      <c r="H48" s="39">
        <v>421</v>
      </c>
      <c r="I48" s="120"/>
      <c r="J48" s="135">
        <f t="shared" si="3"/>
        <v>66</v>
      </c>
      <c r="K48" s="122">
        <v>336</v>
      </c>
      <c r="L48" s="39">
        <v>412</v>
      </c>
      <c r="M48" s="120"/>
      <c r="N48" s="135">
        <f t="shared" si="5"/>
        <v>76</v>
      </c>
      <c r="O48" s="123">
        <f t="shared" si="14"/>
        <v>1540</v>
      </c>
      <c r="P48" s="123">
        <f t="shared" si="15"/>
        <v>1700</v>
      </c>
      <c r="Q48" s="120"/>
      <c r="R48" s="143">
        <f>P48-O48</f>
        <v>160</v>
      </c>
      <c r="S48" s="124" t="s">
        <v>69</v>
      </c>
      <c r="T48" s="125" t="s">
        <v>69</v>
      </c>
      <c r="U48" s="126" t="s">
        <v>69</v>
      </c>
      <c r="V48" s="127" t="s">
        <v>69</v>
      </c>
      <c r="W48" s="128" t="s">
        <v>69</v>
      </c>
    </row>
  </sheetData>
  <mergeCells count="13">
    <mergeCell ref="A46:B46"/>
    <mergeCell ref="A47:B47"/>
    <mergeCell ref="A48:B48"/>
    <mergeCell ref="A1:N1"/>
    <mergeCell ref="A3:B6"/>
    <mergeCell ref="C3:J3"/>
    <mergeCell ref="K3:N4"/>
    <mergeCell ref="O3:R4"/>
    <mergeCell ref="S3:W4"/>
    <mergeCell ref="C4:F4"/>
    <mergeCell ref="G4:J4"/>
    <mergeCell ref="S5:T5"/>
    <mergeCell ref="U5:V5"/>
  </mergeCells>
  <phoneticPr fontId="2"/>
  <printOptions verticalCentered="1"/>
  <pageMargins left="0.7" right="0.7" top="0.75" bottom="0.75" header="0.3" footer="0.3"/>
  <pageSetup paperSize="9" scale="88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レセ効果</vt:lpstr>
      <vt:lpstr>レセ効果!Print_Area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2018-03-09T04:20:48Z</cp:lastPrinted>
  <dcterms:created xsi:type="dcterms:W3CDTF">2018-03-09T04:13:23Z</dcterms:created>
  <dcterms:modified xsi:type="dcterms:W3CDTF">2018-03-09T04:21:47Z</dcterms:modified>
</cp:coreProperties>
</file>