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unsho.pref.kanagawa.jp/fd_file/2023/0328/178011466/"/>
    </mc:Choice>
  </mc:AlternateContent>
  <bookViews>
    <workbookView xWindow="0" yWindow="0" windowWidth="9570" windowHeight="3240"/>
  </bookViews>
  <sheets>
    <sheet name="総人口" sheetId="1" r:id="rId1"/>
    <sheet name="年齢３区分別" sheetId="6" r:id="rId2"/>
    <sheet name="地域政策圏別" sheetId="4" r:id="rId3"/>
    <sheet name="男女５歳階級別・全県（中位）" sheetId="13" r:id="rId4"/>
    <sheet name="世帯推計" sheetId="11" r:id="rId5"/>
    <sheet name="使わないでください1" sheetId="15" state="hidden" r:id="rId6"/>
    <sheet name="使わないでください2" sheetId="3" state="hidden" r:id="rId7"/>
  </sheets>
  <definedNames>
    <definedName name="_xlnm.Print_Area" localSheetId="0">総人口!$A$1:$I$99</definedName>
    <definedName name="_xlnm.Print_Area" localSheetId="3">'男女５歳階級別・全県（中位）'!$A$1:$T$42</definedName>
    <definedName name="_xlnm.Print_Area" localSheetId="2">地域政策圏別!$A$1:$G$97</definedName>
    <definedName name="_xlnm.Print_Area" localSheetId="1">年齢３区分別!$A$1:$K$50</definedName>
    <definedName name="_xlnm.Print_Titles" localSheetId="6">使わないでください2!$2:$2</definedName>
    <definedName name="_xlnm.Print_Titles" localSheetId="0">総人口!$3:$4</definedName>
    <definedName name="_xlnm.Print_Titles" localSheetId="2">地域政策圏別!$3:$4</definedName>
    <definedName name="_xlnm.Print_Titles" localSheetId="1">年齢３区分別!$3:$4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3" l="1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8" i="13"/>
  <c r="T4" i="13" s="1"/>
  <c r="T19" i="13"/>
  <c r="T20" i="13"/>
  <c r="T21" i="13"/>
  <c r="T22" i="13"/>
  <c r="T23" i="13"/>
  <c r="T24" i="13"/>
  <c r="T25" i="13"/>
  <c r="T26" i="13"/>
  <c r="T27" i="13"/>
  <c r="T28" i="13"/>
  <c r="T32" i="13"/>
  <c r="T33" i="13"/>
  <c r="T34" i="13"/>
  <c r="T35" i="13"/>
  <c r="T36" i="13"/>
  <c r="T37" i="13"/>
  <c r="T38" i="13"/>
  <c r="T39" i="13"/>
  <c r="T40" i="13"/>
  <c r="T41" i="13"/>
  <c r="T42" i="13"/>
  <c r="T8" i="13" l="1"/>
  <c r="T11" i="13"/>
  <c r="T14" i="13"/>
  <c r="T7" i="13"/>
  <c r="T6" i="13"/>
  <c r="T9" i="13"/>
  <c r="T13" i="13"/>
  <c r="T12" i="13"/>
  <c r="T10" i="13"/>
  <c r="T5" i="13"/>
  <c r="I6" i="6"/>
  <c r="J6" i="6"/>
  <c r="K6" i="6"/>
  <c r="I7" i="6"/>
  <c r="J7" i="6"/>
  <c r="K7" i="6"/>
  <c r="I8" i="6"/>
  <c r="J8" i="6"/>
  <c r="K8" i="6"/>
  <c r="I9" i="6"/>
  <c r="J9" i="6"/>
  <c r="K9" i="6"/>
  <c r="I10" i="6"/>
  <c r="J10" i="6"/>
  <c r="K10" i="6"/>
  <c r="I11" i="6"/>
  <c r="J11" i="6"/>
  <c r="K11" i="6"/>
  <c r="I12" i="6"/>
  <c r="J12" i="6"/>
  <c r="K12" i="6"/>
  <c r="I13" i="6"/>
  <c r="J13" i="6"/>
  <c r="K13" i="6"/>
  <c r="K5" i="6"/>
  <c r="J5" i="6"/>
  <c r="I5" i="6"/>
  <c r="K38" i="6"/>
  <c r="J38" i="6"/>
  <c r="I38" i="6"/>
  <c r="I39" i="6"/>
  <c r="J39" i="6"/>
  <c r="K39" i="6"/>
  <c r="I40" i="6"/>
  <c r="J40" i="6"/>
  <c r="K40" i="6"/>
  <c r="I41" i="6"/>
  <c r="J41" i="6"/>
  <c r="K41" i="6"/>
  <c r="I42" i="6"/>
  <c r="J42" i="6"/>
  <c r="K42" i="6"/>
  <c r="I43" i="6"/>
  <c r="J43" i="6"/>
  <c r="K43" i="6"/>
  <c r="I44" i="6"/>
  <c r="J44" i="6"/>
  <c r="K44" i="6"/>
  <c r="I45" i="6"/>
  <c r="J45" i="6"/>
  <c r="K45" i="6"/>
  <c r="I46" i="6"/>
  <c r="J46" i="6"/>
  <c r="K46" i="6"/>
  <c r="I47" i="6"/>
  <c r="J47" i="6"/>
  <c r="K47" i="6"/>
  <c r="I48" i="6"/>
  <c r="J48" i="6"/>
  <c r="K48" i="6"/>
  <c r="I36" i="6"/>
  <c r="I15" i="6"/>
  <c r="J15" i="6"/>
  <c r="K15" i="6"/>
  <c r="I16" i="6"/>
  <c r="J16" i="6"/>
  <c r="K16" i="6"/>
  <c r="I17" i="6"/>
  <c r="J17" i="6"/>
  <c r="K17" i="6"/>
  <c r="I18" i="6"/>
  <c r="J18" i="6"/>
  <c r="K18" i="6"/>
  <c r="I19" i="6"/>
  <c r="J19" i="6"/>
  <c r="K19" i="6"/>
  <c r="I20" i="6"/>
  <c r="J20" i="6"/>
  <c r="K20" i="6"/>
  <c r="I21" i="6"/>
  <c r="J21" i="6"/>
  <c r="K21" i="6"/>
  <c r="I22" i="6"/>
  <c r="J22" i="6"/>
  <c r="K22" i="6"/>
  <c r="I23" i="6"/>
  <c r="J23" i="6"/>
  <c r="K23" i="6"/>
  <c r="K14" i="6"/>
  <c r="J14" i="6"/>
  <c r="I14" i="6"/>
  <c r="I30" i="6" l="1"/>
  <c r="F48" i="6" l="1"/>
  <c r="F47" i="6"/>
  <c r="F46" i="6"/>
  <c r="F45" i="6"/>
  <c r="F44" i="6"/>
  <c r="F43" i="6"/>
  <c r="F42" i="6"/>
  <c r="F41" i="6"/>
  <c r="F40" i="6"/>
  <c r="F39" i="6"/>
  <c r="F38" i="6"/>
  <c r="K37" i="6"/>
  <c r="J37" i="6"/>
  <c r="I37" i="6"/>
  <c r="K36" i="6"/>
  <c r="J36" i="6"/>
  <c r="K35" i="6"/>
  <c r="J35" i="6"/>
  <c r="I35" i="6"/>
  <c r="K34" i="6"/>
  <c r="J34" i="6"/>
  <c r="I34" i="6"/>
  <c r="K33" i="6"/>
  <c r="J33" i="6"/>
  <c r="I33" i="6"/>
  <c r="K32" i="6"/>
  <c r="J32" i="6"/>
  <c r="I32" i="6"/>
  <c r="K31" i="6"/>
  <c r="J31" i="6"/>
  <c r="I31" i="6"/>
  <c r="K30" i="6"/>
  <c r="J30" i="6"/>
  <c r="E13" i="6" l="1"/>
  <c r="E5" i="6" l="1"/>
  <c r="E6" i="6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</calcChain>
</file>

<file path=xl/sharedStrings.xml><?xml version="1.0" encoding="utf-8"?>
<sst xmlns="http://schemas.openxmlformats.org/spreadsheetml/2006/main" count="176" uniqueCount="93">
  <si>
    <t>実績</t>
    <rPh sb="0" eb="2">
      <t>ジッセキ</t>
    </rPh>
    <phoneticPr fontId="2"/>
  </si>
  <si>
    <t>低位推計</t>
    <rPh sb="0" eb="2">
      <t>テイイ</t>
    </rPh>
    <rPh sb="2" eb="4">
      <t>スイケイ</t>
    </rPh>
    <phoneticPr fontId="2"/>
  </si>
  <si>
    <t>中位推計</t>
    <rPh sb="0" eb="2">
      <t>チュウイ</t>
    </rPh>
    <rPh sb="2" eb="4">
      <t>スイケイ</t>
    </rPh>
    <phoneticPr fontId="2"/>
  </si>
  <si>
    <t>高位推計</t>
    <rPh sb="0" eb="2">
      <t>コウイ</t>
    </rPh>
    <rPh sb="2" eb="4">
      <t>スイケイ</t>
    </rPh>
    <phoneticPr fontId="2"/>
  </si>
  <si>
    <t>年</t>
    <rPh sb="0" eb="1">
      <t>ネン</t>
    </rPh>
    <phoneticPr fontId="5"/>
  </si>
  <si>
    <t>年</t>
    <rPh sb="0" eb="1">
      <t>ネン</t>
    </rPh>
    <phoneticPr fontId="3"/>
  </si>
  <si>
    <t>年少人口
(0～14歳)</t>
    <phoneticPr fontId="5"/>
  </si>
  <si>
    <t>老年人口
（65歳以上）</t>
    <phoneticPr fontId="5"/>
  </si>
  <si>
    <t>生産年齢人口
（15～64歳）</t>
    <phoneticPr fontId="5"/>
  </si>
  <si>
    <t>県央
地域圏</t>
    <rPh sb="0" eb="1">
      <t>ケン</t>
    </rPh>
    <phoneticPr fontId="4"/>
  </si>
  <si>
    <t>県西
地域圏</t>
    <rPh sb="0" eb="2">
      <t>ケンセイ</t>
    </rPh>
    <phoneticPr fontId="4"/>
  </si>
  <si>
    <t>川崎・横浜
地域圏</t>
    <phoneticPr fontId="5"/>
  </si>
  <si>
    <t>三浦半島
地域圏</t>
    <phoneticPr fontId="5"/>
  </si>
  <si>
    <t>湘南
地域圏</t>
    <phoneticPr fontId="5"/>
  </si>
  <si>
    <t>全県</t>
    <rPh sb="0" eb="2">
      <t>ゼンケン</t>
    </rPh>
    <phoneticPr fontId="4"/>
  </si>
  <si>
    <t>合計</t>
    <rPh sb="0" eb="2">
      <t>ゴウケイ</t>
    </rPh>
    <phoneticPr fontId="5"/>
  </si>
  <si>
    <t>不詳</t>
    <rPh sb="0" eb="2">
      <t>フショウ</t>
    </rPh>
    <phoneticPr fontId="5"/>
  </si>
  <si>
    <t>（参考）不詳値補正前</t>
    <rPh sb="1" eb="3">
      <t>サンコウ</t>
    </rPh>
    <rPh sb="4" eb="6">
      <t>フショウ</t>
    </rPh>
    <rPh sb="6" eb="7">
      <t>アタイ</t>
    </rPh>
    <rPh sb="7" eb="9">
      <t>ホセイ</t>
    </rPh>
    <rPh sb="9" eb="10">
      <t>マエ</t>
    </rPh>
    <phoneticPr fontId="5"/>
  </si>
  <si>
    <t>A</t>
    <phoneticPr fontId="5"/>
  </si>
  <si>
    <t>B</t>
    <phoneticPr fontId="5"/>
  </si>
  <si>
    <t>C</t>
    <phoneticPr fontId="5"/>
  </si>
  <si>
    <t>A/(A+B+C)</t>
    <phoneticPr fontId="5"/>
  </si>
  <si>
    <t>B/(A+B+C)</t>
    <phoneticPr fontId="5"/>
  </si>
  <si>
    <t>C/(A+B+C)</t>
    <phoneticPr fontId="5"/>
  </si>
  <si>
    <t>D</t>
    <phoneticPr fontId="5"/>
  </si>
  <si>
    <t>A/D</t>
    <phoneticPr fontId="5"/>
  </si>
  <si>
    <t>B/D</t>
    <phoneticPr fontId="5"/>
  </si>
  <si>
    <t>C/D</t>
    <phoneticPr fontId="5"/>
  </si>
  <si>
    <t>地域政策圏別の人口推計（中位推計・グラフ作成用バックデータ）</t>
    <rPh sb="0" eb="2">
      <t>チイキ</t>
    </rPh>
    <rPh sb="2" eb="4">
      <t>セイサク</t>
    </rPh>
    <rPh sb="4" eb="5">
      <t>ケン</t>
    </rPh>
    <rPh sb="5" eb="6">
      <t>ベツ</t>
    </rPh>
    <rPh sb="7" eb="9">
      <t>ジンコウ</t>
    </rPh>
    <rPh sb="9" eb="11">
      <t>スイケイ</t>
    </rPh>
    <rPh sb="12" eb="14">
      <t>チュウイ</t>
    </rPh>
    <rPh sb="14" eb="16">
      <t>スイケイ</t>
    </rPh>
    <rPh sb="20" eb="23">
      <t>サクセイヨウ</t>
    </rPh>
    <phoneticPr fontId="5"/>
  </si>
  <si>
    <t>川崎・横浜
地域圏・実績</t>
    <rPh sb="10" eb="12">
      <t>ジッセキ</t>
    </rPh>
    <phoneticPr fontId="5"/>
  </si>
  <si>
    <t>川崎・横浜
地域圏・推計</t>
    <rPh sb="10" eb="12">
      <t>スイケイ</t>
    </rPh>
    <phoneticPr fontId="4"/>
  </si>
  <si>
    <t>三浦半島
地域圏・実績</t>
    <rPh sb="9" eb="11">
      <t>ジッセキ</t>
    </rPh>
    <phoneticPr fontId="5"/>
  </si>
  <si>
    <t>三浦半島
地域圏・推計</t>
    <rPh sb="9" eb="11">
      <t>スイケイ</t>
    </rPh>
    <phoneticPr fontId="4"/>
  </si>
  <si>
    <t>県央
地域圏・実績</t>
    <rPh sb="0" eb="1">
      <t>ケン</t>
    </rPh>
    <rPh sb="7" eb="9">
      <t>ジッセキ</t>
    </rPh>
    <phoneticPr fontId="4"/>
  </si>
  <si>
    <t>県央
地域圏・推計</t>
    <rPh sb="0" eb="1">
      <t>ケン</t>
    </rPh>
    <rPh sb="7" eb="9">
      <t>スイケイ</t>
    </rPh>
    <phoneticPr fontId="4"/>
  </si>
  <si>
    <t>湘南
地域圏・実績</t>
    <rPh sb="7" eb="9">
      <t>ジッセキ</t>
    </rPh>
    <phoneticPr fontId="5"/>
  </si>
  <si>
    <t>湘南
地域圏・推計</t>
    <rPh sb="7" eb="9">
      <t>スイケイ</t>
    </rPh>
    <phoneticPr fontId="4"/>
  </si>
  <si>
    <t>県西
地域圏・実績</t>
    <rPh sb="0" eb="2">
      <t>ケンセイ</t>
    </rPh>
    <rPh sb="7" eb="9">
      <t>ジッセキ</t>
    </rPh>
    <phoneticPr fontId="4"/>
  </si>
  <si>
    <t>県西
地域圏・推計</t>
    <rPh sb="0" eb="2">
      <t>ケンセイ</t>
    </rPh>
    <rPh sb="7" eb="9">
      <t>スイケイ</t>
    </rPh>
    <phoneticPr fontId="4"/>
  </si>
  <si>
    <t>１世帯当たり
人員</t>
    <phoneticPr fontId="5"/>
  </si>
  <si>
    <t>その他の世帯</t>
    <rPh sb="2" eb="3">
      <t>タ</t>
    </rPh>
    <rPh sb="4" eb="6">
      <t>セタイ</t>
    </rPh>
    <phoneticPr fontId="11"/>
  </si>
  <si>
    <t>高齢単独世帯を
除く単独世帯</t>
    <rPh sb="0" eb="2">
      <t>コウレイ</t>
    </rPh>
    <rPh sb="2" eb="4">
      <t>タンドク</t>
    </rPh>
    <rPh sb="4" eb="6">
      <t>セタイ</t>
    </rPh>
    <rPh sb="8" eb="9">
      <t>ノゾ</t>
    </rPh>
    <rPh sb="10" eb="12">
      <t>タンドク</t>
    </rPh>
    <rPh sb="12" eb="14">
      <t>セタイ</t>
    </rPh>
    <phoneticPr fontId="11"/>
  </si>
  <si>
    <t>高齢単独世帯</t>
    <rPh sb="0" eb="2">
      <t>コウレイ</t>
    </rPh>
    <rPh sb="2" eb="4">
      <t>タンドク</t>
    </rPh>
    <rPh sb="4" eb="6">
      <t>セタイ</t>
    </rPh>
    <phoneticPr fontId="11"/>
  </si>
  <si>
    <t>世帯主が65歳
以上の夫婦のみ世帯</t>
    <rPh sb="0" eb="3">
      <t>セタイヌシ</t>
    </rPh>
    <rPh sb="6" eb="7">
      <t>サイ</t>
    </rPh>
    <rPh sb="8" eb="10">
      <t>イジョウ</t>
    </rPh>
    <rPh sb="11" eb="13">
      <t>フウフ</t>
    </rPh>
    <rPh sb="15" eb="17">
      <t>セタイ</t>
    </rPh>
    <phoneticPr fontId="11"/>
  </si>
  <si>
    <t>世帯主が65歳
以上の世帯</t>
    <rPh sb="0" eb="3">
      <t>セタイヌシ</t>
    </rPh>
    <rPh sb="6" eb="7">
      <t>サイ</t>
    </rPh>
    <rPh sb="8" eb="10">
      <t>イジョウ</t>
    </rPh>
    <rPh sb="11" eb="13">
      <t>セタイ</t>
    </rPh>
    <phoneticPr fontId="11"/>
  </si>
  <si>
    <t>不詳</t>
    <rPh sb="0" eb="2">
      <t>フショウ</t>
    </rPh>
    <phoneticPr fontId="11"/>
  </si>
  <si>
    <t>その他の
一般世帯</t>
    <rPh sb="2" eb="3">
      <t>タ</t>
    </rPh>
    <rPh sb="5" eb="7">
      <t>イッパン</t>
    </rPh>
    <rPh sb="7" eb="9">
      <t>セタイ</t>
    </rPh>
    <phoneticPr fontId="11"/>
  </si>
  <si>
    <t>一人親と子から
なる世帯</t>
    <rPh sb="0" eb="2">
      <t>ヒトリ</t>
    </rPh>
    <rPh sb="2" eb="3">
      <t>オヤ</t>
    </rPh>
    <rPh sb="4" eb="5">
      <t>コ</t>
    </rPh>
    <rPh sb="10" eb="12">
      <t>セタイ</t>
    </rPh>
    <phoneticPr fontId="11"/>
  </si>
  <si>
    <t>夫婦と子から
なる世帯</t>
    <rPh sb="0" eb="2">
      <t>フウフ</t>
    </rPh>
    <rPh sb="3" eb="4">
      <t>コ</t>
    </rPh>
    <rPh sb="9" eb="11">
      <t>セタイ</t>
    </rPh>
    <phoneticPr fontId="11"/>
  </si>
  <si>
    <t>夫婦のみ世帯</t>
    <rPh sb="0" eb="2">
      <t>フウフ</t>
    </rPh>
    <rPh sb="4" eb="6">
      <t>セタイ</t>
    </rPh>
    <phoneticPr fontId="11"/>
  </si>
  <si>
    <t>単独世帯</t>
    <rPh sb="0" eb="2">
      <t>タンドク</t>
    </rPh>
    <rPh sb="2" eb="4">
      <t>セタイ</t>
    </rPh>
    <phoneticPr fontId="11"/>
  </si>
  <si>
    <t>一般世帯総数</t>
    <rPh sb="0" eb="2">
      <t>イッパン</t>
    </rPh>
    <rPh sb="2" eb="4">
      <t>セタイ</t>
    </rPh>
    <rPh sb="4" eb="5">
      <t>ソウ</t>
    </rPh>
    <rPh sb="5" eb="6">
      <t>スウ</t>
    </rPh>
    <phoneticPr fontId="11"/>
  </si>
  <si>
    <t>（単位：人/世帯）</t>
    <rPh sb="1" eb="3">
      <t>タンイ</t>
    </rPh>
    <rPh sb="4" eb="5">
      <t>ニン</t>
    </rPh>
    <rPh sb="6" eb="8">
      <t>セタイ</t>
    </rPh>
    <phoneticPr fontId="12"/>
  </si>
  <si>
    <t>（単位：万世帯）</t>
    <rPh sb="1" eb="3">
      <t>タンイ</t>
    </rPh>
    <rPh sb="4" eb="5">
      <t>マン</t>
    </rPh>
    <rPh sb="5" eb="7">
      <t>セタイ</t>
    </rPh>
    <phoneticPr fontId="12"/>
  </si>
  <si>
    <t>2070年</t>
    <rPh sb="4" eb="5">
      <t>ネン</t>
    </rPh>
    <phoneticPr fontId="1"/>
  </si>
  <si>
    <t>2065年</t>
    <rPh sb="4" eb="5">
      <t>ネン</t>
    </rPh>
    <phoneticPr fontId="1"/>
  </si>
  <si>
    <t>2060年</t>
    <rPh sb="4" eb="5">
      <t>ネン</t>
    </rPh>
    <phoneticPr fontId="1"/>
  </si>
  <si>
    <t>2055年</t>
    <rPh sb="4" eb="5">
      <t>ネン</t>
    </rPh>
    <phoneticPr fontId="1"/>
  </si>
  <si>
    <t>2050年</t>
    <rPh sb="4" eb="5">
      <t>ネン</t>
    </rPh>
    <phoneticPr fontId="1"/>
  </si>
  <si>
    <t>2045年</t>
    <rPh sb="4" eb="5">
      <t>ネン</t>
    </rPh>
    <phoneticPr fontId="1"/>
  </si>
  <si>
    <t>2040年</t>
    <rPh sb="4" eb="5">
      <t>ネン</t>
    </rPh>
    <phoneticPr fontId="1"/>
  </si>
  <si>
    <t>2035年</t>
    <rPh sb="4" eb="5">
      <t>ネン</t>
    </rPh>
    <phoneticPr fontId="1"/>
  </si>
  <si>
    <t>2030年</t>
    <rPh sb="4" eb="5">
      <t>ネン</t>
    </rPh>
    <phoneticPr fontId="1"/>
  </si>
  <si>
    <t>2025年</t>
    <rPh sb="4" eb="5">
      <t>ネン</t>
    </rPh>
    <phoneticPr fontId="1"/>
  </si>
  <si>
    <t>2020年</t>
    <rPh sb="4" eb="5">
      <t>ネン</t>
    </rPh>
    <phoneticPr fontId="1"/>
  </si>
  <si>
    <t>合計</t>
    <rPh sb="0" eb="2">
      <t>ゴウケイ</t>
    </rPh>
    <phoneticPr fontId="1"/>
  </si>
  <si>
    <t>85歳以上</t>
    <rPh sb="2" eb="3">
      <t>サイ</t>
    </rPh>
    <rPh sb="3" eb="5">
      <t>イジョウ</t>
    </rPh>
    <phoneticPr fontId="1"/>
  </si>
  <si>
    <t>80～84歳</t>
    <rPh sb="5" eb="6">
      <t>サイ</t>
    </rPh>
    <phoneticPr fontId="1"/>
  </si>
  <si>
    <t>75～79歳</t>
    <rPh sb="5" eb="6">
      <t>サイ</t>
    </rPh>
    <phoneticPr fontId="1"/>
  </si>
  <si>
    <t>70～74歳</t>
    <rPh sb="5" eb="6">
      <t>サイ</t>
    </rPh>
    <phoneticPr fontId="1"/>
  </si>
  <si>
    <t>65～69歳</t>
    <rPh sb="5" eb="6">
      <t>サイ</t>
    </rPh>
    <phoneticPr fontId="1"/>
  </si>
  <si>
    <t>60～64歳</t>
    <rPh sb="5" eb="6">
      <t>サイ</t>
    </rPh>
    <phoneticPr fontId="1"/>
  </si>
  <si>
    <t>55～59歳</t>
    <rPh sb="5" eb="6">
      <t>サイ</t>
    </rPh>
    <phoneticPr fontId="1"/>
  </si>
  <si>
    <t>50～54歳</t>
    <rPh sb="5" eb="6">
      <t>サイ</t>
    </rPh>
    <phoneticPr fontId="1"/>
  </si>
  <si>
    <t>45～49歳</t>
    <rPh sb="5" eb="6">
      <t>サイ</t>
    </rPh>
    <phoneticPr fontId="1"/>
  </si>
  <si>
    <t>40～44歳</t>
    <rPh sb="5" eb="6">
      <t>サイ</t>
    </rPh>
    <phoneticPr fontId="1"/>
  </si>
  <si>
    <t>35～39歳</t>
    <rPh sb="5" eb="6">
      <t>サイ</t>
    </rPh>
    <phoneticPr fontId="1"/>
  </si>
  <si>
    <t>30～34歳</t>
    <rPh sb="5" eb="6">
      <t>サイ</t>
    </rPh>
    <phoneticPr fontId="1"/>
  </si>
  <si>
    <t>25～29歳</t>
    <rPh sb="5" eb="6">
      <t>サイ</t>
    </rPh>
    <phoneticPr fontId="1"/>
  </si>
  <si>
    <t>20～24歳</t>
    <rPh sb="5" eb="6">
      <t>サイ</t>
    </rPh>
    <phoneticPr fontId="1"/>
  </si>
  <si>
    <t>15～19歳</t>
    <rPh sb="5" eb="6">
      <t>サイ</t>
    </rPh>
    <phoneticPr fontId="1"/>
  </si>
  <si>
    <t>10～14歳</t>
    <rPh sb="5" eb="6">
      <t>サイ</t>
    </rPh>
    <phoneticPr fontId="1"/>
  </si>
  <si>
    <t>5～9歳</t>
    <rPh sb="3" eb="4">
      <t>サイ</t>
    </rPh>
    <phoneticPr fontId="1"/>
  </si>
  <si>
    <t>0～4歳</t>
    <rPh sb="3" eb="4">
      <t>サイ</t>
    </rPh>
    <phoneticPr fontId="1"/>
  </si>
  <si>
    <t>※グラフ等で推計値を記載する場合は、○○○.○万人（千人単位）までの表記としてください。</t>
    <phoneticPr fontId="5"/>
  </si>
  <si>
    <t>神奈川県の地域政策圏別の将来人口推計（中位推計）</t>
    <rPh sb="0" eb="4">
      <t>カナガワケン</t>
    </rPh>
    <rPh sb="5" eb="7">
      <t>チイキ</t>
    </rPh>
    <rPh sb="7" eb="9">
      <t>セイサク</t>
    </rPh>
    <rPh sb="9" eb="10">
      <t>ケン</t>
    </rPh>
    <rPh sb="10" eb="11">
      <t>ベツ</t>
    </rPh>
    <rPh sb="12" eb="14">
      <t>ショウライ</t>
    </rPh>
    <rPh sb="14" eb="16">
      <t>ジンコウ</t>
    </rPh>
    <rPh sb="16" eb="18">
      <t>スイケイ</t>
    </rPh>
    <rPh sb="19" eb="21">
      <t>チュウイ</t>
    </rPh>
    <rPh sb="21" eb="23">
      <t>スイケイ</t>
    </rPh>
    <phoneticPr fontId="5"/>
  </si>
  <si>
    <t>男性</t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</si>
  <si>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</si>
  <si>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男女計</t>
    <rPh sb="0" eb="2">
      <t>ダンジョ</t>
    </rPh>
    <rPh sb="2" eb="3">
      <t>ケイ</t>
    </rPh>
    <phoneticPr fontId="1"/>
  </si>
  <si>
    <t>神奈川県の将来世帯推計</t>
    <rPh sb="0" eb="4">
      <t>カナガワケン</t>
    </rPh>
    <rPh sb="5" eb="11">
      <t>ショウライセタイスイケイ</t>
    </rPh>
    <phoneticPr fontId="5"/>
  </si>
  <si>
    <t>神奈川県の年齢３区分別の将来人口推計（中位推計）</t>
    <rPh sb="0" eb="3">
      <t>カナガワ</t>
    </rPh>
    <rPh sb="3" eb="4">
      <t>ケン</t>
    </rPh>
    <rPh sb="5" eb="7">
      <t>ネンレイ</t>
    </rPh>
    <rPh sb="8" eb="10">
      <t>クブン</t>
    </rPh>
    <rPh sb="10" eb="11">
      <t>ベツ</t>
    </rPh>
    <rPh sb="12" eb="14">
      <t>ショウライ</t>
    </rPh>
    <rPh sb="14" eb="16">
      <t>ジンコウ</t>
    </rPh>
    <rPh sb="16" eb="18">
      <t>スイケイ</t>
    </rPh>
    <rPh sb="19" eb="21">
      <t>チュウイ</t>
    </rPh>
    <rPh sb="21" eb="23">
      <t>スイケイ</t>
    </rPh>
    <phoneticPr fontId="5"/>
  </si>
  <si>
    <t>神奈川県の総人口の将来推計</t>
    <rPh sb="0" eb="3">
      <t>カナガワ</t>
    </rPh>
    <rPh sb="3" eb="4">
      <t>ケン</t>
    </rPh>
    <rPh sb="5" eb="6">
      <t>ソウ</t>
    </rPh>
    <rPh sb="6" eb="8">
      <t>ジンコウ</t>
    </rPh>
    <rPh sb="9" eb="11">
      <t>ショウライ</t>
    </rPh>
    <rPh sb="11" eb="13">
      <t>スイケイ</t>
    </rPh>
    <phoneticPr fontId="5"/>
  </si>
  <si>
    <t>神奈川県の男女５歳階級別の将来人口推計（中位推計）</t>
    <rPh sb="0" eb="4">
      <t>カナガワケン</t>
    </rPh>
    <rPh sb="5" eb="7">
      <t>ダンジョ</t>
    </rPh>
    <rPh sb="8" eb="12">
      <t>サイカイキュウベツ</t>
    </rPh>
    <rPh sb="13" eb="19">
      <t>ショウライジンコウスイケイ</t>
    </rPh>
    <rPh sb="20" eb="24">
      <t>チュウイスイケイ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</si>
</sst>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.0;[Red]\-#,##0.0"/>
    <numFmt numFmtId="178" formatCode="#,##0_ "/>
    <numFmt numFmtId="179" formatCode="#,##0_);[Red]\(#,##0\)"/>
  </numFmts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A7D00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b/>
      <sz val="12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6" fillId="0" borderId="0" xfId="0" applyFont="1">
      <alignment vertical="center"/>
    </xf>
    <xf numFmtId="38" fontId="6" fillId="0" borderId="1" xfId="1" applyFont="1" applyBorder="1">
      <alignment vertical="center"/>
    </xf>
    <xf numFmtId="38" fontId="7" fillId="0" borderId="1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0" fontId="7" fillId="3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3" fontId="6" fillId="0" borderId="0" xfId="0" applyNumberFormat="1" applyFont="1">
      <alignment vertical="center"/>
    </xf>
    <xf numFmtId="38" fontId="6" fillId="0" borderId="0" xfId="1" applyFont="1">
      <alignment vertical="center"/>
    </xf>
    <xf numFmtId="38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38" fontId="9" fillId="0" borderId="1" xfId="1" applyFont="1" applyBorder="1">
      <alignment vertical="center"/>
    </xf>
    <xf numFmtId="177" fontId="6" fillId="0" borderId="1" xfId="1" applyNumberFormat="1" applyFont="1" applyBorder="1">
      <alignment vertical="center"/>
    </xf>
    <xf numFmtId="177" fontId="7" fillId="0" borderId="1" xfId="1" applyNumberFormat="1" applyFont="1" applyBorder="1">
      <alignment vertical="center"/>
    </xf>
    <xf numFmtId="177" fontId="6" fillId="0" borderId="1" xfId="1" applyNumberFormat="1" applyFont="1" applyBorder="1" applyAlignment="1">
      <alignment horizontal="center" vertical="center"/>
    </xf>
    <xf numFmtId="177" fontId="9" fillId="0" borderId="1" xfId="1" applyNumberFormat="1" applyFont="1" applyBorder="1">
      <alignment vertical="center"/>
    </xf>
    <xf numFmtId="20" fontId="6" fillId="0" borderId="0" xfId="0" applyNumberFormat="1" applyFont="1">
      <alignment vertical="center"/>
    </xf>
    <xf numFmtId="177" fontId="6" fillId="0" borderId="3" xfId="1" applyNumberFormat="1" applyFont="1" applyBorder="1">
      <alignment vertical="center"/>
    </xf>
    <xf numFmtId="177" fontId="7" fillId="0" borderId="3" xfId="1" applyNumberFormat="1" applyFont="1" applyBorder="1">
      <alignment vertical="center"/>
    </xf>
    <xf numFmtId="0" fontId="7" fillId="0" borderId="0" xfId="0" applyFont="1">
      <alignment vertical="center"/>
    </xf>
    <xf numFmtId="177" fontId="6" fillId="0" borderId="0" xfId="1" applyNumberFormat="1" applyFont="1" applyBorder="1">
      <alignment vertical="center"/>
    </xf>
    <xf numFmtId="0" fontId="1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10" fillId="0" borderId="5" xfId="0" applyNumberFormat="1" applyFont="1" applyBorder="1">
      <alignment vertical="center"/>
    </xf>
    <xf numFmtId="1" fontId="10" fillId="0" borderId="6" xfId="0" applyNumberFormat="1" applyFont="1" applyBorder="1">
      <alignment vertical="center"/>
    </xf>
    <xf numFmtId="1" fontId="10" fillId="0" borderId="7" xfId="0" applyNumberFormat="1" applyFont="1" applyBorder="1">
      <alignment vertical="center"/>
    </xf>
    <xf numFmtId="1" fontId="10" fillId="0" borderId="8" xfId="0" applyNumberFormat="1" applyFont="1" applyBorder="1">
      <alignment vertical="center"/>
    </xf>
    <xf numFmtId="1" fontId="10" fillId="0" borderId="9" xfId="0" applyNumberFormat="1" applyFont="1" applyBorder="1">
      <alignment vertical="center"/>
    </xf>
    <xf numFmtId="1" fontId="10" fillId="0" borderId="10" xfId="0" applyNumberFormat="1" applyFont="1" applyBorder="1">
      <alignment vertical="center"/>
    </xf>
    <xf numFmtId="0" fontId="8" fillId="3" borderId="5" xfId="0" applyFont="1" applyFill="1" applyBorder="1">
      <alignment vertical="center"/>
    </xf>
    <xf numFmtId="2" fontId="10" fillId="0" borderId="11" xfId="0" applyNumberFormat="1" applyFont="1" applyBorder="1">
      <alignment vertical="center"/>
    </xf>
    <xf numFmtId="1" fontId="10" fillId="0" borderId="12" xfId="0" applyNumberFormat="1" applyFont="1" applyBorder="1">
      <alignment vertical="center"/>
    </xf>
    <xf numFmtId="1" fontId="10" fillId="0" borderId="1" xfId="0" applyNumberFormat="1" applyFont="1" applyBorder="1">
      <alignment vertical="center"/>
    </xf>
    <xf numFmtId="1" fontId="10" fillId="0" borderId="13" xfId="0" applyNumberFormat="1" applyFont="1" applyBorder="1">
      <alignment vertical="center"/>
    </xf>
    <xf numFmtId="1" fontId="10" fillId="0" borderId="14" xfId="0" applyNumberFormat="1" applyFont="1" applyBorder="1">
      <alignment vertical="center"/>
    </xf>
    <xf numFmtId="1" fontId="10" fillId="0" borderId="15" xfId="0" applyNumberFormat="1" applyFont="1" applyBorder="1">
      <alignment vertical="center"/>
    </xf>
    <xf numFmtId="0" fontId="8" fillId="3" borderId="11" xfId="0" applyFont="1" applyFill="1" applyBorder="1">
      <alignment vertical="center"/>
    </xf>
    <xf numFmtId="2" fontId="8" fillId="0" borderId="11" xfId="0" applyNumberFormat="1" applyFont="1" applyBorder="1">
      <alignment vertical="center"/>
    </xf>
    <xf numFmtId="1" fontId="8" fillId="0" borderId="12" xfId="0" applyNumberFormat="1" applyFont="1" applyBorder="1">
      <alignment vertical="center"/>
    </xf>
    <xf numFmtId="1" fontId="8" fillId="0" borderId="1" xfId="0" applyNumberFormat="1" applyFont="1" applyBorder="1">
      <alignment vertical="center"/>
    </xf>
    <xf numFmtId="1" fontId="8" fillId="0" borderId="13" xfId="0" applyNumberFormat="1" applyFont="1" applyBorder="1">
      <alignment vertical="center"/>
    </xf>
    <xf numFmtId="1" fontId="8" fillId="0" borderId="14" xfId="0" applyNumberFormat="1" applyFont="1" applyBorder="1">
      <alignment vertical="center"/>
    </xf>
    <xf numFmtId="1" fontId="8" fillId="0" borderId="15" xfId="0" applyNumberFormat="1" applyFont="1" applyBorder="1">
      <alignment vertical="center"/>
    </xf>
    <xf numFmtId="0" fontId="8" fillId="2" borderId="11" xfId="0" applyFont="1" applyFill="1" applyBorder="1">
      <alignment vertical="center"/>
    </xf>
    <xf numFmtId="2" fontId="10" fillId="0" borderId="16" xfId="0" applyNumberFormat="1" applyFont="1" applyBorder="1">
      <alignment vertical="center"/>
    </xf>
    <xf numFmtId="1" fontId="10" fillId="0" borderId="17" xfId="0" applyNumberFormat="1" applyFont="1" applyBorder="1">
      <alignment vertical="center"/>
    </xf>
    <xf numFmtId="1" fontId="10" fillId="0" borderId="2" xfId="0" applyNumberFormat="1" applyFont="1" applyBorder="1">
      <alignment vertical="center"/>
    </xf>
    <xf numFmtId="1" fontId="10" fillId="0" borderId="18" xfId="0" applyNumberFormat="1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1" fontId="10" fillId="0" borderId="19" xfId="0" applyNumberFormat="1" applyFont="1" applyBorder="1">
      <alignment vertical="center"/>
    </xf>
    <xf numFmtId="1" fontId="10" fillId="0" borderId="20" xfId="0" applyNumberFormat="1" applyFont="1" applyBorder="1">
      <alignment vertical="center"/>
    </xf>
    <xf numFmtId="0" fontId="8" fillId="2" borderId="16" xfId="0" applyFont="1" applyFill="1" applyBorder="1">
      <alignment vertical="center"/>
    </xf>
    <xf numFmtId="0" fontId="8" fillId="5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8" fillId="2" borderId="14" xfId="0" applyFont="1" applyFill="1" applyBorder="1" applyAlignment="1">
      <alignment vertical="center" shrinkToFit="1"/>
    </xf>
    <xf numFmtId="38" fontId="10" fillId="7" borderId="1" xfId="0" applyNumberFormat="1" applyFont="1" applyFill="1" applyBorder="1" applyAlignment="1">
      <alignment vertical="center" shrinkToFit="1"/>
    </xf>
    <xf numFmtId="178" fontId="10" fillId="0" borderId="1" xfId="0" applyNumberFormat="1" applyFont="1" applyBorder="1" applyAlignment="1">
      <alignment vertical="center" shrinkToFit="1"/>
    </xf>
    <xf numFmtId="178" fontId="10" fillId="6" borderId="1" xfId="0" applyNumberFormat="1" applyFont="1" applyFill="1" applyBorder="1" applyAlignment="1">
      <alignment vertical="center" shrinkToFit="1"/>
    </xf>
    <xf numFmtId="38" fontId="10" fillId="8" borderId="1" xfId="0" applyNumberFormat="1" applyFont="1" applyFill="1" applyBorder="1" applyAlignment="1">
      <alignment vertical="center" shrinkToFit="1"/>
    </xf>
    <xf numFmtId="0" fontId="8" fillId="8" borderId="14" xfId="0" applyFont="1" applyFill="1" applyBorder="1" applyAlignment="1">
      <alignment vertical="center" shrinkToFit="1"/>
    </xf>
    <xf numFmtId="178" fontId="10" fillId="8" borderId="1" xfId="0" applyNumberFormat="1" applyFont="1" applyFill="1" applyBorder="1" applyAlignment="1">
      <alignment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vertical="center" shrinkToFit="1"/>
    </xf>
    <xf numFmtId="179" fontId="8" fillId="7" borderId="1" xfId="0" applyNumberFormat="1" applyFont="1" applyFill="1" applyBorder="1" applyAlignment="1">
      <alignment horizontal="center" vertical="center" shrinkToFit="1"/>
    </xf>
    <xf numFmtId="176" fontId="8" fillId="5" borderId="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10" fillId="0" borderId="0" xfId="0" applyNumberFormat="1" applyFont="1" applyAlignment="1">
      <alignment vertical="center" shrinkToFit="1"/>
    </xf>
    <xf numFmtId="38" fontId="10" fillId="7" borderId="1" xfId="1" applyFont="1" applyFill="1" applyBorder="1" applyAlignment="1">
      <alignment vertical="center" shrinkToFit="1"/>
    </xf>
    <xf numFmtId="38" fontId="10" fillId="6" borderId="1" xfId="1" applyFont="1" applyFill="1" applyBorder="1" applyAlignment="1">
      <alignment vertical="center" shrinkToFit="1"/>
    </xf>
    <xf numFmtId="0" fontId="8" fillId="8" borderId="1" xfId="0" applyFont="1" applyFill="1" applyBorder="1" applyAlignment="1">
      <alignment vertical="center" shrinkToFit="1"/>
    </xf>
    <xf numFmtId="38" fontId="10" fillId="8" borderId="1" xfId="1" applyFont="1" applyFill="1" applyBorder="1" applyAlignment="1">
      <alignment vertical="center" shrinkToFit="1"/>
    </xf>
    <xf numFmtId="179" fontId="8" fillId="5" borderId="1" xfId="0" applyNumberFormat="1" applyFont="1" applyFill="1" applyBorder="1" applyAlignment="1">
      <alignment horizontal="center" vertical="center" shrinkToFit="1"/>
    </xf>
    <xf numFmtId="0" fontId="10" fillId="6" borderId="0" xfId="0" applyFont="1" applyFill="1">
      <alignment vertical="center"/>
    </xf>
    <xf numFmtId="0" fontId="10" fillId="6" borderId="0" xfId="0" applyFont="1" applyFill="1" applyBorder="1" applyAlignment="1">
      <alignment vertical="center" shrinkToFit="1"/>
    </xf>
    <xf numFmtId="38" fontId="10" fillId="6" borderId="0" xfId="1" applyFont="1" applyFill="1" applyBorder="1" applyAlignment="1">
      <alignment vertical="center" shrinkToFit="1"/>
    </xf>
    <xf numFmtId="38" fontId="10" fillId="0" borderId="1" xfId="1" applyFont="1" applyBorder="1" applyAlignment="1">
      <alignment vertical="center" shrinkToFit="1"/>
    </xf>
    <xf numFmtId="176" fontId="10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21" xfId="0" applyFont="1" applyFill="1" applyBorder="1">
      <alignment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12077294685997E-2"/>
          <c:y val="7.1712962962962964E-2"/>
          <c:w val="0.84176570048309174"/>
          <c:h val="0.77652060185185179"/>
        </c:manualLayout>
      </c:layout>
      <c:lineChart>
        <c:grouping val="standard"/>
        <c:varyColors val="0"/>
        <c:ser>
          <c:idx val="0"/>
          <c:order val="0"/>
          <c:tx>
            <c:strRef>
              <c:f>使わないでください2!$B$2</c:f>
              <c:strCache>
                <c:ptCount val="1"/>
                <c:pt idx="0">
                  <c:v>川崎・横浜
地域圏・実績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E5C9-4824-A05B-5AF1A9F36B70}"/>
              </c:ext>
            </c:extLst>
          </c:dPt>
          <c:dPt>
            <c:idx val="10"/>
            <c:marker>
              <c:symbol val="none"/>
            </c:marker>
            <c:bubble3D val="0"/>
            <c:spPr>
              <a:ln w="28575" cap="rnd">
                <a:solidFill>
                  <a:srgbClr val="0070C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5-E5C9-4824-A05B-5AF1A9F36B70}"/>
              </c:ext>
            </c:extLst>
          </c:dPt>
          <c:dPt>
            <c:idx val="1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6-E5C9-4824-A05B-5AF1A9F36B70}"/>
              </c:ext>
            </c:extLst>
          </c:dPt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使わないでください2!$B$3:$B$93</c:f>
              <c:numCache>
                <c:formatCode>#,##0_);[Red]\(#,##0\)</c:formatCode>
                <c:ptCount val="91"/>
                <c:pt idx="0">
                  <c:v>3814476</c:v>
                </c:pt>
                <c:pt idx="5">
                  <c:v>4081550</c:v>
                </c:pt>
                <c:pt idx="10">
                  <c:v>4393934</c:v>
                </c:pt>
                <c:pt idx="15">
                  <c:v>4509956</c:v>
                </c:pt>
                <c:pt idx="20">
                  <c:v>4676556</c:v>
                </c:pt>
                <c:pt idx="25">
                  <c:v>4906639.0000000009</c:v>
                </c:pt>
                <c:pt idx="30">
                  <c:v>5114284.9999999991</c:v>
                </c:pt>
                <c:pt idx="35">
                  <c:v>5200057</c:v>
                </c:pt>
                <c:pt idx="40">
                  <c:v>5315753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E5C9-4824-A05B-5AF1A9F36B70}"/>
            </c:ext>
          </c:extLst>
        </c:ser>
        <c:ser>
          <c:idx val="1"/>
          <c:order val="1"/>
          <c:tx>
            <c:strRef>
              <c:f>使わないでください2!$C$2</c:f>
              <c:strCache>
                <c:ptCount val="1"/>
                <c:pt idx="0">
                  <c:v>川崎・横浜
地域圏・推計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E5C9-4824-A05B-5AF1A9F36B7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9-E5C9-4824-A05B-5AF1A9F36B7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0070C0"/>
                </a:solidFill>
                <a:ln w="9525">
                  <a:solidFill>
                    <a:srgbClr val="0070C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A-E5C9-4824-A05B-5AF1A9F36B70}"/>
              </c:ext>
            </c:extLst>
          </c:dPt>
          <c:dPt>
            <c:idx val="6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B-E5C9-4824-A05B-5AF1A9F36B70}"/>
              </c:ext>
            </c:extLst>
          </c:dPt>
          <c:dLbls>
            <c:dLbl>
              <c:idx val="40"/>
              <c:layout>
                <c:manualLayout>
                  <c:x val="-9.6909027777777781E-2"/>
                  <c:y val="-2.9241435185185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 u="none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531.6</a:t>
                    </a:r>
                    <a:r>
                      <a:rPr lang="ja-JP" altLang="en-US" sz="800" b="1" u="none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5C9-4824-A05B-5AF1A9F36B70}"/>
                </c:ext>
              </c:extLst>
            </c:dLbl>
            <c:dLbl>
              <c:idx val="50"/>
              <c:layout>
                <c:manualLayout>
                  <c:x val="5.0711805555555475E-2"/>
                  <c:y val="-8.726759259259259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 u="sng">
                        <a:solidFill>
                          <a:schemeClr val="tx1"/>
                        </a:solidFill>
                      </a:rPr>
                      <a:t>2030</a:t>
                    </a:r>
                    <a:r>
                      <a:rPr lang="ja-JP" altLang="en-US" b="1" u="sng">
                        <a:solidFill>
                          <a:schemeClr val="tx1"/>
                        </a:solidFill>
                      </a:rPr>
                      <a:t>年</a:t>
                    </a:r>
                  </a:p>
                  <a:p>
                    <a:pPr>
                      <a:defRPr/>
                    </a:pPr>
                    <a:r>
                      <a:rPr lang="en-US" altLang="ja-JP" b="1" u="sng">
                        <a:solidFill>
                          <a:schemeClr val="tx1"/>
                        </a:solidFill>
                      </a:rPr>
                      <a:t>535.0</a:t>
                    </a:r>
                    <a:r>
                      <a:rPr lang="ja-JP" altLang="en-US" b="1" u="sng">
                        <a:solidFill>
                          <a:schemeClr val="tx1"/>
                        </a:solidFill>
                      </a:rPr>
                      <a:t>万人</a:t>
                    </a:r>
                  </a:p>
                </c:rich>
              </c:tx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5C9-4824-A05B-5AF1A9F36B70}"/>
                </c:ext>
              </c:extLst>
            </c:dLbl>
            <c:dLbl>
              <c:idx val="60"/>
              <c:layout>
                <c:manualLayout>
                  <c:x val="-5.059114583333333E-2"/>
                  <c:y val="-2.1401851851851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528.6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5C9-4824-A05B-5AF1A9F36B70}"/>
                </c:ext>
              </c:extLst>
            </c:dLbl>
            <c:dLbl>
              <c:idx val="90"/>
              <c:layout>
                <c:manualLayout>
                  <c:x val="-8.819444444444444E-3"/>
                  <c:y val="-2.155856481481484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川崎・横浜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r>
                      <a:rPr lang="ja-JP" altLang="en-US" sz="800"/>
                      <a:t>地域圏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5C9-4824-A05B-5AF1A9F3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使わないでください2!$C$3:$C$93</c:f>
              <c:numCache>
                <c:formatCode>#,##0_);[Red]\(#,##0\)</c:formatCode>
                <c:ptCount val="91"/>
                <c:pt idx="40">
                  <c:v>5315753</c:v>
                </c:pt>
                <c:pt idx="41">
                  <c:v>5319592.7834098265</c:v>
                </c:pt>
                <c:pt idx="42">
                  <c:v>5326903.1936026365</c:v>
                </c:pt>
                <c:pt idx="43">
                  <c:v>5332561.8596920352</c:v>
                </c:pt>
                <c:pt idx="44">
                  <c:v>5337870.0301949224</c:v>
                </c:pt>
                <c:pt idx="45">
                  <c:v>5342010.7165989131</c:v>
                </c:pt>
                <c:pt idx="46">
                  <c:v>5345229.7086605951</c:v>
                </c:pt>
                <c:pt idx="47">
                  <c:v>5347564.7322291322</c:v>
                </c:pt>
                <c:pt idx="48">
                  <c:v>5349147.948786635</c:v>
                </c:pt>
                <c:pt idx="49">
                  <c:v>5350014.4216677295</c:v>
                </c:pt>
                <c:pt idx="50">
                  <c:v>5350208.431662431</c:v>
                </c:pt>
                <c:pt idx="51">
                  <c:v>5345962.0043249475</c:v>
                </c:pt>
                <c:pt idx="52">
                  <c:v>5341454.1784573272</c:v>
                </c:pt>
                <c:pt idx="53">
                  <c:v>5336604.7650469467</c:v>
                </c:pt>
                <c:pt idx="54">
                  <c:v>5331384.8908402175</c:v>
                </c:pt>
                <c:pt idx="55">
                  <c:v>5325831.1177014923</c:v>
                </c:pt>
                <c:pt idx="56">
                  <c:v>5318721.1886983141</c:v>
                </c:pt>
                <c:pt idx="57">
                  <c:v>5311224.9716111766</c:v>
                </c:pt>
                <c:pt idx="58">
                  <c:v>5303314.1543903425</c:v>
                </c:pt>
                <c:pt idx="59">
                  <c:v>5295012.9965082891</c:v>
                </c:pt>
                <c:pt idx="60">
                  <c:v>5286420.5088999793</c:v>
                </c:pt>
                <c:pt idx="61">
                  <c:v>5282783.0341660716</c:v>
                </c:pt>
                <c:pt idx="62">
                  <c:v>5277444.7017480005</c:v>
                </c:pt>
                <c:pt idx="63">
                  <c:v>5270438.3290024465</c:v>
                </c:pt>
                <c:pt idx="64">
                  <c:v>5261866.8659696653</c:v>
                </c:pt>
                <c:pt idx="65">
                  <c:v>5251902.6627944876</c:v>
                </c:pt>
                <c:pt idx="66">
                  <c:v>5246753.0909574945</c:v>
                </c:pt>
                <c:pt idx="67">
                  <c:v>5239415.3088040464</c:v>
                </c:pt>
                <c:pt idx="68">
                  <c:v>5229939.001170896</c:v>
                </c:pt>
                <c:pt idx="69">
                  <c:v>5218432.2018373646</c:v>
                </c:pt>
                <c:pt idx="70">
                  <c:v>5205085.6620105468</c:v>
                </c:pt>
                <c:pt idx="71">
                  <c:v>5190018.8049563877</c:v>
                </c:pt>
                <c:pt idx="72">
                  <c:v>5173689.082106268</c:v>
                </c:pt>
                <c:pt idx="73">
                  <c:v>5156023.9234319674</c:v>
                </c:pt>
                <c:pt idx="74">
                  <c:v>5137035.1619966533</c:v>
                </c:pt>
                <c:pt idx="75">
                  <c:v>5116854.3468592977</c:v>
                </c:pt>
                <c:pt idx="76">
                  <c:v>5087110.0877901902</c:v>
                </c:pt>
                <c:pt idx="77">
                  <c:v>5057701.8740113657</c:v>
                </c:pt>
                <c:pt idx="78">
                  <c:v>5028479.8890617546</c:v>
                </c:pt>
                <c:pt idx="79">
                  <c:v>4999422.9902592218</c:v>
                </c:pt>
                <c:pt idx="80">
                  <c:v>4970681.0378835173</c:v>
                </c:pt>
                <c:pt idx="81">
                  <c:v>4941998.9214667473</c:v>
                </c:pt>
                <c:pt idx="82">
                  <c:v>4913385.4104925133</c:v>
                </c:pt>
                <c:pt idx="83">
                  <c:v>4884738.5285746977</c:v>
                </c:pt>
                <c:pt idx="84">
                  <c:v>4856119.7308981754</c:v>
                </c:pt>
                <c:pt idx="85">
                  <c:v>4827774.7910722475</c:v>
                </c:pt>
                <c:pt idx="86">
                  <c:v>4800738.8093250757</c:v>
                </c:pt>
                <c:pt idx="87">
                  <c:v>4773737.4684344102</c:v>
                </c:pt>
                <c:pt idx="88">
                  <c:v>4746698.9965313077</c:v>
                </c:pt>
                <c:pt idx="89">
                  <c:v>4719725.4747258406</c:v>
                </c:pt>
                <c:pt idx="90">
                  <c:v>4693149.1100357948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E-E5C9-4824-A05B-5AF1A9F36B70}"/>
            </c:ext>
          </c:extLst>
        </c:ser>
        <c:ser>
          <c:idx val="2"/>
          <c:order val="2"/>
          <c:tx>
            <c:strRef>
              <c:f>使わないでください2!$D$2</c:f>
              <c:strCache>
                <c:ptCount val="1"/>
                <c:pt idx="0">
                  <c:v>三浦半島
地域圏・実績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5C9-4824-A05B-5AF1A9F36B7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E5C9-4824-A05B-5AF1A9F36B70}"/>
              </c:ext>
            </c:extLst>
          </c:dPt>
          <c:dLbls>
            <c:dLbl>
              <c:idx val="10"/>
              <c:layout>
                <c:manualLayout>
                  <c:x val="-0.10803819444444444"/>
                  <c:y val="-0.195987654320987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1990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/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74.6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C9-4824-A05B-5AF1A9F36B7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使わないでください2!$D$3:$D$93</c:f>
              <c:numCache>
                <c:formatCode>#,##0_);[Red]\(#,##0\)</c:formatCode>
                <c:ptCount val="91"/>
                <c:pt idx="0">
                  <c:v>729261.00000000012</c:v>
                </c:pt>
                <c:pt idx="5">
                  <c:v>739969</c:v>
                </c:pt>
                <c:pt idx="10">
                  <c:v>746345</c:v>
                </c:pt>
                <c:pt idx="15">
                  <c:v>743135</c:v>
                </c:pt>
                <c:pt idx="20">
                  <c:v>736175</c:v>
                </c:pt>
                <c:pt idx="25">
                  <c:v>736761</c:v>
                </c:pt>
                <c:pt idx="30">
                  <c:v>732059</c:v>
                </c:pt>
                <c:pt idx="35">
                  <c:v>714415</c:v>
                </c:pt>
                <c:pt idx="40">
                  <c:v>691582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C9-4824-A05B-5AF1A9F36B70}"/>
            </c:ext>
          </c:extLst>
        </c:ser>
        <c:ser>
          <c:idx val="3"/>
          <c:order val="3"/>
          <c:tx>
            <c:strRef>
              <c:f>使わないでください2!$E$2</c:f>
              <c:strCache>
                <c:ptCount val="1"/>
                <c:pt idx="0">
                  <c:v>三浦半島
地域圏・推計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5C9-4824-A05B-5AF1A9F36B7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5C9-4824-A05B-5AF1A9F36B70}"/>
              </c:ext>
            </c:extLst>
          </c:dPt>
          <c:dPt>
            <c:idx val="6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E5C9-4824-A05B-5AF1A9F36B70}"/>
              </c:ext>
            </c:extLst>
          </c:dPt>
          <c:dLbls>
            <c:dLbl>
              <c:idx val="40"/>
              <c:layout>
                <c:manualLayout>
                  <c:x val="-8.6073090277777778E-2"/>
                  <c:y val="-2.43416666666667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1" u="none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69.2</a:t>
                    </a:r>
                    <a:r>
                      <a:rPr lang="ja-JP" altLang="en-US" sz="800" b="1" u="none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C9-4824-A05B-5AF1A9F36B70}"/>
                </c:ext>
              </c:extLst>
            </c:dLbl>
            <c:dLbl>
              <c:idx val="60"/>
              <c:layout>
                <c:manualLayout>
                  <c:x val="-4.6302083333333334E-2"/>
                  <c:y val="-2.190162037037047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55.5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C9-4824-A05B-5AF1A9F36B70}"/>
                </c:ext>
              </c:extLst>
            </c:dLbl>
            <c:dLbl>
              <c:idx val="90"/>
              <c:layout>
                <c:manualLayout>
                  <c:x val="0"/>
                  <c:y val="-2.665432098765432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1">
                        <a:solidFill>
                          <a:schemeClr val="tx1"/>
                        </a:solidFill>
                      </a:rPr>
                      <a:t>三浦半島地域圏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C9-4824-A05B-5AF1A9F3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使わないでください2!$E$3:$E$93</c:f>
              <c:numCache>
                <c:formatCode>#,##0_);[Red]\(#,##0\)</c:formatCode>
                <c:ptCount val="91"/>
                <c:pt idx="40">
                  <c:v>691582</c:v>
                </c:pt>
                <c:pt idx="41">
                  <c:v>685199.98836764984</c:v>
                </c:pt>
                <c:pt idx="42">
                  <c:v>679086.85849111294</c:v>
                </c:pt>
                <c:pt idx="43">
                  <c:v>672905.55840411945</c:v>
                </c:pt>
                <c:pt idx="44">
                  <c:v>666743.98040682031</c:v>
                </c:pt>
                <c:pt idx="45">
                  <c:v>660436.579830128</c:v>
                </c:pt>
                <c:pt idx="46">
                  <c:v>654288.797066384</c:v>
                </c:pt>
                <c:pt idx="47">
                  <c:v>647974.16999145132</c:v>
                </c:pt>
                <c:pt idx="48">
                  <c:v>641554.05894265231</c:v>
                </c:pt>
                <c:pt idx="49">
                  <c:v>635039.6793311839</c:v>
                </c:pt>
                <c:pt idx="50">
                  <c:v>628355.63704451721</c:v>
                </c:pt>
                <c:pt idx="51">
                  <c:v>620878.91261439666</c:v>
                </c:pt>
                <c:pt idx="52">
                  <c:v>613407.40799988306</c:v>
                </c:pt>
                <c:pt idx="53">
                  <c:v>606024.29037456564</c:v>
                </c:pt>
                <c:pt idx="54">
                  <c:v>598730.30911313859</c:v>
                </c:pt>
                <c:pt idx="55">
                  <c:v>591413.40646815859</c:v>
                </c:pt>
                <c:pt idx="56">
                  <c:v>584043.60540708317</c:v>
                </c:pt>
                <c:pt idx="57">
                  <c:v>576697.04902969371</c:v>
                </c:pt>
                <c:pt idx="58">
                  <c:v>569490.77128453087</c:v>
                </c:pt>
                <c:pt idx="59">
                  <c:v>562428.60536624305</c:v>
                </c:pt>
                <c:pt idx="60">
                  <c:v>555365.59317436395</c:v>
                </c:pt>
                <c:pt idx="61">
                  <c:v>549494.34114524792</c:v>
                </c:pt>
                <c:pt idx="62">
                  <c:v>543435.25799498567</c:v>
                </c:pt>
                <c:pt idx="63">
                  <c:v>537350.39705537003</c:v>
                </c:pt>
                <c:pt idx="64">
                  <c:v>531253.16828456696</c:v>
                </c:pt>
                <c:pt idx="65">
                  <c:v>525002.56597501482</c:v>
                </c:pt>
                <c:pt idx="66">
                  <c:v>519823.61336262856</c:v>
                </c:pt>
                <c:pt idx="67">
                  <c:v>514357.49412869132</c:v>
                </c:pt>
                <c:pt idx="68">
                  <c:v>508769.19024595025</c:v>
                </c:pt>
                <c:pt idx="69">
                  <c:v>503070.42867920554</c:v>
                </c:pt>
                <c:pt idx="70">
                  <c:v>497092.56538089376</c:v>
                </c:pt>
                <c:pt idx="71">
                  <c:v>491234.94410770165</c:v>
                </c:pt>
                <c:pt idx="72">
                  <c:v>485137.08109616756</c:v>
                </c:pt>
                <c:pt idx="73">
                  <c:v>478976.03730594245</c:v>
                </c:pt>
                <c:pt idx="74">
                  <c:v>472751.6248438335</c:v>
                </c:pt>
                <c:pt idx="75">
                  <c:v>466247.28710942104</c:v>
                </c:pt>
                <c:pt idx="76">
                  <c:v>459245.33848230523</c:v>
                </c:pt>
                <c:pt idx="77">
                  <c:v>452092.85826533835</c:v>
                </c:pt>
                <c:pt idx="78">
                  <c:v>445002.28606075299</c:v>
                </c:pt>
                <c:pt idx="79">
                  <c:v>437973.31948247238</c:v>
                </c:pt>
                <c:pt idx="80">
                  <c:v>430740.26114553167</c:v>
                </c:pt>
                <c:pt idx="81">
                  <c:v>423376.63163788657</c:v>
                </c:pt>
                <c:pt idx="82">
                  <c:v>415903.12320637668</c:v>
                </c:pt>
                <c:pt idx="83">
                  <c:v>408593.2268350994</c:v>
                </c:pt>
                <c:pt idx="84">
                  <c:v>401455.05359583331</c:v>
                </c:pt>
                <c:pt idx="85">
                  <c:v>394202.45347842283</c:v>
                </c:pt>
                <c:pt idx="86">
                  <c:v>387603.96851871605</c:v>
                </c:pt>
                <c:pt idx="87">
                  <c:v>380896.51292399678</c:v>
                </c:pt>
                <c:pt idx="88">
                  <c:v>374384.34153390117</c:v>
                </c:pt>
                <c:pt idx="89">
                  <c:v>368076.81350959686</c:v>
                </c:pt>
                <c:pt idx="90">
                  <c:v>361600.67697137734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C9-4824-A05B-5AF1A9F36B70}"/>
            </c:ext>
          </c:extLst>
        </c:ser>
        <c:ser>
          <c:idx val="4"/>
          <c:order val="4"/>
          <c:tx>
            <c:strRef>
              <c:f>使わないでください2!$F$2</c:f>
              <c:strCache>
                <c:ptCount val="1"/>
                <c:pt idx="0">
                  <c:v>県央
地域圏・実績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5C9-4824-A05B-5AF1A9F36B7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E5C9-4824-A05B-5AF1A9F36B70}"/>
              </c:ext>
            </c:extLst>
          </c:dPt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使わないでください2!$F$3:$F$93</c:f>
              <c:numCache>
                <c:formatCode>#,##0_);[Red]\(#,##0\)</c:formatCode>
                <c:ptCount val="91"/>
                <c:pt idx="0">
                  <c:v>1077073</c:v>
                </c:pt>
                <c:pt idx="5">
                  <c:v>1202301</c:v>
                </c:pt>
                <c:pt idx="10">
                  <c:v>1334408.0000000002</c:v>
                </c:pt>
                <c:pt idx="15">
                  <c:v>1417908</c:v>
                </c:pt>
                <c:pt idx="20">
                  <c:v>1481754</c:v>
                </c:pt>
                <c:pt idx="25">
                  <c:v>1524510</c:v>
                </c:pt>
                <c:pt idx="30">
                  <c:v>1556008</c:v>
                </c:pt>
                <c:pt idx="35">
                  <c:v>1566360</c:v>
                </c:pt>
                <c:pt idx="40">
                  <c:v>1584028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C9-4824-A05B-5AF1A9F36B70}"/>
            </c:ext>
          </c:extLst>
        </c:ser>
        <c:ser>
          <c:idx val="5"/>
          <c:order val="5"/>
          <c:tx>
            <c:strRef>
              <c:f>使わないでください2!$G$2</c:f>
              <c:strCache>
                <c:ptCount val="1"/>
                <c:pt idx="0">
                  <c:v>県央
地域圏・推計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5C9-4824-A05B-5AF1A9F36B7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E5C9-4824-A05B-5AF1A9F36B70}"/>
              </c:ext>
            </c:extLst>
          </c:dPt>
          <c:dPt>
            <c:idx val="6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E5C9-4824-A05B-5AF1A9F36B70}"/>
              </c:ext>
            </c:extLst>
          </c:dPt>
          <c:dLbls>
            <c:dLbl>
              <c:idx val="40"/>
              <c:layout>
                <c:manualLayout>
                  <c:x val="-9.2666840277777773E-2"/>
                  <c:y val="-3.037800925925926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158.4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C9-4824-A05B-5AF1A9F36B70}"/>
                </c:ext>
              </c:extLst>
            </c:dLbl>
            <c:dLbl>
              <c:idx val="42"/>
              <c:layout>
                <c:manualLayout>
                  <c:x val="1.3338715277777698E-2"/>
                  <c:y val="-9.21141203703703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2022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/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158.5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C9-4824-A05B-5AF1A9F36B70}"/>
                </c:ext>
              </c:extLst>
            </c:dLbl>
            <c:dLbl>
              <c:idx val="60"/>
              <c:layout>
                <c:manualLayout>
                  <c:x val="-5.2817187500000001E-2"/>
                  <c:y val="-2.959421296296296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149.9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C9-4824-A05B-5AF1A9F36B70}"/>
                </c:ext>
              </c:extLst>
            </c:dLbl>
            <c:dLbl>
              <c:idx val="90"/>
              <c:layout>
                <c:manualLayout>
                  <c:x val="0"/>
                  <c:y val="-1.055401234567908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800" b="1">
                        <a:solidFill>
                          <a:schemeClr val="tx1"/>
                        </a:solidFill>
                      </a:rPr>
                      <a:t>県央地域圏</a:t>
                    </a:r>
                    <a:endParaRPr lang="ja-JP" altLang="en-US" b="1">
                      <a:solidFill>
                        <a:schemeClr val="tx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C9-4824-A05B-5AF1A9F3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使わないでください2!$G$3:$G$93</c:f>
              <c:numCache>
                <c:formatCode>#,##0_);[Red]\(#,##0\)</c:formatCode>
                <c:ptCount val="91"/>
                <c:pt idx="40">
                  <c:v>1584028</c:v>
                </c:pt>
                <c:pt idx="41">
                  <c:v>1583951.5825995253</c:v>
                </c:pt>
                <c:pt idx="42">
                  <c:v>1584524.3441118503</c:v>
                </c:pt>
                <c:pt idx="43">
                  <c:v>1584329.8223065338</c:v>
                </c:pt>
                <c:pt idx="44">
                  <c:v>1583726.8566784314</c:v>
                </c:pt>
                <c:pt idx="45">
                  <c:v>1582475.9599658921</c:v>
                </c:pt>
                <c:pt idx="46">
                  <c:v>1580252.7776632686</c:v>
                </c:pt>
                <c:pt idx="47">
                  <c:v>1577515.7336039406</c:v>
                </c:pt>
                <c:pt idx="48">
                  <c:v>1574314.6388159969</c:v>
                </c:pt>
                <c:pt idx="49">
                  <c:v>1570673.329859833</c:v>
                </c:pt>
                <c:pt idx="50">
                  <c:v>1566616.3765394147</c:v>
                </c:pt>
                <c:pt idx="51">
                  <c:v>1560182.192162778</c:v>
                </c:pt>
                <c:pt idx="52">
                  <c:v>1553772.384380023</c:v>
                </c:pt>
                <c:pt idx="53">
                  <c:v>1547372.6565050569</c:v>
                </c:pt>
                <c:pt idx="54">
                  <c:v>1540980.0886145765</c:v>
                </c:pt>
                <c:pt idx="55">
                  <c:v>1534604.7563818598</c:v>
                </c:pt>
                <c:pt idx="56">
                  <c:v>1527345.3943745939</c:v>
                </c:pt>
                <c:pt idx="57">
                  <c:v>1520128.9519396061</c:v>
                </c:pt>
                <c:pt idx="58">
                  <c:v>1512959.3517239937</c:v>
                </c:pt>
                <c:pt idx="59">
                  <c:v>1505851.3831856225</c:v>
                </c:pt>
                <c:pt idx="60">
                  <c:v>1498835.9216422681</c:v>
                </c:pt>
                <c:pt idx="61">
                  <c:v>1492296.4918909497</c:v>
                </c:pt>
                <c:pt idx="62">
                  <c:v>1485611.4082705416</c:v>
                </c:pt>
                <c:pt idx="63">
                  <c:v>1478791.0298334984</c:v>
                </c:pt>
                <c:pt idx="64">
                  <c:v>1471859.0648766691</c:v>
                </c:pt>
                <c:pt idx="65">
                  <c:v>1464851.9153724629</c:v>
                </c:pt>
                <c:pt idx="66">
                  <c:v>1459700.7110083166</c:v>
                </c:pt>
                <c:pt idx="67">
                  <c:v>1454098.4505291069</c:v>
                </c:pt>
                <c:pt idx="68">
                  <c:v>1448057.3941414738</c:v>
                </c:pt>
                <c:pt idx="69">
                  <c:v>1441602.548741993</c:v>
                </c:pt>
                <c:pt idx="70">
                  <c:v>1434776.6773516384</c:v>
                </c:pt>
                <c:pt idx="71">
                  <c:v>1428178.5232345492</c:v>
                </c:pt>
                <c:pt idx="72">
                  <c:v>1421173.0030191327</c:v>
                </c:pt>
                <c:pt idx="73">
                  <c:v>1413747.3858788013</c:v>
                </c:pt>
                <c:pt idx="74">
                  <c:v>1405909.7458848008</c:v>
                </c:pt>
                <c:pt idx="75">
                  <c:v>1397696.7578051763</c:v>
                </c:pt>
                <c:pt idx="76">
                  <c:v>1387067.9948241117</c:v>
                </c:pt>
                <c:pt idx="77">
                  <c:v>1376421.6293880418</c:v>
                </c:pt>
                <c:pt idx="78">
                  <c:v>1365727.2967945528</c:v>
                </c:pt>
                <c:pt idx="79">
                  <c:v>1354987.6568320533</c:v>
                </c:pt>
                <c:pt idx="80">
                  <c:v>1344247.6144741187</c:v>
                </c:pt>
                <c:pt idx="81">
                  <c:v>1332190.6939260967</c:v>
                </c:pt>
                <c:pt idx="82">
                  <c:v>1320282.8344453569</c:v>
                </c:pt>
                <c:pt idx="83">
                  <c:v>1308505.680004173</c:v>
                </c:pt>
                <c:pt idx="84">
                  <c:v>1296880.7963621267</c:v>
                </c:pt>
                <c:pt idx="85">
                  <c:v>1285473.2793884391</c:v>
                </c:pt>
                <c:pt idx="86">
                  <c:v>1274163.7268135827</c:v>
                </c:pt>
                <c:pt idx="87">
                  <c:v>1263028.831135133</c:v>
                </c:pt>
                <c:pt idx="88">
                  <c:v>1252058.4466409467</c:v>
                </c:pt>
                <c:pt idx="89">
                  <c:v>1241283.0547619322</c:v>
                </c:pt>
                <c:pt idx="90">
                  <c:v>1230787.7074079425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5C9-4824-A05B-5AF1A9F36B70}"/>
            </c:ext>
          </c:extLst>
        </c:ser>
        <c:ser>
          <c:idx val="6"/>
          <c:order val="6"/>
          <c:tx>
            <c:strRef>
              <c:f>使わないでください2!$H$2</c:f>
              <c:strCache>
                <c:ptCount val="1"/>
                <c:pt idx="0">
                  <c:v>湘南
地域圏・実績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使わないでください2!$H$3:$H$93</c:f>
              <c:numCache>
                <c:formatCode>#,##0_);[Red]\(#,##0\)</c:formatCode>
                <c:ptCount val="91"/>
                <c:pt idx="0">
                  <c:v>972311</c:v>
                </c:pt>
                <c:pt idx="5">
                  <c:v>1063264</c:v>
                </c:pt>
                <c:pt idx="10">
                  <c:v>1148688</c:v>
                </c:pt>
                <c:pt idx="15">
                  <c:v>1208491</c:v>
                </c:pt>
                <c:pt idx="20">
                  <c:v>1231743</c:v>
                </c:pt>
                <c:pt idx="25">
                  <c:v>1262582</c:v>
                </c:pt>
                <c:pt idx="30">
                  <c:v>1286928</c:v>
                </c:pt>
                <c:pt idx="35">
                  <c:v>1298225</c:v>
                </c:pt>
                <c:pt idx="40">
                  <c:v>1309481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5C9-4824-A05B-5AF1A9F36B70}"/>
            </c:ext>
          </c:extLst>
        </c:ser>
        <c:ser>
          <c:idx val="7"/>
          <c:order val="7"/>
          <c:tx>
            <c:strRef>
              <c:f>使わないでください2!$I$2</c:f>
              <c:strCache>
                <c:ptCount val="1"/>
                <c:pt idx="0">
                  <c:v>湘南
地域圏・推計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3-E5C9-4824-A05B-5AF1A9F36B7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E5C9-4824-A05B-5AF1A9F36B7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5-E5C9-4824-A05B-5AF1A9F36B70}"/>
              </c:ext>
            </c:extLst>
          </c:dPt>
          <c:dPt>
            <c:idx val="6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6-E5C9-4824-A05B-5AF1A9F36B70}"/>
              </c:ext>
            </c:extLst>
          </c:dPt>
          <c:dLbls>
            <c:dLbl>
              <c:idx val="40"/>
              <c:layout>
                <c:manualLayout>
                  <c:x val="-0.25372604166666668"/>
                  <c:y val="-9.30942129629629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2020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/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130.9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5C9-4824-A05B-5AF1A9F36B70}"/>
                </c:ext>
              </c:extLst>
            </c:dLbl>
            <c:dLbl>
              <c:idx val="60"/>
              <c:layout>
                <c:manualLayout>
                  <c:x val="-5.7307291666666746E-2"/>
                  <c:y val="2.26953703703703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123.5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5C9-4824-A05B-5AF1A9F36B70}"/>
                </c:ext>
              </c:extLst>
            </c:dLbl>
            <c:dLbl>
              <c:idx val="89"/>
              <c:layout>
                <c:manualLayout>
                  <c:x val="3.7394270833333333E-2"/>
                  <c:y val="1.63061728395061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="1">
                        <a:solidFill>
                          <a:schemeClr val="tx1"/>
                        </a:solidFill>
                      </a:rPr>
                      <a:t>湘南地域圏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5C9-4824-A05B-5AF1A9F3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使わないでください2!$I$3:$I$93</c:f>
              <c:numCache>
                <c:formatCode>#,##0_);[Red]\(#,##0\)</c:formatCode>
                <c:ptCount val="91"/>
                <c:pt idx="40">
                  <c:v>1309481</c:v>
                </c:pt>
                <c:pt idx="41">
                  <c:v>1308630.5200776542</c:v>
                </c:pt>
                <c:pt idx="42">
                  <c:v>1308207.1676824237</c:v>
                </c:pt>
                <c:pt idx="43">
                  <c:v>1307189.2300498218</c:v>
                </c:pt>
                <c:pt idx="44">
                  <c:v>1305881.2988218958</c:v>
                </c:pt>
                <c:pt idx="45">
                  <c:v>1304071.9642875472</c:v>
                </c:pt>
                <c:pt idx="46">
                  <c:v>1301982.7171758036</c:v>
                </c:pt>
                <c:pt idx="47">
                  <c:v>1299425.1673766363</c:v>
                </c:pt>
                <c:pt idx="48">
                  <c:v>1296441.1929273775</c:v>
                </c:pt>
                <c:pt idx="49">
                  <c:v>1293052.8938330191</c:v>
                </c:pt>
                <c:pt idx="50">
                  <c:v>1289284.5507233615</c:v>
                </c:pt>
                <c:pt idx="51">
                  <c:v>1284655.5860398063</c:v>
                </c:pt>
                <c:pt idx="52">
                  <c:v>1279857.4373187004</c:v>
                </c:pt>
                <c:pt idx="53">
                  <c:v>1274880.3380441512</c:v>
                </c:pt>
                <c:pt idx="54">
                  <c:v>1269728.7141450671</c:v>
                </c:pt>
                <c:pt idx="55">
                  <c:v>1264421.8178267372</c:v>
                </c:pt>
                <c:pt idx="56">
                  <c:v>1258738.495721821</c:v>
                </c:pt>
                <c:pt idx="57">
                  <c:v>1252978.7625726273</c:v>
                </c:pt>
                <c:pt idx="58">
                  <c:v>1247144.6249966114</c:v>
                </c:pt>
                <c:pt idx="59">
                  <c:v>1241253.0555189836</c:v>
                </c:pt>
                <c:pt idx="60">
                  <c:v>1235339.0474181517</c:v>
                </c:pt>
                <c:pt idx="61">
                  <c:v>1230549.0397268313</c:v>
                </c:pt>
                <c:pt idx="62">
                  <c:v>1225507.3930216203</c:v>
                </c:pt>
                <c:pt idx="63">
                  <c:v>1220223.5493671277</c:v>
                </c:pt>
                <c:pt idx="64">
                  <c:v>1214725.0045981319</c:v>
                </c:pt>
                <c:pt idx="65">
                  <c:v>1209052.8468070803</c:v>
                </c:pt>
                <c:pt idx="66">
                  <c:v>1205207.890701405</c:v>
                </c:pt>
                <c:pt idx="67">
                  <c:v>1200910.8016850664</c:v>
                </c:pt>
                <c:pt idx="68">
                  <c:v>1196172.9058840135</c:v>
                </c:pt>
                <c:pt idx="69">
                  <c:v>1191021.586800511</c:v>
                </c:pt>
                <c:pt idx="70">
                  <c:v>1185500.2001772751</c:v>
                </c:pt>
                <c:pt idx="71">
                  <c:v>1180080.996893408</c:v>
                </c:pt>
                <c:pt idx="72">
                  <c:v>1174325.0642382866</c:v>
                </c:pt>
                <c:pt idx="73">
                  <c:v>1168218.4947971802</c:v>
                </c:pt>
                <c:pt idx="74">
                  <c:v>1161768.542182955</c:v>
                </c:pt>
                <c:pt idx="75">
                  <c:v>1155006.6356986752</c:v>
                </c:pt>
                <c:pt idx="76">
                  <c:v>1146996.7580652551</c:v>
                </c:pt>
                <c:pt idx="77">
                  <c:v>1138880.2441888417</c:v>
                </c:pt>
                <c:pt idx="78">
                  <c:v>1130631.3904693823</c:v>
                </c:pt>
                <c:pt idx="79">
                  <c:v>1122255.3882660693</c:v>
                </c:pt>
                <c:pt idx="80">
                  <c:v>1113793.52206405</c:v>
                </c:pt>
                <c:pt idx="81">
                  <c:v>1105153.2555445782</c:v>
                </c:pt>
                <c:pt idx="82">
                  <c:v>1096444.5357793802</c:v>
                </c:pt>
                <c:pt idx="83">
                  <c:v>1087655.3560508632</c:v>
                </c:pt>
                <c:pt idx="84">
                  <c:v>1078811.6000804261</c:v>
                </c:pt>
                <c:pt idx="85">
                  <c:v>1069977.8838741023</c:v>
                </c:pt>
                <c:pt idx="86">
                  <c:v>1060963.2758751814</c:v>
                </c:pt>
                <c:pt idx="87">
                  <c:v>1052052.6504890667</c:v>
                </c:pt>
                <c:pt idx="88">
                  <c:v>1043239.1339232823</c:v>
                </c:pt>
                <c:pt idx="89">
                  <c:v>1034553.7963594147</c:v>
                </c:pt>
                <c:pt idx="90">
                  <c:v>1026076.679437842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E5C9-4824-A05B-5AF1A9F36B70}"/>
            </c:ext>
          </c:extLst>
        </c:ser>
        <c:ser>
          <c:idx val="8"/>
          <c:order val="8"/>
          <c:tx>
            <c:strRef>
              <c:f>使わないでください2!$J$2</c:f>
              <c:strCache>
                <c:ptCount val="1"/>
                <c:pt idx="0">
                  <c:v>県西
地域圏・実績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chemeClr val="accent3">
                    <a:lumMod val="60000"/>
                  </a:schemeClr>
                </a:solidFill>
                <a:ln w="9525">
                  <a:solidFill>
                    <a:schemeClr val="accent3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E5C9-4824-A05B-5AF1A9F36B7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A-E5C9-4824-A05B-5AF1A9F36B70}"/>
              </c:ext>
            </c:extLst>
          </c:dPt>
          <c:dLbls>
            <c:dLbl>
              <c:idx val="15"/>
              <c:layout>
                <c:manualLayout>
                  <c:x val="-1.984375E-2"/>
                  <c:y val="-8.62345679012345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1995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/>
                    </a:pPr>
                    <a:r>
                      <a:rPr lang="en-US" altLang="ja-JP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36.6</a:t>
                    </a:r>
                    <a:r>
                      <a:rPr lang="ja-JP" altLang="en-US" sz="800" b="1" u="sng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5C9-4824-A05B-5AF1A9F36B7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使わないでください2!$J$3:$J$93</c:f>
              <c:numCache>
                <c:formatCode>#,##0_);[Red]\(#,##0\)</c:formatCode>
                <c:ptCount val="91"/>
                <c:pt idx="0">
                  <c:v>331227</c:v>
                </c:pt>
                <c:pt idx="5">
                  <c:v>344890</c:v>
                </c:pt>
                <c:pt idx="10">
                  <c:v>357016</c:v>
                </c:pt>
                <c:pt idx="15">
                  <c:v>366410</c:v>
                </c:pt>
                <c:pt idx="20">
                  <c:v>363746</c:v>
                </c:pt>
                <c:pt idx="25">
                  <c:v>361105</c:v>
                </c:pt>
                <c:pt idx="30">
                  <c:v>359051</c:v>
                </c:pt>
                <c:pt idx="35">
                  <c:v>347157</c:v>
                </c:pt>
                <c:pt idx="40">
                  <c:v>336493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E5C9-4824-A05B-5AF1A9F36B70}"/>
            </c:ext>
          </c:extLst>
        </c:ser>
        <c:ser>
          <c:idx val="9"/>
          <c:order val="9"/>
          <c:tx>
            <c:strRef>
              <c:f>使わないでください2!$K$2</c:f>
              <c:strCache>
                <c:ptCount val="1"/>
                <c:pt idx="0">
                  <c:v>県西
地域圏・推計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Pt>
            <c:idx val="40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9525">
                  <a:solidFill>
                    <a:schemeClr val="accent4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D-E5C9-4824-A05B-5AF1A9F36B70}"/>
              </c:ext>
            </c:extLst>
          </c:dPt>
          <c:dPt>
            <c:idx val="60"/>
            <c:marker>
              <c:symbol val="circle"/>
              <c:size val="5"/>
              <c:spPr>
                <a:solidFill>
                  <a:schemeClr val="accent4">
                    <a:lumMod val="60000"/>
                  </a:schemeClr>
                </a:solidFill>
                <a:ln w="9525">
                  <a:solidFill>
                    <a:schemeClr val="accent4">
                      <a:lumMod val="60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E-E5C9-4824-A05B-5AF1A9F36B70}"/>
              </c:ext>
            </c:extLst>
          </c:dPt>
          <c:dPt>
            <c:idx val="6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F-E5C9-4824-A05B-5AF1A9F36B70}"/>
              </c:ext>
            </c:extLst>
          </c:dPt>
          <c:dLbls>
            <c:dLbl>
              <c:idx val="40"/>
              <c:layout>
                <c:manualLayout>
                  <c:x val="-9.487048611111111E-2"/>
                  <c:y val="-2.238171296296296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33.6</a:t>
                    </a:r>
                    <a:r>
                      <a:rPr lang="ja-JP" altLang="en-US" sz="800" b="1">
                        <a:solidFill>
                          <a:schemeClr val="tx1"/>
                        </a:solidFill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5C9-4824-A05B-5AF1A9F36B70}"/>
                </c:ext>
              </c:extLst>
            </c:dLbl>
            <c:dLbl>
              <c:idx val="60"/>
              <c:layout>
                <c:manualLayout>
                  <c:x val="-5.2957752241441121E-2"/>
                  <c:y val="2.74382716049381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b="1">
                        <a:solidFill>
                          <a:schemeClr val="tx1"/>
                        </a:solidFill>
                      </a:rPr>
                      <a:t>26.4</a:t>
                    </a:r>
                    <a:r>
                      <a:rPr lang="ja-JP" altLang="en-US" b="1">
                        <a:solidFill>
                          <a:schemeClr val="tx1"/>
                        </a:solidFill>
                      </a:rPr>
                      <a:t>万人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5C9-4824-A05B-5AF1A9F36B70}"/>
                </c:ext>
              </c:extLst>
            </c:dLbl>
            <c:dLbl>
              <c:idx val="90"/>
              <c:layout>
                <c:manualLayout>
                  <c:x val="0"/>
                  <c:y val="8.466666666666523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 b="1">
                        <a:solidFill>
                          <a:schemeClr val="tx1"/>
                        </a:solidFill>
                      </a:rPr>
                      <a:t>県西地域圏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5C9-4824-A05B-5AF1A9F36B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使わないでください2!$A$3:$A$93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使わないでください2!$K$3:$K$93</c:f>
              <c:numCache>
                <c:formatCode>#,##0_);[Red]\(#,##0\)</c:formatCode>
                <c:ptCount val="91"/>
                <c:pt idx="40">
                  <c:v>336493</c:v>
                </c:pt>
                <c:pt idx="41">
                  <c:v>333308.82698751282</c:v>
                </c:pt>
                <c:pt idx="42">
                  <c:v>330252.96176316228</c:v>
                </c:pt>
                <c:pt idx="43">
                  <c:v>327145.87346409413</c:v>
                </c:pt>
                <c:pt idx="44">
                  <c:v>324025.32075578888</c:v>
                </c:pt>
                <c:pt idx="45">
                  <c:v>320832.43029023311</c:v>
                </c:pt>
                <c:pt idx="46">
                  <c:v>317529.8438677123</c:v>
                </c:pt>
                <c:pt idx="47">
                  <c:v>314157.89686280419</c:v>
                </c:pt>
                <c:pt idx="48">
                  <c:v>310722.60416353674</c:v>
                </c:pt>
                <c:pt idx="49">
                  <c:v>307227.16481816629</c:v>
                </c:pt>
                <c:pt idx="50">
                  <c:v>303675.66990732076</c:v>
                </c:pt>
                <c:pt idx="51">
                  <c:v>299737.97232510475</c:v>
                </c:pt>
                <c:pt idx="52">
                  <c:v>295805.83524462872</c:v>
                </c:pt>
                <c:pt idx="53">
                  <c:v>291876.62755928544</c:v>
                </c:pt>
                <c:pt idx="54">
                  <c:v>287950.27342390444</c:v>
                </c:pt>
                <c:pt idx="55">
                  <c:v>284029.71311266208</c:v>
                </c:pt>
                <c:pt idx="56">
                  <c:v>280022.89462202892</c:v>
                </c:pt>
                <c:pt idx="57">
                  <c:v>276031.75706661056</c:v>
                </c:pt>
                <c:pt idx="58">
                  <c:v>272055.77225849556</c:v>
                </c:pt>
                <c:pt idx="59">
                  <c:v>268097.1501294513</c:v>
                </c:pt>
                <c:pt idx="60">
                  <c:v>264162.14584487502</c:v>
                </c:pt>
                <c:pt idx="61">
                  <c:v>260239.91414128736</c:v>
                </c:pt>
                <c:pt idx="62">
                  <c:v>256327.67350876439</c:v>
                </c:pt>
                <c:pt idx="63">
                  <c:v>252427.6577696208</c:v>
                </c:pt>
                <c:pt idx="64">
                  <c:v>248545.41979011524</c:v>
                </c:pt>
                <c:pt idx="65">
                  <c:v>244688.72700451079</c:v>
                </c:pt>
                <c:pt idx="66">
                  <c:v>240911.46416710701</c:v>
                </c:pt>
                <c:pt idx="67">
                  <c:v>237143.20198879496</c:v>
                </c:pt>
                <c:pt idx="68">
                  <c:v>233383.46478908512</c:v>
                </c:pt>
                <c:pt idx="69">
                  <c:v>229633.79532415202</c:v>
                </c:pt>
                <c:pt idx="70">
                  <c:v>225897.89497597166</c:v>
                </c:pt>
                <c:pt idx="71">
                  <c:v>222080.54824123182</c:v>
                </c:pt>
                <c:pt idx="72">
                  <c:v>218280.53304428008</c:v>
                </c:pt>
                <c:pt idx="73">
                  <c:v>214490.5266914753</c:v>
                </c:pt>
                <c:pt idx="74">
                  <c:v>210706.74423598242</c:v>
                </c:pt>
                <c:pt idx="75">
                  <c:v>206929.71024074632</c:v>
                </c:pt>
                <c:pt idx="76">
                  <c:v>202692.8405725871</c:v>
                </c:pt>
                <c:pt idx="77">
                  <c:v>198518.00931187475</c:v>
                </c:pt>
                <c:pt idx="78">
                  <c:v>194396.81027622032</c:v>
                </c:pt>
                <c:pt idx="79">
                  <c:v>190326.5635032508</c:v>
                </c:pt>
                <c:pt idx="80">
                  <c:v>186311.14071019038</c:v>
                </c:pt>
                <c:pt idx="81">
                  <c:v>182172.06287384703</c:v>
                </c:pt>
                <c:pt idx="82">
                  <c:v>178097.93300348078</c:v>
                </c:pt>
                <c:pt idx="83">
                  <c:v>174085.20465244231</c:v>
                </c:pt>
                <c:pt idx="84">
                  <c:v>170136.65436032222</c:v>
                </c:pt>
                <c:pt idx="85">
                  <c:v>166261.13066070271</c:v>
                </c:pt>
                <c:pt idx="86">
                  <c:v>162401.98574908552</c:v>
                </c:pt>
                <c:pt idx="87">
                  <c:v>158615.70372871123</c:v>
                </c:pt>
                <c:pt idx="88">
                  <c:v>154901.61729245185</c:v>
                </c:pt>
                <c:pt idx="89">
                  <c:v>151264.57154529024</c:v>
                </c:pt>
                <c:pt idx="90">
                  <c:v>147716.72838777758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1-E5C9-4824-A05B-5AF1A9F36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1004928"/>
        <c:axId val="1161007008"/>
      </c:lineChart>
      <c:catAx>
        <c:axId val="116100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0303107638888869"/>
              <c:y val="0.84034845679012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00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16100700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1004928"/>
        <c:crosses val="autoZero"/>
        <c:crossBetween val="between"/>
        <c:majorUnit val="1000000"/>
        <c:dispUnits>
          <c:builtInUnit val="tenThousands"/>
          <c:dispUnitsLbl>
            <c:layout>
              <c:manualLayout>
                <c:xMode val="edge"/>
                <c:yMode val="edge"/>
                <c:x val="7.4652777777778042E-4"/>
                <c:y val="1.0023148148148161E-4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（万人）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176939304650191E-2"/>
          <c:y val="7.447530864197531E-2"/>
          <c:w val="0.91165390406260649"/>
          <c:h val="0.65534290123456795"/>
        </c:manualLayout>
      </c:layout>
      <c:lineChart>
        <c:grouping val="standard"/>
        <c:varyColors val="0"/>
        <c:ser>
          <c:idx val="0"/>
          <c:order val="0"/>
          <c:tx>
            <c:strRef>
              <c:f>総人口!$B$4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総人口!$A$5:$A$95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総人口!$B$5:$B$95</c:f>
              <c:numCache>
                <c:formatCode>#,##0.0;[Red]\-#,##0.0</c:formatCode>
                <c:ptCount val="91"/>
                <c:pt idx="0">
                  <c:v>692.4348</c:v>
                </c:pt>
                <c:pt idx="5">
                  <c:v>743.19740000000002</c:v>
                </c:pt>
                <c:pt idx="10">
                  <c:v>798.03909999999996</c:v>
                </c:pt>
                <c:pt idx="15">
                  <c:v>824.59</c:v>
                </c:pt>
                <c:pt idx="20">
                  <c:v>848.99739999999997</c:v>
                </c:pt>
                <c:pt idx="25">
                  <c:v>879.15970000000004</c:v>
                </c:pt>
                <c:pt idx="30">
                  <c:v>904.83309999999994</c:v>
                </c:pt>
                <c:pt idx="35">
                  <c:v>912.62139999999999</c:v>
                </c:pt>
                <c:pt idx="40">
                  <c:v>923.7337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0D-492A-A1D8-A54C37698D96}"/>
            </c:ext>
          </c:extLst>
        </c:ser>
        <c:ser>
          <c:idx val="2"/>
          <c:order val="2"/>
          <c:tx>
            <c:strRef>
              <c:f>総人口!$C$4</c:f>
              <c:strCache>
                <c:ptCount val="1"/>
                <c:pt idx="0">
                  <c:v>低位推計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90"/>
              <c:layout>
                <c:manualLayout>
                  <c:x val="-9.2604166666666668E-2"/>
                  <c:y val="-3.135802469135802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BC9EF24-DD0E-41A9-84C7-5B95F4FEC4E7}" type="SERIESNAME">
                      <a:rPr lang="ja-JP" altLang="en-US" sz="1000" b="1"/>
                      <a:pPr>
                        <a:defRPr sz="1000" b="1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0D-492A-A1D8-A54C37698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206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総人口!$A$5:$A$95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総人口!$C$5:$C$95</c:f>
              <c:numCache>
                <c:formatCode>#,##0.0;[Red]\-#,##0.0</c:formatCode>
                <c:ptCount val="91"/>
                <c:pt idx="40">
                  <c:v>923.7337</c:v>
                </c:pt>
                <c:pt idx="41">
                  <c:v>922.45353258564455</c:v>
                </c:pt>
                <c:pt idx="42">
                  <c:v>921.66124207663199</c:v>
                </c:pt>
                <c:pt idx="43">
                  <c:v>920.5481432237541</c:v>
                </c:pt>
                <c:pt idx="44">
                  <c:v>919.32232007788025</c:v>
                </c:pt>
                <c:pt idx="45">
                  <c:v>917.83561463861633</c:v>
                </c:pt>
                <c:pt idx="46">
                  <c:v>916.1498191634704</c:v>
                </c:pt>
                <c:pt idx="47">
                  <c:v>914.24844055364986</c:v>
                </c:pt>
                <c:pt idx="48">
                  <c:v>912.15993072517699</c:v>
                </c:pt>
                <c:pt idx="49">
                  <c:v>909.893697795972</c:v>
                </c:pt>
                <c:pt idx="50">
                  <c:v>907.45239106552788</c:v>
                </c:pt>
                <c:pt idx="51">
                  <c:v>904.14961694858926</c:v>
                </c:pt>
                <c:pt idx="52">
                  <c:v>900.80416789213211</c:v>
                </c:pt>
                <c:pt idx="53">
                  <c:v>897.41324376074556</c:v>
                </c:pt>
                <c:pt idx="54">
                  <c:v>893.97382267588898</c:v>
                </c:pt>
                <c:pt idx="55">
                  <c:v>890.48139129443098</c:v>
                </c:pt>
                <c:pt idx="56">
                  <c:v>886.75892132605986</c:v>
                </c:pt>
                <c:pt idx="57">
                  <c:v>882.99769858571051</c:v>
                </c:pt>
                <c:pt idx="58">
                  <c:v>879.20710067300683</c:v>
                </c:pt>
                <c:pt idx="59">
                  <c:v>875.39319375017624</c:v>
                </c:pt>
                <c:pt idx="60">
                  <c:v>871.55833398527545</c:v>
                </c:pt>
                <c:pt idx="61">
                  <c:v>868.51848844025096</c:v>
                </c:pt>
                <c:pt idx="62">
                  <c:v>865.25165474514404</c:v>
                </c:pt>
                <c:pt idx="63">
                  <c:v>861.77939545910885</c:v>
                </c:pt>
                <c:pt idx="64">
                  <c:v>858.11882258495314</c:v>
                </c:pt>
                <c:pt idx="65">
                  <c:v>854.28135586821099</c:v>
                </c:pt>
                <c:pt idx="66">
                  <c:v>851.43245441633348</c:v>
                </c:pt>
                <c:pt idx="67">
                  <c:v>848.24739025994313</c:v>
                </c:pt>
                <c:pt idx="68">
                  <c:v>844.74980575409563</c:v>
                </c:pt>
                <c:pt idx="69">
                  <c:v>840.95685110450904</c:v>
                </c:pt>
                <c:pt idx="70">
                  <c:v>836.87947236558682</c:v>
                </c:pt>
                <c:pt idx="71">
                  <c:v>832.67719483207338</c:v>
                </c:pt>
                <c:pt idx="72">
                  <c:v>828.25286183100525</c:v>
                </c:pt>
                <c:pt idx="73">
                  <c:v>823.61333296150895</c:v>
                </c:pt>
                <c:pt idx="74">
                  <c:v>818.76061667558622</c:v>
                </c:pt>
                <c:pt idx="75">
                  <c:v>813.69275016675954</c:v>
                </c:pt>
                <c:pt idx="76">
                  <c:v>807.20328012920174</c:v>
                </c:pt>
                <c:pt idx="77">
                  <c:v>800.72694077202141</c:v>
                </c:pt>
                <c:pt idx="78">
                  <c:v>794.26346792505194</c:v>
                </c:pt>
                <c:pt idx="79">
                  <c:v>787.8111368312309</c:v>
                </c:pt>
                <c:pt idx="80">
                  <c:v>781.36726209530434</c:v>
                </c:pt>
                <c:pt idx="81">
                  <c:v>774.74689796487678</c:v>
                </c:pt>
                <c:pt idx="82">
                  <c:v>768.13854943361059</c:v>
                </c:pt>
                <c:pt idx="83">
                  <c:v>761.5561933499564</c:v>
                </c:pt>
                <c:pt idx="84">
                  <c:v>755.01203828041889</c:v>
                </c:pt>
                <c:pt idx="85">
                  <c:v>748.51611593091604</c:v>
                </c:pt>
                <c:pt idx="86">
                  <c:v>742.20679446503959</c:v>
                </c:pt>
                <c:pt idx="87">
                  <c:v>735.92906562390669</c:v>
                </c:pt>
                <c:pt idx="88">
                  <c:v>729.70486755447814</c:v>
                </c:pt>
                <c:pt idx="89">
                  <c:v>723.55242896449386</c:v>
                </c:pt>
                <c:pt idx="90">
                  <c:v>717.48574351082311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0D-492A-A1D8-A54C37698D96}"/>
            </c:ext>
          </c:extLst>
        </c:ser>
        <c:ser>
          <c:idx val="3"/>
          <c:order val="3"/>
          <c:tx>
            <c:strRef>
              <c:f>総人口!$D$4</c:f>
              <c:strCache>
                <c:ptCount val="1"/>
                <c:pt idx="0">
                  <c:v>中位推計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55"/>
              <c:layout>
                <c:manualLayout>
                  <c:x val="-8.2284201388888895E-2"/>
                  <c:y val="0.2469444444444444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2035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 b="1"/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900.0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万人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0D-492A-A1D8-A54C37698D96}"/>
                </c:ext>
              </c:extLst>
            </c:dLbl>
            <c:dLbl>
              <c:idx val="60"/>
              <c:layout>
                <c:manualLayout>
                  <c:x val="-2.2711979166666667E-2"/>
                  <c:y val="0.203827160493827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2040</a:t>
                    </a:r>
                    <a:r>
                      <a:rPr lang="ja-JP" altLang="en-US" b="1" baseline="0"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 b="1">
                        <a:latin typeface="+mn-ea"/>
                      </a:defRPr>
                    </a:pPr>
                    <a:r>
                      <a:rPr lang="en-US" altLang="ja-JP" b="1" baseline="0">
                        <a:latin typeface="+mn-ea"/>
                        <a:ea typeface="+mn-ea"/>
                      </a:rPr>
                      <a:t>884.0</a:t>
                    </a:r>
                    <a:r>
                      <a:rPr lang="ja-JP" altLang="en-US" b="1" baseline="0">
                        <a:latin typeface="+mn-ea"/>
                        <a:ea typeface="+mn-ea"/>
                      </a:rPr>
                      <a:t>万人</a:t>
                    </a:r>
                    <a:endParaRPr lang="ja-JP" altLang="en-US" b="1">
                      <a:latin typeface="+mn-ea"/>
                      <a:ea typeface="+mn-ea"/>
                    </a:endParaRP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0D-492A-A1D8-A54C37698D96}"/>
                </c:ext>
              </c:extLst>
            </c:dLbl>
            <c:dLbl>
              <c:idx val="75"/>
              <c:layout>
                <c:manualLayout>
                  <c:x val="1.7532582388900632E-2"/>
                  <c:y val="-0.1489506172839506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C4305FC-3515-4F4A-A0ED-BF7C73980F07}" type="SERIESNAME">
                      <a:rPr lang="ja-JP" altLang="en-US" b="1"/>
                      <a:pPr>
                        <a:defRPr b="1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60D-492A-A1D8-A54C37698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B0F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総人口!$A$5:$A$95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総人口!$D$5:$D$95</c:f>
              <c:numCache>
                <c:formatCode>#,##0.0;[Red]\-#,##0.0</c:formatCode>
                <c:ptCount val="91"/>
                <c:pt idx="40">
                  <c:v>923.7337</c:v>
                </c:pt>
                <c:pt idx="41">
                  <c:v>923.06837014421694</c:v>
                </c:pt>
                <c:pt idx="42">
                  <c:v>922.89745256511833</c:v>
                </c:pt>
                <c:pt idx="43">
                  <c:v>922.41323439166058</c:v>
                </c:pt>
                <c:pt idx="44">
                  <c:v>921.82474868578595</c:v>
                </c:pt>
                <c:pt idx="45">
                  <c:v>920.98276509727123</c:v>
                </c:pt>
                <c:pt idx="46">
                  <c:v>919.92838444337622</c:v>
                </c:pt>
                <c:pt idx="47">
                  <c:v>918.66377000639659</c:v>
                </c:pt>
                <c:pt idx="48">
                  <c:v>917.21804436361981</c:v>
                </c:pt>
                <c:pt idx="49">
                  <c:v>915.60074895099331</c:v>
                </c:pt>
                <c:pt idx="50">
                  <c:v>913.81406658770447</c:v>
                </c:pt>
                <c:pt idx="51">
                  <c:v>911.14166674670321</c:v>
                </c:pt>
                <c:pt idx="52">
                  <c:v>908.42972434005628</c:v>
                </c:pt>
                <c:pt idx="53">
                  <c:v>905.6758677530006</c:v>
                </c:pt>
                <c:pt idx="54">
                  <c:v>902.87742761369054</c:v>
                </c:pt>
                <c:pt idx="55">
                  <c:v>900.03008114909085</c:v>
                </c:pt>
                <c:pt idx="56">
                  <c:v>896.88715788238426</c:v>
                </c:pt>
                <c:pt idx="57">
                  <c:v>893.70614922197149</c:v>
                </c:pt>
                <c:pt idx="58">
                  <c:v>890.49646746539736</c:v>
                </c:pt>
                <c:pt idx="59">
                  <c:v>887.26431907085885</c:v>
                </c:pt>
                <c:pt idx="60">
                  <c:v>884.01232169796378</c:v>
                </c:pt>
                <c:pt idx="61">
                  <c:v>881.5362821070388</c:v>
                </c:pt>
                <c:pt idx="62">
                  <c:v>878.83264345439136</c:v>
                </c:pt>
                <c:pt idx="63">
                  <c:v>875.92309630280624</c:v>
                </c:pt>
                <c:pt idx="64">
                  <c:v>872.8249523519147</c:v>
                </c:pt>
                <c:pt idx="65">
                  <c:v>869.54987179535556</c:v>
                </c:pt>
                <c:pt idx="66">
                  <c:v>867.23967701969514</c:v>
                </c:pt>
                <c:pt idx="67">
                  <c:v>864.59252571357081</c:v>
                </c:pt>
                <c:pt idx="68">
                  <c:v>861.63219562314191</c:v>
                </c:pt>
                <c:pt idx="69">
                  <c:v>858.37605613832272</c:v>
                </c:pt>
                <c:pt idx="70">
                  <c:v>854.83529998963252</c:v>
                </c:pt>
                <c:pt idx="71">
                  <c:v>851.15938174332791</c:v>
                </c:pt>
                <c:pt idx="72">
                  <c:v>847.26047635041346</c:v>
                </c:pt>
                <c:pt idx="73">
                  <c:v>843.14563681053664</c:v>
                </c:pt>
                <c:pt idx="74">
                  <c:v>838.81718191442258</c:v>
                </c:pt>
                <c:pt idx="75">
                  <c:v>834.27347377133162</c:v>
                </c:pt>
                <c:pt idx="76">
                  <c:v>828.31130197344487</c:v>
                </c:pt>
                <c:pt idx="77">
                  <c:v>822.36146151654611</c:v>
                </c:pt>
                <c:pt idx="78">
                  <c:v>816.42376726626628</c:v>
                </c:pt>
                <c:pt idx="79">
                  <c:v>810.49659183430674</c:v>
                </c:pt>
                <c:pt idx="80">
                  <c:v>804.57735762774064</c:v>
                </c:pt>
                <c:pt idx="81">
                  <c:v>798.48915654491555</c:v>
                </c:pt>
                <c:pt idx="82">
                  <c:v>792.41138369271061</c:v>
                </c:pt>
                <c:pt idx="83">
                  <c:v>786.35779961172761</c:v>
                </c:pt>
                <c:pt idx="84">
                  <c:v>780.34038352968844</c:v>
                </c:pt>
                <c:pt idx="85">
                  <c:v>774.36895384739148</c:v>
                </c:pt>
                <c:pt idx="86">
                  <c:v>768.58717662816412</c:v>
                </c:pt>
                <c:pt idx="87">
                  <c:v>762.83311667113173</c:v>
                </c:pt>
                <c:pt idx="88">
                  <c:v>757.12825359218903</c:v>
                </c:pt>
                <c:pt idx="89">
                  <c:v>751.49037109020742</c:v>
                </c:pt>
                <c:pt idx="90">
                  <c:v>745.93309022407345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0D-492A-A1D8-A54C37698D96}"/>
            </c:ext>
          </c:extLst>
        </c:ser>
        <c:ser>
          <c:idx val="4"/>
          <c:order val="4"/>
          <c:tx>
            <c:strRef>
              <c:f>総人口!$E$4</c:f>
              <c:strCache>
                <c:ptCount val="1"/>
                <c:pt idx="0">
                  <c:v>高位推計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0.33791412313360403"/>
                  <c:y val="6.800617283950607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2020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年</a:t>
                    </a:r>
                  </a:p>
                  <a:p>
                    <a:pPr>
                      <a:defRPr sz="1000" b="1">
                        <a:latin typeface="+mn-ea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923.7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万人</a:t>
                    </a:r>
                  </a:p>
                  <a:p>
                    <a:pPr>
                      <a:defRPr sz="1000" b="1">
                        <a:latin typeface="+mn-ea"/>
                      </a:defRPr>
                    </a:pPr>
                    <a:r>
                      <a:rPr lang="ja-JP" altLang="en-US" b="1">
                        <a:latin typeface="+mn-ea"/>
                        <a:ea typeface="+mn-ea"/>
                      </a:rPr>
                      <a:t>（実績値）</a:t>
                    </a:r>
                  </a:p>
                </c:rich>
              </c:tx>
              <c:spPr>
                <a:solidFill>
                  <a:schemeClr val="bg1"/>
                </a:solidFill>
                <a:ln>
                  <a:solidFill>
                    <a:srgbClr val="00206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0D-492A-A1D8-A54C37698D96}"/>
                </c:ext>
              </c:extLst>
            </c:dLbl>
            <c:dLbl>
              <c:idx val="90"/>
              <c:layout>
                <c:manualLayout>
                  <c:x val="-1.1024305555555556E-2"/>
                  <c:y val="-0.195987654320987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8DD9415-9689-40F2-A7D3-5B1872805601}" type="SERIESNAME">
                      <a:rPr lang="ja-JP" altLang="en-US" b="1"/>
                      <a:pPr>
                        <a:defRPr sz="1000" b="1"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A60D-492A-A1D8-A54C37698D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206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総人口!$A$5:$A$95</c:f>
              <c:numCache>
                <c:formatCode>General</c:formatCode>
                <c:ptCount val="9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  <c:pt idx="44">
                  <c:v>2024</c:v>
                </c:pt>
                <c:pt idx="45">
                  <c:v>2025</c:v>
                </c:pt>
                <c:pt idx="46">
                  <c:v>2026</c:v>
                </c:pt>
                <c:pt idx="47">
                  <c:v>2027</c:v>
                </c:pt>
                <c:pt idx="48">
                  <c:v>2028</c:v>
                </c:pt>
                <c:pt idx="49">
                  <c:v>2029</c:v>
                </c:pt>
                <c:pt idx="50">
                  <c:v>2030</c:v>
                </c:pt>
                <c:pt idx="51">
                  <c:v>2031</c:v>
                </c:pt>
                <c:pt idx="52">
                  <c:v>2032</c:v>
                </c:pt>
                <c:pt idx="53">
                  <c:v>2033</c:v>
                </c:pt>
                <c:pt idx="54">
                  <c:v>2034</c:v>
                </c:pt>
                <c:pt idx="55">
                  <c:v>2035</c:v>
                </c:pt>
                <c:pt idx="56">
                  <c:v>2036</c:v>
                </c:pt>
                <c:pt idx="57">
                  <c:v>2037</c:v>
                </c:pt>
                <c:pt idx="58">
                  <c:v>2038</c:v>
                </c:pt>
                <c:pt idx="59">
                  <c:v>2039</c:v>
                </c:pt>
                <c:pt idx="60">
                  <c:v>2040</c:v>
                </c:pt>
                <c:pt idx="61">
                  <c:v>2041</c:v>
                </c:pt>
                <c:pt idx="62">
                  <c:v>2042</c:v>
                </c:pt>
                <c:pt idx="63">
                  <c:v>2043</c:v>
                </c:pt>
                <c:pt idx="64">
                  <c:v>2044</c:v>
                </c:pt>
                <c:pt idx="65">
                  <c:v>2045</c:v>
                </c:pt>
                <c:pt idx="66">
                  <c:v>2046</c:v>
                </c:pt>
                <c:pt idx="67">
                  <c:v>2047</c:v>
                </c:pt>
                <c:pt idx="68">
                  <c:v>2048</c:v>
                </c:pt>
                <c:pt idx="69">
                  <c:v>2049</c:v>
                </c:pt>
                <c:pt idx="70">
                  <c:v>2050</c:v>
                </c:pt>
                <c:pt idx="71">
                  <c:v>2051</c:v>
                </c:pt>
                <c:pt idx="72">
                  <c:v>2052</c:v>
                </c:pt>
                <c:pt idx="73">
                  <c:v>2053</c:v>
                </c:pt>
                <c:pt idx="74">
                  <c:v>2054</c:v>
                </c:pt>
                <c:pt idx="75">
                  <c:v>2055</c:v>
                </c:pt>
                <c:pt idx="76">
                  <c:v>2056</c:v>
                </c:pt>
                <c:pt idx="77">
                  <c:v>2057</c:v>
                </c:pt>
                <c:pt idx="78">
                  <c:v>2058</c:v>
                </c:pt>
                <c:pt idx="79">
                  <c:v>2059</c:v>
                </c:pt>
                <c:pt idx="80">
                  <c:v>2060</c:v>
                </c:pt>
                <c:pt idx="81">
                  <c:v>2061</c:v>
                </c:pt>
                <c:pt idx="82">
                  <c:v>2062</c:v>
                </c:pt>
                <c:pt idx="83">
                  <c:v>2063</c:v>
                </c:pt>
                <c:pt idx="84">
                  <c:v>2064</c:v>
                </c:pt>
                <c:pt idx="85">
                  <c:v>2065</c:v>
                </c:pt>
                <c:pt idx="86">
                  <c:v>2066</c:v>
                </c:pt>
                <c:pt idx="87">
                  <c:v>2067</c:v>
                </c:pt>
                <c:pt idx="88">
                  <c:v>2068</c:v>
                </c:pt>
                <c:pt idx="89">
                  <c:v>2069</c:v>
                </c:pt>
                <c:pt idx="90">
                  <c:v>2070</c:v>
                </c:pt>
              </c:numCache>
            </c:numRef>
          </c:cat>
          <c:val>
            <c:numRef>
              <c:f>総人口!$E$5:$E$95</c:f>
              <c:numCache>
                <c:formatCode>#,##0.0;[Red]\-#,##0.0</c:formatCode>
                <c:ptCount val="91"/>
                <c:pt idx="40">
                  <c:v>923.7337</c:v>
                </c:pt>
                <c:pt idx="41">
                  <c:v>924.06796293513685</c:v>
                </c:pt>
                <c:pt idx="42">
                  <c:v>924.91100496887634</c:v>
                </c:pt>
                <c:pt idx="43">
                  <c:v>925.45421489303965</c:v>
                </c:pt>
                <c:pt idx="44">
                  <c:v>925.90542490752352</c:v>
                </c:pt>
                <c:pt idx="45">
                  <c:v>926.11249440398569</c:v>
                </c:pt>
                <c:pt idx="46">
                  <c:v>925.61991752014455</c:v>
                </c:pt>
                <c:pt idx="47">
                  <c:v>924.9203216239348</c:v>
                </c:pt>
                <c:pt idx="48">
                  <c:v>924.04407801223169</c:v>
                </c:pt>
                <c:pt idx="49">
                  <c:v>923.00119036810383</c:v>
                </c:pt>
                <c:pt idx="50">
                  <c:v>921.79358558498336</c:v>
                </c:pt>
                <c:pt idx="51">
                  <c:v>919.75270656707062</c:v>
                </c:pt>
                <c:pt idx="52">
                  <c:v>917.67476816343628</c:v>
                </c:pt>
                <c:pt idx="53">
                  <c:v>915.5579129314184</c:v>
                </c:pt>
                <c:pt idx="54">
                  <c:v>913.39994286228307</c:v>
                </c:pt>
                <c:pt idx="55">
                  <c:v>911.19687252676226</c:v>
                </c:pt>
                <c:pt idx="56">
                  <c:v>908.63244377822525</c:v>
                </c:pt>
                <c:pt idx="57">
                  <c:v>906.03052411415206</c:v>
                </c:pt>
                <c:pt idx="58">
                  <c:v>903.40059063105002</c:v>
                </c:pt>
                <c:pt idx="59">
                  <c:v>900.74897959484156</c:v>
                </c:pt>
                <c:pt idx="60">
                  <c:v>898.07854609277729</c:v>
                </c:pt>
                <c:pt idx="61">
                  <c:v>896.16471822122946</c:v>
                </c:pt>
                <c:pt idx="62">
                  <c:v>894.02256932774969</c:v>
                </c:pt>
                <c:pt idx="63">
                  <c:v>891.67389456173294</c:v>
                </c:pt>
                <c:pt idx="64">
                  <c:v>889.13617435782146</c:v>
                </c:pt>
                <c:pt idx="65">
                  <c:v>886.42127497633919</c:v>
                </c:pt>
                <c:pt idx="66">
                  <c:v>884.64700140787158</c:v>
                </c:pt>
                <c:pt idx="67">
                  <c:v>882.5347091232087</c:v>
                </c:pt>
                <c:pt idx="68">
                  <c:v>880.10828453290446</c:v>
                </c:pt>
                <c:pt idx="69">
                  <c:v>877.38528578843398</c:v>
                </c:pt>
                <c:pt idx="70">
                  <c:v>874.37713299317318</c:v>
                </c:pt>
                <c:pt idx="71">
                  <c:v>871.2227533965256</c:v>
                </c:pt>
                <c:pt idx="72">
                  <c:v>867.84410692411996</c:v>
                </c:pt>
                <c:pt idx="73">
                  <c:v>864.24842988062915</c:v>
                </c:pt>
                <c:pt idx="74">
                  <c:v>860.4383266119512</c:v>
                </c:pt>
                <c:pt idx="75">
                  <c:v>856.41244061755049</c:v>
                </c:pt>
                <c:pt idx="76">
                  <c:v>850.97029482198172</c:v>
                </c:pt>
                <c:pt idx="77">
                  <c:v>845.53917511272186</c:v>
                </c:pt>
                <c:pt idx="78">
                  <c:v>840.1189431182047</c:v>
                </c:pt>
                <c:pt idx="79">
                  <c:v>834.70803925893927</c:v>
                </c:pt>
                <c:pt idx="80">
                  <c:v>829.30396302915779</c:v>
                </c:pt>
                <c:pt idx="81">
                  <c:v>823.73742263419479</c:v>
                </c:pt>
                <c:pt idx="82">
                  <c:v>818.17901463913643</c:v>
                </c:pt>
                <c:pt idx="83">
                  <c:v>812.64220719316438</c:v>
                </c:pt>
                <c:pt idx="84">
                  <c:v>807.13866676861267</c:v>
                </c:pt>
                <c:pt idx="85">
                  <c:v>801.67791224286827</c:v>
                </c:pt>
                <c:pt idx="86">
                  <c:v>796.40858659304126</c:v>
                </c:pt>
                <c:pt idx="87">
                  <c:v>791.16198796121739</c:v>
                </c:pt>
                <c:pt idx="88">
                  <c:v>785.95905671425601</c:v>
                </c:pt>
                <c:pt idx="89">
                  <c:v>780.81704235795974</c:v>
                </c:pt>
                <c:pt idx="90">
                  <c:v>775.74910124022313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0D-492A-A1D8-A54C3769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370512"/>
        <c:axId val="205037092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総人口!#REF!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総人口!$A$5:$A$95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0">
                        <c:v>1980</c:v>
                      </c:pt>
                      <c:pt idx="1">
                        <c:v>1981</c:v>
                      </c:pt>
                      <c:pt idx="2">
                        <c:v>1982</c:v>
                      </c:pt>
                      <c:pt idx="3">
                        <c:v>1983</c:v>
                      </c:pt>
                      <c:pt idx="4">
                        <c:v>1984</c:v>
                      </c:pt>
                      <c:pt idx="5">
                        <c:v>1985</c:v>
                      </c:pt>
                      <c:pt idx="6">
                        <c:v>1986</c:v>
                      </c:pt>
                      <c:pt idx="7">
                        <c:v>1987</c:v>
                      </c:pt>
                      <c:pt idx="8">
                        <c:v>1988</c:v>
                      </c:pt>
                      <c:pt idx="9">
                        <c:v>1989</c:v>
                      </c:pt>
                      <c:pt idx="10">
                        <c:v>1990</c:v>
                      </c:pt>
                      <c:pt idx="11">
                        <c:v>1991</c:v>
                      </c:pt>
                      <c:pt idx="12">
                        <c:v>1992</c:v>
                      </c:pt>
                      <c:pt idx="13">
                        <c:v>1993</c:v>
                      </c:pt>
                      <c:pt idx="14">
                        <c:v>1994</c:v>
                      </c:pt>
                      <c:pt idx="15">
                        <c:v>1995</c:v>
                      </c:pt>
                      <c:pt idx="16">
                        <c:v>1996</c:v>
                      </c:pt>
                      <c:pt idx="17">
                        <c:v>1997</c:v>
                      </c:pt>
                      <c:pt idx="18">
                        <c:v>1998</c:v>
                      </c:pt>
                      <c:pt idx="19">
                        <c:v>1999</c:v>
                      </c:pt>
                      <c:pt idx="20">
                        <c:v>2000</c:v>
                      </c:pt>
                      <c:pt idx="21">
                        <c:v>2001</c:v>
                      </c:pt>
                      <c:pt idx="22">
                        <c:v>2002</c:v>
                      </c:pt>
                      <c:pt idx="23">
                        <c:v>2003</c:v>
                      </c:pt>
                      <c:pt idx="24">
                        <c:v>2004</c:v>
                      </c:pt>
                      <c:pt idx="25">
                        <c:v>2005</c:v>
                      </c:pt>
                      <c:pt idx="26">
                        <c:v>2006</c:v>
                      </c:pt>
                      <c:pt idx="27">
                        <c:v>2007</c:v>
                      </c:pt>
                      <c:pt idx="28">
                        <c:v>2008</c:v>
                      </c:pt>
                      <c:pt idx="29">
                        <c:v>2009</c:v>
                      </c:pt>
                      <c:pt idx="30">
                        <c:v>2010</c:v>
                      </c:pt>
                      <c:pt idx="31">
                        <c:v>2011</c:v>
                      </c:pt>
                      <c:pt idx="32">
                        <c:v>2012</c:v>
                      </c:pt>
                      <c:pt idx="33">
                        <c:v>2013</c:v>
                      </c:pt>
                      <c:pt idx="34">
                        <c:v>2014</c:v>
                      </c:pt>
                      <c:pt idx="35">
                        <c:v>2015</c:v>
                      </c:pt>
                      <c:pt idx="36">
                        <c:v>2016</c:v>
                      </c:pt>
                      <c:pt idx="37">
                        <c:v>2017</c:v>
                      </c:pt>
                      <c:pt idx="38">
                        <c:v>2018</c:v>
                      </c:pt>
                      <c:pt idx="39">
                        <c:v>2019</c:v>
                      </c:pt>
                      <c:pt idx="40">
                        <c:v>2020</c:v>
                      </c:pt>
                      <c:pt idx="41">
                        <c:v>2021</c:v>
                      </c:pt>
                      <c:pt idx="42">
                        <c:v>2022</c:v>
                      </c:pt>
                      <c:pt idx="43">
                        <c:v>2023</c:v>
                      </c:pt>
                      <c:pt idx="44">
                        <c:v>2024</c:v>
                      </c:pt>
                      <c:pt idx="45">
                        <c:v>2025</c:v>
                      </c:pt>
                      <c:pt idx="46">
                        <c:v>2026</c:v>
                      </c:pt>
                      <c:pt idx="47">
                        <c:v>2027</c:v>
                      </c:pt>
                      <c:pt idx="48">
                        <c:v>2028</c:v>
                      </c:pt>
                      <c:pt idx="49">
                        <c:v>2029</c:v>
                      </c:pt>
                      <c:pt idx="50">
                        <c:v>2030</c:v>
                      </c:pt>
                      <c:pt idx="51">
                        <c:v>2031</c:v>
                      </c:pt>
                      <c:pt idx="52">
                        <c:v>2032</c:v>
                      </c:pt>
                      <c:pt idx="53">
                        <c:v>2033</c:v>
                      </c:pt>
                      <c:pt idx="54">
                        <c:v>2034</c:v>
                      </c:pt>
                      <c:pt idx="55">
                        <c:v>2035</c:v>
                      </c:pt>
                      <c:pt idx="56">
                        <c:v>2036</c:v>
                      </c:pt>
                      <c:pt idx="57">
                        <c:v>2037</c:v>
                      </c:pt>
                      <c:pt idx="58">
                        <c:v>2038</c:v>
                      </c:pt>
                      <c:pt idx="59">
                        <c:v>2039</c:v>
                      </c:pt>
                      <c:pt idx="60">
                        <c:v>2040</c:v>
                      </c:pt>
                      <c:pt idx="61">
                        <c:v>2041</c:v>
                      </c:pt>
                      <c:pt idx="62">
                        <c:v>2042</c:v>
                      </c:pt>
                      <c:pt idx="63">
                        <c:v>2043</c:v>
                      </c:pt>
                      <c:pt idx="64">
                        <c:v>2044</c:v>
                      </c:pt>
                      <c:pt idx="65">
                        <c:v>2045</c:v>
                      </c:pt>
                      <c:pt idx="66">
                        <c:v>2046</c:v>
                      </c:pt>
                      <c:pt idx="67">
                        <c:v>2047</c:v>
                      </c:pt>
                      <c:pt idx="68">
                        <c:v>2048</c:v>
                      </c:pt>
                      <c:pt idx="69">
                        <c:v>2049</c:v>
                      </c:pt>
                      <c:pt idx="70">
                        <c:v>2050</c:v>
                      </c:pt>
                      <c:pt idx="71">
                        <c:v>2051</c:v>
                      </c:pt>
                      <c:pt idx="72">
                        <c:v>2052</c:v>
                      </c:pt>
                      <c:pt idx="73">
                        <c:v>2053</c:v>
                      </c:pt>
                      <c:pt idx="74">
                        <c:v>2054</c:v>
                      </c:pt>
                      <c:pt idx="75">
                        <c:v>2055</c:v>
                      </c:pt>
                      <c:pt idx="76">
                        <c:v>2056</c:v>
                      </c:pt>
                      <c:pt idx="77">
                        <c:v>2057</c:v>
                      </c:pt>
                      <c:pt idx="78">
                        <c:v>2058</c:v>
                      </c:pt>
                      <c:pt idx="79">
                        <c:v>2059</c:v>
                      </c:pt>
                      <c:pt idx="80">
                        <c:v>2060</c:v>
                      </c:pt>
                      <c:pt idx="81">
                        <c:v>2061</c:v>
                      </c:pt>
                      <c:pt idx="82">
                        <c:v>2062</c:v>
                      </c:pt>
                      <c:pt idx="83">
                        <c:v>2063</c:v>
                      </c:pt>
                      <c:pt idx="84">
                        <c:v>2064</c:v>
                      </c:pt>
                      <c:pt idx="85">
                        <c:v>2065</c:v>
                      </c:pt>
                      <c:pt idx="86">
                        <c:v>2066</c:v>
                      </c:pt>
                      <c:pt idx="87">
                        <c:v>2067</c:v>
                      </c:pt>
                      <c:pt idx="88">
                        <c:v>2068</c:v>
                      </c:pt>
                      <c:pt idx="89">
                        <c:v>2069</c:v>
                      </c:pt>
                      <c:pt idx="90">
                        <c:v>2070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総人口!#REF!</c15:sqref>
                        </c15:formulaRef>
                      </c:ext>
                    </c:extLst>
                    <c:numCache>
                      <c:formatCode>General</c:formatCode>
                      <c:ptCount val="91"/>
                      <c:pt idx="35" formatCode="#,##0.0;[Red]\-#,##0.0">
                        <c:v>912.62139999999999</c:v>
                      </c:pt>
                      <c:pt idx="36" formatCode="#,##0.0;[Red]\-#,##0.0">
                        <c:v>914.40793992627005</c:v>
                      </c:pt>
                      <c:pt idx="37" formatCode="#,##0.0;[Red]\-#,##0.0">
                        <c:v>915.78225608510809</c:v>
                      </c:pt>
                      <c:pt idx="38" formatCode="#,##0.0;[Red]\-#,##0.0">
                        <c:v>916.73726525235907</c:v>
                      </c:pt>
                      <c:pt idx="39" formatCode="#,##0.0;[Red]\-#,##0.0">
                        <c:v>917.28213593080693</c:v>
                      </c:pt>
                      <c:pt idx="40" formatCode="#,##0.0;[Red]\-#,##0.0">
                        <c:v>917.44979030608999</c:v>
                      </c:pt>
                      <c:pt idx="41" formatCode="#,##0.0;[Red]\-#,##0.0">
                        <c:v>917.38738933963498</c:v>
                      </c:pt>
                      <c:pt idx="42" formatCode="#,##0.0;[Red]\-#,##0.0">
                        <c:v>916.977899845705</c:v>
                      </c:pt>
                      <c:pt idx="43" formatCode="#,##0.0;[Red]\-#,##0.0">
                        <c:v>916.249176372904</c:v>
                      </c:pt>
                      <c:pt idx="44" formatCode="#,##0.0;[Red]\-#,##0.0">
                        <c:v>915.22931807099417</c:v>
                      </c:pt>
                      <c:pt idx="45" formatCode="#,##0.0;[Red]\-#,##0.0">
                        <c:v>913.94374150724389</c:v>
                      </c:pt>
                      <c:pt idx="46" formatCode="#,##0.0;[Red]\-#,##0.0">
                        <c:v>912.64371038031413</c:v>
                      </c:pt>
                      <c:pt idx="47" formatCode="#,##0.0;[Red]\-#,##0.0">
                        <c:v>911.09567852967814</c:v>
                      </c:pt>
                      <c:pt idx="48" formatCode="#,##0.0;[Red]\-#,##0.0">
                        <c:v>909.31329078651913</c:v>
                      </c:pt>
                      <c:pt idx="49" formatCode="#,##0.0;[Red]\-#,##0.0">
                        <c:v>907.30647994579601</c:v>
                      </c:pt>
                      <c:pt idx="50" formatCode="#,##0.0;[Red]\-#,##0.0">
                        <c:v>905.08238448717498</c:v>
                      </c:pt>
                      <c:pt idx="51" formatCode="#,##0.0;[Red]\-#,##0.0">
                        <c:v>903.14579501286596</c:v>
                      </c:pt>
                      <c:pt idx="52" formatCode="#,##0.0;[Red]\-#,##0.0">
                        <c:v>900.96299885487394</c:v>
                      </c:pt>
                      <c:pt idx="53" formatCode="#,##0.0;[Red]\-#,##0.0">
                        <c:v>898.54332114351598</c:v>
                      </c:pt>
                      <c:pt idx="54" formatCode="#,##0.0;[Red]\-#,##0.0">
                        <c:v>895.89841480268615</c:v>
                      </c:pt>
                      <c:pt idx="55" formatCode="#,##0.0;[Red]\-#,##0.0">
                        <c:v>893.0411884724449</c:v>
                      </c:pt>
                      <c:pt idx="56" formatCode="#,##0.0;[Red]\-#,##0.0">
                        <c:v>890.52711446177398</c:v>
                      </c:pt>
                      <c:pt idx="57" formatCode="#,##0.0;[Red]\-#,##0.0">
                        <c:v>887.77507937435803</c:v>
                      </c:pt>
                      <c:pt idx="58" formatCode="#,##0.0;[Red]\-#,##0.0">
                        <c:v>884.79971444360797</c:v>
                      </c:pt>
                      <c:pt idx="59" formatCode="#,##0.0;[Red]\-#,##0.0">
                        <c:v>881.61608946250999</c:v>
                      </c:pt>
                      <c:pt idx="60" formatCode="#,##0.0;[Red]\-#,##0.0">
                        <c:v>878.24031503694005</c:v>
                      </c:pt>
                      <c:pt idx="61" formatCode="#,##0.0;[Red]\-#,##0.0">
                        <c:v>875.11697082699595</c:v>
                      </c:pt>
                      <c:pt idx="62" formatCode="#,##0.0;[Red]\-#,##0.0">
                        <c:v>871.79885678800906</c:v>
                      </c:pt>
                      <c:pt idx="63" formatCode="#,##0.0;[Red]\-#,##0.0">
                        <c:v>868.3044992535871</c:v>
                      </c:pt>
                      <c:pt idx="64" formatCode="#,##0.0;[Red]\-#,##0.0">
                        <c:v>864.65185803645193</c:v>
                      </c:pt>
                      <c:pt idx="65" formatCode="#,##0.0;[Red]\-#,##0.0">
                        <c:v>860.85715593860596</c:v>
                      </c:pt>
                      <c:pt idx="66" formatCode="#,##0.0;[Red]\-#,##0.0">
                        <c:v>857.21544417597499</c:v>
                      </c:pt>
                      <c:pt idx="67" formatCode="#,##0.0;[Red]\-#,##0.0">
                        <c:v>853.44177780925497</c:v>
                      </c:pt>
                      <c:pt idx="68" formatCode="#,##0.0;[Red]\-#,##0.0">
                        <c:v>849.54628311984504</c:v>
                      </c:pt>
                      <c:pt idx="69" formatCode="#,##0.0;[Red]\-#,##0.0">
                        <c:v>845.53554725090214</c:v>
                      </c:pt>
                      <c:pt idx="70" formatCode="#,##0.0;[Red]\-#,##0.0">
                        <c:v>841.41274271486702</c:v>
                      </c:pt>
                      <c:pt idx="71" formatCode="#,##0.0;[Red]\-#,##0.0">
                        <c:v>837.42531019756302</c:v>
                      </c:pt>
                      <c:pt idx="72" formatCode="#,##0.0;[Red]\-#,##0.0">
                        <c:v>833.31306596862498</c:v>
                      </c:pt>
                      <c:pt idx="73" formatCode="#,##0.0;[Red]\-#,##0.0">
                        <c:v>829.07438827597298</c:v>
                      </c:pt>
                      <c:pt idx="74" formatCode="#,##0.0;[Red]\-#,##0.0">
                        <c:v>824.70640083096396</c:v>
                      </c:pt>
                      <c:pt idx="75" formatCode="#,##0.0;[Red]\-#,##0.0">
                        <c:v>820.205732565571</c:v>
                      </c:pt>
                      <c:pt idx="76" formatCode="#,##0.0;[Red]\-#,##0.0">
                        <c:v>816.04224578009303</c:v>
                      </c:pt>
                      <c:pt idx="77" formatCode="#,##0.0;[Red]\-#,##0.0">
                        <c:v>811.70385014635895</c:v>
                      </c:pt>
                      <c:pt idx="78" formatCode="#,##0.0;[Red]\-#,##0.0">
                        <c:v>807.19100724662303</c:v>
                      </c:pt>
                      <c:pt idx="79" formatCode="#,##0.0;[Red]\-#,##0.0">
                        <c:v>802.50659695520994</c:v>
                      </c:pt>
                      <c:pt idx="80" formatCode="#,##0.0;[Red]\-#,##0.0">
                        <c:v>797.65679939991605</c:v>
                      </c:pt>
                      <c:pt idx="81" formatCode="#,##0.0;[Red]\-#,##0.0">
                        <c:v>793.19395539571894</c:v>
                      </c:pt>
                      <c:pt idx="82" formatCode="#,##0.0;[Red]\-#,##0.0">
                        <c:v>788.54644462329895</c:v>
                      </c:pt>
                      <c:pt idx="83" formatCode="#,##0.0;[Red]\-#,##0.0">
                        <c:v>783.73021424381295</c:v>
                      </c:pt>
                      <c:pt idx="84" formatCode="#,##0.0;[Red]\-#,##0.0">
                        <c:v>778.76425876028804</c:v>
                      </c:pt>
                      <c:pt idx="85" formatCode="#,##0.0;[Red]\-#,##0.0">
                        <c:v>773.67055925293005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A60D-492A-A1D8-A54C37698D96}"/>
                  </c:ext>
                </c:extLst>
              </c15:ser>
            </c15:filteredLineSeries>
          </c:ext>
        </c:extLst>
      </c:lineChart>
      <c:catAx>
        <c:axId val="2050370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036354166666667"/>
              <c:y val="0.81339969135802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03709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50370928"/>
        <c:scaling>
          <c:orientation val="minMax"/>
          <c:min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0"/>
              <c:y val="3.17469135802469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50370512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span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87326388888893E-2"/>
          <c:y val="7.0555555555555552E-2"/>
          <c:w val="0.92084687499999995"/>
          <c:h val="0.65973179012345684"/>
        </c:manualLayout>
      </c:layout>
      <c:barChart>
        <c:barDir val="col"/>
        <c:grouping val="stacked"/>
        <c:varyColors val="0"/>
        <c:ser>
          <c:idx val="0"/>
          <c:order val="0"/>
          <c:tx>
            <c:v>年少人口(0～14歳)</c:v>
          </c:tx>
          <c:spPr>
            <a:pattFill prst="wdDnDiag">
              <a:fgClr>
                <a:schemeClr val="accent1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DA-4FEF-AA85-84EEB048D3F7}"/>
              </c:ext>
            </c:extLst>
          </c:dPt>
          <c:dPt>
            <c:idx val="1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DA-4FEF-AA85-84EEB048D3F7}"/>
              </c:ext>
            </c:extLst>
          </c:dPt>
          <c:dPt>
            <c:idx val="2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DA-4FEF-AA85-84EEB048D3F7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DA-4FEF-AA85-84EEB048D3F7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8DA-4FEF-AA85-84EEB048D3F7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8DA-4FEF-AA85-84EEB048D3F7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8DA-4FEF-AA85-84EEB048D3F7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8DA-4FEF-AA85-84EEB048D3F7}"/>
              </c:ext>
            </c:extLst>
          </c:dPt>
          <c:dPt>
            <c:idx val="8"/>
            <c:invertIfNegative val="0"/>
            <c:bubble3D val="0"/>
            <c:spPr>
              <a:pattFill prst="wdDnDiag">
                <a:fgClr>
                  <a:schemeClr val="accent1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8DA-4FEF-AA85-84EEB048D3F7}"/>
              </c:ext>
            </c:extLst>
          </c:dPt>
          <c:dLbls>
            <c:dLbl>
              <c:idx val="8"/>
              <c:layout>
                <c:manualLayout>
                  <c:x val="-0.20074251073917962"/>
                  <c:y val="-0.1371913580246913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108.6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11.8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8DA-4FEF-AA85-84EEB048D3F7}"/>
                </c:ext>
              </c:extLst>
            </c:dLbl>
            <c:dLbl>
              <c:idx val="12"/>
              <c:layout>
                <c:manualLayout>
                  <c:x val="-9.2604166666666668E-2"/>
                  <c:y val="-0.1489506172839507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87.5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9.9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DA-4FEF-AA85-84EEB048D3F7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年齢３区分別!$A$5:$A$23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年齢３区分別!$B$5:$B$23</c:f>
              <c:numCache>
                <c:formatCode>#,##0.0;[Red]\-#,##0.0</c:formatCode>
                <c:ptCount val="19"/>
                <c:pt idx="0">
                  <c:v>170.44692283200109</c:v>
                </c:pt>
                <c:pt idx="1">
                  <c:v>159.58564434622284</c:v>
                </c:pt>
                <c:pt idx="2">
                  <c:v>138.0194368432507</c:v>
                </c:pt>
                <c:pt idx="3">
                  <c:v>123.29973740508642</c:v>
                </c:pt>
                <c:pt idx="4">
                  <c:v>118.62987922158125</c:v>
                </c:pt>
                <c:pt idx="5">
                  <c:v>118.98719447132603</c:v>
                </c:pt>
                <c:pt idx="6">
                  <c:v>119.46722608434926</c:v>
                </c:pt>
                <c:pt idx="7">
                  <c:v>114.4572</c:v>
                </c:pt>
                <c:pt idx="8">
                  <c:v>108.6468</c:v>
                </c:pt>
                <c:pt idx="9">
                  <c:v>99.415195060877736</c:v>
                </c:pt>
                <c:pt idx="10">
                  <c:v>91.268329845483677</c:v>
                </c:pt>
                <c:pt idx="11">
                  <c:v>87.601730724533013</c:v>
                </c:pt>
                <c:pt idx="12">
                  <c:v>87.53241042934971</c:v>
                </c:pt>
                <c:pt idx="13">
                  <c:v>87.006641409066091</c:v>
                </c:pt>
                <c:pt idx="14">
                  <c:v>84.199001053341235</c:v>
                </c:pt>
                <c:pt idx="15">
                  <c:v>79.791521812917011</c:v>
                </c:pt>
                <c:pt idx="16">
                  <c:v>75.058073618783894</c:v>
                </c:pt>
                <c:pt idx="17">
                  <c:v>71.364911083873892</c:v>
                </c:pt>
                <c:pt idx="18">
                  <c:v>69.248302023530698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8DA-4FEF-AA85-84EEB048D3F7}"/>
            </c:ext>
          </c:extLst>
        </c:ser>
        <c:ser>
          <c:idx val="1"/>
          <c:order val="1"/>
          <c:tx>
            <c:v>生産年齢人口(15～64歳)</c:v>
          </c:tx>
          <c:spPr>
            <a:pattFill prst="dkHorz">
              <a:fgClr>
                <a:schemeClr val="accent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8DA-4FEF-AA85-84EEB048D3F7}"/>
              </c:ext>
            </c:extLst>
          </c:dPt>
          <c:dPt>
            <c:idx val="1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78DA-4FEF-AA85-84EEB048D3F7}"/>
              </c:ext>
            </c:extLst>
          </c:dPt>
          <c:dPt>
            <c:idx val="2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78DA-4FEF-AA85-84EEB048D3F7}"/>
              </c:ext>
            </c:extLst>
          </c:dPt>
          <c:dPt>
            <c:idx val="3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78DA-4FEF-AA85-84EEB048D3F7}"/>
              </c:ext>
            </c:extLst>
          </c:dPt>
          <c:dPt>
            <c:idx val="4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78DA-4FEF-AA85-84EEB048D3F7}"/>
              </c:ext>
            </c:extLst>
          </c:dPt>
          <c:dPt>
            <c:idx val="5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78DA-4FEF-AA85-84EEB048D3F7}"/>
              </c:ext>
            </c:extLst>
          </c:dPt>
          <c:dPt>
            <c:idx val="6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78DA-4FEF-AA85-84EEB048D3F7}"/>
              </c:ext>
            </c:extLst>
          </c:dPt>
          <c:dPt>
            <c:idx val="7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78DA-4FEF-AA85-84EEB048D3F7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78DA-4FEF-AA85-84EEB048D3F7}"/>
              </c:ext>
            </c:extLst>
          </c:dPt>
          <c:dLbls>
            <c:dLbl>
              <c:idx val="8"/>
              <c:layout>
                <c:manualLayout>
                  <c:x val="-0.19632652947684878"/>
                  <c:y val="-4.311728395061728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579.0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62.7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8DA-4FEF-AA85-84EEB048D3F7}"/>
                </c:ext>
              </c:extLst>
            </c:dLbl>
            <c:dLbl>
              <c:idx val="12"/>
              <c:layout>
                <c:manualLayout>
                  <c:x val="-7.7170138888888976E-2"/>
                  <c:y val="-8.791018518518518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502.5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56.8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8DA-4FEF-AA85-84EEB048D3F7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年齢３区分別!$A$5:$A$23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年齢３区分別!$C$5:$C$23</c:f>
              <c:numCache>
                <c:formatCode>#,##0.0;[Red]\-#,##0.0</c:formatCode>
                <c:ptCount val="19"/>
                <c:pt idx="0">
                  <c:v>477.64916076623621</c:v>
                </c:pt>
                <c:pt idx="1">
                  <c:v>527.99968856180715</c:v>
                </c:pt>
                <c:pt idx="2">
                  <c:v>589.35334873313388</c:v>
                </c:pt>
                <c:pt idx="3">
                  <c:v>610.3701554904676</c:v>
                </c:pt>
                <c:pt idx="4">
                  <c:v>613.2203504261737</c:v>
                </c:pt>
                <c:pt idx="5">
                  <c:v>611.51691364425142</c:v>
                </c:pt>
                <c:pt idx="6">
                  <c:v>602.38743281948246</c:v>
                </c:pt>
                <c:pt idx="7">
                  <c:v>580.54650000000004</c:v>
                </c:pt>
                <c:pt idx="8">
                  <c:v>579.00490000000002</c:v>
                </c:pt>
                <c:pt idx="9">
                  <c:v>576.73969935129981</c:v>
                </c:pt>
                <c:pt idx="10">
                  <c:v>565.21595199659475</c:v>
                </c:pt>
                <c:pt idx="11">
                  <c:v>538.67657723238688</c:v>
                </c:pt>
                <c:pt idx="12">
                  <c:v>502.54471255573918</c:v>
                </c:pt>
                <c:pt idx="13">
                  <c:v>477.95229659299764</c:v>
                </c:pt>
                <c:pt idx="14">
                  <c:v>461.82469869965399</c:v>
                </c:pt>
                <c:pt idx="15">
                  <c:v>451.34841004098115</c:v>
                </c:pt>
                <c:pt idx="16">
                  <c:v>439.14914309016996</c:v>
                </c:pt>
                <c:pt idx="17">
                  <c:v>422.89023578610301</c:v>
                </c:pt>
                <c:pt idx="18">
                  <c:v>404.68871792629471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78DA-4FEF-AA85-84EEB048D3F7}"/>
            </c:ext>
          </c:extLst>
        </c:ser>
        <c:ser>
          <c:idx val="2"/>
          <c:order val="2"/>
          <c:tx>
            <c:v>老年人口(65歳以上)</c:v>
          </c:tx>
          <c:spPr>
            <a:pattFill prst="wdUp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78DA-4FEF-AA85-84EEB048D3F7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78DA-4FEF-AA85-84EEB048D3F7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78DA-4FEF-AA85-84EEB048D3F7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78DA-4FEF-AA85-84EEB048D3F7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78DA-4FEF-AA85-84EEB048D3F7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78DA-4FEF-AA85-84EEB048D3F7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78DA-4FEF-AA85-84EEB048D3F7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78DA-4FEF-AA85-84EEB048D3F7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78DA-4FEF-AA85-84EEB048D3F7}"/>
              </c:ext>
            </c:extLst>
          </c:dPt>
          <c:dLbls>
            <c:dLbl>
              <c:idx val="8"/>
              <c:layout>
                <c:manualLayout>
                  <c:x val="-9.2554099247614194E-2"/>
                  <c:y val="0.1450308641975307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236.1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25.6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8DA-4FEF-AA85-84EEB048D3F7}"/>
                </c:ext>
              </c:extLst>
            </c:dLbl>
            <c:dLbl>
              <c:idx val="12"/>
              <c:layout>
                <c:manualLayout>
                  <c:x val="-0.10144239161200015"/>
                  <c:y val="-3.303395061728396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293.9</a:t>
                    </a:r>
                    <a:r>
                      <a:rPr lang="ja-JP" altLang="en-US"/>
                      <a:t>万人</a:t>
                    </a:r>
                  </a:p>
                  <a:p>
                    <a:r>
                      <a:rPr lang="ja-JP" altLang="en-US"/>
                      <a:t>（</a:t>
                    </a:r>
                    <a:r>
                      <a:rPr lang="en-US" altLang="ja-JP"/>
                      <a:t>33.3</a:t>
                    </a:r>
                    <a:r>
                      <a:rPr lang="ja-JP" altLang="en-US"/>
                      <a:t>％）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8DA-4FEF-AA85-84EEB048D3F7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年齢３区分別!$A$5:$A$23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年齢３区分別!$D$5:$D$23</c:f>
              <c:numCache>
                <c:formatCode>#,##0.0;[Red]\-#,##0.0</c:formatCode>
                <c:ptCount val="19"/>
                <c:pt idx="0">
                  <c:v>44.33871640176271</c:v>
                </c:pt>
                <c:pt idx="1">
                  <c:v>55.612067091969898</c:v>
                </c:pt>
                <c:pt idx="2">
                  <c:v>70.666314423615248</c:v>
                </c:pt>
                <c:pt idx="3">
                  <c:v>90.920107104445933</c:v>
                </c:pt>
                <c:pt idx="4">
                  <c:v>117.1471703522451</c:v>
                </c:pt>
                <c:pt idx="5">
                  <c:v>148.65559188442268</c:v>
                </c:pt>
                <c:pt idx="6">
                  <c:v>182.97844109616821</c:v>
                </c:pt>
                <c:pt idx="7">
                  <c:v>217.61770000000001</c:v>
                </c:pt>
                <c:pt idx="8">
                  <c:v>236.08199999999999</c:v>
                </c:pt>
                <c:pt idx="9">
                  <c:v>244.82787068509376</c:v>
                </c:pt>
                <c:pt idx="10">
                  <c:v>257.32978474562617</c:v>
                </c:pt>
                <c:pt idx="11">
                  <c:v>273.75177319217113</c:v>
                </c:pt>
                <c:pt idx="12">
                  <c:v>293.93519871287498</c:v>
                </c:pt>
                <c:pt idx="13">
                  <c:v>304.59093379329192</c:v>
                </c:pt>
                <c:pt idx="14">
                  <c:v>308.81160023663722</c:v>
                </c:pt>
                <c:pt idx="15">
                  <c:v>303.1335419174336</c:v>
                </c:pt>
                <c:pt idx="16">
                  <c:v>290.37014091878683</c:v>
                </c:pt>
                <c:pt idx="17">
                  <c:v>280.1138069774147</c:v>
                </c:pt>
                <c:pt idx="18">
                  <c:v>271.99607027424804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78DA-4FEF-AA85-84EEB048D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6326160"/>
        <c:axId val="2046332816"/>
      </c:barChart>
      <c:catAx>
        <c:axId val="2046326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88239583333333"/>
              <c:y val="0.83005771604938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32816"/>
        <c:crosses val="autoZero"/>
        <c:auto val="1"/>
        <c:lblAlgn val="ctr"/>
        <c:lblOffset val="100"/>
        <c:noMultiLvlLbl val="0"/>
      </c:catAx>
      <c:valAx>
        <c:axId val="204633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（万人）</a:t>
                </a:r>
              </a:p>
            </c:rich>
          </c:tx>
          <c:layout>
            <c:manualLayout>
              <c:xMode val="edge"/>
              <c:yMode val="edge"/>
              <c:x val="0"/>
              <c:y val="3.09567901234567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632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11330921118044"/>
          <c:y val="0.43091296296296294"/>
          <c:w val="0.24916805555555555"/>
          <c:h val="0.203842592592592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 u="sng"/>
              <a:t>世帯数の将来推計</a:t>
            </a:r>
          </a:p>
        </c:rich>
      </c:tx>
      <c:layout>
        <c:manualLayout>
          <c:xMode val="edge"/>
          <c:yMode val="edge"/>
          <c:x val="0.363298611111111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6288194444444432E-2"/>
          <c:y val="0.14279660493827162"/>
          <c:w val="0.88462343750000005"/>
          <c:h val="0.6094614197530863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世帯推計!$M$3</c:f>
              <c:strCache>
                <c:ptCount val="1"/>
                <c:pt idx="0">
                  <c:v>高齢単独世帯</c:v>
                </c:pt>
              </c:strCache>
            </c:strRef>
          </c:tx>
          <c:spPr>
            <a:pattFill prst="wdDnDiag">
              <a:fgClr>
                <a:schemeClr val="accent1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8D-4DD2-96E9-B408F43F7355}"/>
              </c:ext>
            </c:extLst>
          </c:dPt>
          <c:dPt>
            <c:idx val="10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8D-4DD2-96E9-B408F43F7355}"/>
              </c:ext>
            </c:extLst>
          </c:dPt>
          <c:dPt>
            <c:idx val="11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8D-4DD2-96E9-B408F43F7355}"/>
              </c:ext>
            </c:extLst>
          </c:dPt>
          <c:dPt>
            <c:idx val="12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8D-4DD2-96E9-B408F43F7355}"/>
              </c:ext>
            </c:extLst>
          </c:dPt>
          <c:dPt>
            <c:idx val="13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B8D-4DD2-96E9-B408F43F7355}"/>
              </c:ext>
            </c:extLst>
          </c:dPt>
          <c:dPt>
            <c:idx val="14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B8D-4DD2-96E9-B408F43F7355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B8D-4DD2-96E9-B408F43F7355}"/>
              </c:ext>
            </c:extLst>
          </c:dPt>
          <c:dPt>
            <c:idx val="16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B8D-4DD2-96E9-B408F43F7355}"/>
              </c:ext>
            </c:extLst>
          </c:dPt>
          <c:dPt>
            <c:idx val="17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B8D-4DD2-96E9-B408F43F7355}"/>
              </c:ext>
            </c:extLst>
          </c:dPt>
          <c:dPt>
            <c:idx val="18"/>
            <c:invertIfNegative val="0"/>
            <c:bubble3D val="0"/>
            <c:spPr>
              <a:pattFill prst="wdDn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B8D-4DD2-96E9-B408F43F7355}"/>
              </c:ext>
            </c:extLst>
          </c:dPt>
          <c:dLbls>
            <c:dLbl>
              <c:idx val="0"/>
              <c:layout>
                <c:manualLayout>
                  <c:x val="-1.010549668636587E-17"/>
                  <c:y val="-9.53703703703703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B8D-4DD2-96E9-B408F43F73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B8D-4DD2-96E9-B408F43F73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B8D-4DD2-96E9-B408F43F73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B8D-4DD2-96E9-B408F43F73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8D-4DD2-96E9-B408F43F73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8D-4DD2-96E9-B408F43F73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8D-4DD2-96E9-B408F43F735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B8D-4DD2-96E9-B408F43F735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D-4DD2-96E9-B408F43F735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D-4DD2-96E9-B408F43F735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D-4DD2-96E9-B408F43F735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D-4DD2-96E9-B408F43F735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D-4DD2-96E9-B408F43F735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D-4DD2-96E9-B408F43F735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8D-4DD2-96E9-B408F43F735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8D-4DD2-96E9-B408F43F735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8D-4DD2-96E9-B408F43F73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世帯推計!$M$4:$M$22</c:f>
              <c:numCache>
                <c:formatCode>0</c:formatCode>
                <c:ptCount val="19"/>
                <c:pt idx="0">
                  <c:v>3.4403999999999999</c:v>
                </c:pt>
                <c:pt idx="1">
                  <c:v>4.8646000000000003</c:v>
                </c:pt>
                <c:pt idx="2">
                  <c:v>7.4583000000000004</c:v>
                </c:pt>
                <c:pt idx="3">
                  <c:v>11.0419</c:v>
                </c:pt>
                <c:pt idx="4">
                  <c:v>16.71</c:v>
                </c:pt>
                <c:pt idx="5">
                  <c:v>22.611899999999999</c:v>
                </c:pt>
                <c:pt idx="6">
                  <c:v>31.209900000000001</c:v>
                </c:pt>
                <c:pt idx="7">
                  <c:v>40.405500000000004</c:v>
                </c:pt>
                <c:pt idx="8">
                  <c:v>50.224299999999999</c:v>
                </c:pt>
                <c:pt idx="9">
                  <c:v>55.333675419751579</c:v>
                </c:pt>
                <c:pt idx="10">
                  <c:v>60.191533310109747</c:v>
                </c:pt>
                <c:pt idx="11">
                  <c:v>65.189139003099754</c:v>
                </c:pt>
                <c:pt idx="12">
                  <c:v>70.525396518878239</c:v>
                </c:pt>
                <c:pt idx="13">
                  <c:v>74.101046816621718</c:v>
                </c:pt>
                <c:pt idx="14">
                  <c:v>75.901461220524595</c:v>
                </c:pt>
                <c:pt idx="15">
                  <c:v>75.564324539151357</c:v>
                </c:pt>
                <c:pt idx="16">
                  <c:v>72.898626187388047</c:v>
                </c:pt>
                <c:pt idx="17">
                  <c:v>70.263951171174639</c:v>
                </c:pt>
                <c:pt idx="18">
                  <c:v>67.98894416850942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B8D-4DD2-96E9-B408F43F7355}"/>
            </c:ext>
          </c:extLst>
        </c:ser>
        <c:ser>
          <c:idx val="2"/>
          <c:order val="1"/>
          <c:tx>
            <c:strRef>
              <c:f>世帯推計!$N$3</c:f>
              <c:strCache>
                <c:ptCount val="1"/>
                <c:pt idx="0">
                  <c:v>高齢単独世帯を
除く単独世帯</c:v>
                </c:pt>
              </c:strCache>
            </c:strRef>
          </c:tx>
          <c:spPr>
            <a:pattFill prst="dkHorz">
              <a:fgClr>
                <a:schemeClr val="accent2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BB8D-4DD2-96E9-B408F43F7355}"/>
              </c:ext>
            </c:extLst>
          </c:dPt>
          <c:dPt>
            <c:idx val="1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BB8D-4DD2-96E9-B408F43F7355}"/>
              </c:ext>
            </c:extLst>
          </c:dPt>
          <c:dPt>
            <c:idx val="2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BB8D-4DD2-96E9-B408F43F7355}"/>
              </c:ext>
            </c:extLst>
          </c:dPt>
          <c:dPt>
            <c:idx val="3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BB8D-4DD2-96E9-B408F43F7355}"/>
              </c:ext>
            </c:extLst>
          </c:dPt>
          <c:dPt>
            <c:idx val="4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BB8D-4DD2-96E9-B408F43F7355}"/>
              </c:ext>
            </c:extLst>
          </c:dPt>
          <c:dPt>
            <c:idx val="5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BB8D-4DD2-96E9-B408F43F7355}"/>
              </c:ext>
            </c:extLst>
          </c:dPt>
          <c:dPt>
            <c:idx val="6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B8D-4DD2-96E9-B408F43F7355}"/>
              </c:ext>
            </c:extLst>
          </c:dPt>
          <c:dPt>
            <c:idx val="7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B8D-4DD2-96E9-B408F43F7355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chemeClr val="accent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E-BB8D-4DD2-96E9-B408F43F7355}"/>
              </c:ext>
            </c:extLst>
          </c:dPt>
          <c:dLbls>
            <c:dLbl>
              <c:idx val="0"/>
              <c:layout>
                <c:manualLayout>
                  <c:x val="-1.010549668636587E-17"/>
                  <c:y val="-2.7565432098765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B8D-4DD2-96E9-B408F43F735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BB8D-4DD2-96E9-B408F43F73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BB8D-4DD2-96E9-B408F43F73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世帯推計!$N$4:$N$22</c:f>
              <c:numCache>
                <c:formatCode>0</c:formatCode>
                <c:ptCount val="19"/>
                <c:pt idx="0">
                  <c:v>46.915100000000002</c:v>
                </c:pt>
                <c:pt idx="1">
                  <c:v>54.560200000000002</c:v>
                </c:pt>
                <c:pt idx="2">
                  <c:v>68.3887</c:v>
                </c:pt>
                <c:pt idx="3">
                  <c:v>76.216700000000003</c:v>
                </c:pt>
                <c:pt idx="4">
                  <c:v>81.320499999999996</c:v>
                </c:pt>
                <c:pt idx="5">
                  <c:v>87.232200000000006</c:v>
                </c:pt>
                <c:pt idx="6">
                  <c:v>98.1952</c:v>
                </c:pt>
                <c:pt idx="7">
                  <c:v>100.3486</c:v>
                </c:pt>
                <c:pt idx="8">
                  <c:v>114.87479999999999</c:v>
                </c:pt>
                <c:pt idx="9">
                  <c:v>120.8393188756632</c:v>
                </c:pt>
                <c:pt idx="10">
                  <c:v>124.46159086372046</c:v>
                </c:pt>
                <c:pt idx="11">
                  <c:v>124.39875431130569</c:v>
                </c:pt>
                <c:pt idx="12">
                  <c:v>121.10864685866946</c:v>
                </c:pt>
                <c:pt idx="13">
                  <c:v>117.79989925366887</c:v>
                </c:pt>
                <c:pt idx="14">
                  <c:v>112.68690627869108</c:v>
                </c:pt>
                <c:pt idx="15">
                  <c:v>109.79596695751218</c:v>
                </c:pt>
                <c:pt idx="16">
                  <c:v>107.1548867814722</c:v>
                </c:pt>
                <c:pt idx="17">
                  <c:v>103.67292653643408</c:v>
                </c:pt>
                <c:pt idx="18">
                  <c:v>99.465068312045133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B8D-4DD2-96E9-B408F43F7355}"/>
            </c:ext>
          </c:extLst>
        </c:ser>
        <c:ser>
          <c:idx val="3"/>
          <c:order val="2"/>
          <c:tx>
            <c:strRef>
              <c:f>世帯推計!$O$3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wdUpDiag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BB8D-4DD2-96E9-B408F43F7355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BB8D-4DD2-96E9-B408F43F7355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BB8D-4DD2-96E9-B408F43F7355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BB8D-4DD2-96E9-B408F43F7355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BB8D-4DD2-96E9-B408F43F7355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BB8D-4DD2-96E9-B408F43F7355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BB8D-4DD2-96E9-B408F43F7355}"/>
              </c:ext>
            </c:extLst>
          </c:dPt>
          <c:dPt>
            <c:idx val="7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BB8D-4DD2-96E9-B408F43F7355}"/>
              </c:ext>
            </c:extLst>
          </c:dPt>
          <c:dPt>
            <c:idx val="8"/>
            <c:invertIfNegative val="0"/>
            <c:bubble3D val="0"/>
            <c:spPr>
              <a:pattFill prst="wdUpDiag">
                <a:fgClr>
                  <a:schemeClr val="accent6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BB8D-4DD2-96E9-B408F43F735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BB8D-4DD2-96E9-B408F43F7355}"/>
                </c:ext>
              </c:extLst>
            </c:dLbl>
            <c:dLbl>
              <c:idx val="8"/>
              <c:layout>
                <c:manualLayout>
                  <c:x val="-8.0843973490926958E-17"/>
                  <c:y val="0.105833333333333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BB8D-4DD2-96E9-B408F43F7355}"/>
                </c:ext>
              </c:extLst>
            </c:dLbl>
            <c:dLbl>
              <c:idx val="12"/>
              <c:layout>
                <c:manualLayout>
                  <c:x val="-8.0843973490926958E-17"/>
                  <c:y val="0.101913580246913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BB8D-4DD2-96E9-B408F43F73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世帯推計!$O$4:$O$22</c:f>
              <c:numCache>
                <c:formatCode>0</c:formatCode>
                <c:ptCount val="19"/>
                <c:pt idx="0">
                  <c:v>173.90440000000001</c:v>
                </c:pt>
                <c:pt idx="1">
                  <c:v>188.3912</c:v>
                </c:pt>
                <c:pt idx="2">
                  <c:v>205.94319999999999</c:v>
                </c:pt>
                <c:pt idx="3">
                  <c:v>220.60220000000001</c:v>
                </c:pt>
                <c:pt idx="4">
                  <c:v>233.80269999999999</c:v>
                </c:pt>
                <c:pt idx="5">
                  <c:v>245.12690000000001</c:v>
                </c:pt>
                <c:pt idx="6">
                  <c:v>253.60599999999999</c:v>
                </c:pt>
                <c:pt idx="7">
                  <c:v>255.76490000000001</c:v>
                </c:pt>
                <c:pt idx="8">
                  <c:v>255.91309999999999</c:v>
                </c:pt>
                <c:pt idx="9">
                  <c:v>253.16909003588182</c:v>
                </c:pt>
                <c:pt idx="10">
                  <c:v>248.93482186458658</c:v>
                </c:pt>
                <c:pt idx="11">
                  <c:v>244.0670845769792</c:v>
                </c:pt>
                <c:pt idx="12">
                  <c:v>240.66825630548621</c:v>
                </c:pt>
                <c:pt idx="13">
                  <c:v>238.04164983467962</c:v>
                </c:pt>
                <c:pt idx="14">
                  <c:v>234.9337655783076</c:v>
                </c:pt>
                <c:pt idx="15">
                  <c:v>228.74381767310314</c:v>
                </c:pt>
                <c:pt idx="16">
                  <c:v>219.60492891174778</c:v>
                </c:pt>
                <c:pt idx="17">
                  <c:v>211.3103467125913</c:v>
                </c:pt>
                <c:pt idx="18">
                  <c:v>204.13122668730878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BB8D-4DD2-96E9-B408F43F7355}"/>
            </c:ext>
          </c:extLst>
        </c:ser>
        <c:ser>
          <c:idx val="0"/>
          <c:order val="3"/>
          <c:tx>
            <c:strRef>
              <c:f>世帯推計!$B$3</c:f>
              <c:strCache>
                <c:ptCount val="1"/>
                <c:pt idx="0">
                  <c:v>一般世帯総数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BB8D-4DD2-96E9-B408F43F73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BB8D-4DD2-96E9-B408F43F73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BB8D-4DD2-96E9-B408F43F73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BB8D-4DD2-96E9-B408F43F73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BB8D-4DD2-96E9-B408F43F73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BB8D-4DD2-96E9-B408F43F735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BB8D-4DD2-96E9-B408F43F735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BB8D-4DD2-96E9-B408F43F735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BB8D-4DD2-96E9-B408F43F735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BB8D-4DD2-96E9-B408F43F735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BB8D-4DD2-96E9-B408F43F735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BB8D-4DD2-96E9-B408F43F735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BB8D-4DD2-96E9-B408F43F735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BB8D-4DD2-96E9-B408F43F735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BB8D-4DD2-96E9-B408F43F7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世帯推計!$B$4:$B$22</c:f>
              <c:numCache>
                <c:formatCode>0</c:formatCode>
                <c:ptCount val="19"/>
                <c:pt idx="0">
                  <c:v>224.25989999999999</c:v>
                </c:pt>
                <c:pt idx="1">
                  <c:v>247.816</c:v>
                </c:pt>
                <c:pt idx="2">
                  <c:v>281.79020000000003</c:v>
                </c:pt>
                <c:pt idx="3">
                  <c:v>307.86079999999998</c:v>
                </c:pt>
                <c:pt idx="4">
                  <c:v>331.83319999999998</c:v>
                </c:pt>
                <c:pt idx="5">
                  <c:v>354.971</c:v>
                </c:pt>
                <c:pt idx="6">
                  <c:v>383.0111</c:v>
                </c:pt>
                <c:pt idx="7">
                  <c:v>396.51900000000001</c:v>
                </c:pt>
                <c:pt idx="8">
                  <c:v>421.01220000000001</c:v>
                </c:pt>
                <c:pt idx="9">
                  <c:v>429.34208433129658</c:v>
                </c:pt>
                <c:pt idx="10">
                  <c:v>433.58794603841676</c:v>
                </c:pt>
                <c:pt idx="11">
                  <c:v>433.65497789138465</c:v>
                </c:pt>
                <c:pt idx="12">
                  <c:v>432.30229968303388</c:v>
                </c:pt>
                <c:pt idx="13">
                  <c:v>429.94259590497018</c:v>
                </c:pt>
                <c:pt idx="14">
                  <c:v>423.52213307752328</c:v>
                </c:pt>
                <c:pt idx="15">
                  <c:v>414.10410916976667</c:v>
                </c:pt>
                <c:pt idx="16">
                  <c:v>399.65844188060805</c:v>
                </c:pt>
                <c:pt idx="17">
                  <c:v>385.24722442020004</c:v>
                </c:pt>
                <c:pt idx="18">
                  <c:v>371.58523916786334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BB8D-4DD2-96E9-B408F43F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35864800"/>
        <c:axId val="1835871872"/>
      </c:barChart>
      <c:lineChart>
        <c:grouping val="standard"/>
        <c:varyColors val="0"/>
        <c:ser>
          <c:idx val="4"/>
          <c:order val="4"/>
          <c:tx>
            <c:strRef>
              <c:f>世帯推計!$Q$3</c:f>
              <c:strCache>
                <c:ptCount val="1"/>
                <c:pt idx="0">
                  <c:v>１世帯当たり
人員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072916666666667E-2"/>
                  <c:y val="-3.16123774903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BB8D-4DD2-96E9-B408F43F73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BB8D-4DD2-96E9-B408F43F73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BB8D-4DD2-96E9-B408F43F73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BB8D-4DD2-96E9-B408F43F73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BB8D-4DD2-96E9-B408F43F735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BB8D-4DD2-96E9-B408F43F73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BB8D-4DD2-96E9-B408F43F735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BB8D-4DD2-96E9-B408F43F7355}"/>
                </c:ext>
              </c:extLst>
            </c:dLbl>
            <c:dLbl>
              <c:idx val="8"/>
              <c:layout>
                <c:manualLayout>
                  <c:x val="-3.5277777777777776E-2"/>
                  <c:y val="-4.7291358024691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BB8D-4DD2-96E9-B408F43F735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BB8D-4DD2-96E9-B408F43F735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BB8D-4DD2-96E9-B408F43F735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BB8D-4DD2-96E9-B408F43F7355}"/>
                </c:ext>
              </c:extLst>
            </c:dLbl>
            <c:dLbl>
              <c:idx val="12"/>
              <c:layout>
                <c:manualLayout>
                  <c:x val="-3.5277777777777776E-2"/>
                  <c:y val="-3.9420061728395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BB8D-4DD2-96E9-B408F43F735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BB8D-4DD2-96E9-B408F43F735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BB8D-4DD2-96E9-B408F43F7355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BB8D-4DD2-96E9-B408F43F735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BB8D-4DD2-96E9-B408F43F7355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BB8D-4DD2-96E9-B408F43F7355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BB8D-4DD2-96E9-B408F43F7355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accent1">
                    <a:lumMod val="7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世帯推計!$Q$4:$Q$22</c:f>
              <c:numCache>
                <c:formatCode>0.00</c:formatCode>
                <c:ptCount val="19"/>
                <c:pt idx="0">
                  <c:v>3.0540694078611468</c:v>
                </c:pt>
                <c:pt idx="1">
                  <c:v>2.9673862865997354</c:v>
                </c:pt>
                <c:pt idx="2">
                  <c:v>2.7959904212424709</c:v>
                </c:pt>
                <c:pt idx="3">
                  <c:v>2.6508363520136373</c:v>
                </c:pt>
                <c:pt idx="4">
                  <c:v>2.5278652045666319</c:v>
                </c:pt>
                <c:pt idx="5">
                  <c:v>2.4332055294657873</c:v>
                </c:pt>
                <c:pt idx="6">
                  <c:v>2.3256660185566425</c:v>
                </c:pt>
                <c:pt idx="7">
                  <c:v>2.2611761353176014</c:v>
                </c:pt>
                <c:pt idx="8">
                  <c:v>2.1519276638539213</c:v>
                </c:pt>
                <c:pt idx="9">
                  <c:v>2.0931812039422741</c:v>
                </c:pt>
                <c:pt idx="10">
                  <c:v>2.0449544654159051</c:v>
                </c:pt>
                <c:pt idx="11">
                  <c:v>2.0020917317965479</c:v>
                </c:pt>
                <c:pt idx="12">
                  <c:v>1.9631325279546434</c:v>
                </c:pt>
                <c:pt idx="13">
                  <c:v>1.9416138783743564</c:v>
                </c:pt>
                <c:pt idx="14">
                  <c:v>1.9376939490175218</c:v>
                </c:pt>
                <c:pt idx="15">
                  <c:v>1.9340947302548288</c:v>
                </c:pt>
                <c:pt idx="16">
                  <c:v>1.9326698077875275</c:v>
                </c:pt>
                <c:pt idx="17">
                  <c:v>1.9296887320705309</c:v>
                </c:pt>
                <c:pt idx="18">
                  <c:v>1.9271710630533803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8-BB8D-4DD2-96E9-B408F43F7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862720"/>
        <c:axId val="1835868128"/>
      </c:lineChart>
      <c:catAx>
        <c:axId val="1835864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972829861111116"/>
              <c:y val="0.831430246913580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5871872"/>
        <c:crosses val="autoZero"/>
        <c:auto val="1"/>
        <c:lblAlgn val="ctr"/>
        <c:lblOffset val="100"/>
        <c:noMultiLvlLbl val="0"/>
      </c:catAx>
      <c:valAx>
        <c:axId val="1835871872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"/>
              <c:y val="7.681481481481455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5864800"/>
        <c:crosses val="autoZero"/>
        <c:crossBetween val="between"/>
      </c:valAx>
      <c:valAx>
        <c:axId val="1835868128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（人</a:t>
                </a:r>
                <a:r>
                  <a:rPr lang="en-US" altLang="ja-JP"/>
                  <a:t>/</a:t>
                </a:r>
                <a:r>
                  <a:rPr lang="ja-JP" altLang="en-US"/>
                  <a:t>世帯）</a:t>
                </a:r>
              </a:p>
            </c:rich>
          </c:tx>
          <c:layout>
            <c:manualLayout>
              <c:xMode val="edge"/>
              <c:yMode val="edge"/>
              <c:x val="0.95649809027777777"/>
              <c:y val="3.761728395061701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35862720"/>
        <c:crosses val="max"/>
        <c:crossBetween val="between"/>
      </c:valAx>
      <c:catAx>
        <c:axId val="183586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35868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7.5343750000000001E-2"/>
          <c:y val="0.7932320987654321"/>
          <c:w val="0.84931250000000003"/>
          <c:h val="0.13229259259259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8"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 u="sng">
                <a:latin typeface="+mn-ea"/>
                <a:ea typeface="+mn-ea"/>
              </a:rPr>
              <a:t>世帯主が</a:t>
            </a:r>
            <a:r>
              <a:rPr lang="en-US" altLang="ja-JP" sz="1200" b="1" u="sng">
                <a:latin typeface="+mn-ea"/>
                <a:ea typeface="+mn-ea"/>
              </a:rPr>
              <a:t>65</a:t>
            </a:r>
            <a:r>
              <a:rPr lang="ja-JP" altLang="en-US" sz="1200" b="1" u="sng">
                <a:latin typeface="+mn-ea"/>
                <a:ea typeface="+mn-ea"/>
              </a:rPr>
              <a:t>歳以上の世帯数の将来推計</a:t>
            </a:r>
          </a:p>
        </c:rich>
      </c:tx>
      <c:layout>
        <c:manualLayout>
          <c:xMode val="edge"/>
          <c:yMode val="edge"/>
          <c:x val="0.2352071180555555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4.4029166666666654E-2"/>
          <c:y val="0.1254320987654321"/>
          <c:w val="0.93171736111111114"/>
          <c:h val="0.75333672839506172"/>
        </c:manualLayout>
      </c:layout>
      <c:lineChart>
        <c:grouping val="standard"/>
        <c:varyColors val="0"/>
        <c:ser>
          <c:idx val="0"/>
          <c:order val="0"/>
          <c:tx>
            <c:strRef>
              <c:f>世帯推計!$K$3</c:f>
              <c:strCache>
                <c:ptCount val="1"/>
                <c:pt idx="0">
                  <c:v>世帯主が65歳
以上の夫婦のみ世帯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2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0-4F1D-BCED-AAC4AFF5B5FB}"/>
              </c:ext>
            </c:extLst>
          </c:dPt>
          <c:dPt>
            <c:idx val="3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0-4F1D-BCED-AAC4AFF5B5FB}"/>
              </c:ext>
            </c:extLst>
          </c:dPt>
          <c:dPt>
            <c:idx val="4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0-4F1D-BCED-AAC4AFF5B5FB}"/>
              </c:ext>
            </c:extLst>
          </c:dPt>
          <c:dPt>
            <c:idx val="5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0-4F1D-BCED-AAC4AFF5B5FB}"/>
              </c:ext>
            </c:extLst>
          </c:dPt>
          <c:dPt>
            <c:idx val="6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0-4F1D-BCED-AAC4AFF5B5FB}"/>
              </c:ext>
            </c:extLst>
          </c:dPt>
          <c:dPt>
            <c:idx val="7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B0-4F1D-BCED-AAC4AFF5B5FB}"/>
              </c:ext>
            </c:extLst>
          </c:dPt>
          <c:dPt>
            <c:idx val="8"/>
            <c:marker>
              <c:symbol val="diamond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B7B0-4F1D-BCED-AAC4AFF5B5FB}"/>
              </c:ext>
            </c:extLst>
          </c:dPt>
          <c:dLbls>
            <c:dLbl>
              <c:idx val="1"/>
              <c:layout>
                <c:manualLayout>
                  <c:x val="-2.8663194444444463E-2"/>
                  <c:y val="-4.311728395061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7B0-4F1D-BCED-AAC4AFF5B5FB}"/>
                </c:ext>
              </c:extLst>
            </c:dLbl>
            <c:dLbl>
              <c:idx val="8"/>
              <c:layout>
                <c:manualLayout>
                  <c:x val="-2.6458333333333414E-2"/>
                  <c:y val="3.527777777777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B0-4F1D-BCED-AAC4AFF5B5FB}"/>
                </c:ext>
              </c:extLst>
            </c:dLbl>
            <c:dLbl>
              <c:idx val="12"/>
              <c:layout>
                <c:manualLayout>
                  <c:x val="-3.5277777777777859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7B0-4F1D-BCED-AAC4AFF5B5FB}"/>
                </c:ext>
              </c:extLst>
            </c:dLbl>
            <c:dLbl>
              <c:idx val="14"/>
              <c:layout>
                <c:manualLayout>
                  <c:x val="-0.17197916666666666"/>
                  <c:y val="0.176388888888888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0DDD9C1-955E-4A96-ACD4-ADD0FF12F338}" type="SERIESNAME">
                      <a:rPr lang="ja-JP" altLang="en-US"/>
                      <a:pPr algn="l">
                        <a:defRPr/>
                      </a:pPr>
                      <a:t>[系列名]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7B0-4F1D-BCED-AAC4AFF5B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世帯推計!$K$4:$K$22</c:f>
              <c:numCache>
                <c:formatCode>0</c:formatCode>
                <c:ptCount val="19"/>
                <c:pt idx="1">
                  <c:v>8.1563999999999997</c:v>
                </c:pt>
                <c:pt idx="2">
                  <c:v>11.8559</c:v>
                </c:pt>
                <c:pt idx="3">
                  <c:v>17.0837</c:v>
                </c:pt>
                <c:pt idx="4">
                  <c:v>23.904299999999999</c:v>
                </c:pt>
                <c:pt idx="5">
                  <c:v>30.637499999999999</c:v>
                </c:pt>
                <c:pt idx="6">
                  <c:v>37.349499999999999</c:v>
                </c:pt>
                <c:pt idx="7">
                  <c:v>44.040599999999998</c:v>
                </c:pt>
                <c:pt idx="8">
                  <c:v>47.432699999999997</c:v>
                </c:pt>
                <c:pt idx="9">
                  <c:v>48.813383847766232</c:v>
                </c:pt>
                <c:pt idx="10">
                  <c:v>51.181737105952742</c:v>
                </c:pt>
                <c:pt idx="11">
                  <c:v>55.011608630783009</c:v>
                </c:pt>
                <c:pt idx="12">
                  <c:v>60.10646942237377</c:v>
                </c:pt>
                <c:pt idx="13">
                  <c:v>62.996880034314024</c:v>
                </c:pt>
                <c:pt idx="14">
                  <c:v>63.357525309991537</c:v>
                </c:pt>
                <c:pt idx="15">
                  <c:v>60.975892024563052</c:v>
                </c:pt>
                <c:pt idx="16">
                  <c:v>57.328232219193424</c:v>
                </c:pt>
                <c:pt idx="17">
                  <c:v>54.979193853668697</c:v>
                </c:pt>
                <c:pt idx="18">
                  <c:v>53.786919168720537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7B0-4F1D-BCED-AAC4AFF5B5FB}"/>
            </c:ext>
          </c:extLst>
        </c:ser>
        <c:ser>
          <c:idx val="2"/>
          <c:order val="1"/>
          <c:tx>
            <c:strRef>
              <c:f>世帯推計!$M$3</c:f>
              <c:strCache>
                <c:ptCount val="1"/>
                <c:pt idx="0">
                  <c:v>高齢単独世帯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B7B0-4F1D-BCED-AAC4AFF5B5FB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B7B0-4F1D-BCED-AAC4AFF5B5FB}"/>
              </c:ext>
            </c:extLst>
          </c:dPt>
          <c:dPt>
            <c:idx val="3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B7B0-4F1D-BCED-AAC4AFF5B5FB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B7B0-4F1D-BCED-AAC4AFF5B5FB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B7B0-4F1D-BCED-AAC4AFF5B5FB}"/>
              </c:ext>
            </c:extLst>
          </c:dPt>
          <c:dPt>
            <c:idx val="6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B7B0-4F1D-BCED-AAC4AFF5B5FB}"/>
              </c:ext>
            </c:extLst>
          </c:dPt>
          <c:dPt>
            <c:idx val="7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B7B0-4F1D-BCED-AAC4AFF5B5FB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B7B0-4F1D-BCED-AAC4AFF5B5FB}"/>
              </c:ext>
            </c:extLst>
          </c:dPt>
          <c:dLbls>
            <c:dLbl>
              <c:idx val="0"/>
              <c:layout>
                <c:manualLayout>
                  <c:x val="-2.4253472222222232E-2"/>
                  <c:y val="-4.311728395061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7B0-4F1D-BCED-AAC4AFF5B5FB}"/>
                </c:ext>
              </c:extLst>
            </c:dLbl>
            <c:dLbl>
              <c:idx val="8"/>
              <c:layout>
                <c:manualLayout>
                  <c:x val="-2.6458333333333414E-2"/>
                  <c:y val="-3.919753086419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7B0-4F1D-BCED-AAC4AFF5B5FB}"/>
                </c:ext>
              </c:extLst>
            </c:dLbl>
            <c:dLbl>
              <c:idx val="12"/>
              <c:layout>
                <c:manualLayout>
                  <c:x val="-3.7482638888888968E-2"/>
                  <c:y val="-2.3518518518518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7B0-4F1D-BCED-AAC4AFF5B5FB}"/>
                </c:ext>
              </c:extLst>
            </c:dLbl>
            <c:dLbl>
              <c:idx val="14"/>
              <c:layout>
                <c:manualLayout>
                  <c:x val="-0.18079861111111103"/>
                  <c:y val="-3.5277777777777769E-2"/>
                </c:manualLayout>
              </c:layout>
              <c:tx>
                <c:rich>
                  <a:bodyPr/>
                  <a:lstStyle/>
                  <a:p>
                    <a:fld id="{CCA411DB-5701-46A4-AC0B-90B7DB5E6326}" type="SERIESNAME">
                      <a:rPr lang="ja-JP" altLang="en-US"/>
                      <a:pPr/>
                      <a:t>[系列名]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4-B7B0-4F1D-BCED-AAC4AFF5B5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世帯推計!$M$4:$M$22</c:f>
              <c:numCache>
                <c:formatCode>0</c:formatCode>
                <c:ptCount val="19"/>
                <c:pt idx="0">
                  <c:v>3.4403999999999999</c:v>
                </c:pt>
                <c:pt idx="1">
                  <c:v>4.8646000000000003</c:v>
                </c:pt>
                <c:pt idx="2">
                  <c:v>7.4583000000000004</c:v>
                </c:pt>
                <c:pt idx="3">
                  <c:v>11.0419</c:v>
                </c:pt>
                <c:pt idx="4">
                  <c:v>16.71</c:v>
                </c:pt>
                <c:pt idx="5">
                  <c:v>22.611899999999999</c:v>
                </c:pt>
                <c:pt idx="6">
                  <c:v>31.209900000000001</c:v>
                </c:pt>
                <c:pt idx="7">
                  <c:v>40.405500000000004</c:v>
                </c:pt>
                <c:pt idx="8">
                  <c:v>50.224299999999999</c:v>
                </c:pt>
                <c:pt idx="9">
                  <c:v>55.333675419751579</c:v>
                </c:pt>
                <c:pt idx="10">
                  <c:v>60.191533310109747</c:v>
                </c:pt>
                <c:pt idx="11">
                  <c:v>65.189139003099754</c:v>
                </c:pt>
                <c:pt idx="12">
                  <c:v>70.525396518878239</c:v>
                </c:pt>
                <c:pt idx="13">
                  <c:v>74.101046816621718</c:v>
                </c:pt>
                <c:pt idx="14">
                  <c:v>75.901461220524595</c:v>
                </c:pt>
                <c:pt idx="15">
                  <c:v>75.564324539151357</c:v>
                </c:pt>
                <c:pt idx="16">
                  <c:v>72.898626187388047</c:v>
                </c:pt>
                <c:pt idx="17">
                  <c:v>70.263951171174639</c:v>
                </c:pt>
                <c:pt idx="18">
                  <c:v>67.98894416850942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B7B0-4F1D-BCED-AAC4AFF5B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055615"/>
        <c:axId val="195045215"/>
      </c:lineChart>
      <c:catAx>
        <c:axId val="1950556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1999201388888885"/>
              <c:y val="0.922663271604938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045215"/>
        <c:crosses val="autoZero"/>
        <c:auto val="1"/>
        <c:lblAlgn val="ctr"/>
        <c:lblOffset val="100"/>
        <c:noMultiLvlLbl val="0"/>
      </c:catAx>
      <c:valAx>
        <c:axId val="19504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"/>
              <c:y val="2.331790123456790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05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 u="sng"/>
              <a:t>家族類型別世帯数の将来推計</a:t>
            </a:r>
          </a:p>
        </c:rich>
      </c:tx>
      <c:layout>
        <c:manualLayout>
          <c:xMode val="edge"/>
          <c:yMode val="edge"/>
          <c:x val="0.2927430555555555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4083333333333324E-2"/>
          <c:y val="0.10191358024691358"/>
          <c:w val="0.93489236111111107"/>
          <c:h val="0.76999475308641974"/>
        </c:manualLayout>
      </c:layout>
      <c:lineChart>
        <c:grouping val="standard"/>
        <c:varyColors val="0"/>
        <c:ser>
          <c:idx val="0"/>
          <c:order val="0"/>
          <c:tx>
            <c:strRef>
              <c:f>世帯推計!$C$3</c:f>
              <c:strCache>
                <c:ptCount val="1"/>
                <c:pt idx="0">
                  <c:v>単独世帯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Pt>
            <c:idx val="1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26-4956-9F32-4A496CECC87B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26-4956-9F32-4A496CECC87B}"/>
              </c:ext>
            </c:extLst>
          </c:dPt>
          <c:dPt>
            <c:idx val="3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26-4956-9F32-4A496CECC87B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26-4956-9F32-4A496CECC87B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26-4956-9F32-4A496CECC87B}"/>
              </c:ext>
            </c:extLst>
          </c:dPt>
          <c:dPt>
            <c:idx val="6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26-4956-9F32-4A496CECC87B}"/>
              </c:ext>
            </c:extLst>
          </c:dPt>
          <c:dPt>
            <c:idx val="7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D-5D26-4956-9F32-4A496CECC87B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rgbClr val="00B0F0"/>
                </a:solidFill>
                <a:ln w="9525">
                  <a:solidFill>
                    <a:srgbClr val="00B0F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B0F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5D26-4956-9F32-4A496CECC87B}"/>
              </c:ext>
            </c:extLst>
          </c:dPt>
          <c:dLbls>
            <c:dLbl>
              <c:idx val="0"/>
              <c:layout>
                <c:manualLayout>
                  <c:x val="-2.6458333333333344E-2"/>
                  <c:y val="-2.3518518518518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26-4956-9F32-4A496CECC87B}"/>
                </c:ext>
              </c:extLst>
            </c:dLbl>
            <c:dLbl>
              <c:idx val="8"/>
              <c:layout>
                <c:manualLayout>
                  <c:x val="-4.4097222222222301E-2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26-4956-9F32-4A496CECC87B}"/>
                </c:ext>
              </c:extLst>
            </c:dLbl>
            <c:dLbl>
              <c:idx val="11"/>
              <c:layout>
                <c:manualLayout>
                  <c:x val="1.984375E-2"/>
                  <c:y val="-0.1097530864197531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単独世帯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26-4956-9F32-4A496CECC87B}"/>
                </c:ext>
              </c:extLst>
            </c:dLbl>
            <c:dLbl>
              <c:idx val="12"/>
              <c:layout>
                <c:manualLayout>
                  <c:x val="-3.3072916666666584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26-4956-9F32-4A496CEC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世帯推計!$C$4:$C$22</c:f>
              <c:numCache>
                <c:formatCode>0</c:formatCode>
                <c:ptCount val="19"/>
                <c:pt idx="0">
                  <c:v>50.355499999999999</c:v>
                </c:pt>
                <c:pt idx="1">
                  <c:v>59.424799999999998</c:v>
                </c:pt>
                <c:pt idx="2">
                  <c:v>75.846999999999994</c:v>
                </c:pt>
                <c:pt idx="3">
                  <c:v>87.258600000000001</c:v>
                </c:pt>
                <c:pt idx="4">
                  <c:v>98.030500000000004</c:v>
                </c:pt>
                <c:pt idx="5">
                  <c:v>109.8441</c:v>
                </c:pt>
                <c:pt idx="6">
                  <c:v>129.4051</c:v>
                </c:pt>
                <c:pt idx="7">
                  <c:v>140.75409999999999</c:v>
                </c:pt>
                <c:pt idx="8">
                  <c:v>165.09909999999999</c:v>
                </c:pt>
                <c:pt idx="9">
                  <c:v>176.17299429541478</c:v>
                </c:pt>
                <c:pt idx="10">
                  <c:v>184.65312417383021</c:v>
                </c:pt>
                <c:pt idx="11">
                  <c:v>189.58789331440545</c:v>
                </c:pt>
                <c:pt idx="12">
                  <c:v>191.6340433775477</c:v>
                </c:pt>
                <c:pt idx="13">
                  <c:v>191.90094607029059</c:v>
                </c:pt>
                <c:pt idx="14">
                  <c:v>188.58836749921568</c:v>
                </c:pt>
                <c:pt idx="15">
                  <c:v>185.36029149666354</c:v>
                </c:pt>
                <c:pt idx="16">
                  <c:v>180.05351296886025</c:v>
                </c:pt>
                <c:pt idx="17">
                  <c:v>173.93687770760872</c:v>
                </c:pt>
                <c:pt idx="18">
                  <c:v>167.45401248055455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5D26-4956-9F32-4A496CECC87B}"/>
            </c:ext>
          </c:extLst>
        </c:ser>
        <c:ser>
          <c:idx val="1"/>
          <c:order val="1"/>
          <c:tx>
            <c:strRef>
              <c:f>世帯推計!$D$3</c:f>
              <c:strCache>
                <c:ptCount val="1"/>
                <c:pt idx="0">
                  <c:v>夫婦のみ世帯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Pt>
            <c:idx val="1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5D26-4956-9F32-4A496CECC87B}"/>
              </c:ext>
            </c:extLst>
          </c:dPt>
          <c:dPt>
            <c:idx val="2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5D26-4956-9F32-4A496CECC87B}"/>
              </c:ext>
            </c:extLst>
          </c:dPt>
          <c:dPt>
            <c:idx val="3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5D26-4956-9F32-4A496CECC87B}"/>
              </c:ext>
            </c:extLst>
          </c:dPt>
          <c:dPt>
            <c:idx val="4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5D26-4956-9F32-4A496CECC87B}"/>
              </c:ext>
            </c:extLst>
          </c:dPt>
          <c:dPt>
            <c:idx val="5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5D26-4956-9F32-4A496CECC87B}"/>
              </c:ext>
            </c:extLst>
          </c:dPt>
          <c:dPt>
            <c:idx val="6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F-5D26-4956-9F32-4A496CECC87B}"/>
              </c:ext>
            </c:extLst>
          </c:dPt>
          <c:dPt>
            <c:idx val="7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1-5D26-4956-9F32-4A496CECC87B}"/>
              </c:ext>
            </c:extLst>
          </c:dPt>
          <c:dPt>
            <c:idx val="8"/>
            <c:marker>
              <c:symbol val="triang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FF000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3-5D26-4956-9F32-4A496CECC87B}"/>
              </c:ext>
            </c:extLst>
          </c:dPt>
          <c:dLbls>
            <c:dLbl>
              <c:idx val="0"/>
              <c:layout>
                <c:manualLayout>
                  <c:x val="-2.8663194444444453E-2"/>
                  <c:y val="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D26-4956-9F32-4A496CECC87B}"/>
                </c:ext>
              </c:extLst>
            </c:dLbl>
            <c:dLbl>
              <c:idx val="8"/>
              <c:layout>
                <c:manualLayout>
                  <c:x val="-3.7482638888888892E-2"/>
                  <c:y val="-2.74382716049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26-4956-9F32-4A496CECC87B}"/>
                </c:ext>
              </c:extLst>
            </c:dLbl>
            <c:dLbl>
              <c:idx val="11"/>
              <c:layout>
                <c:manualLayout>
                  <c:x val="7.2760416666666591E-2"/>
                  <c:y val="9.407407407407407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夫婦のみの世帯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26-4956-9F32-4A496CECC87B}"/>
                </c:ext>
              </c:extLst>
            </c:dLbl>
            <c:dLbl>
              <c:idx val="12"/>
              <c:layout>
                <c:manualLayout>
                  <c:x val="-2.6458333333333414E-2"/>
                  <c:y val="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26-4956-9F32-4A496CEC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世帯推計!$D$4:$D$22</c:f>
              <c:numCache>
                <c:formatCode>0</c:formatCode>
                <c:ptCount val="19"/>
                <c:pt idx="0">
                  <c:v>25.3932</c:v>
                </c:pt>
                <c:pt idx="1">
                  <c:v>30.660299999999999</c:v>
                </c:pt>
                <c:pt idx="2">
                  <c:v>40.192799999999998</c:v>
                </c:pt>
                <c:pt idx="3">
                  <c:v>51.679499999999997</c:v>
                </c:pt>
                <c:pt idx="4">
                  <c:v>62.461500000000001</c:v>
                </c:pt>
                <c:pt idx="5">
                  <c:v>70.992800000000003</c:v>
                </c:pt>
                <c:pt idx="6">
                  <c:v>76.662999999999997</c:v>
                </c:pt>
                <c:pt idx="7">
                  <c:v>80.436700000000002</c:v>
                </c:pt>
                <c:pt idx="8">
                  <c:v>84.385000000000005</c:v>
                </c:pt>
                <c:pt idx="9">
                  <c:v>87.326945944870715</c:v>
                </c:pt>
                <c:pt idx="10">
                  <c:v>90.047127396569209</c:v>
                </c:pt>
                <c:pt idx="11">
                  <c:v>92.201408824309851</c:v>
                </c:pt>
                <c:pt idx="12">
                  <c:v>93.848592422016836</c:v>
                </c:pt>
                <c:pt idx="13">
                  <c:v>94.532592922983085</c:v>
                </c:pt>
                <c:pt idx="14">
                  <c:v>93.38147864156727</c:v>
                </c:pt>
                <c:pt idx="15">
                  <c:v>90.468828869070194</c:v>
                </c:pt>
                <c:pt idx="16">
                  <c:v>86.470765075853421</c:v>
                </c:pt>
                <c:pt idx="17">
                  <c:v>83.52956031736845</c:v>
                </c:pt>
                <c:pt idx="18">
                  <c:v>81.376697291225469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7-5D26-4956-9F32-4A496CECC87B}"/>
            </c:ext>
          </c:extLst>
        </c:ser>
        <c:ser>
          <c:idx val="2"/>
          <c:order val="2"/>
          <c:tx>
            <c:strRef>
              <c:f>世帯推計!$E$3</c:f>
              <c:strCache>
                <c:ptCount val="1"/>
                <c:pt idx="0">
                  <c:v>夫婦と子から
なる世帯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diamond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1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9-5D26-4956-9F32-4A496CECC87B}"/>
              </c:ext>
            </c:extLst>
          </c:dPt>
          <c:dPt>
            <c:idx val="2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B-5D26-4956-9F32-4A496CECC87B}"/>
              </c:ext>
            </c:extLst>
          </c:dPt>
          <c:dPt>
            <c:idx val="3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D-5D26-4956-9F32-4A496CECC87B}"/>
              </c:ext>
            </c:extLst>
          </c:dPt>
          <c:dPt>
            <c:idx val="4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2F-5D26-4956-9F32-4A496CECC87B}"/>
              </c:ext>
            </c:extLst>
          </c:dPt>
          <c:dPt>
            <c:idx val="5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1-5D26-4956-9F32-4A496CECC87B}"/>
              </c:ext>
            </c:extLst>
          </c:dPt>
          <c:dPt>
            <c:idx val="6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3-5D26-4956-9F32-4A496CECC87B}"/>
              </c:ext>
            </c:extLst>
          </c:dPt>
          <c:dPt>
            <c:idx val="7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5-5D26-4956-9F32-4A496CECC87B}"/>
              </c:ext>
            </c:extLst>
          </c:dPt>
          <c:dPt>
            <c:idx val="8"/>
            <c:marker>
              <c:symbol val="diamond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92D05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7-5D26-4956-9F32-4A496CECC87B}"/>
              </c:ext>
            </c:extLst>
          </c:dPt>
          <c:dLbls>
            <c:dLbl>
              <c:idx val="0"/>
              <c:layout>
                <c:manualLayout>
                  <c:x val="-3.3072916666666667E-2"/>
                  <c:y val="-3.52777777777778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D26-4956-9F32-4A496CECC87B}"/>
                </c:ext>
              </c:extLst>
            </c:dLbl>
            <c:dLbl>
              <c:idx val="8"/>
              <c:layout>
                <c:manualLayout>
                  <c:x val="-4.1892361111111193E-2"/>
                  <c:y val="-3.13580246913580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5D26-4956-9F32-4A496CECC87B}"/>
                </c:ext>
              </c:extLst>
            </c:dLbl>
            <c:dLbl>
              <c:idx val="11"/>
              <c:layout>
                <c:manualLayout>
                  <c:x val="-2.1620746527777859E-2"/>
                  <c:y val="-9.799382716049390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夫婦と子からなる世帯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4861111111109"/>
                      <c:h val="4.69783950617283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5D26-4956-9F32-4A496CECC87B}"/>
                </c:ext>
              </c:extLst>
            </c:dLbl>
            <c:dLbl>
              <c:idx val="12"/>
              <c:layout>
                <c:manualLayout>
                  <c:x val="-2.6458333333333414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D26-4956-9F32-4A496CEC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世帯推計!$E$4:$E$22</c:f>
              <c:numCache>
                <c:formatCode>0</c:formatCode>
                <c:ptCount val="19"/>
                <c:pt idx="0">
                  <c:v>109.6028</c:v>
                </c:pt>
                <c:pt idx="1">
                  <c:v>114.07899999999999</c:v>
                </c:pt>
                <c:pt idx="2">
                  <c:v>119.3588</c:v>
                </c:pt>
                <c:pt idx="3">
                  <c:v>119.3417</c:v>
                </c:pt>
                <c:pt idx="4">
                  <c:v>119.392</c:v>
                </c:pt>
                <c:pt idx="5">
                  <c:v>118.6246</c:v>
                </c:pt>
                <c:pt idx="6">
                  <c:v>119.1443</c:v>
                </c:pt>
                <c:pt idx="7">
                  <c:v>118.18899999999999</c:v>
                </c:pt>
                <c:pt idx="8">
                  <c:v>115.45099999999999</c:v>
                </c:pt>
                <c:pt idx="9">
                  <c:v>110.82533497420786</c:v>
                </c:pt>
                <c:pt idx="10">
                  <c:v>105.65025491355607</c:v>
                </c:pt>
                <c:pt idx="11">
                  <c:v>100.82953339217019</c:v>
                </c:pt>
                <c:pt idx="12">
                  <c:v>97.620661892198598</c:v>
                </c:pt>
                <c:pt idx="13">
                  <c:v>95.266602295816995</c:v>
                </c:pt>
                <c:pt idx="14">
                  <c:v>93.162152965258016</c:v>
                </c:pt>
                <c:pt idx="15">
                  <c:v>90.182650726739823</c:v>
                </c:pt>
                <c:pt idx="16">
                  <c:v>86.454542637878347</c:v>
                </c:pt>
                <c:pt idx="17">
                  <c:v>82.915428069289078</c:v>
                </c:pt>
                <c:pt idx="18">
                  <c:v>79.737798067524238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5D26-4956-9F32-4A496CECC87B}"/>
            </c:ext>
          </c:extLst>
        </c:ser>
        <c:ser>
          <c:idx val="3"/>
          <c:order val="3"/>
          <c:tx>
            <c:strRef>
              <c:f>世帯推計!$F$3</c:f>
              <c:strCache>
                <c:ptCount val="1"/>
                <c:pt idx="0">
                  <c:v>一人親と子から
なる世帯</c:v>
                </c:pt>
              </c:strCache>
            </c:strRef>
          </c:tx>
          <c:spPr>
            <a:ln w="28575" cap="rnd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D-5D26-4956-9F32-4A496CECC87B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3F-5D26-4956-9F32-4A496CECC87B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1-5D26-4956-9F32-4A496CECC87B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3-5D26-4956-9F32-4A496CECC87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5-5D26-4956-9F32-4A496CECC87B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7-5D26-4956-9F32-4A496CECC87B}"/>
              </c:ext>
            </c:extLst>
          </c:dPt>
          <c:dPt>
            <c:idx val="7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9-5D26-4956-9F32-4A496CECC87B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7030A0"/>
                </a:solidFill>
                <a:ln w="9525">
                  <a:solidFill>
                    <a:srgbClr val="7030A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7030A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4B-5D26-4956-9F32-4A496CECC87B}"/>
              </c:ext>
            </c:extLst>
          </c:dPt>
          <c:dLbls>
            <c:dLbl>
              <c:idx val="0"/>
              <c:layout>
                <c:manualLayout>
                  <c:x val="-2.8663194444444453E-2"/>
                  <c:y val="2.3518518518518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5D26-4956-9F32-4A496CECC87B}"/>
                </c:ext>
              </c:extLst>
            </c:dLbl>
            <c:dLbl>
              <c:idx val="8"/>
              <c:layout>
                <c:manualLayout>
                  <c:x val="-3.0868055555555555E-2"/>
                  <c:y val="-2.7438271604938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5D26-4956-9F32-4A496CECC87B}"/>
                </c:ext>
              </c:extLst>
            </c:dLbl>
            <c:dLbl>
              <c:idx val="11"/>
              <c:layout>
                <c:manualLayout>
                  <c:x val="-0.32411458333333332"/>
                  <c:y val="-6.27162037037037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/>
                      <a:t>一人親と子からなる世帯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0416666666666"/>
                      <c:h val="7.049691358024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D-5D26-4956-9F32-4A496CECC87B}"/>
                </c:ext>
              </c:extLst>
            </c:dLbl>
            <c:dLbl>
              <c:idx val="12"/>
              <c:layout>
                <c:manualLayout>
                  <c:x val="-2.8663194444444446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5D26-4956-9F32-4A496CEC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世帯推計!$F$4:$F$22</c:f>
              <c:numCache>
                <c:formatCode>0</c:formatCode>
                <c:ptCount val="19"/>
                <c:pt idx="0">
                  <c:v>11.664</c:v>
                </c:pt>
                <c:pt idx="1">
                  <c:v>14.507</c:v>
                </c:pt>
                <c:pt idx="2">
                  <c:v>17.587199999999999</c:v>
                </c:pt>
                <c:pt idx="3">
                  <c:v>20.252700000000001</c:v>
                </c:pt>
                <c:pt idx="4">
                  <c:v>24.008600000000001</c:v>
                </c:pt>
                <c:pt idx="5">
                  <c:v>27.619299999999999</c:v>
                </c:pt>
                <c:pt idx="6">
                  <c:v>31.129000000000001</c:v>
                </c:pt>
                <c:pt idx="7">
                  <c:v>32.909199999999998</c:v>
                </c:pt>
                <c:pt idx="8">
                  <c:v>35.201700000000002</c:v>
                </c:pt>
                <c:pt idx="9">
                  <c:v>36.863287128719236</c:v>
                </c:pt>
                <c:pt idx="10">
                  <c:v>37.106568518921648</c:v>
                </c:pt>
                <c:pt idx="11">
                  <c:v>36.392509487470505</c:v>
                </c:pt>
                <c:pt idx="12">
                  <c:v>35.626896870383376</c:v>
                </c:pt>
                <c:pt idx="13">
                  <c:v>35.541434914478913</c:v>
                </c:pt>
                <c:pt idx="14">
                  <c:v>35.949294350335776</c:v>
                </c:pt>
                <c:pt idx="15">
                  <c:v>35.940188621097882</c:v>
                </c:pt>
                <c:pt idx="16">
                  <c:v>34.931072019181464</c:v>
                </c:pt>
                <c:pt idx="17">
                  <c:v>33.520910933062723</c:v>
                </c:pt>
                <c:pt idx="18">
                  <c:v>32.071292643022389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F-5D26-4956-9F32-4A496CECC87B}"/>
            </c:ext>
          </c:extLst>
        </c:ser>
        <c:ser>
          <c:idx val="4"/>
          <c:order val="4"/>
          <c:tx>
            <c:strRef>
              <c:f>世帯推計!$G$3</c:f>
              <c:strCache>
                <c:ptCount val="1"/>
                <c:pt idx="0">
                  <c:v>その他の
一般世帯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1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1-5D26-4956-9F32-4A496CECC87B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3-5D26-4956-9F32-4A496CECC87B}"/>
              </c:ext>
            </c:extLst>
          </c:dPt>
          <c:dPt>
            <c:idx val="3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5-5D26-4956-9F32-4A496CECC87B}"/>
              </c:ext>
            </c:extLst>
          </c:dPt>
          <c:dPt>
            <c:idx val="4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7-5D26-4956-9F32-4A496CECC87B}"/>
              </c:ext>
            </c:extLst>
          </c:dPt>
          <c:dPt>
            <c:idx val="5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9-5D26-4956-9F32-4A496CECC87B}"/>
              </c:ext>
            </c:extLst>
          </c:dPt>
          <c:dPt>
            <c:idx val="6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B-5D26-4956-9F32-4A496CECC87B}"/>
              </c:ext>
            </c:extLst>
          </c:dPt>
          <c:dPt>
            <c:idx val="7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D-5D26-4956-9F32-4A496CECC87B}"/>
              </c:ext>
            </c:extLst>
          </c:dPt>
          <c:dPt>
            <c:idx val="8"/>
            <c:marker>
              <c:symbol val="square"/>
              <c:size val="5"/>
              <c:spPr>
                <a:solidFill>
                  <a:srgbClr val="00206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rgbClr val="002060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5F-5D26-4956-9F32-4A496CECC87B}"/>
              </c:ext>
            </c:extLst>
          </c:dPt>
          <c:dLbls>
            <c:dLbl>
              <c:idx val="0"/>
              <c:layout>
                <c:manualLayout>
                  <c:x val="-2.6458333333333344E-2"/>
                  <c:y val="-3.1358024691358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0-5D26-4956-9F32-4A496CECC87B}"/>
                </c:ext>
              </c:extLst>
            </c:dLbl>
            <c:dLbl>
              <c:idx val="8"/>
              <c:layout>
                <c:manualLayout>
                  <c:x val="-3.3072916666666667E-2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5D26-4956-9F32-4A496CECC87B}"/>
                </c:ext>
              </c:extLst>
            </c:dLbl>
            <c:dLbl>
              <c:idx val="11"/>
              <c:layout>
                <c:manualLayout>
                  <c:x val="-0.32411458333333332"/>
                  <c:y val="2.74382716049382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その他の一般世帯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5D26-4956-9F32-4A496CECC87B}"/>
                </c:ext>
              </c:extLst>
            </c:dLbl>
            <c:dLbl>
              <c:idx val="12"/>
              <c:layout>
                <c:manualLayout>
                  <c:x val="-2.8663194444444446E-2"/>
                  <c:y val="-2.3518518518518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5D26-4956-9F32-4A496CECC8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世帯推計!$A$4:$A$22</c:f>
              <c:numCache>
                <c:formatCode>General</c:formatCode>
                <c:ptCount val="19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  <c:pt idx="13">
                  <c:v>2045</c:v>
                </c:pt>
                <c:pt idx="14">
                  <c:v>2050</c:v>
                </c:pt>
                <c:pt idx="15">
                  <c:v>2055</c:v>
                </c:pt>
                <c:pt idx="16">
                  <c:v>2060</c:v>
                </c:pt>
                <c:pt idx="17">
                  <c:v>2065</c:v>
                </c:pt>
                <c:pt idx="18">
                  <c:v>2070</c:v>
                </c:pt>
              </c:numCache>
            </c:numRef>
          </c:cat>
          <c:val>
            <c:numRef>
              <c:f>世帯推計!$G$4:$G$22</c:f>
              <c:numCache>
                <c:formatCode>0</c:formatCode>
                <c:ptCount val="19"/>
                <c:pt idx="0">
                  <c:v>27.244399999999999</c:v>
                </c:pt>
                <c:pt idx="1">
                  <c:v>29.1449</c:v>
                </c:pt>
                <c:pt idx="2">
                  <c:v>28.804400000000001</c:v>
                </c:pt>
                <c:pt idx="3">
                  <c:v>29.328299999999999</c:v>
                </c:pt>
                <c:pt idx="4">
                  <c:v>27.9406</c:v>
                </c:pt>
                <c:pt idx="5">
                  <c:v>27.8902</c:v>
                </c:pt>
                <c:pt idx="6">
                  <c:v>26.669699999999999</c:v>
                </c:pt>
                <c:pt idx="7">
                  <c:v>24.23</c:v>
                </c:pt>
                <c:pt idx="8">
                  <c:v>20.875399999999999</c:v>
                </c:pt>
                <c:pt idx="9">
                  <c:v>18.153521988084009</c:v>
                </c:pt>
                <c:pt idx="10">
                  <c:v>16.130871035539538</c:v>
                </c:pt>
                <c:pt idx="11">
                  <c:v>14.643632873028622</c:v>
                </c:pt>
                <c:pt idx="12">
                  <c:v>13.57210512088735</c:v>
                </c:pt>
                <c:pt idx="13">
                  <c:v>12.701019701400655</c:v>
                </c:pt>
                <c:pt idx="14">
                  <c:v>12.440839621146457</c:v>
                </c:pt>
                <c:pt idx="15">
                  <c:v>12.152149456195286</c:v>
                </c:pt>
                <c:pt idx="16">
                  <c:v>11.748549178834535</c:v>
                </c:pt>
                <c:pt idx="17">
                  <c:v>11.344447392871064</c:v>
                </c:pt>
                <c:pt idx="18">
                  <c:v>10.945438685536658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63-5D26-4956-9F32-4A496CECC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475840"/>
        <c:axId val="426477088"/>
      </c:lineChart>
      <c:catAx>
        <c:axId val="42647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2060937499999995"/>
              <c:y val="0.91972253086419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477088"/>
        <c:crosses val="autoZero"/>
        <c:auto val="1"/>
        <c:lblAlgn val="ctr"/>
        <c:lblOffset val="100"/>
        <c:noMultiLvlLbl val="0"/>
      </c:catAx>
      <c:valAx>
        <c:axId val="42647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（万世帯）</a:t>
                </a:r>
              </a:p>
            </c:rich>
          </c:tx>
          <c:layout>
            <c:manualLayout>
              <c:xMode val="edge"/>
              <c:yMode val="edge"/>
              <c:x val="0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647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296218</xdr:colOff>
      <xdr:row>2</xdr:row>
      <xdr:rowOff>4501</xdr:rowOff>
    </xdr:from>
    <xdr:to>
      <xdr:col>5</xdr:col>
      <xdr:colOff>0</xdr:colOff>
      <xdr:row>3</xdr:row>
      <xdr:rowOff>4501</xdr:rowOff>
    </xdr:to>
    <xdr:sp macro="" textlink="">
      <xdr:nvSpPr>
        <xdr:cNvPr id="7" name="テキスト ボックス 6"/>
        <xdr:cNvSpPr txBox="1"/>
      </xdr:nvSpPr>
      <xdr:spPr>
        <a:xfrm>
          <a:off x="2629843" y="4252651"/>
          <a:ext cx="1045448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（単位：万人）</a:t>
          </a:r>
        </a:p>
      </xdr:txBody>
    </xdr:sp>
    <xdr:clientData/>
  </xdr:twoCellAnchor>
  <xdr:twoCellAnchor>
    <xdr:from>
      <xdr:col>0</xdr:col>
      <xdr:colOff>0</xdr:colOff>
      <xdr:row>94</xdr:row>
      <xdr:rowOff>142874</xdr:rowOff>
    </xdr:from>
    <xdr:to>
      <xdr:col>8</xdr:col>
      <xdr:colOff>619125</xdr:colOff>
      <xdr:row>98</xdr:row>
      <xdr:rowOff>209549</xdr:rowOff>
    </xdr:to>
    <xdr:sp macro="" textlink="">
      <xdr:nvSpPr>
        <xdr:cNvPr id="8" name="テキスト ボックス 7"/>
        <xdr:cNvSpPr txBox="1"/>
      </xdr:nvSpPr>
      <xdr:spPr>
        <a:xfrm>
          <a:off x="0" y="16973549"/>
          <a:ext cx="5619750" cy="904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将来の転入と転出によって生じる社会増減の程度に応じて、高位・中位・低位の３つのケースを設定して推計。</a:t>
          </a:r>
          <a:endParaRPr kumimoji="1" lang="en-US" altLang="ja-JP" sz="8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出生率は国立社会保障・人口問題研究所「日本の将来推計人口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(2023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年４月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」の出生率をもとに、神奈川の出生率を設定。</a:t>
          </a:r>
          <a:endParaRPr kumimoji="1" lang="en-US" altLang="ja-JP" sz="800">
            <a:latin typeface="+mn-ea"/>
            <a:ea typeface="+mn-ea"/>
          </a:endParaRPr>
        </a:p>
        <a:p>
          <a:pPr algn="l"/>
          <a:r>
            <a:rPr kumimoji="1" lang="en-US" altLang="ja-JP" sz="800">
              <a:latin typeface="+mn-ea"/>
              <a:ea typeface="+mn-ea"/>
            </a:rPr>
            <a:t>※1980</a:t>
          </a:r>
          <a:r>
            <a:rPr kumimoji="1" lang="ja-JP" altLang="en-US" sz="800">
              <a:latin typeface="+mn-ea"/>
              <a:ea typeface="+mn-ea"/>
            </a:rPr>
            <a:t>年から</a:t>
          </a:r>
          <a:r>
            <a:rPr kumimoji="1" lang="en-US" altLang="ja-JP" sz="800">
              <a:latin typeface="+mn-ea"/>
              <a:ea typeface="+mn-ea"/>
            </a:rPr>
            <a:t>2020</a:t>
          </a:r>
          <a:r>
            <a:rPr kumimoji="1" lang="ja-JP" altLang="en-US" sz="800">
              <a:latin typeface="+mn-ea"/>
              <a:ea typeface="+mn-ea"/>
            </a:rPr>
            <a:t>年の人口は総務省「国勢調査」、</a:t>
          </a:r>
          <a:r>
            <a:rPr kumimoji="1" lang="en-US" altLang="ja-JP" sz="800">
              <a:latin typeface="+mn-ea"/>
              <a:ea typeface="+mn-ea"/>
            </a:rPr>
            <a:t>2021</a:t>
          </a:r>
          <a:r>
            <a:rPr kumimoji="1" lang="ja-JP" altLang="en-US" sz="800">
              <a:latin typeface="+mn-ea"/>
              <a:ea typeface="+mn-ea"/>
            </a:rPr>
            <a:t>年以降は県推計値。各年</a:t>
          </a:r>
          <a:r>
            <a:rPr kumimoji="1" lang="en-US" altLang="ja-JP" sz="800">
              <a:latin typeface="+mn-ea"/>
              <a:ea typeface="+mn-ea"/>
            </a:rPr>
            <a:t>10</a:t>
          </a:r>
          <a:r>
            <a:rPr kumimoji="1" lang="ja-JP" altLang="en-US" sz="800">
              <a:latin typeface="+mn-ea"/>
              <a:ea typeface="+mn-ea"/>
            </a:rPr>
            <a:t>月１日時点。</a:t>
          </a:r>
        </a:p>
      </xdr:txBody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9</xdr:col>
      <xdr:colOff>73575</xdr:colOff>
      <xdr:row>1</xdr:row>
      <xdr:rowOff>3249525</xdr:rowOff>
    </xdr:to>
    <xdr:pic>
      <xdr:nvPicPr>
        <xdr:cNvPr id="14" name="図 13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5760000" cy="32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169209</xdr:colOff>
      <xdr:row>1</xdr:row>
      <xdr:rowOff>3162300</xdr:rowOff>
    </xdr:from>
    <xdr:to>
      <xdr:col>4</xdr:col>
      <xdr:colOff>419100</xdr:colOff>
      <xdr:row>1</xdr:row>
      <xdr:rowOff>4219575</xdr:rowOff>
    </xdr:to>
    <xdr:sp macro="" textlink="">
      <xdr:nvSpPr>
        <xdr:cNvPr id="9" name="テキスト ボックス 8"/>
        <xdr:cNvSpPr txBox="1"/>
      </xdr:nvSpPr>
      <xdr:spPr>
        <a:xfrm>
          <a:off x="169209" y="3409950"/>
          <a:ext cx="2583516" cy="10572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グラフ等で推計値を記載する場合、○○○</a:t>
          </a:r>
          <a:r>
            <a:rPr kumimoji="1" lang="en-US" altLang="ja-JP" sz="1100">
              <a:solidFill>
                <a:srgbClr val="FF0000"/>
              </a:solidFill>
            </a:rPr>
            <a:t>.○</a:t>
          </a:r>
          <a:r>
            <a:rPr kumimoji="1" lang="ja-JP" altLang="en-US" sz="1100">
              <a:solidFill>
                <a:srgbClr val="FF0000"/>
              </a:solidFill>
            </a:rPr>
            <a:t>万人千人単位）までの表記としてください。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2</xdr:row>
      <xdr:rowOff>9525</xdr:rowOff>
    </xdr:from>
    <xdr:to>
      <xdr:col>5</xdr:col>
      <xdr:colOff>476250</xdr:colOff>
      <xdr:row>3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3371850" y="3686175"/>
          <a:ext cx="10287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（単位：万人）</a:t>
          </a:r>
        </a:p>
      </xdr:txBody>
    </xdr:sp>
    <xdr:clientData/>
  </xdr:twoCellAnchor>
  <xdr:twoCellAnchor>
    <xdr:from>
      <xdr:col>6</xdr:col>
      <xdr:colOff>723900</xdr:colOff>
      <xdr:row>22</xdr:row>
      <xdr:rowOff>142876</xdr:rowOff>
    </xdr:from>
    <xdr:to>
      <xdr:col>11</xdr:col>
      <xdr:colOff>152400</xdr:colOff>
      <xdr:row>24</xdr:row>
      <xdr:rowOff>66676</xdr:rowOff>
    </xdr:to>
    <xdr:sp macro="" textlink="">
      <xdr:nvSpPr>
        <xdr:cNvPr id="10" name="テキスト ボックス 9"/>
        <xdr:cNvSpPr txBox="1"/>
      </xdr:nvSpPr>
      <xdr:spPr>
        <a:xfrm>
          <a:off x="5534025" y="8220076"/>
          <a:ext cx="3352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四捨五入の関係で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割合の合計値は必ずしも</a:t>
          </a:r>
          <a:r>
            <a:rPr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100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％とならない。</a:t>
          </a:r>
          <a:endParaRPr kumimoji="1" lang="ja-JP" altLang="en-US" sz="8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762000</xdr:colOff>
      <xdr:row>47</xdr:row>
      <xdr:rowOff>161925</xdr:rowOff>
    </xdr:from>
    <xdr:to>
      <xdr:col>11</xdr:col>
      <xdr:colOff>190500</xdr:colOff>
      <xdr:row>49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5572125" y="13058775"/>
          <a:ext cx="33528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四捨五入の関係で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割合の合計値は必ずしも</a:t>
          </a:r>
          <a:r>
            <a:rPr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100</a:t>
          </a:r>
          <a:r>
            <a:rPr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％とならない。</a:t>
          </a:r>
          <a:endParaRPr kumimoji="1" lang="ja-JP" altLang="en-US" sz="800"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609600</xdr:colOff>
      <xdr:row>1</xdr:row>
      <xdr:rowOff>819150</xdr:rowOff>
    </xdr:from>
    <xdr:to>
      <xdr:col>10</xdr:col>
      <xdr:colOff>476250</xdr:colOff>
      <xdr:row>1</xdr:row>
      <xdr:rowOff>2628900</xdr:rowOff>
    </xdr:to>
    <xdr:sp macro="" textlink="">
      <xdr:nvSpPr>
        <xdr:cNvPr id="16" name="テキスト ボックス 15"/>
        <xdr:cNvSpPr txBox="1"/>
      </xdr:nvSpPr>
      <xdr:spPr>
        <a:xfrm>
          <a:off x="6686550" y="1066800"/>
          <a:ext cx="1638300" cy="18097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グラフ等で推計値を記載する場合は、○○○</a:t>
          </a:r>
          <a:r>
            <a:rPr kumimoji="1" lang="en-US" altLang="ja-JP" sz="1100">
              <a:solidFill>
                <a:srgbClr val="FF0000"/>
              </a:solidFill>
            </a:rPr>
            <a:t>.○</a:t>
          </a:r>
          <a:r>
            <a:rPr kumimoji="1" lang="ja-JP" altLang="en-US" sz="1100">
              <a:solidFill>
                <a:srgbClr val="FF0000"/>
              </a:solidFill>
            </a:rPr>
            <a:t>万人（千人単位）までの表記としてください。</a:t>
          </a:r>
        </a:p>
      </xdr:txBody>
    </xdr:sp>
    <xdr:clientData/>
  </xdr:twoCellAnchor>
  <xdr:twoCellAnchor>
    <xdr:from>
      <xdr:col>4</xdr:col>
      <xdr:colOff>876300</xdr:colOff>
      <xdr:row>27</xdr:row>
      <xdr:rowOff>0</xdr:rowOff>
    </xdr:from>
    <xdr:to>
      <xdr:col>6</xdr:col>
      <xdr:colOff>133350</xdr:colOff>
      <xdr:row>28</xdr:row>
      <xdr:rowOff>38100</xdr:rowOff>
    </xdr:to>
    <xdr:sp macro="" textlink="">
      <xdr:nvSpPr>
        <xdr:cNvPr id="17" name="テキスト ボックス 16"/>
        <xdr:cNvSpPr txBox="1"/>
      </xdr:nvSpPr>
      <xdr:spPr>
        <a:xfrm>
          <a:off x="3914775" y="8705850"/>
          <a:ext cx="10287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（単位：万人）</a:t>
          </a:r>
        </a:p>
      </xdr:txBody>
    </xdr:sp>
    <xdr:clientData/>
  </xdr:twoCellAnchor>
  <xdr:twoCellAnchor>
    <xdr:from>
      <xdr:col>0</xdr:col>
      <xdr:colOff>0</xdr:colOff>
      <xdr:row>22</xdr:row>
      <xdr:rowOff>190500</xdr:rowOff>
    </xdr:from>
    <xdr:to>
      <xdr:col>5</xdr:col>
      <xdr:colOff>781050</xdr:colOff>
      <xdr:row>26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0" y="8267700"/>
          <a:ext cx="4705350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四捨五入の関係で合計と内訳は必ずしも一致しない。</a:t>
          </a:r>
          <a:endParaRPr kumimoji="1" lang="en-US" altLang="ja-JP" sz="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2010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年の人口は総務省「国勢調査」（年齢不詳の人口を５歳階級別にあん分した人口）、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年及び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年の人口は総務省「国勢調査」（不詳補完値）、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0</xdr:col>
      <xdr:colOff>0</xdr:colOff>
      <xdr:row>47</xdr:row>
      <xdr:rowOff>161924</xdr:rowOff>
    </xdr:from>
    <xdr:to>
      <xdr:col>5</xdr:col>
      <xdr:colOff>781050</xdr:colOff>
      <xdr:row>50</xdr:row>
      <xdr:rowOff>76199</xdr:rowOff>
    </xdr:to>
    <xdr:sp macro="" textlink="">
      <xdr:nvSpPr>
        <xdr:cNvPr id="15" name="テキスト ボックス 14"/>
        <xdr:cNvSpPr txBox="1"/>
      </xdr:nvSpPr>
      <xdr:spPr>
        <a:xfrm>
          <a:off x="0" y="13687424"/>
          <a:ext cx="47053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四捨五入の関係で合計と内訳は必ずしも一致しない。</a:t>
          </a:r>
          <a:endParaRPr lang="ja-JP" altLang="ja-JP" sz="800">
            <a:effectLst/>
            <a:latin typeface="+mn-ea"/>
            <a:ea typeface="+mn-ea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180975</xdr:colOff>
      <xdr:row>2</xdr:row>
      <xdr:rowOff>19050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5876925" cy="344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805957</xdr:colOff>
      <xdr:row>2</xdr:row>
      <xdr:rowOff>8340</xdr:rowOff>
    </xdr:from>
    <xdr:to>
      <xdr:col>7</xdr:col>
      <xdr:colOff>61232</xdr:colOff>
      <xdr:row>3</xdr:row>
      <xdr:rowOff>1300</xdr:rowOff>
    </xdr:to>
    <xdr:sp macro="" textlink="">
      <xdr:nvSpPr>
        <xdr:cNvPr id="14" name="テキスト ボックス 13"/>
        <xdr:cNvSpPr txBox="1"/>
      </xdr:nvSpPr>
      <xdr:spPr>
        <a:xfrm>
          <a:off x="5237153" y="5458297"/>
          <a:ext cx="1027753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（単位：万人）</a:t>
          </a:r>
        </a:p>
      </xdr:txBody>
    </xdr:sp>
    <xdr:clientData/>
  </xdr:twoCellAnchor>
  <xdr:twoCellAnchor>
    <xdr:from>
      <xdr:col>1</xdr:col>
      <xdr:colOff>179614</xdr:colOff>
      <xdr:row>1</xdr:row>
      <xdr:rowOff>4414156</xdr:rowOff>
    </xdr:from>
    <xdr:to>
      <xdr:col>5</xdr:col>
      <xdr:colOff>208189</xdr:colOff>
      <xdr:row>1</xdr:row>
      <xdr:rowOff>5052331</xdr:rowOff>
    </xdr:to>
    <xdr:sp macro="" textlink="">
      <xdr:nvSpPr>
        <xdr:cNvPr id="16" name="テキスト ボックス 15"/>
        <xdr:cNvSpPr txBox="1"/>
      </xdr:nvSpPr>
      <xdr:spPr>
        <a:xfrm>
          <a:off x="1064078" y="4659085"/>
          <a:ext cx="3566432" cy="638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グラフ等で推計値を記載する場合は、○○○</a:t>
          </a:r>
          <a:r>
            <a:rPr kumimoji="1" lang="en-US" altLang="ja-JP" sz="1100">
              <a:solidFill>
                <a:srgbClr val="FF0000"/>
              </a:solidFill>
            </a:rPr>
            <a:t>.○</a:t>
          </a:r>
          <a:r>
            <a:rPr kumimoji="1" lang="ja-JP" altLang="en-US" sz="1100">
              <a:solidFill>
                <a:srgbClr val="FF0000"/>
              </a:solidFill>
            </a:rPr>
            <a:t>万人（千人単位）までの表記としてください。</a:t>
          </a:r>
        </a:p>
      </xdr:txBody>
    </xdr:sp>
    <xdr:clientData/>
  </xdr:twoCellAnchor>
  <xdr:twoCellAnchor>
    <xdr:from>
      <xdr:col>0</xdr:col>
      <xdr:colOff>0</xdr:colOff>
      <xdr:row>94</xdr:row>
      <xdr:rowOff>190499</xdr:rowOff>
    </xdr:from>
    <xdr:to>
      <xdr:col>4</xdr:col>
      <xdr:colOff>209550</xdr:colOff>
      <xdr:row>97</xdr:row>
      <xdr:rowOff>57150</xdr:rowOff>
    </xdr:to>
    <xdr:sp macro="" textlink="">
      <xdr:nvSpPr>
        <xdr:cNvPr id="15" name="テキスト ボックス 14"/>
        <xdr:cNvSpPr txBox="1"/>
      </xdr:nvSpPr>
      <xdr:spPr>
        <a:xfrm>
          <a:off x="0" y="17202149"/>
          <a:ext cx="375285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四捨五入の関係で合計と内訳は必ずしも一致しない。</a:t>
          </a:r>
          <a:endParaRPr lang="ja-JP" altLang="ja-JP" sz="800"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6</xdr:col>
      <xdr:colOff>685800</xdr:colOff>
      <xdr:row>1</xdr:row>
      <xdr:rowOff>4381500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6000750" cy="438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25</xdr:row>
      <xdr:rowOff>123825</xdr:rowOff>
    </xdr:from>
    <xdr:to>
      <xdr:col>10</xdr:col>
      <xdr:colOff>1028700</xdr:colOff>
      <xdr:row>28</xdr:row>
      <xdr:rowOff>19050</xdr:rowOff>
    </xdr:to>
    <xdr:sp macro="" textlink="">
      <xdr:nvSpPr>
        <xdr:cNvPr id="9" name="テキスト ボックス 8"/>
        <xdr:cNvSpPr txBox="1"/>
      </xdr:nvSpPr>
      <xdr:spPr>
        <a:xfrm>
          <a:off x="6619875" y="6610350"/>
          <a:ext cx="4714875" cy="6381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グラフ等で推計値を記載する場合は、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万世帯以上の単位（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○○○万世帯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>
              <a:solidFill>
                <a:srgbClr val="FF0000"/>
              </a:solidFill>
            </a:rPr>
            <a:t>としてください。</a:t>
          </a:r>
        </a:p>
      </xdr:txBody>
    </xdr:sp>
    <xdr:clientData/>
  </xdr:twoCellAnchor>
  <xdr:twoCellAnchor>
    <xdr:from>
      <xdr:col>0</xdr:col>
      <xdr:colOff>0</xdr:colOff>
      <xdr:row>21</xdr:row>
      <xdr:rowOff>247650</xdr:rowOff>
    </xdr:from>
    <xdr:to>
      <xdr:col>3</xdr:col>
      <xdr:colOff>1019175</xdr:colOff>
      <xdr:row>24</xdr:row>
      <xdr:rowOff>57150</xdr:rowOff>
    </xdr:to>
    <xdr:sp macro="" textlink="">
      <xdr:nvSpPr>
        <xdr:cNvPr id="6" name="テキスト ボックス 5"/>
        <xdr:cNvSpPr txBox="1"/>
      </xdr:nvSpPr>
      <xdr:spPr>
        <a:xfrm>
          <a:off x="0" y="5715000"/>
          <a:ext cx="3781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eaLnBrk="1" fontAlgn="auto" latinLnBrk="0" hangingPunct="1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四捨五入の関係で合計と内訳は必ずしも一致しない。</a:t>
          </a:r>
          <a:endParaRPr lang="ja-JP" altLang="ja-JP" sz="80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8</xdr:col>
      <xdr:colOff>600075</xdr:colOff>
      <xdr:row>21</xdr:row>
      <xdr:rowOff>238125</xdr:rowOff>
    </xdr:from>
    <xdr:to>
      <xdr:col>12</xdr:col>
      <xdr:colOff>695325</xdr:colOff>
      <xdr:row>23</xdr:row>
      <xdr:rowOff>209550</xdr:rowOff>
    </xdr:to>
    <xdr:sp macro="" textlink="">
      <xdr:nvSpPr>
        <xdr:cNvPr id="7" name="テキスト ボックス 6"/>
        <xdr:cNvSpPr txBox="1"/>
      </xdr:nvSpPr>
      <xdr:spPr>
        <a:xfrm>
          <a:off x="9077325" y="5724525"/>
          <a:ext cx="37528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endParaRPr kumimoji="1" lang="en-US" altLang="ja-JP" sz="8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11</xdr:col>
      <xdr:colOff>600075</xdr:colOff>
      <xdr:row>22</xdr:row>
      <xdr:rowOff>0</xdr:rowOff>
    </xdr:from>
    <xdr:to>
      <xdr:col>15</xdr:col>
      <xdr:colOff>238125</xdr:colOff>
      <xdr:row>22</xdr:row>
      <xdr:rowOff>209551</xdr:rowOff>
    </xdr:to>
    <xdr:sp macro="" textlink="">
      <xdr:nvSpPr>
        <xdr:cNvPr id="8" name="テキスト ボックス 7"/>
        <xdr:cNvSpPr txBox="1"/>
      </xdr:nvSpPr>
      <xdr:spPr>
        <a:xfrm>
          <a:off x="12049125" y="5743575"/>
          <a:ext cx="3752850" cy="209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5</xdr:col>
      <xdr:colOff>885825</xdr:colOff>
      <xdr:row>37</xdr:row>
      <xdr:rowOff>133350</xdr:rowOff>
    </xdr:to>
    <xdr:pic>
      <xdr:nvPicPr>
        <xdr:cNvPr id="10" name="図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9825"/>
          <a:ext cx="5934075" cy="335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5</xdr:col>
      <xdr:colOff>723900</xdr:colOff>
      <xdr:row>51</xdr:row>
      <xdr:rowOff>28575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86925"/>
          <a:ext cx="577215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24</xdr:row>
      <xdr:rowOff>0</xdr:rowOff>
    </xdr:from>
    <xdr:to>
      <xdr:col>17</xdr:col>
      <xdr:colOff>514350</xdr:colOff>
      <xdr:row>37</xdr:row>
      <xdr:rowOff>28575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34850" y="6219825"/>
          <a:ext cx="5772150" cy="3248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171450</xdr:rowOff>
    </xdr:from>
    <xdr:to>
      <xdr:col>8</xdr:col>
      <xdr:colOff>273600</xdr:colOff>
      <xdr:row>61</xdr:row>
      <xdr:rowOff>148050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529524</xdr:colOff>
      <xdr:row>38</xdr:row>
      <xdr:rowOff>65541</xdr:rowOff>
    </xdr:from>
    <xdr:to>
      <xdr:col>3</xdr:col>
      <xdr:colOff>529524</xdr:colOff>
      <xdr:row>58</xdr:row>
      <xdr:rowOff>38100</xdr:rowOff>
    </xdr:to>
    <xdr:cxnSp macro="">
      <xdr:nvCxnSpPr>
        <xdr:cNvPr id="4" name="直線コネクタ 3"/>
        <xdr:cNvCxnSpPr/>
      </xdr:nvCxnSpPr>
      <xdr:spPr>
        <a:xfrm>
          <a:off x="2586924" y="6942591"/>
          <a:ext cx="0" cy="3592059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630142</xdr:colOff>
      <xdr:row>38</xdr:row>
      <xdr:rowOff>12700</xdr:rowOff>
    </xdr:from>
    <xdr:to>
      <xdr:col>3</xdr:col>
      <xdr:colOff>470908</xdr:colOff>
      <xdr:row>40</xdr:row>
      <xdr:rowOff>117475</xdr:rowOff>
    </xdr:to>
    <xdr:sp macro="" textlink="">
      <xdr:nvSpPr>
        <xdr:cNvPr id="5" name="左矢印 4"/>
        <xdr:cNvSpPr/>
      </xdr:nvSpPr>
      <xdr:spPr>
        <a:xfrm>
          <a:off x="2001742" y="6889750"/>
          <a:ext cx="526566" cy="466725"/>
        </a:xfrm>
        <a:prstGeom prst="lef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実績</a:t>
          </a:r>
        </a:p>
      </xdr:txBody>
    </xdr:sp>
    <xdr:clientData/>
  </xdr:twoCellAnchor>
  <xdr:twoCellAnchor>
    <xdr:from>
      <xdr:col>3</xdr:col>
      <xdr:colOff>594533</xdr:colOff>
      <xdr:row>38</xdr:row>
      <xdr:rowOff>9526</xdr:rowOff>
    </xdr:from>
    <xdr:to>
      <xdr:col>4</xdr:col>
      <xdr:colOff>425783</xdr:colOff>
      <xdr:row>40</xdr:row>
      <xdr:rowOff>117476</xdr:rowOff>
    </xdr:to>
    <xdr:sp macro="" textlink="">
      <xdr:nvSpPr>
        <xdr:cNvPr id="6" name="右矢印 5"/>
        <xdr:cNvSpPr/>
      </xdr:nvSpPr>
      <xdr:spPr>
        <a:xfrm>
          <a:off x="2651933" y="6886576"/>
          <a:ext cx="517050" cy="46990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推計</a:t>
          </a:r>
        </a:p>
      </xdr:txBody>
    </xdr:sp>
    <xdr:clientData/>
  </xdr:twoCellAnchor>
  <xdr:twoCellAnchor>
    <xdr:from>
      <xdr:col>6</xdr:col>
      <xdr:colOff>28576</xdr:colOff>
      <xdr:row>38</xdr:row>
      <xdr:rowOff>9525</xdr:rowOff>
    </xdr:from>
    <xdr:to>
      <xdr:col>8</xdr:col>
      <xdr:colOff>514351</xdr:colOff>
      <xdr:row>40</xdr:row>
      <xdr:rowOff>1587</xdr:rowOff>
    </xdr:to>
    <xdr:sp macro="" textlink="">
      <xdr:nvSpPr>
        <xdr:cNvPr id="8" name="テキスト ボックス 7"/>
        <xdr:cNvSpPr txBox="1"/>
      </xdr:nvSpPr>
      <xdr:spPr>
        <a:xfrm>
          <a:off x="4143376" y="6886575"/>
          <a:ext cx="1857375" cy="3540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xdr:txBody>
    </xdr:sp>
    <xdr:clientData/>
  </xdr:twoCellAnchor>
  <xdr:twoCellAnchor>
    <xdr:from>
      <xdr:col>1</xdr:col>
      <xdr:colOff>647701</xdr:colOff>
      <xdr:row>59</xdr:row>
      <xdr:rowOff>76199</xdr:rowOff>
    </xdr:from>
    <xdr:to>
      <xdr:col>7</xdr:col>
      <xdr:colOff>285751</xdr:colOff>
      <xdr:row>62</xdr:row>
      <xdr:rowOff>28575</xdr:rowOff>
    </xdr:to>
    <xdr:sp macro="" textlink="">
      <xdr:nvSpPr>
        <xdr:cNvPr id="9" name="テキスト ボックス 8"/>
        <xdr:cNvSpPr txBox="1"/>
      </xdr:nvSpPr>
      <xdr:spPr>
        <a:xfrm>
          <a:off x="1333501" y="10753724"/>
          <a:ext cx="3752850" cy="495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吹き出し内は各地域圏の人口の最大値。</a:t>
          </a:r>
          <a:endParaRPr kumimoji="1" lang="en-US" altLang="ja-JP" sz="8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273600</xdr:colOff>
      <xdr:row>17</xdr:row>
      <xdr:rowOff>163425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</xdr:row>
      <xdr:rowOff>76198</xdr:rowOff>
    </xdr:from>
    <xdr:to>
      <xdr:col>9</xdr:col>
      <xdr:colOff>76200</xdr:colOff>
      <xdr:row>18</xdr:row>
      <xdr:rowOff>76199</xdr:rowOff>
    </xdr:to>
    <xdr:sp macro="" textlink="">
      <xdr:nvSpPr>
        <xdr:cNvPr id="11" name="テキスト ボックス 10"/>
        <xdr:cNvSpPr txBox="1"/>
      </xdr:nvSpPr>
      <xdr:spPr>
        <a:xfrm>
          <a:off x="0" y="2609848"/>
          <a:ext cx="6248400" cy="723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800">
              <a:latin typeface="+mn-ea"/>
              <a:ea typeface="+mn-ea"/>
            </a:rPr>
            <a:t>※</a:t>
          </a:r>
          <a:r>
            <a:rPr kumimoji="1" lang="ja-JP" altLang="en-US" sz="800">
              <a:latin typeface="+mn-ea"/>
              <a:ea typeface="+mn-ea"/>
            </a:rPr>
            <a:t>将来の転入と転出によって生じる社会増減の程度に応じて、高位・中位・低位の３つのケースを設定して推計。</a:t>
          </a:r>
          <a:endParaRPr kumimoji="1" lang="en-US" altLang="ja-JP" sz="800"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出生率は国立社会保障・人口問題研究所「日本の将来推計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人口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(2023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年４月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」の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出生率をもとに、神奈川の出生率を設定。</a:t>
          </a:r>
          <a:endParaRPr kumimoji="1" lang="en-US" altLang="ja-JP" sz="800">
            <a:latin typeface="+mn-ea"/>
            <a:ea typeface="+mn-ea"/>
          </a:endParaRPr>
        </a:p>
        <a:p>
          <a:pPr algn="l"/>
          <a:r>
            <a:rPr kumimoji="1" lang="en-US" altLang="ja-JP" sz="800">
              <a:latin typeface="+mn-ea"/>
              <a:ea typeface="+mn-ea"/>
            </a:rPr>
            <a:t>※1980</a:t>
          </a:r>
          <a:r>
            <a:rPr kumimoji="1" lang="ja-JP" altLang="en-US" sz="800">
              <a:latin typeface="+mn-ea"/>
              <a:ea typeface="+mn-ea"/>
            </a:rPr>
            <a:t>年から</a:t>
          </a:r>
          <a:r>
            <a:rPr kumimoji="1" lang="en-US" altLang="ja-JP" sz="800">
              <a:latin typeface="+mn-ea"/>
              <a:ea typeface="+mn-ea"/>
            </a:rPr>
            <a:t>2020</a:t>
          </a:r>
          <a:r>
            <a:rPr kumimoji="1" lang="ja-JP" altLang="en-US" sz="800">
              <a:latin typeface="+mn-ea"/>
              <a:ea typeface="+mn-ea"/>
            </a:rPr>
            <a:t>年の人口は総務省「国勢調査」、</a:t>
          </a:r>
          <a:r>
            <a:rPr kumimoji="1" lang="en-US" altLang="ja-JP" sz="800">
              <a:latin typeface="+mn-ea"/>
              <a:ea typeface="+mn-ea"/>
            </a:rPr>
            <a:t>2021</a:t>
          </a:r>
          <a:r>
            <a:rPr kumimoji="1" lang="ja-JP" altLang="en-US" sz="800">
              <a:latin typeface="+mn-ea"/>
              <a:ea typeface="+mn-ea"/>
            </a:rPr>
            <a:t>年以降は県推計値。各年</a:t>
          </a:r>
          <a:r>
            <a:rPr kumimoji="1" lang="en-US" altLang="ja-JP" sz="800">
              <a:latin typeface="+mn-ea"/>
              <a:ea typeface="+mn-ea"/>
            </a:rPr>
            <a:t>10</a:t>
          </a:r>
          <a:r>
            <a:rPr kumimoji="1" lang="ja-JP" altLang="en-US" sz="800">
              <a:latin typeface="+mn-ea"/>
              <a:ea typeface="+mn-ea"/>
            </a:rPr>
            <a:t>月１日時点。</a:t>
          </a:r>
        </a:p>
      </xdr:txBody>
    </xdr:sp>
    <xdr:clientData/>
  </xdr:twoCellAnchor>
  <xdr:twoCellAnchor>
    <xdr:from>
      <xdr:col>5</xdr:col>
      <xdr:colOff>438149</xdr:colOff>
      <xdr:row>0</xdr:row>
      <xdr:rowOff>9525</xdr:rowOff>
    </xdr:from>
    <xdr:to>
      <xdr:col>8</xdr:col>
      <xdr:colOff>295275</xdr:colOff>
      <xdr:row>2</xdr:row>
      <xdr:rowOff>57150</xdr:rowOff>
    </xdr:to>
    <xdr:sp macro="" textlink="">
      <xdr:nvSpPr>
        <xdr:cNvPr id="12" name="テキスト ボックス 11"/>
        <xdr:cNvSpPr txBox="1"/>
      </xdr:nvSpPr>
      <xdr:spPr>
        <a:xfrm>
          <a:off x="3867149" y="9525"/>
          <a:ext cx="1914526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xdr:txBody>
    </xdr:sp>
    <xdr:clientData/>
  </xdr:twoCellAnchor>
  <xdr:twoCellAnchor>
    <xdr:from>
      <xdr:col>6</xdr:col>
      <xdr:colOff>361950</xdr:colOff>
      <xdr:row>17</xdr:row>
      <xdr:rowOff>0</xdr:rowOff>
    </xdr:from>
    <xdr:to>
      <xdr:col>8</xdr:col>
      <xdr:colOff>133349</xdr:colOff>
      <xdr:row>18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4476750" y="3076575"/>
          <a:ext cx="114299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（県政策局作成）</a:t>
          </a:r>
        </a:p>
      </xdr:txBody>
    </xdr:sp>
    <xdr:clientData/>
  </xdr:twoCellAnchor>
  <xdr:twoCellAnchor>
    <xdr:from>
      <xdr:col>0</xdr:col>
      <xdr:colOff>0</xdr:colOff>
      <xdr:row>19</xdr:row>
      <xdr:rowOff>38101</xdr:rowOff>
    </xdr:from>
    <xdr:to>
      <xdr:col>8</xdr:col>
      <xdr:colOff>273600</xdr:colOff>
      <xdr:row>37</xdr:row>
      <xdr:rowOff>20551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314328</xdr:colOff>
      <xdr:row>19</xdr:row>
      <xdr:rowOff>0</xdr:rowOff>
    </xdr:from>
    <xdr:to>
      <xdr:col>5</xdr:col>
      <xdr:colOff>142878</xdr:colOff>
      <xdr:row>21</xdr:row>
      <xdr:rowOff>76202</xdr:rowOff>
    </xdr:to>
    <xdr:sp macro="" textlink="">
      <xdr:nvSpPr>
        <xdr:cNvPr id="15" name="右矢印 14"/>
        <xdr:cNvSpPr/>
      </xdr:nvSpPr>
      <xdr:spPr>
        <a:xfrm>
          <a:off x="3057528" y="3438525"/>
          <a:ext cx="514350" cy="438152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推計</a:t>
          </a:r>
        </a:p>
      </xdr:txBody>
    </xdr:sp>
    <xdr:clientData/>
  </xdr:twoCellAnchor>
  <xdr:twoCellAnchor>
    <xdr:from>
      <xdr:col>3</xdr:col>
      <xdr:colOff>257177</xdr:colOff>
      <xdr:row>19</xdr:row>
      <xdr:rowOff>9526</xdr:rowOff>
    </xdr:from>
    <xdr:to>
      <xdr:col>4</xdr:col>
      <xdr:colOff>123827</xdr:colOff>
      <xdr:row>21</xdr:row>
      <xdr:rowOff>76202</xdr:rowOff>
    </xdr:to>
    <xdr:sp macro="" textlink="">
      <xdr:nvSpPr>
        <xdr:cNvPr id="16" name="左矢印 15"/>
        <xdr:cNvSpPr/>
      </xdr:nvSpPr>
      <xdr:spPr>
        <a:xfrm>
          <a:off x="2314577" y="3448051"/>
          <a:ext cx="552450" cy="428626"/>
        </a:xfrm>
        <a:prstGeom prst="lef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実績</a:t>
          </a:r>
        </a:p>
      </xdr:txBody>
    </xdr:sp>
    <xdr:clientData/>
  </xdr:twoCellAnchor>
  <xdr:twoCellAnchor>
    <xdr:from>
      <xdr:col>0</xdr:col>
      <xdr:colOff>9527</xdr:colOff>
      <xdr:row>33</xdr:row>
      <xdr:rowOff>38100</xdr:rowOff>
    </xdr:from>
    <xdr:to>
      <xdr:col>7</xdr:col>
      <xdr:colOff>581027</xdr:colOff>
      <xdr:row>38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9527" y="6010275"/>
          <a:ext cx="5372100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ja-JP" sz="800">
              <a:latin typeface="+mn-ea"/>
              <a:ea typeface="+mn-ea"/>
            </a:rPr>
            <a:t>※</a:t>
          </a:r>
          <a:r>
            <a:rPr lang="ja-JP" altLang="en-US" sz="800">
              <a:latin typeface="+mn-ea"/>
              <a:ea typeface="+mn-ea"/>
            </a:rPr>
            <a:t>四捨五入の関係で割合の合計値は必ずしも</a:t>
          </a:r>
          <a:r>
            <a:rPr lang="en-US" altLang="ja-JP" sz="800">
              <a:latin typeface="+mn-ea"/>
              <a:ea typeface="+mn-ea"/>
            </a:rPr>
            <a:t>100</a:t>
          </a:r>
          <a:r>
            <a:rPr lang="ja-JP" altLang="en-US" sz="800">
              <a:latin typeface="+mn-ea"/>
              <a:ea typeface="+mn-ea"/>
            </a:rPr>
            <a:t>％とならない。</a:t>
          </a:r>
          <a:endParaRPr lang="en-US" altLang="ja-JP" sz="800">
            <a:latin typeface="+mn-ea"/>
            <a:ea typeface="+mn-ea"/>
          </a:endParaRPr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2010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年の人口は総務省「国勢調査」（年齢不詳の人口を５歳階級別にあん分した人口）、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年及び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年の人口は総務省「国勢調査」（不詳補完値）、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6</xdr:col>
      <xdr:colOff>19052</xdr:colOff>
      <xdr:row>19</xdr:row>
      <xdr:rowOff>57151</xdr:rowOff>
    </xdr:from>
    <xdr:to>
      <xdr:col>8</xdr:col>
      <xdr:colOff>304802</xdr:colOff>
      <xdr:row>21</xdr:row>
      <xdr:rowOff>1</xdr:rowOff>
    </xdr:to>
    <xdr:sp macro="" textlink="">
      <xdr:nvSpPr>
        <xdr:cNvPr id="18" name="テキスト ボックス 17"/>
        <xdr:cNvSpPr txBox="1"/>
      </xdr:nvSpPr>
      <xdr:spPr>
        <a:xfrm>
          <a:off x="4133852" y="3495676"/>
          <a:ext cx="16573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xdr:txBody>
    </xdr:sp>
    <xdr:clientData/>
  </xdr:twoCellAnchor>
  <xdr:twoCellAnchor>
    <xdr:from>
      <xdr:col>4</xdr:col>
      <xdr:colOff>219077</xdr:colOff>
      <xdr:row>19</xdr:row>
      <xdr:rowOff>104776</xdr:rowOff>
    </xdr:from>
    <xdr:to>
      <xdr:col>4</xdr:col>
      <xdr:colOff>219077</xdr:colOff>
      <xdr:row>34</xdr:row>
      <xdr:rowOff>19051</xdr:rowOff>
    </xdr:to>
    <xdr:cxnSp macro="">
      <xdr:nvCxnSpPr>
        <xdr:cNvPr id="19" name="直線コネクタ 18"/>
        <xdr:cNvCxnSpPr/>
      </xdr:nvCxnSpPr>
      <xdr:spPr>
        <a:xfrm>
          <a:off x="2962277" y="3543301"/>
          <a:ext cx="0" cy="262890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</xdr:colOff>
      <xdr:row>35</xdr:row>
      <xdr:rowOff>123827</xdr:rowOff>
    </xdr:from>
    <xdr:to>
      <xdr:col>8</xdr:col>
      <xdr:colOff>390527</xdr:colOff>
      <xdr:row>37</xdr:row>
      <xdr:rowOff>47626</xdr:rowOff>
    </xdr:to>
    <xdr:sp macro="" textlink="">
      <xdr:nvSpPr>
        <xdr:cNvPr id="20" name="テキスト ボックス 19"/>
        <xdr:cNvSpPr txBox="1"/>
      </xdr:nvSpPr>
      <xdr:spPr>
        <a:xfrm>
          <a:off x="4800602" y="6457952"/>
          <a:ext cx="1076325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（県政策局作成）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6</xdr:col>
      <xdr:colOff>638175</xdr:colOff>
      <xdr:row>60</xdr:row>
      <xdr:rowOff>133350</xdr:rowOff>
    </xdr:from>
    <xdr:to>
      <xdr:col>8</xdr:col>
      <xdr:colOff>409574</xdr:colOff>
      <xdr:row>61</xdr:row>
      <xdr:rowOff>142875</xdr:rowOff>
    </xdr:to>
    <xdr:sp macro="" textlink="">
      <xdr:nvSpPr>
        <xdr:cNvPr id="21" name="テキスト ボックス 20"/>
        <xdr:cNvSpPr txBox="1"/>
      </xdr:nvSpPr>
      <xdr:spPr>
        <a:xfrm>
          <a:off x="4752975" y="10991850"/>
          <a:ext cx="1142999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（県政策局作成）</a:t>
          </a:r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8</xdr:col>
      <xdr:colOff>273600</xdr:colOff>
      <xdr:row>80</xdr:row>
      <xdr:rowOff>163425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495300</xdr:colOff>
      <xdr:row>63</xdr:row>
      <xdr:rowOff>133350</xdr:rowOff>
    </xdr:from>
    <xdr:to>
      <xdr:col>8</xdr:col>
      <xdr:colOff>95250</xdr:colOff>
      <xdr:row>65</xdr:row>
      <xdr:rowOff>76200</xdr:rowOff>
    </xdr:to>
    <xdr:sp macro="" textlink="">
      <xdr:nvSpPr>
        <xdr:cNvPr id="24" name="テキスト ボックス 23"/>
        <xdr:cNvSpPr txBox="1"/>
      </xdr:nvSpPr>
      <xdr:spPr>
        <a:xfrm>
          <a:off x="3924300" y="11534775"/>
          <a:ext cx="16573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xdr:txBody>
    </xdr:sp>
    <xdr:clientData/>
  </xdr:twoCellAnchor>
  <xdr:twoCellAnchor>
    <xdr:from>
      <xdr:col>7</xdr:col>
      <xdr:colOff>47625</xdr:colOff>
      <xdr:row>79</xdr:row>
      <xdr:rowOff>95250</xdr:rowOff>
    </xdr:from>
    <xdr:to>
      <xdr:col>8</xdr:col>
      <xdr:colOff>438150</xdr:colOff>
      <xdr:row>81</xdr:row>
      <xdr:rowOff>19049</xdr:rowOff>
    </xdr:to>
    <xdr:sp macro="" textlink="">
      <xdr:nvSpPr>
        <xdr:cNvPr id="25" name="テキスト ボックス 24"/>
        <xdr:cNvSpPr txBox="1"/>
      </xdr:nvSpPr>
      <xdr:spPr>
        <a:xfrm>
          <a:off x="4848225" y="14392275"/>
          <a:ext cx="1076325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（県政策局作成）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4</xdr:col>
      <xdr:colOff>0</xdr:colOff>
      <xdr:row>64</xdr:row>
      <xdr:rowOff>171450</xdr:rowOff>
    </xdr:from>
    <xdr:to>
      <xdr:col>4</xdr:col>
      <xdr:colOff>0</xdr:colOff>
      <xdr:row>76</xdr:row>
      <xdr:rowOff>171450</xdr:rowOff>
    </xdr:to>
    <xdr:cxnSp macro="">
      <xdr:nvCxnSpPr>
        <xdr:cNvPr id="26" name="直線コネクタ 25"/>
        <xdr:cNvCxnSpPr/>
      </xdr:nvCxnSpPr>
      <xdr:spPr>
        <a:xfrm>
          <a:off x="2743200" y="11753850"/>
          <a:ext cx="0" cy="217170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</xdr:colOff>
      <xdr:row>64</xdr:row>
      <xdr:rowOff>47625</xdr:rowOff>
    </xdr:from>
    <xdr:to>
      <xdr:col>4</xdr:col>
      <xdr:colOff>561150</xdr:colOff>
      <xdr:row>66</xdr:row>
      <xdr:rowOff>153675</xdr:rowOff>
    </xdr:to>
    <xdr:sp macro="" textlink="">
      <xdr:nvSpPr>
        <xdr:cNvPr id="27" name="右矢印 26"/>
        <xdr:cNvSpPr/>
      </xdr:nvSpPr>
      <xdr:spPr>
        <a:xfrm>
          <a:off x="2800350" y="11630025"/>
          <a:ext cx="504000" cy="468000"/>
        </a:xfrm>
        <a:prstGeom prst="rightArrow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 b="1"/>
            <a:t>推計</a:t>
          </a:r>
        </a:p>
      </xdr:txBody>
    </xdr:sp>
    <xdr:clientData/>
  </xdr:twoCellAnchor>
  <xdr:twoCellAnchor>
    <xdr:from>
      <xdr:col>1</xdr:col>
      <xdr:colOff>571500</xdr:colOff>
      <xdr:row>78</xdr:row>
      <xdr:rowOff>123826</xdr:rowOff>
    </xdr:from>
    <xdr:to>
      <xdr:col>7</xdr:col>
      <xdr:colOff>438150</xdr:colOff>
      <xdr:row>81</xdr:row>
      <xdr:rowOff>85727</xdr:rowOff>
    </xdr:to>
    <xdr:sp macro="" textlink="">
      <xdr:nvSpPr>
        <xdr:cNvPr id="28" name="テキスト ボックス 27"/>
        <xdr:cNvSpPr txBox="1"/>
      </xdr:nvSpPr>
      <xdr:spPr>
        <a:xfrm>
          <a:off x="1257300" y="14239876"/>
          <a:ext cx="3981450" cy="504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四捨五入の関係で合計と内訳は必ずしも一致しない。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8</xdr:col>
      <xdr:colOff>273600</xdr:colOff>
      <xdr:row>99</xdr:row>
      <xdr:rowOff>163425</xdr:rowOff>
    </xdr:to>
    <xdr:graphicFrame macro="">
      <xdr:nvGraphicFramePr>
        <xdr:cNvPr id="37" name="グラフ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101</xdr:row>
      <xdr:rowOff>0</xdr:rowOff>
    </xdr:from>
    <xdr:to>
      <xdr:col>8</xdr:col>
      <xdr:colOff>273600</xdr:colOff>
      <xdr:row>118</xdr:row>
      <xdr:rowOff>163425</xdr:rowOff>
    </xdr:to>
    <xdr:graphicFrame macro="">
      <xdr:nvGraphicFramePr>
        <xdr:cNvPr id="38" name="グラフ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0.37593</cdr:x>
      <cdr:y>0.07448</cdr:y>
    </cdr:from>
    <cdr:to>
      <cdr:x>0.46343</cdr:x>
      <cdr:y>0.21892</cdr:y>
    </cdr:to>
    <cdr:sp macro="" textlink="">
      <cdr:nvSpPr>
        <cdr:cNvPr id="2" name="左矢印 1"/>
        <cdr:cNvSpPr/>
      </cdr:nvSpPr>
      <cdr:spPr>
        <a:xfrm xmlns:a="http://schemas.openxmlformats.org/drawingml/2006/main">
          <a:off x="2165350" y="241300"/>
          <a:ext cx="504000" cy="467985"/>
        </a:xfrm>
        <a:prstGeom xmlns:a="http://schemas.openxmlformats.org/drawingml/2006/main" prst="leftArrow">
          <a:avLst/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 b="1"/>
            <a:t>実績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0.47735</cdr:x>
      <cdr:y>0.11759</cdr:y>
    </cdr:from>
    <cdr:to>
      <cdr:x>0.47735</cdr:x>
      <cdr:y>0.89809</cdr:y>
    </cdr:to>
    <cdr:cxnSp macro="">
      <cdr:nvCxnSpPr>
        <cdr:cNvPr id="2" name="直線コネクタ 1"/>
        <cdr:cNvCxnSpPr/>
      </cdr:nvCxnSpPr>
      <cdr:spPr>
        <a:xfrm xmlns:a="http://schemas.openxmlformats.org/drawingml/2006/main">
          <a:off x="2749536" y="381000"/>
          <a:ext cx="0" cy="252881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0.38254</cdr:x>
      <cdr:y>0.11564</cdr:y>
    </cdr:from>
    <cdr:to>
      <cdr:x>0.47004</cdr:x>
      <cdr:y>0.26008</cdr:y>
    </cdr:to>
    <cdr:sp macro="" textlink="">
      <cdr:nvSpPr>
        <cdr:cNvPr id="3" name="左矢印 2"/>
        <cdr:cNvSpPr/>
      </cdr:nvSpPr>
      <cdr:spPr>
        <a:xfrm xmlns:a="http://schemas.openxmlformats.org/drawingml/2006/main">
          <a:off x="2203430" y="374666"/>
          <a:ext cx="504000" cy="467985"/>
        </a:xfrm>
        <a:prstGeom xmlns:a="http://schemas.openxmlformats.org/drawingml/2006/main" prst="leftArrow">
          <a:avLst/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 b="1"/>
            <a:t>実績</a:t>
          </a:r>
        </a:p>
      </cdr:txBody>
    </cdr:sp>
  </cdr:relSizeAnchor>
  <cdr:relSizeAnchor xmlns:cdr="http://schemas.openxmlformats.org/drawingml/2006/chartDrawing">
    <cdr:from>
      <cdr:x>0.48342</cdr:x>
      <cdr:y>0.11564</cdr:y>
    </cdr:from>
    <cdr:to>
      <cdr:x>0.57092</cdr:x>
      <cdr:y>0.26008</cdr:y>
    </cdr:to>
    <cdr:sp macro="" textlink="">
      <cdr:nvSpPr>
        <cdr:cNvPr id="4" name="右矢印 3"/>
        <cdr:cNvSpPr/>
      </cdr:nvSpPr>
      <cdr:spPr>
        <a:xfrm xmlns:a="http://schemas.openxmlformats.org/drawingml/2006/main">
          <a:off x="2784499" y="374666"/>
          <a:ext cx="504000" cy="467985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 b="1"/>
            <a:t>推計</a:t>
          </a:r>
        </a:p>
      </cdr:txBody>
    </cdr:sp>
  </cdr:relSizeAnchor>
  <cdr:relSizeAnchor xmlns:cdr="http://schemas.openxmlformats.org/drawingml/2006/chartDrawing">
    <cdr:from>
      <cdr:x>0.71227</cdr:x>
      <cdr:y>0</cdr:y>
    </cdr:from>
    <cdr:to>
      <cdr:x>1</cdr:x>
      <cdr:y>0.09407</cdr:y>
    </cdr:to>
    <cdr:sp macro="" textlink="">
      <cdr:nvSpPr>
        <cdr:cNvPr id="7" name="テキスト ボックス 2"/>
        <cdr:cNvSpPr txBox="1"/>
      </cdr:nvSpPr>
      <cdr:spPr>
        <a:xfrm xmlns:a="http://schemas.openxmlformats.org/drawingml/2006/main">
          <a:off x="4102650" y="0"/>
          <a:ext cx="165735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cdr:txBody>
    </cdr:sp>
  </cdr:relSizeAnchor>
  <cdr:relSizeAnchor xmlns:cdr="http://schemas.openxmlformats.org/drawingml/2006/chartDrawing">
    <cdr:from>
      <cdr:x>0.15875</cdr:x>
      <cdr:y>0.93486</cdr:y>
    </cdr:from>
    <cdr:to>
      <cdr:x>0.83399</cdr:x>
      <cdr:y>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914400" y="3028951"/>
          <a:ext cx="3889382" cy="211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cdr:txBody>
    </cdr:sp>
  </cdr:relSizeAnchor>
  <cdr:relSizeAnchor xmlns:cdr="http://schemas.openxmlformats.org/drawingml/2006/chartDrawing">
    <cdr:from>
      <cdr:x>0.77446</cdr:x>
      <cdr:y>0.91181</cdr:y>
    </cdr:from>
    <cdr:to>
      <cdr:x>0.96132</cdr:x>
      <cdr:y>1</cdr:y>
    </cdr:to>
    <cdr:sp macro="" textlink="">
      <cdr:nvSpPr>
        <cdr:cNvPr id="9" name="テキスト ボックス 3"/>
        <cdr:cNvSpPr txBox="1"/>
      </cdr:nvSpPr>
      <cdr:spPr>
        <a:xfrm xmlns:a="http://schemas.openxmlformats.org/drawingml/2006/main">
          <a:off x="4460875" y="2954251"/>
          <a:ext cx="1076325" cy="285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（県政策局作成）</a:t>
          </a:r>
          <a:endParaRPr lang="ja-JP" altLang="ja-JP" sz="800">
            <a:effectLst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0.15875</cdr:x>
      <cdr:y>0.9378</cdr:y>
    </cdr:from>
    <cdr:to>
      <cdr:x>0.83895</cdr:x>
      <cdr:y>1</cdr:y>
    </cdr:to>
    <cdr:sp macro="" textlink="">
      <cdr:nvSpPr>
        <cdr:cNvPr id="2" name="テキスト ボックス 7"/>
        <cdr:cNvSpPr txBox="1"/>
      </cdr:nvSpPr>
      <cdr:spPr>
        <a:xfrm xmlns:a="http://schemas.openxmlformats.org/drawingml/2006/main">
          <a:off x="914400" y="3038475"/>
          <a:ext cx="3917952" cy="201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※1980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年の世帯数は総務省「国勢調査」、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kumimoji="1" lang="ja-JP" altLang="en-US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年以降は県推計値。</a:t>
          </a:r>
        </a:p>
      </cdr:txBody>
    </cdr:sp>
  </cdr:relSizeAnchor>
  <cdr:relSizeAnchor xmlns:cdr="http://schemas.openxmlformats.org/drawingml/2006/chartDrawing">
    <cdr:from>
      <cdr:x>0.78172</cdr:x>
      <cdr:y>0.91181</cdr:y>
    </cdr:from>
    <cdr:to>
      <cdr:x>0.96858</cdr:x>
      <cdr:y>1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4502700" y="2954251"/>
          <a:ext cx="1076325" cy="2857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（県政策局作成）</a:t>
          </a:r>
          <a:endParaRPr lang="ja-JP" altLang="ja-JP" sz="800">
            <a:effectLst/>
          </a:endParaRPr>
        </a:p>
      </cdr:txBody>
    </cdr:sp>
  </cdr:relSizeAnchor>
  <cdr:relSizeAnchor xmlns:cdr="http://schemas.openxmlformats.org/drawingml/2006/chartDrawing">
    <cdr:from>
      <cdr:x>0.48176</cdr:x>
      <cdr:y>0.09113</cdr:y>
    </cdr:from>
    <cdr:to>
      <cdr:x>0.48176</cdr:x>
      <cdr:y>0.89123</cdr:y>
    </cdr:to>
    <cdr:cxnSp macro="">
      <cdr:nvCxnSpPr>
        <cdr:cNvPr id="4" name="直線コネクタ 3"/>
        <cdr:cNvCxnSpPr/>
      </cdr:nvCxnSpPr>
      <cdr:spPr>
        <a:xfrm xmlns:a="http://schemas.openxmlformats.org/drawingml/2006/main">
          <a:off x="2774950" y="295275"/>
          <a:ext cx="0" cy="259230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0.38089</cdr:x>
      <cdr:y>0.07742</cdr:y>
    </cdr:from>
    <cdr:to>
      <cdr:x>0.46839</cdr:x>
      <cdr:y>0.22186</cdr:y>
    </cdr:to>
    <cdr:sp macro="" textlink="">
      <cdr:nvSpPr>
        <cdr:cNvPr id="5" name="左矢印 4"/>
        <cdr:cNvSpPr/>
      </cdr:nvSpPr>
      <cdr:spPr>
        <a:xfrm xmlns:a="http://schemas.openxmlformats.org/drawingml/2006/main">
          <a:off x="2193925" y="250825"/>
          <a:ext cx="504000" cy="468000"/>
        </a:xfrm>
        <a:prstGeom xmlns:a="http://schemas.openxmlformats.org/drawingml/2006/main" prst="leftArrow">
          <a:avLst/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 b="1"/>
            <a:t>実績</a:t>
          </a:r>
        </a:p>
      </cdr:txBody>
    </cdr:sp>
  </cdr:relSizeAnchor>
  <cdr:relSizeAnchor xmlns:cdr="http://schemas.openxmlformats.org/drawingml/2006/chartDrawing">
    <cdr:from>
      <cdr:x>0.49334</cdr:x>
      <cdr:y>0.08035</cdr:y>
    </cdr:from>
    <cdr:to>
      <cdr:x>0.58084</cdr:x>
      <cdr:y>0.2248</cdr:y>
    </cdr:to>
    <cdr:sp macro="" textlink="">
      <cdr:nvSpPr>
        <cdr:cNvPr id="7" name="右矢印 6"/>
        <cdr:cNvSpPr/>
      </cdr:nvSpPr>
      <cdr:spPr>
        <a:xfrm xmlns:a="http://schemas.openxmlformats.org/drawingml/2006/main">
          <a:off x="2841625" y="260350"/>
          <a:ext cx="504000" cy="468000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800" b="1"/>
            <a:t>推計</a:t>
          </a:r>
        </a:p>
      </cdr:txBody>
    </cdr:sp>
  </cdr:relSizeAnchor>
  <cdr:relSizeAnchor xmlns:cdr="http://schemas.openxmlformats.org/drawingml/2006/chartDrawing">
    <cdr:from>
      <cdr:x>0.71227</cdr:x>
      <cdr:y>0.00098</cdr:y>
    </cdr:from>
    <cdr:to>
      <cdr:x>1</cdr:x>
      <cdr:y>0.09505</cdr:y>
    </cdr:to>
    <cdr:sp macro="" textlink="">
      <cdr:nvSpPr>
        <cdr:cNvPr id="8" name="テキスト ボックス 2"/>
        <cdr:cNvSpPr txBox="1"/>
      </cdr:nvSpPr>
      <cdr:spPr>
        <a:xfrm xmlns:a="http://schemas.openxmlformats.org/drawingml/2006/main">
          <a:off x="4102650" y="3175"/>
          <a:ext cx="165735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n-ea"/>
              <a:ea typeface="+mn-ea"/>
            </a:rPr>
            <a:t>※2040</a:t>
          </a:r>
          <a:r>
            <a:rPr kumimoji="1" lang="ja-JP" altLang="en-US" sz="1000">
              <a:latin typeface="+mn-ea"/>
              <a:ea typeface="+mn-ea"/>
            </a:rPr>
            <a:t>年より先は参考値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zoomScaleNormal="100" zoomScaleSheetLayoutView="100" workbookViewId="0">
      <selection activeCell="H2" sqref="H2"/>
    </sheetView>
  </sheetViews>
  <sheetFormatPr defaultColWidth="9" defaultRowHeight="16.5" x14ac:dyDescent="0.15"/>
  <cols>
    <col min="1" max="1" width="6.625" style="1" bestFit="1" customWidth="1"/>
    <col min="2" max="5" width="8" style="1" customWidth="1"/>
    <col min="6" max="16384" width="9" style="1"/>
  </cols>
  <sheetData>
    <row r="1" spans="1:9" ht="19.5" x14ac:dyDescent="0.15">
      <c r="A1" s="98" t="s">
        <v>91</v>
      </c>
      <c r="B1" s="98"/>
      <c r="C1" s="98"/>
      <c r="D1" s="98"/>
      <c r="E1" s="98"/>
      <c r="F1" s="98"/>
      <c r="G1" s="98"/>
      <c r="H1" s="98"/>
      <c r="I1" s="98"/>
    </row>
    <row r="2" spans="1:9" ht="337.5" customHeight="1" x14ac:dyDescent="0.15">
      <c r="A2" s="92"/>
      <c r="B2" s="92"/>
      <c r="C2" s="92"/>
      <c r="D2" s="92"/>
      <c r="E2" s="92"/>
      <c r="F2" s="92"/>
      <c r="G2" s="92"/>
    </row>
    <row r="3" spans="1:9" ht="17.25" customHeight="1" x14ac:dyDescent="0.15">
      <c r="A3" s="4"/>
      <c r="B3" s="4"/>
      <c r="C3" s="4"/>
      <c r="D3" s="4"/>
      <c r="E3" s="4"/>
    </row>
    <row r="4" spans="1:9" x14ac:dyDescent="0.15">
      <c r="A4" s="9" t="s">
        <v>4</v>
      </c>
      <c r="B4" s="9" t="s">
        <v>0</v>
      </c>
      <c r="C4" s="9" t="s">
        <v>1</v>
      </c>
      <c r="D4" s="9" t="s">
        <v>2</v>
      </c>
      <c r="E4" s="9" t="s">
        <v>3</v>
      </c>
    </row>
    <row r="5" spans="1:9" ht="16.5" customHeight="1" x14ac:dyDescent="0.15">
      <c r="A5" s="5">
        <v>1980</v>
      </c>
      <c r="B5" s="16">
        <v>692.4348</v>
      </c>
      <c r="C5" s="16"/>
      <c r="D5" s="16"/>
      <c r="E5" s="16"/>
    </row>
    <row r="6" spans="1:9" ht="16.5" hidden="1" customHeight="1" x14ac:dyDescent="0.15">
      <c r="A6" s="5">
        <v>1981</v>
      </c>
      <c r="B6" s="16"/>
      <c r="C6" s="16"/>
      <c r="D6" s="16"/>
      <c r="E6" s="16"/>
    </row>
    <row r="7" spans="1:9" ht="16.5" hidden="1" customHeight="1" x14ac:dyDescent="0.15">
      <c r="A7" s="5">
        <v>1982</v>
      </c>
      <c r="B7" s="16"/>
      <c r="C7" s="16"/>
      <c r="D7" s="16"/>
      <c r="E7" s="16"/>
    </row>
    <row r="8" spans="1:9" ht="16.5" hidden="1" customHeight="1" x14ac:dyDescent="0.15">
      <c r="A8" s="5">
        <v>1983</v>
      </c>
      <c r="B8" s="16"/>
      <c r="C8" s="16"/>
      <c r="D8" s="16"/>
      <c r="E8" s="16"/>
    </row>
    <row r="9" spans="1:9" ht="16.5" hidden="1" customHeight="1" x14ac:dyDescent="0.15">
      <c r="A9" s="5">
        <v>1984</v>
      </c>
      <c r="B9" s="16"/>
      <c r="C9" s="18"/>
      <c r="D9" s="16"/>
      <c r="E9" s="16"/>
    </row>
    <row r="10" spans="1:9" x14ac:dyDescent="0.15">
      <c r="A10" s="5">
        <v>1985</v>
      </c>
      <c r="B10" s="16">
        <v>743.19740000000002</v>
      </c>
      <c r="C10" s="16"/>
      <c r="D10" s="16"/>
      <c r="E10" s="16"/>
    </row>
    <row r="11" spans="1:9" ht="16.5" hidden="1" customHeight="1" x14ac:dyDescent="0.15">
      <c r="A11" s="5">
        <v>1986</v>
      </c>
      <c r="B11" s="16"/>
      <c r="C11" s="16"/>
      <c r="D11" s="16"/>
      <c r="E11" s="16"/>
    </row>
    <row r="12" spans="1:9" ht="16.5" hidden="1" customHeight="1" x14ac:dyDescent="0.15">
      <c r="A12" s="5">
        <v>1987</v>
      </c>
      <c r="B12" s="16"/>
      <c r="C12" s="16"/>
      <c r="D12" s="16"/>
      <c r="E12" s="16"/>
    </row>
    <row r="13" spans="1:9" ht="16.5" hidden="1" customHeight="1" x14ac:dyDescent="0.15">
      <c r="A13" s="5">
        <v>1988</v>
      </c>
      <c r="B13" s="16"/>
      <c r="C13" s="16"/>
      <c r="D13" s="16"/>
      <c r="E13" s="16"/>
    </row>
    <row r="14" spans="1:9" ht="16.5" hidden="1" customHeight="1" x14ac:dyDescent="0.15">
      <c r="A14" s="5">
        <v>1989</v>
      </c>
      <c r="B14" s="16"/>
      <c r="C14" s="16"/>
      <c r="D14" s="16"/>
      <c r="E14" s="16"/>
    </row>
    <row r="15" spans="1:9" x14ac:dyDescent="0.15">
      <c r="A15" s="5">
        <v>1990</v>
      </c>
      <c r="B15" s="16">
        <v>798.03909999999996</v>
      </c>
      <c r="C15" s="16"/>
      <c r="D15" s="16"/>
      <c r="E15" s="16"/>
    </row>
    <row r="16" spans="1:9" ht="16.5" hidden="1" customHeight="1" x14ac:dyDescent="0.15">
      <c r="A16" s="5">
        <v>1991</v>
      </c>
      <c r="B16" s="16"/>
      <c r="C16" s="16"/>
      <c r="D16" s="16"/>
      <c r="E16" s="16"/>
    </row>
    <row r="17" spans="1:5" ht="16.5" hidden="1" customHeight="1" x14ac:dyDescent="0.15">
      <c r="A17" s="5">
        <v>1992</v>
      </c>
      <c r="B17" s="16"/>
      <c r="C17" s="16"/>
      <c r="D17" s="16"/>
      <c r="E17" s="16"/>
    </row>
    <row r="18" spans="1:5" ht="16.5" hidden="1" customHeight="1" x14ac:dyDescent="0.15">
      <c r="A18" s="5">
        <v>1993</v>
      </c>
      <c r="B18" s="16"/>
      <c r="C18" s="16"/>
      <c r="D18" s="16"/>
      <c r="E18" s="16"/>
    </row>
    <row r="19" spans="1:5" ht="16.5" hidden="1" customHeight="1" x14ac:dyDescent="0.15">
      <c r="A19" s="5">
        <v>1994</v>
      </c>
      <c r="B19" s="16"/>
      <c r="C19" s="16"/>
      <c r="D19" s="16"/>
      <c r="E19" s="16"/>
    </row>
    <row r="20" spans="1:5" x14ac:dyDescent="0.15">
      <c r="A20" s="5">
        <v>1995</v>
      </c>
      <c r="B20" s="16">
        <v>824.59</v>
      </c>
      <c r="C20" s="16"/>
      <c r="D20" s="16"/>
      <c r="E20" s="16"/>
    </row>
    <row r="21" spans="1:5" ht="16.5" hidden="1" customHeight="1" x14ac:dyDescent="0.15">
      <c r="A21" s="5">
        <v>1996</v>
      </c>
      <c r="B21" s="16"/>
      <c r="C21" s="16"/>
      <c r="D21" s="16"/>
      <c r="E21" s="16"/>
    </row>
    <row r="22" spans="1:5" ht="16.5" hidden="1" customHeight="1" x14ac:dyDescent="0.15">
      <c r="A22" s="5">
        <v>1997</v>
      </c>
      <c r="B22" s="16"/>
      <c r="C22" s="16"/>
      <c r="D22" s="16"/>
      <c r="E22" s="16"/>
    </row>
    <row r="23" spans="1:5" ht="16.5" hidden="1" customHeight="1" x14ac:dyDescent="0.15">
      <c r="A23" s="5">
        <v>1998</v>
      </c>
      <c r="B23" s="16"/>
      <c r="C23" s="16"/>
      <c r="D23" s="16"/>
      <c r="E23" s="16"/>
    </row>
    <row r="24" spans="1:5" ht="16.5" hidden="1" customHeight="1" x14ac:dyDescent="0.15">
      <c r="A24" s="5">
        <v>1999</v>
      </c>
      <c r="B24" s="16"/>
      <c r="C24" s="16"/>
      <c r="D24" s="16"/>
      <c r="E24" s="16"/>
    </row>
    <row r="25" spans="1:5" x14ac:dyDescent="0.15">
      <c r="A25" s="5">
        <v>2000</v>
      </c>
      <c r="B25" s="16">
        <v>848.99739999999997</v>
      </c>
      <c r="C25" s="16"/>
      <c r="D25" s="16"/>
      <c r="E25" s="16"/>
    </row>
    <row r="26" spans="1:5" ht="16.5" hidden="1" customHeight="1" x14ac:dyDescent="0.15">
      <c r="A26" s="5">
        <v>2001</v>
      </c>
      <c r="B26" s="16"/>
      <c r="C26" s="16"/>
      <c r="D26" s="16"/>
      <c r="E26" s="16"/>
    </row>
    <row r="27" spans="1:5" ht="16.5" hidden="1" customHeight="1" x14ac:dyDescent="0.15">
      <c r="A27" s="5">
        <v>2002</v>
      </c>
      <c r="B27" s="16"/>
      <c r="C27" s="16"/>
      <c r="D27" s="16"/>
      <c r="E27" s="16"/>
    </row>
    <row r="28" spans="1:5" ht="16.5" hidden="1" customHeight="1" x14ac:dyDescent="0.15">
      <c r="A28" s="5">
        <v>2003</v>
      </c>
      <c r="B28" s="16"/>
      <c r="C28" s="16"/>
      <c r="D28" s="16"/>
      <c r="E28" s="16"/>
    </row>
    <row r="29" spans="1:5" ht="16.5" hidden="1" customHeight="1" x14ac:dyDescent="0.15">
      <c r="A29" s="5">
        <v>2004</v>
      </c>
      <c r="B29" s="16"/>
      <c r="C29" s="16"/>
      <c r="D29" s="16"/>
      <c r="E29" s="16"/>
    </row>
    <row r="30" spans="1:5" x14ac:dyDescent="0.15">
      <c r="A30" s="5">
        <v>2005</v>
      </c>
      <c r="B30" s="16">
        <v>879.15970000000004</v>
      </c>
      <c r="C30" s="16"/>
      <c r="D30" s="16"/>
      <c r="E30" s="16"/>
    </row>
    <row r="31" spans="1:5" ht="16.5" hidden="1" customHeight="1" x14ac:dyDescent="0.15">
      <c r="A31" s="5">
        <v>2006</v>
      </c>
      <c r="B31" s="16"/>
      <c r="C31" s="16"/>
      <c r="D31" s="16"/>
      <c r="E31" s="16"/>
    </row>
    <row r="32" spans="1:5" ht="16.5" hidden="1" customHeight="1" x14ac:dyDescent="0.15">
      <c r="A32" s="5">
        <v>2007</v>
      </c>
      <c r="B32" s="16"/>
      <c r="C32" s="16"/>
      <c r="D32" s="16"/>
      <c r="E32" s="16"/>
    </row>
    <row r="33" spans="1:5" ht="16.5" hidden="1" customHeight="1" x14ac:dyDescent="0.15">
      <c r="A33" s="5">
        <v>2008</v>
      </c>
      <c r="B33" s="16"/>
      <c r="C33" s="16"/>
      <c r="D33" s="16"/>
      <c r="E33" s="16"/>
    </row>
    <row r="34" spans="1:5" ht="16.5" hidden="1" customHeight="1" x14ac:dyDescent="0.15">
      <c r="A34" s="5">
        <v>2009</v>
      </c>
      <c r="B34" s="16"/>
      <c r="C34" s="16"/>
      <c r="D34" s="16"/>
      <c r="E34" s="16"/>
    </row>
    <row r="35" spans="1:5" x14ac:dyDescent="0.15">
      <c r="A35" s="5">
        <v>2010</v>
      </c>
      <c r="B35" s="16">
        <v>904.83309999999994</v>
      </c>
      <c r="C35" s="16"/>
      <c r="D35" s="16"/>
      <c r="E35" s="16"/>
    </row>
    <row r="36" spans="1:5" ht="16.5" hidden="1" customHeight="1" x14ac:dyDescent="0.15">
      <c r="A36" s="5">
        <v>2011</v>
      </c>
      <c r="B36" s="16"/>
      <c r="C36" s="16"/>
      <c r="D36" s="16"/>
      <c r="E36" s="16"/>
    </row>
    <row r="37" spans="1:5" ht="16.5" hidden="1" customHeight="1" x14ac:dyDescent="0.15">
      <c r="A37" s="5">
        <v>2012</v>
      </c>
      <c r="B37" s="16"/>
      <c r="C37" s="16"/>
      <c r="D37" s="16"/>
      <c r="E37" s="16"/>
    </row>
    <row r="38" spans="1:5" ht="16.5" hidden="1" customHeight="1" x14ac:dyDescent="0.15">
      <c r="A38" s="5">
        <v>2013</v>
      </c>
      <c r="B38" s="16"/>
      <c r="C38" s="16"/>
      <c r="D38" s="16"/>
      <c r="E38" s="16"/>
    </row>
    <row r="39" spans="1:5" ht="16.5" hidden="1" customHeight="1" x14ac:dyDescent="0.15">
      <c r="A39" s="5">
        <v>2014</v>
      </c>
      <c r="B39" s="16"/>
      <c r="C39" s="16"/>
      <c r="D39" s="16"/>
      <c r="E39" s="16"/>
    </row>
    <row r="40" spans="1:5" x14ac:dyDescent="0.15">
      <c r="A40" s="5">
        <v>2015</v>
      </c>
      <c r="B40" s="16">
        <v>912.62139999999999</v>
      </c>
      <c r="C40" s="16"/>
      <c r="D40" s="16"/>
      <c r="E40" s="16"/>
    </row>
    <row r="41" spans="1:5" ht="16.5" hidden="1" customHeight="1" x14ac:dyDescent="0.15">
      <c r="A41" s="5">
        <v>2016</v>
      </c>
      <c r="B41" s="16"/>
      <c r="C41" s="16"/>
      <c r="D41" s="16"/>
      <c r="E41" s="16"/>
    </row>
    <row r="42" spans="1:5" ht="16.5" hidden="1" customHeight="1" x14ac:dyDescent="0.15">
      <c r="A42" s="5">
        <v>2017</v>
      </c>
      <c r="B42" s="16"/>
      <c r="C42" s="16"/>
      <c r="D42" s="16"/>
      <c r="E42" s="16"/>
    </row>
    <row r="43" spans="1:5" ht="16.5" hidden="1" customHeight="1" x14ac:dyDescent="0.15">
      <c r="A43" s="5">
        <v>2018</v>
      </c>
      <c r="B43" s="16"/>
      <c r="C43" s="16"/>
      <c r="D43" s="16"/>
      <c r="E43" s="16"/>
    </row>
    <row r="44" spans="1:5" ht="16.5" hidden="1" customHeight="1" x14ac:dyDescent="0.15">
      <c r="A44" s="5">
        <v>2019</v>
      </c>
      <c r="B44" s="16"/>
      <c r="C44" s="16"/>
      <c r="D44" s="16"/>
      <c r="E44" s="16"/>
    </row>
    <row r="45" spans="1:5" x14ac:dyDescent="0.15">
      <c r="A45" s="5">
        <v>2020</v>
      </c>
      <c r="B45" s="17">
        <v>923.7337</v>
      </c>
      <c r="C45" s="19">
        <v>923.7337</v>
      </c>
      <c r="D45" s="19">
        <v>923.7337</v>
      </c>
      <c r="E45" s="19">
        <v>923.7337</v>
      </c>
    </row>
    <row r="46" spans="1:5" x14ac:dyDescent="0.15">
      <c r="A46" s="8">
        <v>2021</v>
      </c>
      <c r="B46" s="16"/>
      <c r="C46" s="16">
        <v>922.45353258564455</v>
      </c>
      <c r="D46" s="16">
        <v>923.06837014421694</v>
      </c>
      <c r="E46" s="16">
        <v>924.06796293513685</v>
      </c>
    </row>
    <row r="47" spans="1:5" x14ac:dyDescent="0.15">
      <c r="A47" s="8">
        <v>2022</v>
      </c>
      <c r="B47" s="16"/>
      <c r="C47" s="16">
        <v>921.66124207663199</v>
      </c>
      <c r="D47" s="16">
        <v>922.89745256511833</v>
      </c>
      <c r="E47" s="16">
        <v>924.91100496887634</v>
      </c>
    </row>
    <row r="48" spans="1:5" x14ac:dyDescent="0.15">
      <c r="A48" s="8">
        <v>2023</v>
      </c>
      <c r="B48" s="16"/>
      <c r="C48" s="16">
        <v>920.5481432237541</v>
      </c>
      <c r="D48" s="16">
        <v>922.41323439166058</v>
      </c>
      <c r="E48" s="16">
        <v>925.45421489303965</v>
      </c>
    </row>
    <row r="49" spans="1:5" x14ac:dyDescent="0.15">
      <c r="A49" s="8">
        <v>2024</v>
      </c>
      <c r="B49" s="16"/>
      <c r="C49" s="16">
        <v>919.32232007788025</v>
      </c>
      <c r="D49" s="16">
        <v>921.82474868578595</v>
      </c>
      <c r="E49" s="16">
        <v>925.90542490752352</v>
      </c>
    </row>
    <row r="50" spans="1:5" x14ac:dyDescent="0.15">
      <c r="A50" s="8">
        <v>2025</v>
      </c>
      <c r="B50" s="16"/>
      <c r="C50" s="16">
        <v>917.83561463861633</v>
      </c>
      <c r="D50" s="16">
        <v>920.98276509727123</v>
      </c>
      <c r="E50" s="17">
        <v>926.11249440398569</v>
      </c>
    </row>
    <row r="51" spans="1:5" x14ac:dyDescent="0.15">
      <c r="A51" s="8">
        <v>2026</v>
      </c>
      <c r="B51" s="16"/>
      <c r="C51" s="16">
        <v>916.1498191634704</v>
      </c>
      <c r="D51" s="16">
        <v>919.92838444337622</v>
      </c>
      <c r="E51" s="16">
        <v>925.61991752014455</v>
      </c>
    </row>
    <row r="52" spans="1:5" x14ac:dyDescent="0.15">
      <c r="A52" s="8">
        <v>2027</v>
      </c>
      <c r="B52" s="16"/>
      <c r="C52" s="16">
        <v>914.24844055364986</v>
      </c>
      <c r="D52" s="16">
        <v>918.66377000639659</v>
      </c>
      <c r="E52" s="16">
        <v>924.9203216239348</v>
      </c>
    </row>
    <row r="53" spans="1:5" x14ac:dyDescent="0.15">
      <c r="A53" s="8">
        <v>2028</v>
      </c>
      <c r="B53" s="16"/>
      <c r="C53" s="16">
        <v>912.15993072517699</v>
      </c>
      <c r="D53" s="16">
        <v>917.21804436361981</v>
      </c>
      <c r="E53" s="16">
        <v>924.04407801223169</v>
      </c>
    </row>
    <row r="54" spans="1:5" x14ac:dyDescent="0.15">
      <c r="A54" s="8">
        <v>2029</v>
      </c>
      <c r="B54" s="16"/>
      <c r="C54" s="16">
        <v>909.893697795972</v>
      </c>
      <c r="D54" s="16">
        <v>915.60074895099331</v>
      </c>
      <c r="E54" s="16">
        <v>923.00119036810383</v>
      </c>
    </row>
    <row r="55" spans="1:5" x14ac:dyDescent="0.15">
      <c r="A55" s="8">
        <v>2030</v>
      </c>
      <c r="B55" s="16"/>
      <c r="C55" s="16">
        <v>907.45239106552788</v>
      </c>
      <c r="D55" s="16">
        <v>913.81406658770447</v>
      </c>
      <c r="E55" s="16">
        <v>921.79358558498336</v>
      </c>
    </row>
    <row r="56" spans="1:5" x14ac:dyDescent="0.15">
      <c r="A56" s="8">
        <v>2031</v>
      </c>
      <c r="B56" s="16"/>
      <c r="C56" s="16">
        <v>904.14961694858926</v>
      </c>
      <c r="D56" s="16">
        <v>911.14166674670321</v>
      </c>
      <c r="E56" s="16">
        <v>919.75270656707062</v>
      </c>
    </row>
    <row r="57" spans="1:5" x14ac:dyDescent="0.15">
      <c r="A57" s="8">
        <v>2032</v>
      </c>
      <c r="B57" s="16"/>
      <c r="C57" s="16">
        <v>900.80416789213211</v>
      </c>
      <c r="D57" s="16">
        <v>908.42972434005628</v>
      </c>
      <c r="E57" s="16">
        <v>917.67476816343628</v>
      </c>
    </row>
    <row r="58" spans="1:5" x14ac:dyDescent="0.15">
      <c r="A58" s="8">
        <v>2033</v>
      </c>
      <c r="B58" s="16"/>
      <c r="C58" s="16">
        <v>897.41324376074556</v>
      </c>
      <c r="D58" s="16">
        <v>905.6758677530006</v>
      </c>
      <c r="E58" s="16">
        <v>915.5579129314184</v>
      </c>
    </row>
    <row r="59" spans="1:5" x14ac:dyDescent="0.15">
      <c r="A59" s="8">
        <v>2034</v>
      </c>
      <c r="B59" s="16"/>
      <c r="C59" s="16">
        <v>893.97382267588898</v>
      </c>
      <c r="D59" s="16">
        <v>902.87742761369054</v>
      </c>
      <c r="E59" s="16">
        <v>913.39994286228307</v>
      </c>
    </row>
    <row r="60" spans="1:5" x14ac:dyDescent="0.15">
      <c r="A60" s="8">
        <v>2035</v>
      </c>
      <c r="B60" s="16"/>
      <c r="C60" s="16">
        <v>890.48139129443098</v>
      </c>
      <c r="D60" s="16">
        <v>900.03008114909085</v>
      </c>
      <c r="E60" s="16">
        <v>911.19687252676226</v>
      </c>
    </row>
    <row r="61" spans="1:5" x14ac:dyDescent="0.15">
      <c r="A61" s="8">
        <v>2036</v>
      </c>
      <c r="B61" s="16"/>
      <c r="C61" s="16">
        <v>886.75892132605986</v>
      </c>
      <c r="D61" s="16">
        <v>896.88715788238426</v>
      </c>
      <c r="E61" s="16">
        <v>908.63244377822525</v>
      </c>
    </row>
    <row r="62" spans="1:5" x14ac:dyDescent="0.15">
      <c r="A62" s="8">
        <v>2037</v>
      </c>
      <c r="B62" s="16"/>
      <c r="C62" s="16">
        <v>882.99769858571051</v>
      </c>
      <c r="D62" s="16">
        <v>893.70614922197149</v>
      </c>
      <c r="E62" s="16">
        <v>906.03052411415206</v>
      </c>
    </row>
    <row r="63" spans="1:5" x14ac:dyDescent="0.15">
      <c r="A63" s="8">
        <v>2038</v>
      </c>
      <c r="B63" s="16"/>
      <c r="C63" s="16">
        <v>879.20710067300683</v>
      </c>
      <c r="D63" s="16">
        <v>890.49646746539736</v>
      </c>
      <c r="E63" s="16">
        <v>903.40059063105002</v>
      </c>
    </row>
    <row r="64" spans="1:5" x14ac:dyDescent="0.15">
      <c r="A64" s="8">
        <v>2039</v>
      </c>
      <c r="B64" s="16"/>
      <c r="C64" s="16">
        <v>875.39319375017624</v>
      </c>
      <c r="D64" s="16">
        <v>887.26431907085885</v>
      </c>
      <c r="E64" s="16">
        <v>900.74897959484156</v>
      </c>
    </row>
    <row r="65" spans="1:5" x14ac:dyDescent="0.15">
      <c r="A65" s="8">
        <v>2040</v>
      </c>
      <c r="B65" s="17"/>
      <c r="C65" s="17">
        <v>871.55833398527545</v>
      </c>
      <c r="D65" s="17">
        <v>884.01232169796378</v>
      </c>
      <c r="E65" s="17">
        <v>898.07854609277729</v>
      </c>
    </row>
    <row r="66" spans="1:5" x14ac:dyDescent="0.15">
      <c r="A66" s="8">
        <v>2041</v>
      </c>
      <c r="B66" s="16"/>
      <c r="C66" s="16">
        <v>868.51848844025096</v>
      </c>
      <c r="D66" s="16">
        <v>881.5362821070388</v>
      </c>
      <c r="E66" s="16">
        <v>896.16471822122946</v>
      </c>
    </row>
    <row r="67" spans="1:5" x14ac:dyDescent="0.15">
      <c r="A67" s="8">
        <v>2042</v>
      </c>
      <c r="B67" s="16"/>
      <c r="C67" s="16">
        <v>865.25165474514404</v>
      </c>
      <c r="D67" s="16">
        <v>878.83264345439136</v>
      </c>
      <c r="E67" s="16">
        <v>894.02256932774969</v>
      </c>
    </row>
    <row r="68" spans="1:5" x14ac:dyDescent="0.15">
      <c r="A68" s="8">
        <v>2043</v>
      </c>
      <c r="B68" s="16"/>
      <c r="C68" s="16">
        <v>861.77939545910885</v>
      </c>
      <c r="D68" s="16">
        <v>875.92309630280624</v>
      </c>
      <c r="E68" s="16">
        <v>891.67389456173294</v>
      </c>
    </row>
    <row r="69" spans="1:5" x14ac:dyDescent="0.15">
      <c r="A69" s="8">
        <v>2044</v>
      </c>
      <c r="B69" s="16"/>
      <c r="C69" s="16">
        <v>858.11882258495314</v>
      </c>
      <c r="D69" s="16">
        <v>872.8249523519147</v>
      </c>
      <c r="E69" s="16">
        <v>889.13617435782146</v>
      </c>
    </row>
    <row r="70" spans="1:5" x14ac:dyDescent="0.15">
      <c r="A70" s="8">
        <v>2045</v>
      </c>
      <c r="B70" s="16"/>
      <c r="C70" s="16">
        <v>854.28135586821099</v>
      </c>
      <c r="D70" s="16">
        <v>869.54987179535556</v>
      </c>
      <c r="E70" s="16">
        <v>886.42127497633919</v>
      </c>
    </row>
    <row r="71" spans="1:5" x14ac:dyDescent="0.15">
      <c r="A71" s="8">
        <v>2046</v>
      </c>
      <c r="B71" s="16"/>
      <c r="C71" s="16">
        <v>851.43245441633348</v>
      </c>
      <c r="D71" s="16">
        <v>867.23967701969514</v>
      </c>
      <c r="E71" s="16">
        <v>884.64700140787158</v>
      </c>
    </row>
    <row r="72" spans="1:5" x14ac:dyDescent="0.15">
      <c r="A72" s="8">
        <v>2047</v>
      </c>
      <c r="B72" s="16"/>
      <c r="C72" s="16">
        <v>848.24739025994313</v>
      </c>
      <c r="D72" s="16">
        <v>864.59252571357081</v>
      </c>
      <c r="E72" s="16">
        <v>882.5347091232087</v>
      </c>
    </row>
    <row r="73" spans="1:5" x14ac:dyDescent="0.15">
      <c r="A73" s="8">
        <v>2048</v>
      </c>
      <c r="B73" s="16"/>
      <c r="C73" s="16">
        <v>844.74980575409563</v>
      </c>
      <c r="D73" s="16">
        <v>861.63219562314191</v>
      </c>
      <c r="E73" s="16">
        <v>880.10828453290446</v>
      </c>
    </row>
    <row r="74" spans="1:5" x14ac:dyDescent="0.15">
      <c r="A74" s="8">
        <v>2049</v>
      </c>
      <c r="B74" s="16"/>
      <c r="C74" s="16">
        <v>840.95685110450904</v>
      </c>
      <c r="D74" s="16">
        <v>858.37605613832272</v>
      </c>
      <c r="E74" s="16">
        <v>877.38528578843398</v>
      </c>
    </row>
    <row r="75" spans="1:5" x14ac:dyDescent="0.15">
      <c r="A75" s="8">
        <v>2050</v>
      </c>
      <c r="B75" s="16"/>
      <c r="C75" s="16">
        <v>836.87947236558682</v>
      </c>
      <c r="D75" s="16">
        <v>854.83529998963252</v>
      </c>
      <c r="E75" s="16">
        <v>874.37713299317318</v>
      </c>
    </row>
    <row r="76" spans="1:5" x14ac:dyDescent="0.15">
      <c r="A76" s="8">
        <v>2051</v>
      </c>
      <c r="B76" s="16"/>
      <c r="C76" s="16">
        <v>832.67719483207338</v>
      </c>
      <c r="D76" s="16">
        <v>851.15938174332791</v>
      </c>
      <c r="E76" s="16">
        <v>871.2227533965256</v>
      </c>
    </row>
    <row r="77" spans="1:5" x14ac:dyDescent="0.15">
      <c r="A77" s="8">
        <v>2052</v>
      </c>
      <c r="B77" s="16"/>
      <c r="C77" s="16">
        <v>828.25286183100525</v>
      </c>
      <c r="D77" s="16">
        <v>847.26047635041346</v>
      </c>
      <c r="E77" s="16">
        <v>867.84410692411996</v>
      </c>
    </row>
    <row r="78" spans="1:5" x14ac:dyDescent="0.15">
      <c r="A78" s="8">
        <v>2053</v>
      </c>
      <c r="B78" s="16"/>
      <c r="C78" s="16">
        <v>823.61333296150895</v>
      </c>
      <c r="D78" s="16">
        <v>843.14563681053664</v>
      </c>
      <c r="E78" s="16">
        <v>864.24842988062915</v>
      </c>
    </row>
    <row r="79" spans="1:5" x14ac:dyDescent="0.15">
      <c r="A79" s="8">
        <v>2054</v>
      </c>
      <c r="B79" s="16"/>
      <c r="C79" s="16">
        <v>818.76061667558622</v>
      </c>
      <c r="D79" s="16">
        <v>838.81718191442258</v>
      </c>
      <c r="E79" s="16">
        <v>860.4383266119512</v>
      </c>
    </row>
    <row r="80" spans="1:5" x14ac:dyDescent="0.15">
      <c r="A80" s="8">
        <v>2055</v>
      </c>
      <c r="B80" s="16"/>
      <c r="C80" s="16">
        <v>813.69275016675954</v>
      </c>
      <c r="D80" s="16">
        <v>834.27347377133162</v>
      </c>
      <c r="E80" s="16">
        <v>856.41244061755049</v>
      </c>
    </row>
    <row r="81" spans="1:5" x14ac:dyDescent="0.15">
      <c r="A81" s="8">
        <v>2056</v>
      </c>
      <c r="B81" s="16"/>
      <c r="C81" s="16">
        <v>807.20328012920174</v>
      </c>
      <c r="D81" s="16">
        <v>828.31130197344487</v>
      </c>
      <c r="E81" s="16">
        <v>850.97029482198172</v>
      </c>
    </row>
    <row r="82" spans="1:5" x14ac:dyDescent="0.15">
      <c r="A82" s="8">
        <v>2057</v>
      </c>
      <c r="B82" s="16"/>
      <c r="C82" s="16">
        <v>800.72694077202141</v>
      </c>
      <c r="D82" s="16">
        <v>822.36146151654611</v>
      </c>
      <c r="E82" s="16">
        <v>845.53917511272186</v>
      </c>
    </row>
    <row r="83" spans="1:5" x14ac:dyDescent="0.15">
      <c r="A83" s="8">
        <v>2058</v>
      </c>
      <c r="B83" s="16"/>
      <c r="C83" s="16">
        <v>794.26346792505194</v>
      </c>
      <c r="D83" s="16">
        <v>816.42376726626628</v>
      </c>
      <c r="E83" s="16">
        <v>840.1189431182047</v>
      </c>
    </row>
    <row r="84" spans="1:5" x14ac:dyDescent="0.15">
      <c r="A84" s="8">
        <v>2059</v>
      </c>
      <c r="B84" s="16"/>
      <c r="C84" s="16">
        <v>787.8111368312309</v>
      </c>
      <c r="D84" s="16">
        <v>810.49659183430674</v>
      </c>
      <c r="E84" s="16">
        <v>834.70803925893927</v>
      </c>
    </row>
    <row r="85" spans="1:5" x14ac:dyDescent="0.15">
      <c r="A85" s="8">
        <v>2060</v>
      </c>
      <c r="B85" s="16"/>
      <c r="C85" s="16">
        <v>781.36726209530434</v>
      </c>
      <c r="D85" s="16">
        <v>804.57735762774064</v>
      </c>
      <c r="E85" s="16">
        <v>829.30396302915779</v>
      </c>
    </row>
    <row r="86" spans="1:5" x14ac:dyDescent="0.15">
      <c r="A86" s="8">
        <v>2061</v>
      </c>
      <c r="B86" s="16"/>
      <c r="C86" s="16">
        <v>774.74689796487678</v>
      </c>
      <c r="D86" s="16">
        <v>798.48915654491555</v>
      </c>
      <c r="E86" s="16">
        <v>823.73742263419479</v>
      </c>
    </row>
    <row r="87" spans="1:5" x14ac:dyDescent="0.15">
      <c r="A87" s="8">
        <v>2062</v>
      </c>
      <c r="B87" s="16"/>
      <c r="C87" s="16">
        <v>768.13854943361059</v>
      </c>
      <c r="D87" s="16">
        <v>792.41138369271061</v>
      </c>
      <c r="E87" s="16">
        <v>818.17901463913643</v>
      </c>
    </row>
    <row r="88" spans="1:5" x14ac:dyDescent="0.15">
      <c r="A88" s="8">
        <v>2063</v>
      </c>
      <c r="B88" s="16"/>
      <c r="C88" s="16">
        <v>761.5561933499564</v>
      </c>
      <c r="D88" s="16">
        <v>786.35779961172761</v>
      </c>
      <c r="E88" s="16">
        <v>812.64220719316438</v>
      </c>
    </row>
    <row r="89" spans="1:5" x14ac:dyDescent="0.15">
      <c r="A89" s="8">
        <v>2064</v>
      </c>
      <c r="B89" s="16"/>
      <c r="C89" s="16">
        <v>755.01203828041889</v>
      </c>
      <c r="D89" s="16">
        <v>780.34038352968844</v>
      </c>
      <c r="E89" s="16">
        <v>807.13866676861267</v>
      </c>
    </row>
    <row r="90" spans="1:5" x14ac:dyDescent="0.15">
      <c r="A90" s="8">
        <v>2065</v>
      </c>
      <c r="B90" s="16"/>
      <c r="C90" s="16">
        <v>748.51611593091604</v>
      </c>
      <c r="D90" s="16">
        <v>774.36895384739148</v>
      </c>
      <c r="E90" s="16">
        <v>801.67791224286827</v>
      </c>
    </row>
    <row r="91" spans="1:5" x14ac:dyDescent="0.15">
      <c r="A91" s="8">
        <v>2066</v>
      </c>
      <c r="B91" s="16"/>
      <c r="C91" s="16">
        <v>742.20679446503959</v>
      </c>
      <c r="D91" s="16">
        <v>768.58717662816412</v>
      </c>
      <c r="E91" s="16">
        <v>796.40858659304126</v>
      </c>
    </row>
    <row r="92" spans="1:5" x14ac:dyDescent="0.15">
      <c r="A92" s="8">
        <v>2067</v>
      </c>
      <c r="B92" s="16"/>
      <c r="C92" s="16">
        <v>735.92906562390669</v>
      </c>
      <c r="D92" s="16">
        <v>762.83311667113173</v>
      </c>
      <c r="E92" s="16">
        <v>791.16198796121739</v>
      </c>
    </row>
    <row r="93" spans="1:5" x14ac:dyDescent="0.15">
      <c r="A93" s="8">
        <v>2068</v>
      </c>
      <c r="B93" s="16"/>
      <c r="C93" s="16">
        <v>729.70486755447814</v>
      </c>
      <c r="D93" s="16">
        <v>757.12825359218903</v>
      </c>
      <c r="E93" s="16">
        <v>785.95905671425601</v>
      </c>
    </row>
    <row r="94" spans="1:5" x14ac:dyDescent="0.15">
      <c r="A94" s="8">
        <v>2069</v>
      </c>
      <c r="B94" s="16"/>
      <c r="C94" s="16">
        <v>723.55242896449386</v>
      </c>
      <c r="D94" s="16">
        <v>751.49037109020742</v>
      </c>
      <c r="E94" s="16">
        <v>780.81704235795974</v>
      </c>
    </row>
    <row r="95" spans="1:5" x14ac:dyDescent="0.15">
      <c r="A95" s="8">
        <v>2070</v>
      </c>
      <c r="B95" s="16"/>
      <c r="C95" s="16">
        <v>717.48574351082311</v>
      </c>
      <c r="D95" s="16">
        <v>745.93309022407345</v>
      </c>
      <c r="E95" s="16">
        <v>775.74910124022313</v>
      </c>
    </row>
  </sheetData>
  <mergeCells count="1">
    <mergeCell ref="A1:I1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zoomScaleNormal="100" zoomScaleSheetLayoutView="100" workbookViewId="0">
      <selection sqref="A1:K1"/>
    </sheetView>
  </sheetViews>
  <sheetFormatPr defaultColWidth="9" defaultRowHeight="16.5" x14ac:dyDescent="0.15"/>
  <cols>
    <col min="1" max="1" width="5" style="1" customWidth="1"/>
    <col min="2" max="7" width="11.625" style="1" customWidth="1"/>
    <col min="8" max="8" width="5" style="1" bestFit="1" customWidth="1"/>
    <col min="9" max="11" width="11.625" style="1" customWidth="1"/>
    <col min="12" max="16384" width="9" style="1"/>
  </cols>
  <sheetData>
    <row r="1" spans="1:19" ht="19.5" x14ac:dyDescent="0.15">
      <c r="A1" s="98" t="s">
        <v>90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9" ht="270" customHeight="1" x14ac:dyDescent="0.15"/>
    <row r="3" spans="1:19" x14ac:dyDescent="0.15">
      <c r="A3" s="23"/>
      <c r="B3" s="26" t="s">
        <v>18</v>
      </c>
      <c r="C3" s="26" t="s">
        <v>19</v>
      </c>
      <c r="D3" s="26" t="s">
        <v>20</v>
      </c>
      <c r="E3" s="26" t="s">
        <v>24</v>
      </c>
      <c r="I3" s="26" t="s">
        <v>25</v>
      </c>
      <c r="J3" s="26" t="s">
        <v>26</v>
      </c>
      <c r="K3" s="26" t="s">
        <v>27</v>
      </c>
    </row>
    <row r="4" spans="1:19" ht="33" x14ac:dyDescent="0.15">
      <c r="A4" s="9" t="s">
        <v>4</v>
      </c>
      <c r="B4" s="10" t="s">
        <v>6</v>
      </c>
      <c r="C4" s="10" t="s">
        <v>8</v>
      </c>
      <c r="D4" s="10" t="s">
        <v>7</v>
      </c>
      <c r="E4" s="10" t="s">
        <v>15</v>
      </c>
      <c r="F4" s="25"/>
      <c r="H4" s="9" t="s">
        <v>5</v>
      </c>
      <c r="I4" s="10" t="s">
        <v>6</v>
      </c>
      <c r="J4" s="10" t="s">
        <v>8</v>
      </c>
      <c r="K4" s="10" t="s">
        <v>7</v>
      </c>
    </row>
    <row r="5" spans="1:19" x14ac:dyDescent="0.15">
      <c r="A5" s="5">
        <v>1980</v>
      </c>
      <c r="B5" s="16">
        <v>170.44692283200109</v>
      </c>
      <c r="C5" s="16">
        <v>477.64916076623621</v>
      </c>
      <c r="D5" s="16">
        <v>44.33871640176271</v>
      </c>
      <c r="E5" s="16">
        <f t="shared" ref="E5:E23" si="0">SUM(B5:D5)</f>
        <v>692.4348</v>
      </c>
      <c r="F5" s="24"/>
      <c r="H5" s="5">
        <v>1980</v>
      </c>
      <c r="I5" s="6">
        <f>B5/E5</f>
        <v>0.24615591653105981</v>
      </c>
      <c r="J5" s="6">
        <f>C5/E5</f>
        <v>0.68981102735771826</v>
      </c>
      <c r="K5" s="6">
        <f>D5/E5</f>
        <v>6.4033056111221898E-2</v>
      </c>
      <c r="M5" s="12"/>
      <c r="N5" s="12"/>
      <c r="O5" s="12"/>
      <c r="Q5" s="14"/>
      <c r="R5" s="14"/>
      <c r="S5" s="14"/>
    </row>
    <row r="6" spans="1:19" x14ac:dyDescent="0.15">
      <c r="A6" s="5">
        <v>1985</v>
      </c>
      <c r="B6" s="16">
        <v>159.58564434622284</v>
      </c>
      <c r="C6" s="16">
        <v>527.99968856180715</v>
      </c>
      <c r="D6" s="16">
        <v>55.612067091969898</v>
      </c>
      <c r="E6" s="16">
        <f t="shared" si="0"/>
        <v>743.1973999999999</v>
      </c>
      <c r="F6" s="24"/>
      <c r="H6" s="5">
        <v>1985</v>
      </c>
      <c r="I6" s="6">
        <f t="shared" ref="I6:I13" si="1">B6/E6</f>
        <v>0.2147284750272577</v>
      </c>
      <c r="J6" s="6">
        <f t="shared" ref="J6:J13" si="2">C6/E6</f>
        <v>0.71044340112304916</v>
      </c>
      <c r="K6" s="6">
        <f t="shared" ref="K6:K13" si="3">D6/E6</f>
        <v>7.4828123849693104E-2</v>
      </c>
      <c r="M6" s="12"/>
      <c r="N6" s="12"/>
      <c r="O6" s="12"/>
      <c r="Q6" s="14"/>
      <c r="R6" s="14"/>
      <c r="S6" s="14"/>
    </row>
    <row r="7" spans="1:19" x14ac:dyDescent="0.15">
      <c r="A7" s="5">
        <v>1990</v>
      </c>
      <c r="B7" s="16">
        <v>138.0194368432507</v>
      </c>
      <c r="C7" s="16">
        <v>589.35334873313388</v>
      </c>
      <c r="D7" s="16">
        <v>70.666314423615248</v>
      </c>
      <c r="E7" s="16">
        <f t="shared" si="0"/>
        <v>798.03909999999985</v>
      </c>
      <c r="F7" s="24"/>
      <c r="H7" s="5">
        <v>1990</v>
      </c>
      <c r="I7" s="6">
        <f t="shared" si="1"/>
        <v>0.17294821374447783</v>
      </c>
      <c r="J7" s="6">
        <f t="shared" si="2"/>
        <v>0.73850184625431758</v>
      </c>
      <c r="K7" s="6">
        <f t="shared" si="3"/>
        <v>8.854994000120453E-2</v>
      </c>
      <c r="M7" s="12"/>
      <c r="N7" s="12"/>
      <c r="O7" s="12"/>
      <c r="Q7" s="14"/>
      <c r="R7" s="14"/>
      <c r="S7" s="14"/>
    </row>
    <row r="8" spans="1:19" x14ac:dyDescent="0.15">
      <c r="A8" s="5">
        <v>1995</v>
      </c>
      <c r="B8" s="16">
        <v>123.29973740508642</v>
      </c>
      <c r="C8" s="16">
        <v>610.3701554904676</v>
      </c>
      <c r="D8" s="16">
        <v>90.920107104445933</v>
      </c>
      <c r="E8" s="16">
        <f t="shared" si="0"/>
        <v>824.58999999999992</v>
      </c>
      <c r="F8" s="24"/>
      <c r="H8" s="5">
        <v>1995</v>
      </c>
      <c r="I8" s="6">
        <f t="shared" si="1"/>
        <v>0.14952853831005278</v>
      </c>
      <c r="J8" s="6">
        <f t="shared" si="2"/>
        <v>0.7402104748911188</v>
      </c>
      <c r="K8" s="6">
        <f t="shared" si="3"/>
        <v>0.11026098679882844</v>
      </c>
      <c r="M8" s="12"/>
      <c r="N8" s="12"/>
      <c r="O8" s="12"/>
      <c r="Q8" s="14"/>
      <c r="R8" s="14"/>
      <c r="S8" s="14"/>
    </row>
    <row r="9" spans="1:19" x14ac:dyDescent="0.15">
      <c r="A9" s="5">
        <v>2000</v>
      </c>
      <c r="B9" s="16">
        <v>118.62987922158125</v>
      </c>
      <c r="C9" s="16">
        <v>613.2203504261737</v>
      </c>
      <c r="D9" s="16">
        <v>117.1471703522451</v>
      </c>
      <c r="E9" s="16">
        <f t="shared" si="0"/>
        <v>848.99740000000008</v>
      </c>
      <c r="F9" s="24"/>
      <c r="H9" s="5">
        <v>2000</v>
      </c>
      <c r="I9" s="6">
        <f t="shared" si="1"/>
        <v>0.13972937870196214</v>
      </c>
      <c r="J9" s="6">
        <f t="shared" si="2"/>
        <v>0.72228766592945237</v>
      </c>
      <c r="K9" s="6">
        <f t="shared" si="3"/>
        <v>0.13798295536858546</v>
      </c>
      <c r="M9" s="12"/>
      <c r="N9" s="12"/>
      <c r="O9" s="12"/>
      <c r="Q9" s="14"/>
      <c r="R9" s="14"/>
      <c r="S9" s="14"/>
    </row>
    <row r="10" spans="1:19" x14ac:dyDescent="0.15">
      <c r="A10" s="5">
        <v>2005</v>
      </c>
      <c r="B10" s="16">
        <v>118.98719447132603</v>
      </c>
      <c r="C10" s="16">
        <v>611.51691364425142</v>
      </c>
      <c r="D10" s="16">
        <v>148.65559188442268</v>
      </c>
      <c r="E10" s="16">
        <f t="shared" si="0"/>
        <v>879.15970000000016</v>
      </c>
      <c r="F10" s="24"/>
      <c r="H10" s="5">
        <v>2005</v>
      </c>
      <c r="I10" s="6">
        <f t="shared" si="1"/>
        <v>0.13534195717948175</v>
      </c>
      <c r="J10" s="6">
        <f t="shared" si="2"/>
        <v>0.69556977377858797</v>
      </c>
      <c r="K10" s="6">
        <f t="shared" si="3"/>
        <v>0.16908826904193022</v>
      </c>
      <c r="M10" s="12"/>
      <c r="N10" s="12"/>
      <c r="O10" s="12"/>
      <c r="Q10" s="14"/>
      <c r="R10" s="14"/>
      <c r="S10" s="14"/>
    </row>
    <row r="11" spans="1:19" x14ac:dyDescent="0.15">
      <c r="A11" s="5">
        <v>2010</v>
      </c>
      <c r="B11" s="16">
        <v>119.46722608434926</v>
      </c>
      <c r="C11" s="16">
        <v>602.38743281948246</v>
      </c>
      <c r="D11" s="16">
        <v>182.97844109616821</v>
      </c>
      <c r="E11" s="16">
        <f t="shared" si="0"/>
        <v>904.83309999999994</v>
      </c>
      <c r="F11" s="24"/>
      <c r="H11" s="5">
        <v>2010</v>
      </c>
      <c r="I11" s="6">
        <f t="shared" si="1"/>
        <v>0.13203233401203965</v>
      </c>
      <c r="J11" s="6">
        <f t="shared" si="2"/>
        <v>0.6657442492095863</v>
      </c>
      <c r="K11" s="6">
        <f t="shared" si="3"/>
        <v>0.20222341677837408</v>
      </c>
      <c r="M11" s="12"/>
      <c r="N11" s="12"/>
      <c r="O11" s="12"/>
      <c r="Q11" s="14"/>
      <c r="R11" s="14"/>
      <c r="S11" s="14"/>
    </row>
    <row r="12" spans="1:19" x14ac:dyDescent="0.15">
      <c r="A12" s="5">
        <v>2015</v>
      </c>
      <c r="B12" s="16">
        <v>114.4572</v>
      </c>
      <c r="C12" s="16">
        <v>580.54650000000004</v>
      </c>
      <c r="D12" s="16">
        <v>217.61770000000001</v>
      </c>
      <c r="E12" s="16">
        <f t="shared" si="0"/>
        <v>912.62139999999999</v>
      </c>
      <c r="F12" s="24"/>
      <c r="H12" s="5">
        <v>2015</v>
      </c>
      <c r="I12" s="6">
        <f t="shared" si="1"/>
        <v>0.12541586248141892</v>
      </c>
      <c r="J12" s="6">
        <f t="shared" si="2"/>
        <v>0.63613071093884066</v>
      </c>
      <c r="K12" s="6">
        <f t="shared" si="3"/>
        <v>0.23845342657974053</v>
      </c>
      <c r="M12" s="12"/>
      <c r="N12" s="12"/>
      <c r="O12" s="12"/>
      <c r="Q12" s="14"/>
      <c r="R12" s="14"/>
      <c r="S12" s="14"/>
    </row>
    <row r="13" spans="1:19" x14ac:dyDescent="0.15">
      <c r="A13" s="5">
        <v>2020</v>
      </c>
      <c r="B13" s="17">
        <v>108.6468</v>
      </c>
      <c r="C13" s="17">
        <v>579.00490000000002</v>
      </c>
      <c r="D13" s="17">
        <v>236.08199999999999</v>
      </c>
      <c r="E13" s="16">
        <f>SUM(B13:D13)</f>
        <v>923.7337</v>
      </c>
      <c r="F13" s="24"/>
      <c r="H13" s="5">
        <v>2020</v>
      </c>
      <c r="I13" s="7">
        <f t="shared" si="1"/>
        <v>0.11761701451403148</v>
      </c>
      <c r="J13" s="7">
        <f t="shared" si="2"/>
        <v>0.62680932827285618</v>
      </c>
      <c r="K13" s="7">
        <f t="shared" si="3"/>
        <v>0.25557365721311237</v>
      </c>
      <c r="L13" s="13"/>
      <c r="M13" s="12"/>
      <c r="N13" s="12"/>
      <c r="O13" s="12"/>
      <c r="P13" s="12"/>
      <c r="Q13" s="14"/>
      <c r="R13" s="14"/>
      <c r="S13" s="14"/>
    </row>
    <row r="14" spans="1:19" x14ac:dyDescent="0.15">
      <c r="A14" s="8">
        <v>2025</v>
      </c>
      <c r="B14" s="16">
        <v>99.415195060877736</v>
      </c>
      <c r="C14" s="16">
        <v>576.73969935129981</v>
      </c>
      <c r="D14" s="16">
        <v>244.82787068509376</v>
      </c>
      <c r="E14" s="16">
        <f t="shared" si="0"/>
        <v>920.98276509727134</v>
      </c>
      <c r="F14" s="24"/>
      <c r="H14" s="8">
        <v>2025</v>
      </c>
      <c r="I14" s="6">
        <f>B14/SUM(B14:D14)</f>
        <v>0.10794468564281744</v>
      </c>
      <c r="J14" s="6">
        <f>C14/SUM(B14:D14)</f>
        <v>0.62622203281989364</v>
      </c>
      <c r="K14" s="6">
        <f>D14/SUM(B14:D14)</f>
        <v>0.26583328153728891</v>
      </c>
      <c r="L14" s="13"/>
      <c r="M14" s="12"/>
      <c r="N14" s="12"/>
      <c r="O14" s="12"/>
      <c r="Q14" s="14"/>
      <c r="R14" s="14"/>
      <c r="S14" s="14"/>
    </row>
    <row r="15" spans="1:19" x14ac:dyDescent="0.15">
      <c r="A15" s="8">
        <v>2030</v>
      </c>
      <c r="B15" s="16">
        <v>91.268329845483677</v>
      </c>
      <c r="C15" s="16">
        <v>565.21595199659475</v>
      </c>
      <c r="D15" s="16">
        <v>257.32978474562617</v>
      </c>
      <c r="E15" s="16">
        <f t="shared" si="0"/>
        <v>913.81406658770459</v>
      </c>
      <c r="F15" s="24"/>
      <c r="H15" s="8">
        <v>2030</v>
      </c>
      <c r="I15" s="6">
        <f t="shared" ref="I15:I23" si="4">B15/SUM(B15:D15)</f>
        <v>9.9876258401548776E-2</v>
      </c>
      <c r="J15" s="6">
        <f t="shared" ref="J15:J23" si="5">C15/SUM(B15:D15)</f>
        <v>0.61852402218668123</v>
      </c>
      <c r="K15" s="6">
        <f t="shared" ref="K15:K23" si="6">D15/SUM(B15:D15)</f>
        <v>0.28159971941177003</v>
      </c>
      <c r="L15" s="13"/>
      <c r="M15" s="12"/>
      <c r="N15" s="12"/>
      <c r="O15" s="12"/>
      <c r="Q15" s="14"/>
      <c r="R15" s="14"/>
      <c r="S15" s="14"/>
    </row>
    <row r="16" spans="1:19" x14ac:dyDescent="0.15">
      <c r="A16" s="8">
        <v>2035</v>
      </c>
      <c r="B16" s="16">
        <v>87.601730724533013</v>
      </c>
      <c r="C16" s="16">
        <v>538.67657723238688</v>
      </c>
      <c r="D16" s="16">
        <v>273.75177319217113</v>
      </c>
      <c r="E16" s="16">
        <f t="shared" si="0"/>
        <v>900.03008114909107</v>
      </c>
      <c r="F16" s="24"/>
      <c r="H16" s="8">
        <v>2035</v>
      </c>
      <c r="I16" s="6">
        <f t="shared" si="4"/>
        <v>9.7332003184482097E-2</v>
      </c>
      <c r="J16" s="6">
        <f t="shared" si="5"/>
        <v>0.59850952597567064</v>
      </c>
      <c r="K16" s="6">
        <f t="shared" si="6"/>
        <v>0.30415847083984721</v>
      </c>
      <c r="L16" s="13"/>
      <c r="M16" s="12"/>
      <c r="N16" s="12"/>
      <c r="O16" s="12"/>
      <c r="Q16" s="14"/>
      <c r="R16" s="14"/>
      <c r="S16" s="14"/>
    </row>
    <row r="17" spans="1:19" x14ac:dyDescent="0.15">
      <c r="A17" s="8">
        <v>2040</v>
      </c>
      <c r="B17" s="17">
        <v>87.53241042934971</v>
      </c>
      <c r="C17" s="17">
        <v>502.54471255573918</v>
      </c>
      <c r="D17" s="17">
        <v>293.93519871287498</v>
      </c>
      <c r="E17" s="16">
        <f t="shared" si="0"/>
        <v>884.0123216979639</v>
      </c>
      <c r="F17" s="24"/>
      <c r="H17" s="8">
        <v>2040</v>
      </c>
      <c r="I17" s="7">
        <f t="shared" si="4"/>
        <v>9.9017183675926712E-2</v>
      </c>
      <c r="J17" s="7">
        <f t="shared" si="5"/>
        <v>0.56848157001983635</v>
      </c>
      <c r="K17" s="7">
        <f t="shared" si="6"/>
        <v>0.33250124630423689</v>
      </c>
      <c r="L17" s="13"/>
      <c r="M17" s="12"/>
      <c r="N17" s="12"/>
      <c r="O17" s="12"/>
      <c r="Q17" s="14"/>
      <c r="R17" s="14"/>
      <c r="S17" s="14"/>
    </row>
    <row r="18" spans="1:19" x14ac:dyDescent="0.15">
      <c r="A18" s="8">
        <v>2045</v>
      </c>
      <c r="B18" s="16">
        <v>87.006641409066091</v>
      </c>
      <c r="C18" s="16">
        <v>477.95229659299764</v>
      </c>
      <c r="D18" s="16">
        <v>304.59093379329192</v>
      </c>
      <c r="E18" s="16">
        <f t="shared" si="0"/>
        <v>869.54987179535567</v>
      </c>
      <c r="F18" s="24"/>
      <c r="H18" s="8">
        <v>2045</v>
      </c>
      <c r="I18" s="6">
        <f t="shared" si="4"/>
        <v>0.10005940341227798</v>
      </c>
      <c r="J18" s="6">
        <f t="shared" si="5"/>
        <v>0.54965484108021512</v>
      </c>
      <c r="K18" s="6">
        <f t="shared" si="6"/>
        <v>0.3502857555075069</v>
      </c>
      <c r="L18" s="13"/>
      <c r="M18" s="12"/>
      <c r="N18" s="12"/>
      <c r="O18" s="12"/>
      <c r="Q18" s="14"/>
      <c r="R18" s="14"/>
      <c r="S18" s="14"/>
    </row>
    <row r="19" spans="1:19" x14ac:dyDescent="0.15">
      <c r="A19" s="8">
        <v>2050</v>
      </c>
      <c r="B19" s="16">
        <v>84.199001053341235</v>
      </c>
      <c r="C19" s="16">
        <v>461.82469869965399</v>
      </c>
      <c r="D19" s="16">
        <v>308.81160023663722</v>
      </c>
      <c r="E19" s="16">
        <f t="shared" si="0"/>
        <v>854.8352999896324</v>
      </c>
      <c r="F19" s="24"/>
      <c r="H19" s="8">
        <v>2050</v>
      </c>
      <c r="I19" s="6">
        <f t="shared" si="4"/>
        <v>9.8497337503917329E-2</v>
      </c>
      <c r="J19" s="6">
        <f t="shared" si="5"/>
        <v>0.54024991563316949</v>
      </c>
      <c r="K19" s="6">
        <f t="shared" si="6"/>
        <v>0.36125274686291331</v>
      </c>
      <c r="L19" s="13"/>
      <c r="M19" s="12"/>
      <c r="N19" s="12"/>
      <c r="O19" s="12"/>
      <c r="Q19" s="14"/>
      <c r="R19" s="14"/>
      <c r="S19" s="14"/>
    </row>
    <row r="20" spans="1:19" x14ac:dyDescent="0.15">
      <c r="A20" s="8">
        <v>2055</v>
      </c>
      <c r="B20" s="16">
        <v>79.791521812917011</v>
      </c>
      <c r="C20" s="16">
        <v>451.34841004098115</v>
      </c>
      <c r="D20" s="16">
        <v>303.1335419174336</v>
      </c>
      <c r="E20" s="16">
        <f t="shared" si="0"/>
        <v>834.27347377133174</v>
      </c>
      <c r="F20" s="24"/>
      <c r="H20" s="8">
        <v>2055</v>
      </c>
      <c r="I20" s="6">
        <f t="shared" si="4"/>
        <v>9.5641925964899233E-2</v>
      </c>
      <c r="J20" s="6">
        <f t="shared" si="5"/>
        <v>0.54100774414013364</v>
      </c>
      <c r="K20" s="6">
        <f t="shared" si="6"/>
        <v>0.36335032989496713</v>
      </c>
      <c r="L20" s="13"/>
      <c r="M20" s="12"/>
      <c r="N20" s="12"/>
      <c r="O20" s="12"/>
      <c r="Q20" s="14"/>
      <c r="R20" s="14"/>
      <c r="S20" s="14"/>
    </row>
    <row r="21" spans="1:19" x14ac:dyDescent="0.15">
      <c r="A21" s="8">
        <v>2060</v>
      </c>
      <c r="B21" s="16">
        <v>75.058073618783894</v>
      </c>
      <c r="C21" s="16">
        <v>439.14914309016996</v>
      </c>
      <c r="D21" s="16">
        <v>290.37014091878683</v>
      </c>
      <c r="E21" s="16">
        <f t="shared" si="0"/>
        <v>804.57735762774064</v>
      </c>
      <c r="F21" s="24"/>
      <c r="H21" s="8">
        <v>2060</v>
      </c>
      <c r="I21" s="6">
        <f t="shared" si="4"/>
        <v>9.3288821649280776E-2</v>
      </c>
      <c r="J21" s="6">
        <f t="shared" si="5"/>
        <v>0.54581344966627077</v>
      </c>
      <c r="K21" s="6">
        <f t="shared" si="6"/>
        <v>0.36089772868444847</v>
      </c>
      <c r="L21" s="13"/>
      <c r="M21" s="12"/>
      <c r="N21" s="12"/>
      <c r="O21" s="12"/>
      <c r="Q21" s="14"/>
      <c r="R21" s="14"/>
      <c r="S21" s="14"/>
    </row>
    <row r="22" spans="1:19" x14ac:dyDescent="0.15">
      <c r="A22" s="8">
        <v>2065</v>
      </c>
      <c r="B22" s="16">
        <v>71.364911083873892</v>
      </c>
      <c r="C22" s="16">
        <v>422.89023578610301</v>
      </c>
      <c r="D22" s="16">
        <v>280.1138069774147</v>
      </c>
      <c r="E22" s="16">
        <f t="shared" si="0"/>
        <v>774.36895384739159</v>
      </c>
      <c r="F22" s="24"/>
      <c r="H22" s="8">
        <v>2065</v>
      </c>
      <c r="I22" s="6">
        <f t="shared" si="4"/>
        <v>9.2158796823275144E-2</v>
      </c>
      <c r="J22" s="6">
        <f t="shared" si="5"/>
        <v>0.54610949171581058</v>
      </c>
      <c r="K22" s="6">
        <f t="shared" si="6"/>
        <v>0.36173171146091426</v>
      </c>
      <c r="L22" s="13"/>
      <c r="M22" s="12"/>
      <c r="N22" s="12"/>
      <c r="O22" s="12"/>
      <c r="Q22" s="14"/>
      <c r="R22" s="14"/>
      <c r="S22" s="14"/>
    </row>
    <row r="23" spans="1:19" x14ac:dyDescent="0.15">
      <c r="A23" s="8">
        <v>2070</v>
      </c>
      <c r="B23" s="16">
        <v>69.248302023530698</v>
      </c>
      <c r="C23" s="16">
        <v>404.68871792629471</v>
      </c>
      <c r="D23" s="16">
        <v>271.99607027424804</v>
      </c>
      <c r="E23" s="16">
        <f t="shared" si="0"/>
        <v>745.93309022407345</v>
      </c>
      <c r="F23" s="24"/>
      <c r="H23" s="8">
        <v>2070</v>
      </c>
      <c r="I23" s="6">
        <f t="shared" si="4"/>
        <v>9.2834468575095599E-2</v>
      </c>
      <c r="J23" s="6">
        <f t="shared" si="5"/>
        <v>0.542526834149064</v>
      </c>
      <c r="K23" s="6">
        <f t="shared" si="6"/>
        <v>0.36463869727584036</v>
      </c>
      <c r="L23" s="13"/>
      <c r="M23" s="12"/>
      <c r="N23" s="12"/>
      <c r="O23" s="12"/>
      <c r="Q23" s="14"/>
      <c r="R23" s="14"/>
      <c r="S23" s="14"/>
    </row>
    <row r="27" spans="1:19" x14ac:dyDescent="0.15">
      <c r="A27" s="23" t="s">
        <v>17</v>
      </c>
    </row>
    <row r="28" spans="1:19" x14ac:dyDescent="0.15">
      <c r="A28" s="27"/>
      <c r="B28" s="26" t="s">
        <v>18</v>
      </c>
      <c r="C28" s="26" t="s">
        <v>19</v>
      </c>
      <c r="D28" s="26" t="s">
        <v>20</v>
      </c>
      <c r="I28" s="26" t="s">
        <v>21</v>
      </c>
      <c r="J28" s="26" t="s">
        <v>22</v>
      </c>
      <c r="K28" s="26" t="s">
        <v>23</v>
      </c>
    </row>
    <row r="29" spans="1:19" ht="33" x14ac:dyDescent="0.15">
      <c r="A29" s="9" t="s">
        <v>4</v>
      </c>
      <c r="B29" s="10" t="s">
        <v>6</v>
      </c>
      <c r="C29" s="10" t="s">
        <v>8</v>
      </c>
      <c r="D29" s="10" t="s">
        <v>7</v>
      </c>
      <c r="E29" s="10" t="s">
        <v>16</v>
      </c>
      <c r="F29" s="10" t="s">
        <v>15</v>
      </c>
      <c r="H29" s="9" t="s">
        <v>5</v>
      </c>
      <c r="I29" s="10" t="s">
        <v>6</v>
      </c>
      <c r="J29" s="10" t="s">
        <v>8</v>
      </c>
      <c r="K29" s="10" t="s">
        <v>7</v>
      </c>
    </row>
    <row r="30" spans="1:19" x14ac:dyDescent="0.15">
      <c r="A30" s="5">
        <v>1980</v>
      </c>
      <c r="B30" s="16">
        <v>170.30629999999999</v>
      </c>
      <c r="C30" s="16">
        <v>477.25420000000003</v>
      </c>
      <c r="D30" s="16">
        <v>44.3048</v>
      </c>
      <c r="E30" s="16">
        <v>0.56950000000000001</v>
      </c>
      <c r="F30" s="16">
        <v>692.4348</v>
      </c>
      <c r="H30" s="5">
        <v>1980</v>
      </c>
      <c r="I30" s="6">
        <f>B30/SUM($B30:$D30)</f>
        <v>0.24615528485096735</v>
      </c>
      <c r="J30" s="6">
        <f>C30/SUM($B30:$D30)</f>
        <v>0.68980797273688965</v>
      </c>
      <c r="K30" s="6">
        <f>D30/SUM($B30:$D30)</f>
        <v>6.4036742412142938E-2</v>
      </c>
    </row>
    <row r="31" spans="1:19" x14ac:dyDescent="0.15">
      <c r="A31" s="5">
        <v>1985</v>
      </c>
      <c r="B31" s="16">
        <v>159.5127</v>
      </c>
      <c r="C31" s="16">
        <v>527.7568</v>
      </c>
      <c r="D31" s="16">
        <v>55.588500000000003</v>
      </c>
      <c r="E31" s="16">
        <v>0.33939999999999998</v>
      </c>
      <c r="F31" s="16">
        <v>743.19740000000002</v>
      </c>
      <c r="H31" s="5">
        <v>1985</v>
      </c>
      <c r="I31" s="6">
        <f t="shared" ref="I31:K37" si="7">B31/SUM($B31:$D31)</f>
        <v>0.21472838685186132</v>
      </c>
      <c r="J31" s="6">
        <f t="shared" si="7"/>
        <v>0.71044102641420037</v>
      </c>
      <c r="K31" s="6">
        <f t="shared" si="7"/>
        <v>7.4830586733938401E-2</v>
      </c>
    </row>
    <row r="32" spans="1:19" x14ac:dyDescent="0.15">
      <c r="A32" s="5">
        <v>1990</v>
      </c>
      <c r="B32" s="16">
        <v>137.57689999999999</v>
      </c>
      <c r="C32" s="16">
        <v>587.44449999999995</v>
      </c>
      <c r="D32" s="16">
        <v>70.459599999999995</v>
      </c>
      <c r="E32" s="16">
        <v>2.5581</v>
      </c>
      <c r="F32" s="16">
        <v>798.03909999999996</v>
      </c>
      <c r="H32" s="5">
        <v>1990</v>
      </c>
      <c r="I32" s="6">
        <f t="shared" si="7"/>
        <v>0.17294806538433979</v>
      </c>
      <c r="J32" s="6">
        <f t="shared" si="7"/>
        <v>0.73847709750452861</v>
      </c>
      <c r="K32" s="6">
        <f t="shared" si="7"/>
        <v>8.8574837111131496E-2</v>
      </c>
    </row>
    <row r="33" spans="1:11" x14ac:dyDescent="0.15">
      <c r="A33" s="5">
        <v>1995</v>
      </c>
      <c r="B33" s="16">
        <v>123.1943</v>
      </c>
      <c r="C33" s="16">
        <v>609.84479999999996</v>
      </c>
      <c r="D33" s="16">
        <v>90.846699999999998</v>
      </c>
      <c r="E33" s="16">
        <v>0.70420000000000005</v>
      </c>
      <c r="F33" s="16">
        <v>824.59</v>
      </c>
      <c r="H33" s="5">
        <v>1995</v>
      </c>
      <c r="I33" s="6">
        <f t="shared" si="7"/>
        <v>0.14952836910164005</v>
      </c>
      <c r="J33" s="6">
        <f t="shared" si="7"/>
        <v>0.74020549935440072</v>
      </c>
      <c r="K33" s="6">
        <f t="shared" si="7"/>
        <v>0.11026613154395912</v>
      </c>
    </row>
    <row r="34" spans="1:11" x14ac:dyDescent="0.15">
      <c r="A34" s="5">
        <v>2000</v>
      </c>
      <c r="B34" s="16">
        <v>118.42310000000001</v>
      </c>
      <c r="C34" s="16">
        <v>612.14700000000005</v>
      </c>
      <c r="D34" s="16">
        <v>116.9528</v>
      </c>
      <c r="E34" s="16">
        <v>1.4744999999999999</v>
      </c>
      <c r="F34" s="16">
        <v>848.99739999999997</v>
      </c>
      <c r="H34" s="5">
        <v>2000</v>
      </c>
      <c r="I34" s="6">
        <f t="shared" si="7"/>
        <v>0.13972849583179403</v>
      </c>
      <c r="J34" s="6">
        <f t="shared" si="7"/>
        <v>0.72227782871707658</v>
      </c>
      <c r="K34" s="6">
        <f t="shared" si="7"/>
        <v>0.13799367545112939</v>
      </c>
    </row>
    <row r="35" spans="1:11" x14ac:dyDescent="0.15">
      <c r="A35" s="5">
        <v>2005</v>
      </c>
      <c r="B35" s="16">
        <v>118.4631</v>
      </c>
      <c r="C35" s="16">
        <v>608.81410000000005</v>
      </c>
      <c r="D35" s="16">
        <v>148.02619999999999</v>
      </c>
      <c r="E35" s="16">
        <v>3.8563000000000001</v>
      </c>
      <c r="F35" s="16">
        <v>879.15970000000004</v>
      </c>
      <c r="H35" s="5">
        <v>2005</v>
      </c>
      <c r="I35" s="6">
        <f t="shared" si="7"/>
        <v>0.13533947200479285</v>
      </c>
      <c r="J35" s="6">
        <f t="shared" si="7"/>
        <v>0.69554636712253148</v>
      </c>
      <c r="K35" s="6">
        <f t="shared" si="7"/>
        <v>0.16911416087267567</v>
      </c>
    </row>
    <row r="36" spans="1:11" x14ac:dyDescent="0.15">
      <c r="A36" s="5">
        <v>2010</v>
      </c>
      <c r="B36" s="16">
        <v>118.7743</v>
      </c>
      <c r="C36" s="16">
        <v>598.88570000000004</v>
      </c>
      <c r="D36" s="16">
        <v>181.9503</v>
      </c>
      <c r="E36" s="16">
        <v>5.2228000000000003</v>
      </c>
      <c r="F36" s="16">
        <v>904.83309999999994</v>
      </c>
      <c r="H36" s="5">
        <v>2010</v>
      </c>
      <c r="I36" s="6">
        <f>B36/SUM($B36:$D36)</f>
        <v>0.13202861283380146</v>
      </c>
      <c r="J36" s="6">
        <f t="shared" si="7"/>
        <v>0.66571681093469026</v>
      </c>
      <c r="K36" s="6">
        <f t="shared" si="7"/>
        <v>0.20225457623150822</v>
      </c>
    </row>
    <row r="37" spans="1:11" x14ac:dyDescent="0.15">
      <c r="A37" s="5">
        <v>2015</v>
      </c>
      <c r="B37" s="16">
        <v>114.0748</v>
      </c>
      <c r="C37" s="16">
        <v>574.43830000000003</v>
      </c>
      <c r="D37" s="16">
        <v>215.81569999999999</v>
      </c>
      <c r="E37" s="16">
        <v>8.2926000000000002</v>
      </c>
      <c r="F37" s="16">
        <v>912.62139999999999</v>
      </c>
      <c r="H37" s="5">
        <v>2015</v>
      </c>
      <c r="I37" s="6">
        <f>B37/SUM($B37:$D37)</f>
        <v>0.12614305770202164</v>
      </c>
      <c r="J37" s="6">
        <f t="shared" si="7"/>
        <v>0.63520956094730152</v>
      </c>
      <c r="K37" s="6">
        <f t="shared" si="7"/>
        <v>0.23864738135067687</v>
      </c>
    </row>
    <row r="38" spans="1:11" x14ac:dyDescent="0.15">
      <c r="A38" s="5">
        <v>2020</v>
      </c>
      <c r="B38" s="17">
        <v>108.5763</v>
      </c>
      <c r="C38" s="17">
        <v>562.89179999999999</v>
      </c>
      <c r="D38" s="17">
        <v>230.8578</v>
      </c>
      <c r="E38" s="17">
        <v>21.407800000000002</v>
      </c>
      <c r="F38" s="17">
        <f>SUM(B38:E38)</f>
        <v>923.7337</v>
      </c>
      <c r="H38" s="5">
        <v>2020</v>
      </c>
      <c r="I38" s="7">
        <f>B38/SUM($B38:$D38)</f>
        <v>0.12032936215174583</v>
      </c>
      <c r="J38" s="7">
        <f>C38/SUM($B38:$D38)</f>
        <v>0.62382316633047985</v>
      </c>
      <c r="K38" s="7">
        <f>D38/SUM($B38:$D38)</f>
        <v>0.25584747151777421</v>
      </c>
    </row>
    <row r="39" spans="1:11" x14ac:dyDescent="0.15">
      <c r="A39" s="8">
        <v>2025</v>
      </c>
      <c r="B39" s="16">
        <v>99.415195060877736</v>
      </c>
      <c r="C39" s="16">
        <v>576.73969935129981</v>
      </c>
      <c r="D39" s="16">
        <v>244.82787068509376</v>
      </c>
      <c r="E39" s="21"/>
      <c r="F39" s="16">
        <f t="shared" ref="F39:F48" si="8">SUM(B39:D39)</f>
        <v>920.98276509727134</v>
      </c>
      <c r="H39" s="8">
        <v>2025</v>
      </c>
      <c r="I39" s="6">
        <f t="shared" ref="I39:I48" si="9">B39/SUM($B39:$D39)</f>
        <v>0.10794468564281744</v>
      </c>
      <c r="J39" s="6">
        <f t="shared" ref="J39:J48" si="10">C39/SUM($B39:$D39)</f>
        <v>0.62622203281989364</v>
      </c>
      <c r="K39" s="6">
        <f t="shared" ref="K39:K48" si="11">D39/SUM($B39:$D39)</f>
        <v>0.26583328153728891</v>
      </c>
    </row>
    <row r="40" spans="1:11" x14ac:dyDescent="0.15">
      <c r="A40" s="8">
        <v>2030</v>
      </c>
      <c r="B40" s="16">
        <v>91.268329845483677</v>
      </c>
      <c r="C40" s="16">
        <v>565.21595199659475</v>
      </c>
      <c r="D40" s="16">
        <v>257.32978474562617</v>
      </c>
      <c r="E40" s="21"/>
      <c r="F40" s="16">
        <f t="shared" si="8"/>
        <v>913.81406658770459</v>
      </c>
      <c r="H40" s="8">
        <v>2030</v>
      </c>
      <c r="I40" s="6">
        <f t="shared" si="9"/>
        <v>9.9876258401548776E-2</v>
      </c>
      <c r="J40" s="6">
        <f t="shared" si="10"/>
        <v>0.61852402218668123</v>
      </c>
      <c r="K40" s="6">
        <f t="shared" si="11"/>
        <v>0.28159971941177003</v>
      </c>
    </row>
    <row r="41" spans="1:11" x14ac:dyDescent="0.15">
      <c r="A41" s="8">
        <v>2035</v>
      </c>
      <c r="B41" s="16">
        <v>87.601730724533013</v>
      </c>
      <c r="C41" s="16">
        <v>538.67657723238688</v>
      </c>
      <c r="D41" s="16">
        <v>273.75177319217113</v>
      </c>
      <c r="E41" s="21"/>
      <c r="F41" s="16">
        <f t="shared" si="8"/>
        <v>900.03008114909107</v>
      </c>
      <c r="H41" s="8">
        <v>2035</v>
      </c>
      <c r="I41" s="6">
        <f t="shared" si="9"/>
        <v>9.7332003184482097E-2</v>
      </c>
      <c r="J41" s="6">
        <f t="shared" si="10"/>
        <v>0.59850952597567064</v>
      </c>
      <c r="K41" s="6">
        <f t="shared" si="11"/>
        <v>0.30415847083984721</v>
      </c>
    </row>
    <row r="42" spans="1:11" x14ac:dyDescent="0.15">
      <c r="A42" s="8">
        <v>2040</v>
      </c>
      <c r="B42" s="17">
        <v>87.53241042934971</v>
      </c>
      <c r="C42" s="17">
        <v>502.54471255573918</v>
      </c>
      <c r="D42" s="17">
        <v>293.93519871287498</v>
      </c>
      <c r="E42" s="22"/>
      <c r="F42" s="17">
        <f t="shared" si="8"/>
        <v>884.0123216979639</v>
      </c>
      <c r="H42" s="8">
        <v>2040</v>
      </c>
      <c r="I42" s="7">
        <f t="shared" si="9"/>
        <v>9.9017183675926712E-2</v>
      </c>
      <c r="J42" s="7">
        <f t="shared" si="10"/>
        <v>0.56848157001983635</v>
      </c>
      <c r="K42" s="7">
        <f t="shared" si="11"/>
        <v>0.33250124630423689</v>
      </c>
    </row>
    <row r="43" spans="1:11" x14ac:dyDescent="0.15">
      <c r="A43" s="8">
        <v>2045</v>
      </c>
      <c r="B43" s="16">
        <v>87.006641409066091</v>
      </c>
      <c r="C43" s="16">
        <v>477.95229659299764</v>
      </c>
      <c r="D43" s="16">
        <v>304.59093379329192</v>
      </c>
      <c r="E43" s="21"/>
      <c r="F43" s="16">
        <f t="shared" si="8"/>
        <v>869.54987179535567</v>
      </c>
      <c r="H43" s="8">
        <v>2045</v>
      </c>
      <c r="I43" s="6">
        <f t="shared" si="9"/>
        <v>0.10005940341227798</v>
      </c>
      <c r="J43" s="6">
        <f t="shared" si="10"/>
        <v>0.54965484108021512</v>
      </c>
      <c r="K43" s="6">
        <f t="shared" si="11"/>
        <v>0.3502857555075069</v>
      </c>
    </row>
    <row r="44" spans="1:11" x14ac:dyDescent="0.15">
      <c r="A44" s="8">
        <v>2050</v>
      </c>
      <c r="B44" s="16">
        <v>84.199001053341235</v>
      </c>
      <c r="C44" s="16">
        <v>461.82469869965399</v>
      </c>
      <c r="D44" s="16">
        <v>308.81160023663722</v>
      </c>
      <c r="E44" s="21"/>
      <c r="F44" s="16">
        <f t="shared" si="8"/>
        <v>854.8352999896324</v>
      </c>
      <c r="H44" s="8">
        <v>2050</v>
      </c>
      <c r="I44" s="6">
        <f t="shared" si="9"/>
        <v>9.8497337503917329E-2</v>
      </c>
      <c r="J44" s="6">
        <f t="shared" si="10"/>
        <v>0.54024991563316949</v>
      </c>
      <c r="K44" s="6">
        <f t="shared" si="11"/>
        <v>0.36125274686291331</v>
      </c>
    </row>
    <row r="45" spans="1:11" x14ac:dyDescent="0.15">
      <c r="A45" s="8">
        <v>2055</v>
      </c>
      <c r="B45" s="16">
        <v>79.791521812917011</v>
      </c>
      <c r="C45" s="16">
        <v>451.34841004098115</v>
      </c>
      <c r="D45" s="16">
        <v>303.1335419174336</v>
      </c>
      <c r="E45" s="21"/>
      <c r="F45" s="16">
        <f t="shared" si="8"/>
        <v>834.27347377133174</v>
      </c>
      <c r="H45" s="8">
        <v>2055</v>
      </c>
      <c r="I45" s="6">
        <f t="shared" si="9"/>
        <v>9.5641925964899233E-2</v>
      </c>
      <c r="J45" s="6">
        <f t="shared" si="10"/>
        <v>0.54100774414013364</v>
      </c>
      <c r="K45" s="6">
        <f t="shared" si="11"/>
        <v>0.36335032989496713</v>
      </c>
    </row>
    <row r="46" spans="1:11" x14ac:dyDescent="0.15">
      <c r="A46" s="8">
        <v>2060</v>
      </c>
      <c r="B46" s="16">
        <v>75.058073618783894</v>
      </c>
      <c r="C46" s="16">
        <v>439.14914309016996</v>
      </c>
      <c r="D46" s="16">
        <v>290.37014091878683</v>
      </c>
      <c r="E46" s="21"/>
      <c r="F46" s="16">
        <f t="shared" si="8"/>
        <v>804.57735762774064</v>
      </c>
      <c r="H46" s="8">
        <v>2060</v>
      </c>
      <c r="I46" s="6">
        <f t="shared" si="9"/>
        <v>9.3288821649280776E-2</v>
      </c>
      <c r="J46" s="6">
        <f t="shared" si="10"/>
        <v>0.54581344966627077</v>
      </c>
      <c r="K46" s="6">
        <f t="shared" si="11"/>
        <v>0.36089772868444847</v>
      </c>
    </row>
    <row r="47" spans="1:11" x14ac:dyDescent="0.15">
      <c r="A47" s="8">
        <v>2065</v>
      </c>
      <c r="B47" s="16">
        <v>71.364911083873892</v>
      </c>
      <c r="C47" s="16">
        <v>422.89023578610301</v>
      </c>
      <c r="D47" s="16">
        <v>280.1138069774147</v>
      </c>
      <c r="E47" s="21"/>
      <c r="F47" s="16">
        <f t="shared" si="8"/>
        <v>774.36895384739159</v>
      </c>
      <c r="H47" s="8">
        <v>2065</v>
      </c>
      <c r="I47" s="6">
        <f t="shared" si="9"/>
        <v>9.2158796823275144E-2</v>
      </c>
      <c r="J47" s="6">
        <f t="shared" si="10"/>
        <v>0.54610949171581058</v>
      </c>
      <c r="K47" s="6">
        <f t="shared" si="11"/>
        <v>0.36173171146091426</v>
      </c>
    </row>
    <row r="48" spans="1:11" x14ac:dyDescent="0.15">
      <c r="A48" s="8">
        <v>2070</v>
      </c>
      <c r="B48" s="16">
        <v>69.248302023530698</v>
      </c>
      <c r="C48" s="16">
        <v>404.68871792629471</v>
      </c>
      <c r="D48" s="16">
        <v>271.99607027424804</v>
      </c>
      <c r="E48" s="21"/>
      <c r="F48" s="16">
        <f t="shared" si="8"/>
        <v>745.93309022407345</v>
      </c>
      <c r="H48" s="8">
        <v>2070</v>
      </c>
      <c r="I48" s="6">
        <f t="shared" si="9"/>
        <v>9.2834468575095599E-2</v>
      </c>
      <c r="J48" s="6">
        <f t="shared" si="10"/>
        <v>0.542526834149064</v>
      </c>
      <c r="K48" s="6">
        <f t="shared" si="11"/>
        <v>0.36463869727584036</v>
      </c>
    </row>
  </sheetData>
  <mergeCells count="1">
    <mergeCell ref="A1:K1"/>
  </mergeCells>
  <phoneticPr fontId="5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6"/>
  <sheetViews>
    <sheetView zoomScaleNormal="100" zoomScaleSheetLayoutView="100" workbookViewId="0">
      <selection sqref="A1:G1"/>
    </sheetView>
  </sheetViews>
  <sheetFormatPr defaultColWidth="9" defaultRowHeight="16.5" x14ac:dyDescent="0.15"/>
  <cols>
    <col min="1" max="7" width="11.625" style="1" customWidth="1"/>
    <col min="8" max="16384" width="9" style="1"/>
  </cols>
  <sheetData>
    <row r="1" spans="1:7" ht="19.5" x14ac:dyDescent="0.15">
      <c r="A1" s="98" t="s">
        <v>85</v>
      </c>
      <c r="B1" s="98"/>
      <c r="C1" s="98"/>
      <c r="D1" s="98"/>
      <c r="E1" s="98"/>
      <c r="F1" s="98"/>
      <c r="G1" s="98"/>
    </row>
    <row r="2" spans="1:7" ht="409.5" customHeight="1" x14ac:dyDescent="0.15">
      <c r="A2" s="92"/>
      <c r="B2" s="92"/>
      <c r="C2" s="92"/>
      <c r="D2" s="92"/>
      <c r="E2" s="92"/>
      <c r="F2" s="92"/>
      <c r="G2" s="92"/>
    </row>
    <row r="3" spans="1:7" ht="16.5" customHeight="1" x14ac:dyDescent="0.15"/>
    <row r="4" spans="1:7" ht="33" x14ac:dyDescent="0.15">
      <c r="A4" s="9" t="s">
        <v>4</v>
      </c>
      <c r="B4" s="10" t="s">
        <v>11</v>
      </c>
      <c r="C4" s="10" t="s">
        <v>12</v>
      </c>
      <c r="D4" s="10" t="s">
        <v>9</v>
      </c>
      <c r="E4" s="10" t="s">
        <v>13</v>
      </c>
      <c r="F4" s="10" t="s">
        <v>10</v>
      </c>
      <c r="G4" s="10" t="s">
        <v>14</v>
      </c>
    </row>
    <row r="5" spans="1:7" x14ac:dyDescent="0.15">
      <c r="A5" s="5">
        <v>1980</v>
      </c>
      <c r="B5" s="16">
        <v>381.44760000000002</v>
      </c>
      <c r="C5" s="16">
        <v>72.926100000000005</v>
      </c>
      <c r="D5" s="16">
        <v>107.7073</v>
      </c>
      <c r="E5" s="16">
        <v>97.231099999999998</v>
      </c>
      <c r="F5" s="16">
        <v>33.122700000000002</v>
      </c>
      <c r="G5" s="16">
        <v>692.4348</v>
      </c>
    </row>
    <row r="6" spans="1:7" hidden="1" x14ac:dyDescent="0.15">
      <c r="A6" s="5">
        <v>1981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hidden="1" x14ac:dyDescent="0.15">
      <c r="A7" s="5">
        <v>1982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</row>
    <row r="8" spans="1:7" hidden="1" x14ac:dyDescent="0.15">
      <c r="A8" s="5">
        <v>1983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hidden="1" x14ac:dyDescent="0.15">
      <c r="A9" s="5">
        <v>1984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15">
      <c r="A10" s="5">
        <v>1985</v>
      </c>
      <c r="B10" s="16">
        <v>408.15499999999997</v>
      </c>
      <c r="C10" s="16">
        <v>73.996899999999997</v>
      </c>
      <c r="D10" s="16">
        <v>120.23009999999999</v>
      </c>
      <c r="E10" s="16">
        <v>106.32640000000001</v>
      </c>
      <c r="F10" s="16">
        <v>34.488999999999997</v>
      </c>
      <c r="G10" s="16">
        <v>743.19740000000002</v>
      </c>
    </row>
    <row r="11" spans="1:7" hidden="1" x14ac:dyDescent="0.15">
      <c r="A11" s="5">
        <v>1986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idden="1" x14ac:dyDescent="0.15">
      <c r="A12" s="5">
        <v>1987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hidden="1" x14ac:dyDescent="0.15">
      <c r="A13" s="5">
        <v>1988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idden="1" x14ac:dyDescent="0.15">
      <c r="A14" s="5">
        <v>1989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15">
      <c r="A15" s="5">
        <v>1990</v>
      </c>
      <c r="B15" s="16">
        <v>439.39339999999999</v>
      </c>
      <c r="C15" s="17">
        <v>74.634500000000003</v>
      </c>
      <c r="D15" s="16">
        <v>133.44080000000002</v>
      </c>
      <c r="E15" s="16">
        <v>114.86879999999999</v>
      </c>
      <c r="F15" s="16">
        <v>35.701599999999999</v>
      </c>
      <c r="G15" s="16">
        <v>798.03909999999996</v>
      </c>
    </row>
    <row r="16" spans="1:7" hidden="1" x14ac:dyDescent="0.15">
      <c r="A16" s="5">
        <v>1991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hidden="1" x14ac:dyDescent="0.15">
      <c r="A17" s="5">
        <v>1992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hidden="1" x14ac:dyDescent="0.15">
      <c r="A18" s="5">
        <v>1993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hidden="1" x14ac:dyDescent="0.15">
      <c r="A19" s="5">
        <v>1994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15">
      <c r="A20" s="5">
        <v>1995</v>
      </c>
      <c r="B20" s="16">
        <v>450.99560000000002</v>
      </c>
      <c r="C20" s="16">
        <v>74.313500000000005</v>
      </c>
      <c r="D20" s="16">
        <v>141.79079999999999</v>
      </c>
      <c r="E20" s="16">
        <v>120.84910000000001</v>
      </c>
      <c r="F20" s="17">
        <v>36.640999999999998</v>
      </c>
      <c r="G20" s="17">
        <v>824.59</v>
      </c>
    </row>
    <row r="21" spans="1:7" hidden="1" x14ac:dyDescent="0.15">
      <c r="A21" s="5">
        <v>1996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idden="1" x14ac:dyDescent="0.15">
      <c r="A22" s="5">
        <v>1997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hidden="1" x14ac:dyDescent="0.15">
      <c r="A23" s="5">
        <v>1998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hidden="1" x14ac:dyDescent="0.15">
      <c r="A24" s="5">
        <v>1999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15">
      <c r="A25" s="5">
        <v>2000</v>
      </c>
      <c r="B25" s="16">
        <v>467.65559999999999</v>
      </c>
      <c r="C25" s="16">
        <v>73.617500000000007</v>
      </c>
      <c r="D25" s="16">
        <v>148.1754</v>
      </c>
      <c r="E25" s="16">
        <v>123.1743</v>
      </c>
      <c r="F25" s="16">
        <v>36.374600000000001</v>
      </c>
      <c r="G25" s="16">
        <v>848.99739999999997</v>
      </c>
    </row>
    <row r="26" spans="1:7" hidden="1" x14ac:dyDescent="0.15">
      <c r="A26" s="5">
        <v>2001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hidden="1" x14ac:dyDescent="0.15">
      <c r="A27" s="5">
        <v>2002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hidden="1" x14ac:dyDescent="0.15">
      <c r="A28" s="5">
        <v>2003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hidden="1" x14ac:dyDescent="0.15">
      <c r="A29" s="5">
        <v>2004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15">
      <c r="A30" s="5">
        <v>2005</v>
      </c>
      <c r="B30" s="16">
        <v>490.66390000000007</v>
      </c>
      <c r="C30" s="16">
        <v>73.676100000000005</v>
      </c>
      <c r="D30" s="16">
        <v>152.45099999999999</v>
      </c>
      <c r="E30" s="16">
        <v>126.2582</v>
      </c>
      <c r="F30" s="16">
        <v>36.110500000000002</v>
      </c>
      <c r="G30" s="16">
        <v>879.15970000000004</v>
      </c>
    </row>
    <row r="31" spans="1:7" hidden="1" x14ac:dyDescent="0.15">
      <c r="A31" s="5">
        <v>2006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hidden="1" x14ac:dyDescent="0.15">
      <c r="A32" s="5">
        <v>2007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15" hidden="1" x14ac:dyDescent="0.15">
      <c r="A33" s="5">
        <v>2008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15" hidden="1" x14ac:dyDescent="0.15">
      <c r="A34" s="5">
        <v>2009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15" x14ac:dyDescent="0.15">
      <c r="A35" s="5">
        <v>2010</v>
      </c>
      <c r="B35" s="16">
        <v>511.42849999999993</v>
      </c>
      <c r="C35" s="16">
        <v>73.2059</v>
      </c>
      <c r="D35" s="16">
        <v>155.60079999999999</v>
      </c>
      <c r="E35" s="16">
        <v>128.69280000000001</v>
      </c>
      <c r="F35" s="16">
        <v>35.905099999999997</v>
      </c>
      <c r="G35" s="16">
        <v>904.83309999999994</v>
      </c>
    </row>
    <row r="36" spans="1:15" hidden="1" x14ac:dyDescent="0.15">
      <c r="A36" s="5">
        <v>2011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15" hidden="1" x14ac:dyDescent="0.15">
      <c r="A37" s="5">
        <v>2012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15" hidden="1" x14ac:dyDescent="0.15">
      <c r="A38" s="5">
        <v>2013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15" hidden="1" x14ac:dyDescent="0.15">
      <c r="A39" s="5">
        <v>2014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15" x14ac:dyDescent="0.15">
      <c r="A40" s="5">
        <v>2015</v>
      </c>
      <c r="B40" s="16">
        <v>520.00570000000005</v>
      </c>
      <c r="C40" s="16">
        <v>71.441500000000005</v>
      </c>
      <c r="D40" s="16">
        <v>156.636</v>
      </c>
      <c r="E40" s="16">
        <v>129.82249999999999</v>
      </c>
      <c r="F40" s="16">
        <v>34.715699999999998</v>
      </c>
      <c r="G40" s="16">
        <v>912.62139999999999</v>
      </c>
    </row>
    <row r="41" spans="1:15" hidden="1" x14ac:dyDescent="0.15">
      <c r="A41" s="5">
        <v>2016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15" hidden="1" x14ac:dyDescent="0.15">
      <c r="A42" s="5">
        <v>2017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15" hidden="1" x14ac:dyDescent="0.15">
      <c r="A43" s="5">
        <v>2018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</row>
    <row r="44" spans="1:15" hidden="1" x14ac:dyDescent="0.15">
      <c r="A44" s="5">
        <v>2019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15" x14ac:dyDescent="0.15">
      <c r="A45" s="5">
        <v>2020</v>
      </c>
      <c r="B45" s="17">
        <v>531.57529999999997</v>
      </c>
      <c r="C45" s="17">
        <v>69.158199999999994</v>
      </c>
      <c r="D45" s="17">
        <v>158.40280000000001</v>
      </c>
      <c r="E45" s="17">
        <v>130.94810000000001</v>
      </c>
      <c r="F45" s="17">
        <v>33.649299999999997</v>
      </c>
      <c r="G45" s="17">
        <v>923.7337</v>
      </c>
      <c r="N45" s="13"/>
    </row>
    <row r="46" spans="1:15" x14ac:dyDescent="0.15">
      <c r="A46" s="8">
        <v>2021</v>
      </c>
      <c r="B46" s="16">
        <v>531.95927834098268</v>
      </c>
      <c r="C46" s="16">
        <v>68.519998836764984</v>
      </c>
      <c r="D46" s="16">
        <v>158.39515825995252</v>
      </c>
      <c r="E46" s="16">
        <v>130.86305200776542</v>
      </c>
      <c r="F46" s="16">
        <v>33.330882698751282</v>
      </c>
      <c r="G46" s="16">
        <v>923.06837014421694</v>
      </c>
      <c r="N46" s="13"/>
      <c r="O46" s="13"/>
    </row>
    <row r="47" spans="1:15" x14ac:dyDescent="0.15">
      <c r="A47" s="8">
        <v>2022</v>
      </c>
      <c r="B47" s="16">
        <v>532.69031936026363</v>
      </c>
      <c r="C47" s="16">
        <v>67.908685849111293</v>
      </c>
      <c r="D47" s="17">
        <v>158.45243441118504</v>
      </c>
      <c r="E47" s="16">
        <v>130.82071676824236</v>
      </c>
      <c r="F47" s="16">
        <v>33.025296176316225</v>
      </c>
      <c r="G47" s="16">
        <v>922.89745256511833</v>
      </c>
      <c r="N47" s="13"/>
    </row>
    <row r="48" spans="1:15" x14ac:dyDescent="0.15">
      <c r="A48" s="8">
        <v>2023</v>
      </c>
      <c r="B48" s="16">
        <v>533.25618596920356</v>
      </c>
      <c r="C48" s="16">
        <v>67.29055584041194</v>
      </c>
      <c r="D48" s="16">
        <v>158.43298223065338</v>
      </c>
      <c r="E48" s="16">
        <v>130.71892300498217</v>
      </c>
      <c r="F48" s="16">
        <v>32.714587346409409</v>
      </c>
      <c r="G48" s="16">
        <v>922.41323439166058</v>
      </c>
      <c r="N48" s="13"/>
    </row>
    <row r="49" spans="1:14" x14ac:dyDescent="0.15">
      <c r="A49" s="8">
        <v>2024</v>
      </c>
      <c r="B49" s="16">
        <v>533.7870030194922</v>
      </c>
      <c r="C49" s="16">
        <v>66.674398040682036</v>
      </c>
      <c r="D49" s="16">
        <v>158.37268566784314</v>
      </c>
      <c r="E49" s="16">
        <v>130.58812988218958</v>
      </c>
      <c r="F49" s="16">
        <v>32.40253207557889</v>
      </c>
      <c r="G49" s="16">
        <v>921.82474868578595</v>
      </c>
      <c r="N49" s="13"/>
    </row>
    <row r="50" spans="1:14" x14ac:dyDescent="0.15">
      <c r="A50" s="8">
        <v>2025</v>
      </c>
      <c r="B50" s="16">
        <v>534.20107165989134</v>
      </c>
      <c r="C50" s="16">
        <v>66.043657983012807</v>
      </c>
      <c r="D50" s="16">
        <v>158.24759599658921</v>
      </c>
      <c r="E50" s="16">
        <v>130.40719642875473</v>
      </c>
      <c r="F50" s="16">
        <v>32.083243029023308</v>
      </c>
      <c r="G50" s="16">
        <v>920.98276509727123</v>
      </c>
      <c r="N50" s="13"/>
    </row>
    <row r="51" spans="1:14" x14ac:dyDescent="0.15">
      <c r="A51" s="8">
        <v>2026</v>
      </c>
      <c r="B51" s="16">
        <v>534.5229708660595</v>
      </c>
      <c r="C51" s="16">
        <v>65.428879706638398</v>
      </c>
      <c r="D51" s="16">
        <v>158.02527776632687</v>
      </c>
      <c r="E51" s="16">
        <v>130.19827171758035</v>
      </c>
      <c r="F51" s="16">
        <v>31.752984386771232</v>
      </c>
      <c r="G51" s="16">
        <v>919.92838444337622</v>
      </c>
      <c r="N51" s="13"/>
    </row>
    <row r="52" spans="1:14" x14ac:dyDescent="0.15">
      <c r="A52" s="8">
        <v>2027</v>
      </c>
      <c r="B52" s="16">
        <v>534.7564732229132</v>
      </c>
      <c r="C52" s="16">
        <v>64.797416999145128</v>
      </c>
      <c r="D52" s="16">
        <v>157.75157336039405</v>
      </c>
      <c r="E52" s="16">
        <v>129.94251673766362</v>
      </c>
      <c r="F52" s="16">
        <v>31.415789686280419</v>
      </c>
      <c r="G52" s="16">
        <v>918.66377000639659</v>
      </c>
      <c r="N52" s="13"/>
    </row>
    <row r="53" spans="1:14" x14ac:dyDescent="0.15">
      <c r="A53" s="8">
        <v>2028</v>
      </c>
      <c r="B53" s="16">
        <v>534.91479487866354</v>
      </c>
      <c r="C53" s="16">
        <v>64.155405894265229</v>
      </c>
      <c r="D53" s="16">
        <v>157.43146388159968</v>
      </c>
      <c r="E53" s="16">
        <v>129.64411929273774</v>
      </c>
      <c r="F53" s="16">
        <v>31.072260416353675</v>
      </c>
      <c r="G53" s="16">
        <v>917.21804436361981</v>
      </c>
      <c r="N53" s="13"/>
    </row>
    <row r="54" spans="1:14" x14ac:dyDescent="0.15">
      <c r="A54" s="8">
        <v>2029</v>
      </c>
      <c r="B54" s="16">
        <v>535.0014421667729</v>
      </c>
      <c r="C54" s="16">
        <v>63.503967933118389</v>
      </c>
      <c r="D54" s="16">
        <v>157.06733298598331</v>
      </c>
      <c r="E54" s="16">
        <v>129.3052893833019</v>
      </c>
      <c r="F54" s="16">
        <v>30.722716481816629</v>
      </c>
      <c r="G54" s="16">
        <v>915.60074895099331</v>
      </c>
      <c r="N54" s="13"/>
    </row>
    <row r="55" spans="1:14" x14ac:dyDescent="0.15">
      <c r="A55" s="8">
        <v>2030</v>
      </c>
      <c r="B55" s="17">
        <v>535.02084316624314</v>
      </c>
      <c r="C55" s="16">
        <v>62.835563704451722</v>
      </c>
      <c r="D55" s="16">
        <v>156.66163765394148</v>
      </c>
      <c r="E55" s="16">
        <v>128.92845507233616</v>
      </c>
      <c r="F55" s="16">
        <v>30.367566990732076</v>
      </c>
      <c r="G55" s="16">
        <v>913.81406658770447</v>
      </c>
      <c r="N55" s="13"/>
    </row>
    <row r="56" spans="1:14" x14ac:dyDescent="0.15">
      <c r="A56" s="8">
        <v>2031</v>
      </c>
      <c r="B56" s="16">
        <v>534.5962004324947</v>
      </c>
      <c r="C56" s="16">
        <v>62.087891261439665</v>
      </c>
      <c r="D56" s="16">
        <v>156.0182192162778</v>
      </c>
      <c r="E56" s="16">
        <v>128.46555860398061</v>
      </c>
      <c r="F56" s="16">
        <v>29.973797232510474</v>
      </c>
      <c r="G56" s="16">
        <v>911.14166674670321</v>
      </c>
      <c r="N56" s="13"/>
    </row>
    <row r="57" spans="1:14" x14ac:dyDescent="0.15">
      <c r="A57" s="8">
        <v>2032</v>
      </c>
      <c r="B57" s="16">
        <v>534.14541784573271</v>
      </c>
      <c r="C57" s="16">
        <v>61.340740799988303</v>
      </c>
      <c r="D57" s="16">
        <v>155.37723843800231</v>
      </c>
      <c r="E57" s="16">
        <v>127.98574373187003</v>
      </c>
      <c r="F57" s="16">
        <v>29.58058352446287</v>
      </c>
      <c r="G57" s="16">
        <v>908.42972434005628</v>
      </c>
      <c r="N57" s="13"/>
    </row>
    <row r="58" spans="1:14" x14ac:dyDescent="0.15">
      <c r="A58" s="8">
        <v>2033</v>
      </c>
      <c r="B58" s="16">
        <v>533.66047650469466</v>
      </c>
      <c r="C58" s="16">
        <v>60.602429037456567</v>
      </c>
      <c r="D58" s="16">
        <v>154.73726565050569</v>
      </c>
      <c r="E58" s="16">
        <v>127.48803380441512</v>
      </c>
      <c r="F58" s="16">
        <v>29.187662755928542</v>
      </c>
      <c r="G58" s="16">
        <v>905.6758677530006</v>
      </c>
      <c r="N58" s="13"/>
    </row>
    <row r="59" spans="1:14" x14ac:dyDescent="0.15">
      <c r="A59" s="8">
        <v>2034</v>
      </c>
      <c r="B59" s="16">
        <v>533.13848908402178</v>
      </c>
      <c r="C59" s="16">
        <v>59.873030911313862</v>
      </c>
      <c r="D59" s="16">
        <v>154.09800886145766</v>
      </c>
      <c r="E59" s="16">
        <v>126.97287141450671</v>
      </c>
      <c r="F59" s="16">
        <v>28.795027342390444</v>
      </c>
      <c r="G59" s="16">
        <v>902.87742761369054</v>
      </c>
      <c r="N59" s="13"/>
    </row>
    <row r="60" spans="1:14" x14ac:dyDescent="0.15">
      <c r="A60" s="8">
        <v>2035</v>
      </c>
      <c r="B60" s="16">
        <v>532.58311177014923</v>
      </c>
      <c r="C60" s="16">
        <v>59.141340646815856</v>
      </c>
      <c r="D60" s="16">
        <v>153.46047563818598</v>
      </c>
      <c r="E60" s="16">
        <v>126.44218178267371</v>
      </c>
      <c r="F60" s="16">
        <v>28.402971311266207</v>
      </c>
      <c r="G60" s="16">
        <v>900.03008114909085</v>
      </c>
      <c r="N60" s="13"/>
    </row>
    <row r="61" spans="1:14" x14ac:dyDescent="0.15">
      <c r="A61" s="8">
        <v>2036</v>
      </c>
      <c r="B61" s="16">
        <v>531.87211886983141</v>
      </c>
      <c r="C61" s="16">
        <v>58.404360540708318</v>
      </c>
      <c r="D61" s="16">
        <v>152.73453943745938</v>
      </c>
      <c r="E61" s="16">
        <v>125.8738495721821</v>
      </c>
      <c r="F61" s="16">
        <v>28.002289462202892</v>
      </c>
      <c r="G61" s="16">
        <v>896.88715788238426</v>
      </c>
      <c r="N61" s="13"/>
    </row>
    <row r="62" spans="1:14" x14ac:dyDescent="0.15">
      <c r="A62" s="8">
        <v>2037</v>
      </c>
      <c r="B62" s="16">
        <v>531.12249716111762</v>
      </c>
      <c r="C62" s="16">
        <v>57.669704902969372</v>
      </c>
      <c r="D62" s="16">
        <v>152.01289519396062</v>
      </c>
      <c r="E62" s="16">
        <v>125.29787625726273</v>
      </c>
      <c r="F62" s="16">
        <v>27.603175706661055</v>
      </c>
      <c r="G62" s="16">
        <v>893.70614922197149</v>
      </c>
      <c r="N62" s="13"/>
    </row>
    <row r="63" spans="1:14" x14ac:dyDescent="0.15">
      <c r="A63" s="8">
        <v>2038</v>
      </c>
      <c r="B63" s="16">
        <v>530.33141543903423</v>
      </c>
      <c r="C63" s="16">
        <v>56.949077128453084</v>
      </c>
      <c r="D63" s="16">
        <v>151.29593517239937</v>
      </c>
      <c r="E63" s="16">
        <v>124.71446249966114</v>
      </c>
      <c r="F63" s="16">
        <v>27.205577225849556</v>
      </c>
      <c r="G63" s="16">
        <v>890.49646746539736</v>
      </c>
      <c r="N63" s="13"/>
    </row>
    <row r="64" spans="1:14" x14ac:dyDescent="0.15">
      <c r="A64" s="8">
        <v>2039</v>
      </c>
      <c r="B64" s="16">
        <v>529.50129965082897</v>
      </c>
      <c r="C64" s="16">
        <v>56.242860536624306</v>
      </c>
      <c r="D64" s="16">
        <v>150.58513831856226</v>
      </c>
      <c r="E64" s="16">
        <v>124.12530555189836</v>
      </c>
      <c r="F64" s="16">
        <v>26.80971501294513</v>
      </c>
      <c r="G64" s="16">
        <v>887.26431907085885</v>
      </c>
      <c r="N64" s="13"/>
    </row>
    <row r="65" spans="1:14" x14ac:dyDescent="0.15">
      <c r="A65" s="8">
        <v>2040</v>
      </c>
      <c r="B65" s="17">
        <v>528.6420508899979</v>
      </c>
      <c r="C65" s="17">
        <v>55.536559317436392</v>
      </c>
      <c r="D65" s="17">
        <v>149.8835921642268</v>
      </c>
      <c r="E65" s="17">
        <v>123.53390474181518</v>
      </c>
      <c r="F65" s="17">
        <v>26.416214584487502</v>
      </c>
      <c r="G65" s="17">
        <v>884.01232169796378</v>
      </c>
      <c r="N65" s="13"/>
    </row>
    <row r="66" spans="1:14" x14ac:dyDescent="0.15">
      <c r="A66" s="8">
        <v>2041</v>
      </c>
      <c r="B66" s="16">
        <v>528.27830341660717</v>
      </c>
      <c r="C66" s="16">
        <v>54.949434114524792</v>
      </c>
      <c r="D66" s="16">
        <v>149.22964918909497</v>
      </c>
      <c r="E66" s="16">
        <v>123.05490397268312</v>
      </c>
      <c r="F66" s="16">
        <v>26.023991414128737</v>
      </c>
      <c r="G66" s="16">
        <v>881.5362821070388</v>
      </c>
      <c r="N66" s="13"/>
    </row>
    <row r="67" spans="1:14" x14ac:dyDescent="0.15">
      <c r="A67" s="8">
        <v>2042</v>
      </c>
      <c r="B67" s="16">
        <v>527.74447017480009</v>
      </c>
      <c r="C67" s="16">
        <v>54.343525799498565</v>
      </c>
      <c r="D67" s="16">
        <v>148.56114082705415</v>
      </c>
      <c r="E67" s="16">
        <v>122.55073930216203</v>
      </c>
      <c r="F67" s="16">
        <v>25.632767350876438</v>
      </c>
      <c r="G67" s="16">
        <v>878.83264345439136</v>
      </c>
      <c r="N67" s="13"/>
    </row>
    <row r="68" spans="1:14" x14ac:dyDescent="0.15">
      <c r="A68" s="8">
        <v>2043</v>
      </c>
      <c r="B68" s="16">
        <v>527.04383290024464</v>
      </c>
      <c r="C68" s="16">
        <v>53.735039705537005</v>
      </c>
      <c r="D68" s="16">
        <v>147.87910298334984</v>
      </c>
      <c r="E68" s="16">
        <v>122.02235493671277</v>
      </c>
      <c r="F68" s="16">
        <v>25.242765776962081</v>
      </c>
      <c r="G68" s="16">
        <v>875.92309630280624</v>
      </c>
      <c r="N68" s="13"/>
    </row>
    <row r="69" spans="1:14" x14ac:dyDescent="0.15">
      <c r="A69" s="8">
        <v>2044</v>
      </c>
      <c r="B69" s="16">
        <v>526.18668659696652</v>
      </c>
      <c r="C69" s="16">
        <v>53.125316828456697</v>
      </c>
      <c r="D69" s="16">
        <v>147.1859064876669</v>
      </c>
      <c r="E69" s="16">
        <v>121.47250045981319</v>
      </c>
      <c r="F69" s="16">
        <v>24.854541979011525</v>
      </c>
      <c r="G69" s="16">
        <v>872.8249523519147</v>
      </c>
      <c r="N69" s="13"/>
    </row>
    <row r="70" spans="1:14" x14ac:dyDescent="0.15">
      <c r="A70" s="8">
        <v>2045</v>
      </c>
      <c r="B70" s="16">
        <v>525.19026627944879</v>
      </c>
      <c r="C70" s="16">
        <v>52.500256597501483</v>
      </c>
      <c r="D70" s="16">
        <v>146.48519153724629</v>
      </c>
      <c r="E70" s="16">
        <v>120.90528468070804</v>
      </c>
      <c r="F70" s="16">
        <v>24.46887270045108</v>
      </c>
      <c r="G70" s="16">
        <v>869.54987179535556</v>
      </c>
      <c r="N70" s="13"/>
    </row>
    <row r="71" spans="1:14" x14ac:dyDescent="0.15">
      <c r="A71" s="8">
        <v>2046</v>
      </c>
      <c r="B71" s="16">
        <v>524.67530909574941</v>
      </c>
      <c r="C71" s="16">
        <v>51.982361336262855</v>
      </c>
      <c r="D71" s="16">
        <v>145.97007110083166</v>
      </c>
      <c r="E71" s="16">
        <v>120.52078907014049</v>
      </c>
      <c r="F71" s="16">
        <v>24.0911464167107</v>
      </c>
      <c r="G71" s="16">
        <v>867.23967701969514</v>
      </c>
      <c r="N71" s="13"/>
    </row>
    <row r="72" spans="1:14" x14ac:dyDescent="0.15">
      <c r="A72" s="8">
        <v>2047</v>
      </c>
      <c r="B72" s="16">
        <v>523.94153088040468</v>
      </c>
      <c r="C72" s="16">
        <v>51.435749412869136</v>
      </c>
      <c r="D72" s="16">
        <v>145.4098450529107</v>
      </c>
      <c r="E72" s="16">
        <v>120.09108016850664</v>
      </c>
      <c r="F72" s="16">
        <v>23.714320198879495</v>
      </c>
      <c r="G72" s="16">
        <v>864.59252571357081</v>
      </c>
      <c r="N72" s="13"/>
    </row>
    <row r="73" spans="1:14" x14ac:dyDescent="0.15">
      <c r="A73" s="8">
        <v>2048</v>
      </c>
      <c r="B73" s="16">
        <v>522.99390011708965</v>
      </c>
      <c r="C73" s="16">
        <v>50.876919024595026</v>
      </c>
      <c r="D73" s="16">
        <v>144.80573941414738</v>
      </c>
      <c r="E73" s="16">
        <v>119.61729058840135</v>
      </c>
      <c r="F73" s="16">
        <v>23.338346478908512</v>
      </c>
      <c r="G73" s="16">
        <v>861.63219562314191</v>
      </c>
      <c r="N73" s="13"/>
    </row>
    <row r="74" spans="1:14" x14ac:dyDescent="0.15">
      <c r="A74" s="8">
        <v>2049</v>
      </c>
      <c r="B74" s="16">
        <v>521.84322018373643</v>
      </c>
      <c r="C74" s="16">
        <v>50.307042867920551</v>
      </c>
      <c r="D74" s="16">
        <v>144.1602548741993</v>
      </c>
      <c r="E74" s="16">
        <v>119.1021586800511</v>
      </c>
      <c r="F74" s="16">
        <v>22.963379532415203</v>
      </c>
      <c r="G74" s="16">
        <v>858.37605613832272</v>
      </c>
      <c r="N74" s="13"/>
    </row>
    <row r="75" spans="1:14" x14ac:dyDescent="0.15">
      <c r="A75" s="8">
        <v>2050</v>
      </c>
      <c r="B75" s="16">
        <v>520.50856620105469</v>
      </c>
      <c r="C75" s="16">
        <v>49.709256538089377</v>
      </c>
      <c r="D75" s="16">
        <v>143.47766773516383</v>
      </c>
      <c r="E75" s="16">
        <v>118.5500200177275</v>
      </c>
      <c r="F75" s="16">
        <v>22.589789497597167</v>
      </c>
      <c r="G75" s="16">
        <v>854.83529998963252</v>
      </c>
      <c r="N75" s="13"/>
    </row>
    <row r="76" spans="1:14" x14ac:dyDescent="0.15">
      <c r="A76" s="8">
        <v>2051</v>
      </c>
      <c r="B76" s="16">
        <v>519.00188049563883</v>
      </c>
      <c r="C76" s="16">
        <v>49.123494410770164</v>
      </c>
      <c r="D76" s="16">
        <v>142.81785232345493</v>
      </c>
      <c r="E76" s="16">
        <v>118.0080996893408</v>
      </c>
      <c r="F76" s="16">
        <v>22.208054824123181</v>
      </c>
      <c r="G76" s="16">
        <v>851.15938174332791</v>
      </c>
      <c r="N76" s="13"/>
    </row>
    <row r="77" spans="1:14" x14ac:dyDescent="0.15">
      <c r="A77" s="8">
        <v>2052</v>
      </c>
      <c r="B77" s="16">
        <v>517.36890821062684</v>
      </c>
      <c r="C77" s="16">
        <v>48.513708109616758</v>
      </c>
      <c r="D77" s="16">
        <v>142.11730030191328</v>
      </c>
      <c r="E77" s="16">
        <v>117.43250642382866</v>
      </c>
      <c r="F77" s="16">
        <v>21.828053304428007</v>
      </c>
      <c r="G77" s="16">
        <v>847.26047635041346</v>
      </c>
      <c r="N77" s="13"/>
    </row>
    <row r="78" spans="1:14" x14ac:dyDescent="0.15">
      <c r="A78" s="8">
        <v>2053</v>
      </c>
      <c r="B78" s="16">
        <v>515.6023923431967</v>
      </c>
      <c r="C78" s="16">
        <v>47.897603730594241</v>
      </c>
      <c r="D78" s="16">
        <v>141.37473858788013</v>
      </c>
      <c r="E78" s="16">
        <v>116.82184947971801</v>
      </c>
      <c r="F78" s="16">
        <v>21.44905266914753</v>
      </c>
      <c r="G78" s="16">
        <v>843.14563681053664</v>
      </c>
      <c r="N78" s="13"/>
    </row>
    <row r="79" spans="1:14" x14ac:dyDescent="0.15">
      <c r="A79" s="8">
        <v>2054</v>
      </c>
      <c r="B79" s="16">
        <v>513.70351619966539</v>
      </c>
      <c r="C79" s="16">
        <v>47.275162484383351</v>
      </c>
      <c r="D79" s="16">
        <v>140.59097458848007</v>
      </c>
      <c r="E79" s="16">
        <v>116.17685421829549</v>
      </c>
      <c r="F79" s="16">
        <v>21.070674423598241</v>
      </c>
      <c r="G79" s="16">
        <v>838.81718191442258</v>
      </c>
      <c r="N79" s="13"/>
    </row>
    <row r="80" spans="1:14" x14ac:dyDescent="0.15">
      <c r="A80" s="8">
        <v>2055</v>
      </c>
      <c r="B80" s="16">
        <v>511.68543468592975</v>
      </c>
      <c r="C80" s="16">
        <v>46.624728710942101</v>
      </c>
      <c r="D80" s="16">
        <v>139.76967578051764</v>
      </c>
      <c r="E80" s="16">
        <v>115.50066356986751</v>
      </c>
      <c r="F80" s="16">
        <v>20.692971024074634</v>
      </c>
      <c r="G80" s="16">
        <v>834.27347377133162</v>
      </c>
      <c r="N80" s="13"/>
    </row>
    <row r="81" spans="1:14" x14ac:dyDescent="0.15">
      <c r="A81" s="8">
        <v>2056</v>
      </c>
      <c r="B81" s="16">
        <v>508.71100877901904</v>
      </c>
      <c r="C81" s="16">
        <v>45.924533848230524</v>
      </c>
      <c r="D81" s="16">
        <v>138.70679948241116</v>
      </c>
      <c r="E81" s="16">
        <v>114.69967580652552</v>
      </c>
      <c r="F81" s="16">
        <v>20.269284057258709</v>
      </c>
      <c r="G81" s="16">
        <v>828.31130197344487</v>
      </c>
      <c r="N81" s="13"/>
    </row>
    <row r="82" spans="1:14" x14ac:dyDescent="0.15">
      <c r="A82" s="8">
        <v>2057</v>
      </c>
      <c r="B82" s="16">
        <v>505.77018740113658</v>
      </c>
      <c r="C82" s="16">
        <v>45.209285826533836</v>
      </c>
      <c r="D82" s="16">
        <v>137.64216293880418</v>
      </c>
      <c r="E82" s="16">
        <v>113.88802441888417</v>
      </c>
      <c r="F82" s="16">
        <v>19.851800931187476</v>
      </c>
      <c r="G82" s="16">
        <v>822.36146151654611</v>
      </c>
      <c r="N82" s="13"/>
    </row>
    <row r="83" spans="1:14" x14ac:dyDescent="0.15">
      <c r="A83" s="8">
        <v>2058</v>
      </c>
      <c r="B83" s="16">
        <v>502.84798890617543</v>
      </c>
      <c r="C83" s="16">
        <v>44.500228606075297</v>
      </c>
      <c r="D83" s="16">
        <v>136.57272967945528</v>
      </c>
      <c r="E83" s="16">
        <v>113.06313904693823</v>
      </c>
      <c r="F83" s="16">
        <v>19.439681027622033</v>
      </c>
      <c r="G83" s="16">
        <v>816.42376726626628</v>
      </c>
      <c r="N83" s="13"/>
    </row>
    <row r="84" spans="1:14" x14ac:dyDescent="0.15">
      <c r="A84" s="8">
        <v>2059</v>
      </c>
      <c r="B84" s="16">
        <v>499.94229902592218</v>
      </c>
      <c r="C84" s="16">
        <v>43.797331948247241</v>
      </c>
      <c r="D84" s="16">
        <v>135.49876568320533</v>
      </c>
      <c r="E84" s="16">
        <v>112.22553882660694</v>
      </c>
      <c r="F84" s="16">
        <v>19.03265635032508</v>
      </c>
      <c r="G84" s="16">
        <v>810.49659183430674</v>
      </c>
      <c r="N84" s="13"/>
    </row>
    <row r="85" spans="1:14" x14ac:dyDescent="0.15">
      <c r="A85" s="8">
        <v>2060</v>
      </c>
      <c r="B85" s="16">
        <v>497.06810378835172</v>
      </c>
      <c r="C85" s="16">
        <v>43.074026114553163</v>
      </c>
      <c r="D85" s="16">
        <v>134.42476144741187</v>
      </c>
      <c r="E85" s="16">
        <v>111.379352206405</v>
      </c>
      <c r="F85" s="16">
        <v>18.631114071019038</v>
      </c>
      <c r="G85" s="16">
        <v>804.57735762774064</v>
      </c>
      <c r="N85" s="13"/>
    </row>
    <row r="86" spans="1:14" x14ac:dyDescent="0.15">
      <c r="A86" s="8">
        <v>2061</v>
      </c>
      <c r="B86" s="16">
        <v>494.19989214667476</v>
      </c>
      <c r="C86" s="16">
        <v>42.337663163788655</v>
      </c>
      <c r="D86" s="16">
        <v>133.21906939260967</v>
      </c>
      <c r="E86" s="16">
        <v>110.51532555445782</v>
      </c>
      <c r="F86" s="16">
        <v>18.217206287384702</v>
      </c>
      <c r="G86" s="16">
        <v>798.48915654491555</v>
      </c>
      <c r="N86" s="13"/>
    </row>
    <row r="87" spans="1:14" x14ac:dyDescent="0.15">
      <c r="A87" s="8">
        <v>2062</v>
      </c>
      <c r="B87" s="16">
        <v>491.33854104925132</v>
      </c>
      <c r="C87" s="16">
        <v>41.590312320637665</v>
      </c>
      <c r="D87" s="16">
        <v>132.02828344453567</v>
      </c>
      <c r="E87" s="16">
        <v>109.64445357793802</v>
      </c>
      <c r="F87" s="16">
        <v>17.809793300348076</v>
      </c>
      <c r="G87" s="16">
        <v>792.41138369271061</v>
      </c>
      <c r="N87" s="13"/>
    </row>
    <row r="88" spans="1:14" x14ac:dyDescent="0.15">
      <c r="A88" s="8">
        <v>2063</v>
      </c>
      <c r="B88" s="16">
        <v>488.47385285746975</v>
      </c>
      <c r="C88" s="16">
        <v>40.859322683509937</v>
      </c>
      <c r="D88" s="16">
        <v>130.8505680004173</v>
      </c>
      <c r="E88" s="16">
        <v>108.76553560508631</v>
      </c>
      <c r="F88" s="16">
        <v>17.40852046524423</v>
      </c>
      <c r="G88" s="16">
        <v>786.35779961172761</v>
      </c>
      <c r="N88" s="13"/>
    </row>
    <row r="89" spans="1:14" x14ac:dyDescent="0.15">
      <c r="A89" s="8">
        <v>2064</v>
      </c>
      <c r="B89" s="16">
        <v>485.61197308981752</v>
      </c>
      <c r="C89" s="16">
        <v>40.145505359583332</v>
      </c>
      <c r="D89" s="16">
        <v>129.68807963621268</v>
      </c>
      <c r="E89" s="16">
        <v>107.88116000804261</v>
      </c>
      <c r="F89" s="16">
        <v>17.013665436032223</v>
      </c>
      <c r="G89" s="16">
        <v>780.34038352968844</v>
      </c>
      <c r="N89" s="13"/>
    </row>
    <row r="90" spans="1:14" x14ac:dyDescent="0.15">
      <c r="A90" s="8">
        <v>2065</v>
      </c>
      <c r="B90" s="16">
        <v>482.77747910722474</v>
      </c>
      <c r="C90" s="16">
        <v>39.420245347842283</v>
      </c>
      <c r="D90" s="16">
        <v>128.54732793884392</v>
      </c>
      <c r="E90" s="16">
        <v>106.99778838741022</v>
      </c>
      <c r="F90" s="16">
        <v>16.626113066070271</v>
      </c>
      <c r="G90" s="16">
        <v>774.36895384739148</v>
      </c>
      <c r="N90" s="13"/>
    </row>
    <row r="91" spans="1:14" x14ac:dyDescent="0.15">
      <c r="A91" s="8">
        <v>2066</v>
      </c>
      <c r="B91" s="16">
        <v>480.07388093250756</v>
      </c>
      <c r="C91" s="16">
        <v>38.760396851871604</v>
      </c>
      <c r="D91" s="16">
        <v>127.41637268135827</v>
      </c>
      <c r="E91" s="16">
        <v>106.09632758751815</v>
      </c>
      <c r="F91" s="16">
        <v>16.24019857490855</v>
      </c>
      <c r="G91" s="16">
        <v>768.58717662816412</v>
      </c>
      <c r="N91" s="13"/>
    </row>
    <row r="92" spans="1:14" x14ac:dyDescent="0.15">
      <c r="A92" s="8">
        <v>2067</v>
      </c>
      <c r="B92" s="16">
        <v>477.37374684344104</v>
      </c>
      <c r="C92" s="16">
        <v>38.08965129239968</v>
      </c>
      <c r="D92" s="16">
        <v>126.3028831135133</v>
      </c>
      <c r="E92" s="16">
        <v>105.20526504890667</v>
      </c>
      <c r="F92" s="16">
        <v>15.861570372871123</v>
      </c>
      <c r="G92" s="16">
        <v>762.83311667113173</v>
      </c>
      <c r="N92" s="13"/>
    </row>
    <row r="93" spans="1:14" x14ac:dyDescent="0.15">
      <c r="A93" s="8">
        <v>2068</v>
      </c>
      <c r="B93" s="16">
        <v>474.66989965313076</v>
      </c>
      <c r="C93" s="16">
        <v>37.438434153390119</v>
      </c>
      <c r="D93" s="16">
        <v>125.20584466409467</v>
      </c>
      <c r="E93" s="16">
        <v>104.32391339232822</v>
      </c>
      <c r="F93" s="16">
        <v>15.490161729245184</v>
      </c>
      <c r="G93" s="16">
        <v>757.12825359218903</v>
      </c>
      <c r="N93" s="13"/>
    </row>
    <row r="94" spans="1:14" x14ac:dyDescent="0.15">
      <c r="A94" s="8">
        <v>2069</v>
      </c>
      <c r="B94" s="16">
        <v>471.97254747258404</v>
      </c>
      <c r="C94" s="16">
        <v>36.807681350959683</v>
      </c>
      <c r="D94" s="16">
        <v>124.12830547619322</v>
      </c>
      <c r="E94" s="16">
        <v>103.45537963594147</v>
      </c>
      <c r="F94" s="16">
        <v>15.126457154529025</v>
      </c>
      <c r="G94" s="16">
        <v>751.49037109020742</v>
      </c>
      <c r="N94" s="13"/>
    </row>
    <row r="95" spans="1:14" x14ac:dyDescent="0.15">
      <c r="A95" s="8">
        <v>2070</v>
      </c>
      <c r="B95" s="16">
        <v>469.31491100357948</v>
      </c>
      <c r="C95" s="16">
        <v>36.160067697137734</v>
      </c>
      <c r="D95" s="16">
        <v>123.07877074079425</v>
      </c>
      <c r="E95" s="16">
        <v>102.60766794378419</v>
      </c>
      <c r="F95" s="16">
        <v>14.771672838777757</v>
      </c>
      <c r="G95" s="16">
        <v>745.93309022407345</v>
      </c>
      <c r="N95" s="13"/>
    </row>
    <row r="106" spans="7:7" x14ac:dyDescent="0.15">
      <c r="G106" s="20"/>
    </row>
  </sheetData>
  <mergeCells count="1">
    <mergeCell ref="A1:G1"/>
  </mergeCells>
  <phoneticPr fontId="5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Normal="100" zoomScaleSheetLayoutView="100" workbookViewId="0"/>
  </sheetViews>
  <sheetFormatPr defaultColWidth="9" defaultRowHeight="19.5" x14ac:dyDescent="0.15"/>
  <cols>
    <col min="1" max="1" width="9" style="25"/>
    <col min="2" max="3" width="9.625" style="25" bestFit="1" customWidth="1"/>
    <col min="4" max="18" width="10.25" style="25" bestFit="1" customWidth="1"/>
    <col min="19" max="19" width="10" style="25" bestFit="1" customWidth="1"/>
    <col min="20" max="20" width="10.625" style="25" bestFit="1" customWidth="1"/>
    <col min="21" max="16384" width="9" style="25"/>
  </cols>
  <sheetData>
    <row r="1" spans="1:20" x14ac:dyDescent="0.15">
      <c r="A1" s="97" t="s">
        <v>92</v>
      </c>
    </row>
    <row r="2" spans="1:20" x14ac:dyDescent="0.15">
      <c r="A2" s="25" t="s">
        <v>88</v>
      </c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80" t="s">
        <v>84</v>
      </c>
    </row>
    <row r="3" spans="1:20" x14ac:dyDescent="0.15">
      <c r="A3" s="75"/>
      <c r="B3" s="74" t="s">
        <v>83</v>
      </c>
      <c r="C3" s="74" t="s">
        <v>82</v>
      </c>
      <c r="D3" s="74" t="s">
        <v>81</v>
      </c>
      <c r="E3" s="74" t="s">
        <v>80</v>
      </c>
      <c r="F3" s="74" t="s">
        <v>79</v>
      </c>
      <c r="G3" s="74" t="s">
        <v>78</v>
      </c>
      <c r="H3" s="77" t="s">
        <v>77</v>
      </c>
      <c r="I3" s="77" t="s">
        <v>76</v>
      </c>
      <c r="J3" s="77" t="s">
        <v>75</v>
      </c>
      <c r="K3" s="77" t="s">
        <v>74</v>
      </c>
      <c r="L3" s="77" t="s">
        <v>73</v>
      </c>
      <c r="M3" s="77" t="s">
        <v>72</v>
      </c>
      <c r="N3" s="77" t="s">
        <v>71</v>
      </c>
      <c r="O3" s="77" t="s">
        <v>70</v>
      </c>
      <c r="P3" s="77" t="s">
        <v>69</v>
      </c>
      <c r="Q3" s="77" t="s">
        <v>68</v>
      </c>
      <c r="R3" s="77" t="s">
        <v>67</v>
      </c>
      <c r="S3" s="77" t="s">
        <v>66</v>
      </c>
      <c r="T3" s="86" t="s">
        <v>65</v>
      </c>
    </row>
    <row r="4" spans="1:20" x14ac:dyDescent="0.15">
      <c r="A4" s="84" t="s">
        <v>64</v>
      </c>
      <c r="B4" s="85">
        <f t="shared" ref="B4:T4" si="0">B18+B32</f>
        <v>331469</v>
      </c>
      <c r="C4" s="85">
        <f t="shared" si="0"/>
        <v>369053</v>
      </c>
      <c r="D4" s="85">
        <f t="shared" si="0"/>
        <v>385946</v>
      </c>
      <c r="E4" s="85">
        <f t="shared" si="0"/>
        <v>414562</v>
      </c>
      <c r="F4" s="85">
        <f t="shared" si="0"/>
        <v>513881</v>
      </c>
      <c r="G4" s="85">
        <f t="shared" si="0"/>
        <v>510316</v>
      </c>
      <c r="H4" s="85">
        <f t="shared" si="0"/>
        <v>510554</v>
      </c>
      <c r="I4" s="85">
        <f t="shared" si="0"/>
        <v>572796</v>
      </c>
      <c r="J4" s="85">
        <f t="shared" si="0"/>
        <v>653759</v>
      </c>
      <c r="K4" s="85">
        <f t="shared" si="0"/>
        <v>785791</v>
      </c>
      <c r="L4" s="85">
        <f t="shared" si="0"/>
        <v>725607</v>
      </c>
      <c r="M4" s="85">
        <f t="shared" si="0"/>
        <v>606607</v>
      </c>
      <c r="N4" s="85">
        <f t="shared" si="0"/>
        <v>496176.00000000006</v>
      </c>
      <c r="O4" s="85">
        <f t="shared" si="0"/>
        <v>519762</v>
      </c>
      <c r="P4" s="85">
        <f t="shared" si="0"/>
        <v>609794</v>
      </c>
      <c r="Q4" s="85">
        <f t="shared" si="0"/>
        <v>495195</v>
      </c>
      <c r="R4" s="85">
        <f t="shared" si="0"/>
        <v>364886</v>
      </c>
      <c r="S4" s="85">
        <f t="shared" si="0"/>
        <v>371183</v>
      </c>
      <c r="T4" s="85">
        <f t="shared" si="0"/>
        <v>9237337</v>
      </c>
    </row>
    <row r="5" spans="1:20" x14ac:dyDescent="0.15">
      <c r="A5" s="67" t="s">
        <v>63</v>
      </c>
      <c r="B5" s="90">
        <f t="shared" ref="B5:T5" si="1">B19+B33</f>
        <v>292810.91130874451</v>
      </c>
      <c r="C5" s="90">
        <f t="shared" si="1"/>
        <v>330953.19275086944</v>
      </c>
      <c r="D5" s="90">
        <f t="shared" si="1"/>
        <v>370387.84654916328</v>
      </c>
      <c r="E5" s="90">
        <f t="shared" si="1"/>
        <v>402065.31117284228</v>
      </c>
      <c r="F5" s="90">
        <f t="shared" si="1"/>
        <v>501304.75702756632</v>
      </c>
      <c r="G5" s="90">
        <f t="shared" si="1"/>
        <v>528882.07346428093</v>
      </c>
      <c r="H5" s="90">
        <f t="shared" si="1"/>
        <v>514060.21375616523</v>
      </c>
      <c r="I5" s="90">
        <f t="shared" si="1"/>
        <v>509760.98320721393</v>
      </c>
      <c r="J5" s="90">
        <f t="shared" si="1"/>
        <v>568988.73356280522</v>
      </c>
      <c r="K5" s="90">
        <f t="shared" si="1"/>
        <v>651671.12326259306</v>
      </c>
      <c r="L5" s="90">
        <f t="shared" si="1"/>
        <v>782136.60061747034</v>
      </c>
      <c r="M5" s="90">
        <f t="shared" si="1"/>
        <v>716226.6940761914</v>
      </c>
      <c r="N5" s="90">
        <f t="shared" si="1"/>
        <v>592300.50336586963</v>
      </c>
      <c r="O5" s="90">
        <f t="shared" si="1"/>
        <v>477986.59888125147</v>
      </c>
      <c r="P5" s="90">
        <f t="shared" si="1"/>
        <v>493523.96299273474</v>
      </c>
      <c r="Q5" s="90">
        <f t="shared" si="1"/>
        <v>564398.64439276722</v>
      </c>
      <c r="R5" s="90">
        <f t="shared" si="1"/>
        <v>433170.89782848186</v>
      </c>
      <c r="S5" s="90">
        <f t="shared" si="1"/>
        <v>479198.60275570257</v>
      </c>
      <c r="T5" s="82">
        <f t="shared" si="1"/>
        <v>9209827.6509727128</v>
      </c>
    </row>
    <row r="6" spans="1:20" x14ac:dyDescent="0.15">
      <c r="A6" s="67" t="s">
        <v>62</v>
      </c>
      <c r="B6" s="90">
        <f t="shared" ref="B6:T6" si="2">B20+B34</f>
        <v>287424.50635368709</v>
      </c>
      <c r="C6" s="90">
        <f t="shared" si="2"/>
        <v>292761.77598462207</v>
      </c>
      <c r="D6" s="90">
        <f t="shared" si="2"/>
        <v>332497.01611652761</v>
      </c>
      <c r="E6" s="90">
        <f t="shared" si="2"/>
        <v>386313.24986573105</v>
      </c>
      <c r="F6" s="90">
        <f t="shared" si="2"/>
        <v>496582.83852451865</v>
      </c>
      <c r="G6" s="90">
        <f t="shared" si="2"/>
        <v>523583.20433086524</v>
      </c>
      <c r="H6" s="90">
        <f t="shared" si="2"/>
        <v>535274.19534215447</v>
      </c>
      <c r="I6" s="90">
        <f t="shared" si="2"/>
        <v>514196.7613392208</v>
      </c>
      <c r="J6" s="90">
        <f t="shared" si="2"/>
        <v>506688.76897191658</v>
      </c>
      <c r="K6" s="90">
        <f t="shared" si="2"/>
        <v>567509.61465371377</v>
      </c>
      <c r="L6" s="90">
        <f t="shared" si="2"/>
        <v>648987.89739676425</v>
      </c>
      <c r="M6" s="90">
        <f t="shared" si="2"/>
        <v>772673.92170236271</v>
      </c>
      <c r="N6" s="90">
        <f t="shared" si="2"/>
        <v>700349.06783869979</v>
      </c>
      <c r="O6" s="90">
        <f t="shared" si="2"/>
        <v>571914.60637917358</v>
      </c>
      <c r="P6" s="90">
        <f t="shared" si="2"/>
        <v>455418.89209176606</v>
      </c>
      <c r="Q6" s="90">
        <f t="shared" si="2"/>
        <v>458631.3050323159</v>
      </c>
      <c r="R6" s="90">
        <f t="shared" si="2"/>
        <v>501859.89198276564</v>
      </c>
      <c r="S6" s="90">
        <f t="shared" si="2"/>
        <v>585473.15197024052</v>
      </c>
      <c r="T6" s="82">
        <f t="shared" si="2"/>
        <v>9138140.6658770442</v>
      </c>
    </row>
    <row r="7" spans="1:20" x14ac:dyDescent="0.15">
      <c r="A7" s="67" t="s">
        <v>61</v>
      </c>
      <c r="B7" s="90">
        <f t="shared" ref="B7:T7" si="3">B21+B35</f>
        <v>294332.5190716295</v>
      </c>
      <c r="C7" s="90">
        <f t="shared" si="3"/>
        <v>287414.06907833694</v>
      </c>
      <c r="D7" s="90">
        <f t="shared" si="3"/>
        <v>294270.71909536381</v>
      </c>
      <c r="E7" s="90">
        <f t="shared" si="3"/>
        <v>344039.80820197467</v>
      </c>
      <c r="F7" s="90">
        <f t="shared" si="3"/>
        <v>477342.34063488734</v>
      </c>
      <c r="G7" s="90">
        <f t="shared" si="3"/>
        <v>519375.42241228046</v>
      </c>
      <c r="H7" s="90">
        <f t="shared" si="3"/>
        <v>530269.1021294361</v>
      </c>
      <c r="I7" s="90">
        <f t="shared" si="3"/>
        <v>535464.73907323682</v>
      </c>
      <c r="J7" s="90">
        <f t="shared" si="3"/>
        <v>511333.1356173103</v>
      </c>
      <c r="K7" s="90">
        <f t="shared" si="3"/>
        <v>505533.95009021426</v>
      </c>
      <c r="L7" s="90">
        <f t="shared" si="3"/>
        <v>565490.45498965937</v>
      </c>
      <c r="M7" s="90">
        <f t="shared" si="3"/>
        <v>641543.06699674134</v>
      </c>
      <c r="N7" s="90">
        <f t="shared" si="3"/>
        <v>756373.75217812811</v>
      </c>
      <c r="O7" s="90">
        <f t="shared" si="3"/>
        <v>677808.63634652284</v>
      </c>
      <c r="P7" s="90">
        <f t="shared" si="3"/>
        <v>546206.53755331319</v>
      </c>
      <c r="Q7" s="90">
        <f t="shared" si="3"/>
        <v>424960.68542184372</v>
      </c>
      <c r="R7" s="90">
        <f t="shared" si="3"/>
        <v>409535.67233781831</v>
      </c>
      <c r="S7" s="90">
        <f t="shared" si="3"/>
        <v>679006.20026221313</v>
      </c>
      <c r="T7" s="82">
        <f t="shared" si="3"/>
        <v>9000300.8114909101</v>
      </c>
    </row>
    <row r="8" spans="1:20" x14ac:dyDescent="0.15">
      <c r="A8" s="67" t="s">
        <v>60</v>
      </c>
      <c r="B8" s="90">
        <f t="shared" ref="B8:T8" si="4">B22+B36</f>
        <v>292026.2132056111</v>
      </c>
      <c r="C8" s="90">
        <f t="shared" si="4"/>
        <v>294377.70344740897</v>
      </c>
      <c r="D8" s="90">
        <f t="shared" si="4"/>
        <v>288920.18764047709</v>
      </c>
      <c r="E8" s="90">
        <f t="shared" si="4"/>
        <v>305117.17332331702</v>
      </c>
      <c r="F8" s="90">
        <f t="shared" si="4"/>
        <v>428563.0143058484</v>
      </c>
      <c r="G8" s="90">
        <f t="shared" si="4"/>
        <v>500167.06101379718</v>
      </c>
      <c r="H8" s="90">
        <f t="shared" si="4"/>
        <v>526301.71950364846</v>
      </c>
      <c r="I8" s="90">
        <f t="shared" si="4"/>
        <v>530605.87643406261</v>
      </c>
      <c r="J8" s="90">
        <f t="shared" si="4"/>
        <v>532614.46516652638</v>
      </c>
      <c r="K8" s="90">
        <f t="shared" si="4"/>
        <v>510283.79832488147</v>
      </c>
      <c r="L8" s="90">
        <f t="shared" si="4"/>
        <v>503922.71915490564</v>
      </c>
      <c r="M8" s="90">
        <f t="shared" si="4"/>
        <v>559368.63392126746</v>
      </c>
      <c r="N8" s="90">
        <f t="shared" si="4"/>
        <v>628502.66440913733</v>
      </c>
      <c r="O8" s="90">
        <f t="shared" si="4"/>
        <v>733099.82083913079</v>
      </c>
      <c r="P8" s="90">
        <f t="shared" si="4"/>
        <v>649060.68436550524</v>
      </c>
      <c r="Q8" s="90">
        <f t="shared" si="4"/>
        <v>511063.3210743966</v>
      </c>
      <c r="R8" s="90">
        <f t="shared" si="4"/>
        <v>382084.48726410512</v>
      </c>
      <c r="S8" s="90">
        <f t="shared" si="4"/>
        <v>664043.67358561198</v>
      </c>
      <c r="T8" s="82">
        <f t="shared" si="4"/>
        <v>8840123.2169796377</v>
      </c>
    </row>
    <row r="9" spans="1:20" x14ac:dyDescent="0.15">
      <c r="A9" s="67" t="s">
        <v>59</v>
      </c>
      <c r="B9" s="90">
        <f t="shared" ref="B9:T9" si="5">B23+B37</f>
        <v>282013.23653882847</v>
      </c>
      <c r="C9" s="90">
        <f t="shared" si="5"/>
        <v>292130.76974143286</v>
      </c>
      <c r="D9" s="90">
        <f t="shared" si="5"/>
        <v>295922.4078103996</v>
      </c>
      <c r="E9" s="90">
        <f t="shared" si="5"/>
        <v>299555.71929526376</v>
      </c>
      <c r="F9" s="90">
        <f t="shared" si="5"/>
        <v>380911.787105778</v>
      </c>
      <c r="G9" s="90">
        <f t="shared" si="5"/>
        <v>449748.2298990296</v>
      </c>
      <c r="H9" s="90">
        <f t="shared" si="5"/>
        <v>507006.91110440879</v>
      </c>
      <c r="I9" s="90">
        <f t="shared" si="5"/>
        <v>526761.38823624654</v>
      </c>
      <c r="J9" s="90">
        <f t="shared" si="5"/>
        <v>527908.89867212344</v>
      </c>
      <c r="K9" s="90">
        <f t="shared" si="5"/>
        <v>531627.38995586964</v>
      </c>
      <c r="L9" s="90">
        <f t="shared" si="5"/>
        <v>508761.6209276244</v>
      </c>
      <c r="M9" s="90">
        <f t="shared" si="5"/>
        <v>498730.15896512568</v>
      </c>
      <c r="N9" s="90">
        <f t="shared" si="5"/>
        <v>548510.8617685067</v>
      </c>
      <c r="O9" s="90">
        <f t="shared" si="5"/>
        <v>609907.49080864911</v>
      </c>
      <c r="P9" s="90">
        <f t="shared" si="5"/>
        <v>703539.01054883096</v>
      </c>
      <c r="Q9" s="90">
        <f t="shared" si="5"/>
        <v>609347.84127588361</v>
      </c>
      <c r="R9" s="90">
        <f t="shared" si="5"/>
        <v>461327.17323277204</v>
      </c>
      <c r="S9" s="90">
        <f t="shared" si="5"/>
        <v>661787.82206678321</v>
      </c>
      <c r="T9" s="82">
        <f t="shared" si="5"/>
        <v>8695498.7179535553</v>
      </c>
    </row>
    <row r="10" spans="1:20" x14ac:dyDescent="0.15">
      <c r="A10" s="67" t="s">
        <v>58</v>
      </c>
      <c r="B10" s="90">
        <f t="shared" ref="B10:T10" si="6">B24+B38</f>
        <v>266182.09953894641</v>
      </c>
      <c r="C10" s="90">
        <f t="shared" si="6"/>
        <v>282144.05478947808</v>
      </c>
      <c r="D10" s="90">
        <f t="shared" si="6"/>
        <v>293663.85620498785</v>
      </c>
      <c r="E10" s="90">
        <f t="shared" si="6"/>
        <v>306660.338611927</v>
      </c>
      <c r="F10" s="90">
        <f t="shared" si="6"/>
        <v>373749.27492200723</v>
      </c>
      <c r="G10" s="90">
        <f t="shared" si="6"/>
        <v>399895.07704832003</v>
      </c>
      <c r="H10" s="90">
        <f t="shared" si="6"/>
        <v>455878.07978418976</v>
      </c>
      <c r="I10" s="90">
        <f t="shared" si="6"/>
        <v>507491.00538068148</v>
      </c>
      <c r="J10" s="90">
        <f t="shared" si="6"/>
        <v>524214.59662302391</v>
      </c>
      <c r="K10" s="90">
        <f t="shared" si="6"/>
        <v>526988.21755966451</v>
      </c>
      <c r="L10" s="90">
        <f t="shared" si="6"/>
        <v>530173.5118060417</v>
      </c>
      <c r="M10" s="90">
        <f t="shared" si="6"/>
        <v>503773.27989208198</v>
      </c>
      <c r="N10" s="90">
        <f t="shared" si="6"/>
        <v>489423.60536860261</v>
      </c>
      <c r="O10" s="90">
        <f t="shared" si="6"/>
        <v>533029.28719857184</v>
      </c>
      <c r="P10" s="90">
        <f t="shared" si="6"/>
        <v>586443.64242386213</v>
      </c>
      <c r="Q10" s="90">
        <f t="shared" si="6"/>
        <v>662511.20681902021</v>
      </c>
      <c r="R10" s="90">
        <f t="shared" si="6"/>
        <v>552879.00137062743</v>
      </c>
      <c r="S10" s="90">
        <f t="shared" si="6"/>
        <v>753252.86455429043</v>
      </c>
      <c r="T10" s="82">
        <f t="shared" si="6"/>
        <v>8548352.9998963252</v>
      </c>
    </row>
    <row r="11" spans="1:20" x14ac:dyDescent="0.15">
      <c r="A11" s="67" t="s">
        <v>57</v>
      </c>
      <c r="B11" s="90">
        <f t="shared" ref="B11:T11" si="7">B25+B39</f>
        <v>247960.77081096402</v>
      </c>
      <c r="C11" s="90">
        <f t="shared" si="7"/>
        <v>266329.48573832709</v>
      </c>
      <c r="D11" s="90">
        <f t="shared" si="7"/>
        <v>283624.96157987911</v>
      </c>
      <c r="E11" s="90">
        <f t="shared" si="7"/>
        <v>304164.99293995148</v>
      </c>
      <c r="F11" s="90">
        <f t="shared" si="7"/>
        <v>380896.93686141446</v>
      </c>
      <c r="G11" s="90">
        <f t="shared" si="7"/>
        <v>392543.79033789819</v>
      </c>
      <c r="H11" s="90">
        <f t="shared" si="7"/>
        <v>405415.70049324783</v>
      </c>
      <c r="I11" s="90">
        <f t="shared" si="7"/>
        <v>456327.7460437346</v>
      </c>
      <c r="J11" s="90">
        <f t="shared" si="7"/>
        <v>505103.17662106804</v>
      </c>
      <c r="K11" s="90">
        <f t="shared" si="7"/>
        <v>523398.96449848183</v>
      </c>
      <c r="L11" s="90">
        <f t="shared" si="7"/>
        <v>525609.26525538589</v>
      </c>
      <c r="M11" s="90">
        <f t="shared" si="7"/>
        <v>525208.88150563941</v>
      </c>
      <c r="N11" s="90">
        <f t="shared" si="7"/>
        <v>494814.64585298952</v>
      </c>
      <c r="O11" s="90">
        <f t="shared" si="7"/>
        <v>476116.01018295053</v>
      </c>
      <c r="P11" s="90">
        <f t="shared" si="7"/>
        <v>513607.57550556271</v>
      </c>
      <c r="Q11" s="90">
        <f t="shared" si="7"/>
        <v>553763.13630839181</v>
      </c>
      <c r="R11" s="90">
        <f t="shared" si="7"/>
        <v>604036.05988705729</v>
      </c>
      <c r="S11" s="90">
        <f t="shared" si="7"/>
        <v>883812.63729037344</v>
      </c>
      <c r="T11" s="82">
        <f t="shared" si="7"/>
        <v>8342734.7377133165</v>
      </c>
    </row>
    <row r="12" spans="1:20" x14ac:dyDescent="0.15">
      <c r="A12" s="67" t="s">
        <v>56</v>
      </c>
      <c r="B12" s="90">
        <f t="shared" ref="B12:T12" si="8">B26+B40</f>
        <v>234734.4846948479</v>
      </c>
      <c r="C12" s="90">
        <f t="shared" si="8"/>
        <v>248118.06361082318</v>
      </c>
      <c r="D12" s="90">
        <f t="shared" si="8"/>
        <v>267728.18788216781</v>
      </c>
      <c r="E12" s="90">
        <f t="shared" si="8"/>
        <v>293662.8262852804</v>
      </c>
      <c r="F12" s="90">
        <f t="shared" si="8"/>
        <v>376125.93812759034</v>
      </c>
      <c r="G12" s="90">
        <f t="shared" si="8"/>
        <v>399961.72476369399</v>
      </c>
      <c r="H12" s="90">
        <f t="shared" si="8"/>
        <v>398029.1893110557</v>
      </c>
      <c r="I12" s="90">
        <f t="shared" si="8"/>
        <v>405870.90666484955</v>
      </c>
      <c r="J12" s="90">
        <f t="shared" si="8"/>
        <v>454227.90972247778</v>
      </c>
      <c r="K12" s="90">
        <f t="shared" si="8"/>
        <v>504397.34807477263</v>
      </c>
      <c r="L12" s="90">
        <f t="shared" si="8"/>
        <v>522144.83595810964</v>
      </c>
      <c r="M12" s="90">
        <f t="shared" si="8"/>
        <v>520839.78036365821</v>
      </c>
      <c r="N12" s="90">
        <f t="shared" si="8"/>
        <v>516230.97163021198</v>
      </c>
      <c r="O12" s="90">
        <f t="shared" si="8"/>
        <v>481974.7476029247</v>
      </c>
      <c r="P12" s="90">
        <f t="shared" si="8"/>
        <v>459478.87145926117</v>
      </c>
      <c r="Q12" s="90">
        <f t="shared" si="8"/>
        <v>486466.24557785783</v>
      </c>
      <c r="R12" s="90">
        <f t="shared" si="8"/>
        <v>507158.36624644732</v>
      </c>
      <c r="S12" s="90">
        <f t="shared" si="8"/>
        <v>968623.17830137745</v>
      </c>
      <c r="T12" s="82">
        <f t="shared" si="8"/>
        <v>8045773.5762774087</v>
      </c>
    </row>
    <row r="13" spans="1:20" x14ac:dyDescent="0.15">
      <c r="A13" s="67" t="s">
        <v>55</v>
      </c>
      <c r="B13" s="90">
        <f t="shared" ref="B13:T13" si="9">B27+B41</f>
        <v>229332.28773710044</v>
      </c>
      <c r="C13" s="90">
        <f t="shared" si="9"/>
        <v>234896.25009427409</v>
      </c>
      <c r="D13" s="90">
        <f t="shared" si="9"/>
        <v>249420.57300736441</v>
      </c>
      <c r="E13" s="90">
        <f t="shared" si="9"/>
        <v>277129.72611474653</v>
      </c>
      <c r="F13" s="90">
        <f t="shared" si="9"/>
        <v>362023.9086913839</v>
      </c>
      <c r="G13" s="90">
        <f t="shared" si="9"/>
        <v>394876.60368635226</v>
      </c>
      <c r="H13" s="90">
        <f t="shared" si="9"/>
        <v>405538.73469044862</v>
      </c>
      <c r="I13" s="90">
        <f t="shared" si="9"/>
        <v>398520.72577422042</v>
      </c>
      <c r="J13" s="90">
        <f t="shared" si="9"/>
        <v>404061.82094240352</v>
      </c>
      <c r="K13" s="90">
        <f t="shared" si="9"/>
        <v>453652.84443786531</v>
      </c>
      <c r="L13" s="90">
        <f t="shared" si="9"/>
        <v>503304.64325085405</v>
      </c>
      <c r="M13" s="90">
        <f t="shared" si="9"/>
        <v>517608.76541812607</v>
      </c>
      <c r="N13" s="90">
        <f t="shared" si="9"/>
        <v>512184.58485462808</v>
      </c>
      <c r="O13" s="90">
        <f t="shared" si="9"/>
        <v>503343.81055693654</v>
      </c>
      <c r="P13" s="90">
        <f t="shared" si="9"/>
        <v>465855.87977325381</v>
      </c>
      <c r="Q13" s="90">
        <f t="shared" si="9"/>
        <v>436138.68740405992</v>
      </c>
      <c r="R13" s="90">
        <f t="shared" si="9"/>
        <v>447767.27742208738</v>
      </c>
      <c r="S13" s="90">
        <f t="shared" si="9"/>
        <v>948032.4146178097</v>
      </c>
      <c r="T13" s="82">
        <f t="shared" si="9"/>
        <v>7743689.5384739153</v>
      </c>
    </row>
    <row r="14" spans="1:20" x14ac:dyDescent="0.15">
      <c r="A14" s="67" t="s">
        <v>54</v>
      </c>
      <c r="B14" s="90">
        <f t="shared" ref="B14:T14" si="10">B28+B42</f>
        <v>226851.10124653083</v>
      </c>
      <c r="C14" s="90">
        <f t="shared" si="10"/>
        <v>229503.71890201341</v>
      </c>
      <c r="D14" s="90">
        <f t="shared" si="10"/>
        <v>236128.20008676266</v>
      </c>
      <c r="E14" s="90">
        <f t="shared" si="10"/>
        <v>258093.32371611823</v>
      </c>
      <c r="F14" s="90">
        <f t="shared" si="10"/>
        <v>340754.52748763643</v>
      </c>
      <c r="G14" s="90">
        <f t="shared" si="10"/>
        <v>380026.52451971837</v>
      </c>
      <c r="H14" s="90">
        <f t="shared" si="10"/>
        <v>400373.5780944791</v>
      </c>
      <c r="I14" s="90">
        <f t="shared" si="10"/>
        <v>406067.22631354298</v>
      </c>
      <c r="J14" s="90">
        <f t="shared" si="10"/>
        <v>396785.75271522312</v>
      </c>
      <c r="K14" s="90">
        <f t="shared" si="10"/>
        <v>403604.94800535555</v>
      </c>
      <c r="L14" s="90">
        <f t="shared" si="10"/>
        <v>452758.69688128517</v>
      </c>
      <c r="M14" s="90">
        <f t="shared" si="10"/>
        <v>499100.50405926467</v>
      </c>
      <c r="N14" s="90">
        <f t="shared" si="10"/>
        <v>509322.09747032367</v>
      </c>
      <c r="O14" s="90">
        <f t="shared" si="10"/>
        <v>499723.33897845901</v>
      </c>
      <c r="P14" s="90">
        <f t="shared" si="10"/>
        <v>487168.2465551584</v>
      </c>
      <c r="Q14" s="90">
        <f t="shared" si="10"/>
        <v>443089.54894651263</v>
      </c>
      <c r="R14" s="90">
        <f t="shared" si="10"/>
        <v>402836.02887339232</v>
      </c>
      <c r="S14" s="90">
        <f t="shared" si="10"/>
        <v>887143.5393889579</v>
      </c>
      <c r="T14" s="82">
        <f t="shared" si="10"/>
        <v>7459330.9022407345</v>
      </c>
    </row>
    <row r="15" spans="1:20" s="87" customFormat="1" x14ac:dyDescent="0.15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</row>
    <row r="16" spans="1:20" x14ac:dyDescent="0.15">
      <c r="A16" s="79" t="s">
        <v>86</v>
      </c>
      <c r="B16" s="78"/>
      <c r="C16" s="78"/>
      <c r="D16" s="78"/>
      <c r="E16" s="78"/>
      <c r="F16" s="78"/>
      <c r="G16" s="78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0" t="s">
        <v>84</v>
      </c>
    </row>
    <row r="17" spans="1:20" x14ac:dyDescent="0.15">
      <c r="A17" s="75"/>
      <c r="B17" s="74" t="s">
        <v>83</v>
      </c>
      <c r="C17" s="74" t="s">
        <v>82</v>
      </c>
      <c r="D17" s="74" t="s">
        <v>81</v>
      </c>
      <c r="E17" s="74" t="s">
        <v>80</v>
      </c>
      <c r="F17" s="74" t="s">
        <v>79</v>
      </c>
      <c r="G17" s="74" t="s">
        <v>78</v>
      </c>
      <c r="H17" s="77" t="s">
        <v>77</v>
      </c>
      <c r="I17" s="77" t="s">
        <v>76</v>
      </c>
      <c r="J17" s="77" t="s">
        <v>75</v>
      </c>
      <c r="K17" s="77" t="s">
        <v>74</v>
      </c>
      <c r="L17" s="77" t="s">
        <v>73</v>
      </c>
      <c r="M17" s="77" t="s">
        <v>72</v>
      </c>
      <c r="N17" s="77" t="s">
        <v>71</v>
      </c>
      <c r="O17" s="77" t="s">
        <v>70</v>
      </c>
      <c r="P17" s="77" t="s">
        <v>69</v>
      </c>
      <c r="Q17" s="77" t="s">
        <v>68</v>
      </c>
      <c r="R17" s="77" t="s">
        <v>67</v>
      </c>
      <c r="S17" s="77" t="s">
        <v>66</v>
      </c>
      <c r="T17" s="86" t="s">
        <v>65</v>
      </c>
    </row>
    <row r="18" spans="1:20" x14ac:dyDescent="0.15">
      <c r="A18" s="84" t="s">
        <v>64</v>
      </c>
      <c r="B18" s="85">
        <v>169810</v>
      </c>
      <c r="C18" s="85">
        <v>189283.00000000003</v>
      </c>
      <c r="D18" s="85">
        <v>197823</v>
      </c>
      <c r="E18" s="85">
        <v>212446.00000000003</v>
      </c>
      <c r="F18" s="85">
        <v>264502</v>
      </c>
      <c r="G18" s="85">
        <v>266485</v>
      </c>
      <c r="H18" s="85">
        <v>265148</v>
      </c>
      <c r="I18" s="85">
        <v>295149</v>
      </c>
      <c r="J18" s="85">
        <v>335986</v>
      </c>
      <c r="K18" s="85">
        <v>402176</v>
      </c>
      <c r="L18" s="85">
        <v>375955</v>
      </c>
      <c r="M18" s="85">
        <v>315073</v>
      </c>
      <c r="N18" s="85">
        <v>252570.00000000003</v>
      </c>
      <c r="O18" s="85">
        <v>255896</v>
      </c>
      <c r="P18" s="85">
        <v>287994</v>
      </c>
      <c r="Q18" s="85">
        <v>222475</v>
      </c>
      <c r="R18" s="85">
        <v>156093</v>
      </c>
      <c r="S18" s="85">
        <v>123404</v>
      </c>
      <c r="T18" s="85">
        <f t="shared" ref="T18:T28" si="11">SUM(B18:S18)</f>
        <v>4588268</v>
      </c>
    </row>
    <row r="19" spans="1:20" x14ac:dyDescent="0.15">
      <c r="A19" s="67" t="s">
        <v>63</v>
      </c>
      <c r="B19" s="83">
        <v>149976.32042643012</v>
      </c>
      <c r="C19" s="83">
        <v>169512.61092117702</v>
      </c>
      <c r="D19" s="83">
        <v>189710.84823249825</v>
      </c>
      <c r="E19" s="83">
        <v>206024.95442695532</v>
      </c>
      <c r="F19" s="83">
        <v>262832.52663473773</v>
      </c>
      <c r="G19" s="83">
        <v>273680.51727806561</v>
      </c>
      <c r="H19" s="83">
        <v>266530.81223832874</v>
      </c>
      <c r="I19" s="83">
        <v>263336.25065588352</v>
      </c>
      <c r="J19" s="83">
        <v>291346.59018692293</v>
      </c>
      <c r="K19" s="83">
        <v>332765.45451095275</v>
      </c>
      <c r="L19" s="83">
        <v>398164.1303968773</v>
      </c>
      <c r="M19" s="83">
        <v>368990.92614375742</v>
      </c>
      <c r="N19" s="83">
        <v>305448.2379750089</v>
      </c>
      <c r="O19" s="83">
        <v>239779.062338016</v>
      </c>
      <c r="P19" s="83">
        <v>236666.20017292787</v>
      </c>
      <c r="Q19" s="83">
        <v>255074.01680853585</v>
      </c>
      <c r="R19" s="83">
        <v>181718.24161628942</v>
      </c>
      <c r="S19" s="83">
        <v>163775.76422975399</v>
      </c>
      <c r="T19" s="82">
        <f t="shared" si="11"/>
        <v>4555333.465193118</v>
      </c>
    </row>
    <row r="20" spans="1:20" x14ac:dyDescent="0.15">
      <c r="A20" s="67" t="s">
        <v>62</v>
      </c>
      <c r="B20" s="83">
        <v>147217.43008359583</v>
      </c>
      <c r="C20" s="83">
        <v>149951.15355309911</v>
      </c>
      <c r="D20" s="83">
        <v>170303.34971822146</v>
      </c>
      <c r="E20" s="83">
        <v>198176.10096400106</v>
      </c>
      <c r="F20" s="83">
        <v>259449.81019112829</v>
      </c>
      <c r="G20" s="83">
        <v>276290.2775868905</v>
      </c>
      <c r="H20" s="83">
        <v>275225.04737811588</v>
      </c>
      <c r="I20" s="83">
        <v>265269.23856903584</v>
      </c>
      <c r="J20" s="83">
        <v>259998.15194551137</v>
      </c>
      <c r="K20" s="83">
        <v>288638.50644742319</v>
      </c>
      <c r="L20" s="83">
        <v>329602.23086880369</v>
      </c>
      <c r="M20" s="83">
        <v>391150.1079457443</v>
      </c>
      <c r="N20" s="83">
        <v>358389.44023097784</v>
      </c>
      <c r="O20" s="83">
        <v>291004.628177292</v>
      </c>
      <c r="P20" s="83">
        <v>223012.75831006479</v>
      </c>
      <c r="Q20" s="83">
        <v>210844.61908102653</v>
      </c>
      <c r="R20" s="83">
        <v>213018.2835454036</v>
      </c>
      <c r="S20" s="83">
        <v>197961.6341688814</v>
      </c>
      <c r="T20" s="82">
        <f t="shared" si="11"/>
        <v>4505502.7687652158</v>
      </c>
    </row>
    <row r="21" spans="1:20" x14ac:dyDescent="0.15">
      <c r="A21" s="67" t="s">
        <v>61</v>
      </c>
      <c r="B21" s="83">
        <v>150755.68050010293</v>
      </c>
      <c r="C21" s="83">
        <v>147212.08416207501</v>
      </c>
      <c r="D21" s="83">
        <v>150724.02685372293</v>
      </c>
      <c r="E21" s="83">
        <v>176201.50817509025</v>
      </c>
      <c r="F21" s="83">
        <v>249170.60779319936</v>
      </c>
      <c r="G21" s="83">
        <v>273197.36477658042</v>
      </c>
      <c r="H21" s="83">
        <v>278146.19829733408</v>
      </c>
      <c r="I21" s="83">
        <v>273967.87400940916</v>
      </c>
      <c r="J21" s="83">
        <v>262072.86189973337</v>
      </c>
      <c r="K21" s="83">
        <v>257661.72693385</v>
      </c>
      <c r="L21" s="83">
        <v>286076.11303386441</v>
      </c>
      <c r="M21" s="83">
        <v>324054.98826191912</v>
      </c>
      <c r="N21" s="83">
        <v>380407.89385935909</v>
      </c>
      <c r="O21" s="83">
        <v>342483.14663479308</v>
      </c>
      <c r="P21" s="83">
        <v>271772.81751403946</v>
      </c>
      <c r="Q21" s="83">
        <v>200039.44399533383</v>
      </c>
      <c r="R21" s="83">
        <v>177056.73131807061</v>
      </c>
      <c r="S21" s="83">
        <v>234048.73061142483</v>
      </c>
      <c r="T21" s="82">
        <f t="shared" si="11"/>
        <v>4435049.7986299023</v>
      </c>
    </row>
    <row r="22" spans="1:20" x14ac:dyDescent="0.15">
      <c r="A22" s="67" t="s">
        <v>60</v>
      </c>
      <c r="B22" s="83">
        <v>149574.40188580082</v>
      </c>
      <c r="C22" s="83">
        <v>150778.82371696556</v>
      </c>
      <c r="D22" s="83">
        <v>147983.51074268337</v>
      </c>
      <c r="E22" s="83">
        <v>156144.75741503292</v>
      </c>
      <c r="F22" s="83">
        <v>223267.23844251595</v>
      </c>
      <c r="G22" s="83">
        <v>262928.47629999986</v>
      </c>
      <c r="H22" s="83">
        <v>275266.26114043809</v>
      </c>
      <c r="I22" s="83">
        <v>277019.1313163552</v>
      </c>
      <c r="J22" s="83">
        <v>270754.37703963305</v>
      </c>
      <c r="K22" s="83">
        <v>259849.56532901563</v>
      </c>
      <c r="L22" s="83">
        <v>255495.29326586108</v>
      </c>
      <c r="M22" s="83">
        <v>281502.12061572721</v>
      </c>
      <c r="N22" s="83">
        <v>315510.03232173354</v>
      </c>
      <c r="O22" s="83">
        <v>364125.64124215237</v>
      </c>
      <c r="P22" s="83">
        <v>321044.72284385219</v>
      </c>
      <c r="Q22" s="83">
        <v>245094.2695969737</v>
      </c>
      <c r="R22" s="83">
        <v>169741.79049151746</v>
      </c>
      <c r="S22" s="83">
        <v>231059.25832168289</v>
      </c>
      <c r="T22" s="82">
        <f t="shared" si="11"/>
        <v>4357139.6720279409</v>
      </c>
    </row>
    <row r="23" spans="1:20" x14ac:dyDescent="0.15">
      <c r="A23" s="67" t="s">
        <v>59</v>
      </c>
      <c r="B23" s="83">
        <v>144445.80408086337</v>
      </c>
      <c r="C23" s="83">
        <v>149627.95523341681</v>
      </c>
      <c r="D23" s="83">
        <v>151570.01375654613</v>
      </c>
      <c r="E23" s="83">
        <v>153296.81045195743</v>
      </c>
      <c r="F23" s="83">
        <v>198173.8966634894</v>
      </c>
      <c r="G23" s="83">
        <v>236007.25188836423</v>
      </c>
      <c r="H23" s="83">
        <v>265024.43881784059</v>
      </c>
      <c r="I23" s="83">
        <v>274246.71933914063</v>
      </c>
      <c r="J23" s="83">
        <v>273937.11668170593</v>
      </c>
      <c r="K23" s="83">
        <v>268547.56328011269</v>
      </c>
      <c r="L23" s="83">
        <v>257793.23417398642</v>
      </c>
      <c r="M23" s="83">
        <v>251593.45615511964</v>
      </c>
      <c r="N23" s="83">
        <v>274435.99562647712</v>
      </c>
      <c r="O23" s="83">
        <v>302514.64317173325</v>
      </c>
      <c r="P23" s="83">
        <v>342170.35020370566</v>
      </c>
      <c r="Q23" s="83">
        <v>290978.57294329331</v>
      </c>
      <c r="R23" s="83">
        <v>209487.87816090562</v>
      </c>
      <c r="S23" s="83">
        <v>234200.03882654611</v>
      </c>
      <c r="T23" s="82">
        <f t="shared" si="11"/>
        <v>4278051.7394552045</v>
      </c>
    </row>
    <row r="24" spans="1:20" x14ac:dyDescent="0.15">
      <c r="A24" s="67" t="s">
        <v>58</v>
      </c>
      <c r="B24" s="83">
        <v>136337.17293458231</v>
      </c>
      <c r="C24" s="83">
        <v>144512.80855070829</v>
      </c>
      <c r="D24" s="83">
        <v>150413.19464157915</v>
      </c>
      <c r="E24" s="83">
        <v>156918.20239915611</v>
      </c>
      <c r="F24" s="83">
        <v>194411.90226646917</v>
      </c>
      <c r="G24" s="83">
        <v>209563.85724385415</v>
      </c>
      <c r="H24" s="83">
        <v>237866.61595377419</v>
      </c>
      <c r="I24" s="83">
        <v>264070.25973535195</v>
      </c>
      <c r="J24" s="83">
        <v>271296.52867627528</v>
      </c>
      <c r="K24" s="83">
        <v>271820.6481516221</v>
      </c>
      <c r="L24" s="83">
        <v>266530.58779766812</v>
      </c>
      <c r="M24" s="83">
        <v>254059.99724203019</v>
      </c>
      <c r="N24" s="83">
        <v>245542.82681397026</v>
      </c>
      <c r="O24" s="83">
        <v>263642.56887217262</v>
      </c>
      <c r="P24" s="83">
        <v>285000.0209376149</v>
      </c>
      <c r="Q24" s="83">
        <v>311145.27022624703</v>
      </c>
      <c r="R24" s="83">
        <v>250527.53355617283</v>
      </c>
      <c r="S24" s="83">
        <v>275926.14176746947</v>
      </c>
      <c r="T24" s="82">
        <f t="shared" si="11"/>
        <v>4189586.1377667189</v>
      </c>
    </row>
    <row r="25" spans="1:20" x14ac:dyDescent="0.15">
      <c r="A25" s="67" t="s">
        <v>57</v>
      </c>
      <c r="B25" s="83">
        <v>127004.29724464011</v>
      </c>
      <c r="C25" s="83">
        <v>136412.66342694801</v>
      </c>
      <c r="D25" s="83">
        <v>145271.32178481613</v>
      </c>
      <c r="E25" s="83">
        <v>155626.88393330792</v>
      </c>
      <c r="F25" s="83">
        <v>197997.02142459809</v>
      </c>
      <c r="G25" s="83">
        <v>205680.23158725532</v>
      </c>
      <c r="H25" s="83">
        <v>211278.8631265673</v>
      </c>
      <c r="I25" s="83">
        <v>237013.73024489169</v>
      </c>
      <c r="J25" s="83">
        <v>261274.15306732559</v>
      </c>
      <c r="K25" s="83">
        <v>269289.16568105866</v>
      </c>
      <c r="L25" s="83">
        <v>269867.42566469463</v>
      </c>
      <c r="M25" s="83">
        <v>262830.69008204876</v>
      </c>
      <c r="N25" s="83">
        <v>248244.98811755682</v>
      </c>
      <c r="O25" s="83">
        <v>236249.50043782176</v>
      </c>
      <c r="P25" s="83">
        <v>249092.20693975172</v>
      </c>
      <c r="Q25" s="83">
        <v>260067.98961052138</v>
      </c>
      <c r="R25" s="83">
        <v>269327.71554169588</v>
      </c>
      <c r="S25" s="83">
        <v>327798.32869957795</v>
      </c>
      <c r="T25" s="82">
        <f t="shared" si="11"/>
        <v>4070327.1766150775</v>
      </c>
    </row>
    <row r="26" spans="1:20" x14ac:dyDescent="0.15">
      <c r="A26" s="67" t="s">
        <v>56</v>
      </c>
      <c r="B26" s="83">
        <v>120229.8580144343</v>
      </c>
      <c r="C26" s="83">
        <v>127084.86184944601</v>
      </c>
      <c r="D26" s="83">
        <v>137129.07184208595</v>
      </c>
      <c r="E26" s="83">
        <v>150244.96279118551</v>
      </c>
      <c r="F26" s="83">
        <v>195385.98914478609</v>
      </c>
      <c r="G26" s="83">
        <v>209421.57147880856</v>
      </c>
      <c r="H26" s="83">
        <v>207409.98844612244</v>
      </c>
      <c r="I26" s="83">
        <v>210565.28610943162</v>
      </c>
      <c r="J26" s="83">
        <v>234531.25216775064</v>
      </c>
      <c r="K26" s="83">
        <v>259397.45496444323</v>
      </c>
      <c r="L26" s="83">
        <v>267450.48906925583</v>
      </c>
      <c r="M26" s="83">
        <v>266266.86877070169</v>
      </c>
      <c r="N26" s="83">
        <v>257041.57896584235</v>
      </c>
      <c r="O26" s="83">
        <v>239280.94790631268</v>
      </c>
      <c r="P26" s="83">
        <v>223714.76418900609</v>
      </c>
      <c r="Q26" s="83">
        <v>228225.28862706802</v>
      </c>
      <c r="R26" s="83">
        <v>226386.12085438738</v>
      </c>
      <c r="S26" s="83">
        <v>355504.43578700098</v>
      </c>
      <c r="T26" s="82">
        <f t="shared" si="11"/>
        <v>3915270.7909780699</v>
      </c>
    </row>
    <row r="27" spans="1:20" x14ac:dyDescent="0.15">
      <c r="A27" s="67" t="s">
        <v>55</v>
      </c>
      <c r="B27" s="83">
        <v>117462.87908485632</v>
      </c>
      <c r="C27" s="83">
        <v>120312.71346292087</v>
      </c>
      <c r="D27" s="83">
        <v>127752.00080865007</v>
      </c>
      <c r="E27" s="83">
        <v>141778.678281117</v>
      </c>
      <c r="F27" s="83">
        <v>187973.99695090204</v>
      </c>
      <c r="G27" s="83">
        <v>206614.8129769862</v>
      </c>
      <c r="H27" s="83">
        <v>211219.8842655092</v>
      </c>
      <c r="I27" s="83">
        <v>206741.49426644933</v>
      </c>
      <c r="J27" s="83">
        <v>208403.84923292635</v>
      </c>
      <c r="K27" s="83">
        <v>232885.39396878317</v>
      </c>
      <c r="L27" s="83">
        <v>257705.05656257947</v>
      </c>
      <c r="M27" s="83">
        <v>264028.60273980245</v>
      </c>
      <c r="N27" s="83">
        <v>260614.63315231915</v>
      </c>
      <c r="O27" s="83">
        <v>248082.29210163307</v>
      </c>
      <c r="P27" s="83">
        <v>227129.35797720315</v>
      </c>
      <c r="Q27" s="83">
        <v>205618.26240831209</v>
      </c>
      <c r="R27" s="83">
        <v>199972.64021740048</v>
      </c>
      <c r="S27" s="83">
        <v>343997.85006463941</v>
      </c>
      <c r="T27" s="82">
        <f t="shared" si="11"/>
        <v>3768294.3985229898</v>
      </c>
    </row>
    <row r="28" spans="1:20" x14ac:dyDescent="0.15">
      <c r="A28" s="67" t="s">
        <v>54</v>
      </c>
      <c r="B28" s="83">
        <v>116192.02746773532</v>
      </c>
      <c r="C28" s="83">
        <v>117550.68529127516</v>
      </c>
      <c r="D28" s="83">
        <v>120943.71223956136</v>
      </c>
      <c r="E28" s="83">
        <v>132034.89501250378</v>
      </c>
      <c r="F28" s="83">
        <v>176861.52999414521</v>
      </c>
      <c r="G28" s="83">
        <v>198750.09086067468</v>
      </c>
      <c r="H28" s="83">
        <v>208426.78442557182</v>
      </c>
      <c r="I28" s="83">
        <v>210575.13014991389</v>
      </c>
      <c r="J28" s="83">
        <v>204648.09894037788</v>
      </c>
      <c r="K28" s="83">
        <v>206986.64865480165</v>
      </c>
      <c r="L28" s="83">
        <v>231422.56229143208</v>
      </c>
      <c r="M28" s="83">
        <v>254522.45238977988</v>
      </c>
      <c r="N28" s="83">
        <v>258636.93198436478</v>
      </c>
      <c r="O28" s="83">
        <v>251845.65460267488</v>
      </c>
      <c r="P28" s="83">
        <v>235912.80864459387</v>
      </c>
      <c r="Q28" s="83">
        <v>209454.20229835936</v>
      </c>
      <c r="R28" s="83">
        <v>181048.10098268572</v>
      </c>
      <c r="S28" s="83">
        <v>318501.41636356345</v>
      </c>
      <c r="T28" s="82">
        <f t="shared" si="11"/>
        <v>3634313.7325940146</v>
      </c>
    </row>
    <row r="29" spans="1:20" x14ac:dyDescent="0.1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</row>
    <row r="30" spans="1:20" x14ac:dyDescent="0.15">
      <c r="A30" s="79" t="s">
        <v>87</v>
      </c>
      <c r="B30" s="78"/>
      <c r="C30" s="78"/>
      <c r="D30" s="78"/>
      <c r="E30" s="78"/>
      <c r="F30" s="78"/>
      <c r="G30" s="78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0" t="s">
        <v>84</v>
      </c>
    </row>
    <row r="31" spans="1:20" x14ac:dyDescent="0.15">
      <c r="A31" s="75"/>
      <c r="B31" s="74" t="s">
        <v>83</v>
      </c>
      <c r="C31" s="74" t="s">
        <v>82</v>
      </c>
      <c r="D31" s="74" t="s">
        <v>81</v>
      </c>
      <c r="E31" s="74" t="s">
        <v>80</v>
      </c>
      <c r="F31" s="74" t="s">
        <v>79</v>
      </c>
      <c r="G31" s="74" t="s">
        <v>78</v>
      </c>
      <c r="H31" s="77" t="s">
        <v>77</v>
      </c>
      <c r="I31" s="77" t="s">
        <v>76</v>
      </c>
      <c r="J31" s="77" t="s">
        <v>75</v>
      </c>
      <c r="K31" s="77" t="s">
        <v>74</v>
      </c>
      <c r="L31" s="77" t="s">
        <v>73</v>
      </c>
      <c r="M31" s="77" t="s">
        <v>72</v>
      </c>
      <c r="N31" s="77" t="s">
        <v>71</v>
      </c>
      <c r="O31" s="77" t="s">
        <v>70</v>
      </c>
      <c r="P31" s="77" t="s">
        <v>69</v>
      </c>
      <c r="Q31" s="77" t="s">
        <v>68</v>
      </c>
      <c r="R31" s="77" t="s">
        <v>67</v>
      </c>
      <c r="S31" s="77" t="s">
        <v>66</v>
      </c>
      <c r="T31" s="76" t="s">
        <v>65</v>
      </c>
    </row>
    <row r="32" spans="1:20" x14ac:dyDescent="0.15">
      <c r="A32" s="72" t="s">
        <v>64</v>
      </c>
      <c r="B32" s="73">
        <v>161659</v>
      </c>
      <c r="C32" s="73">
        <v>179770</v>
      </c>
      <c r="D32" s="73">
        <v>188123.00000000003</v>
      </c>
      <c r="E32" s="73">
        <v>202116</v>
      </c>
      <c r="F32" s="73">
        <v>249379.00000000003</v>
      </c>
      <c r="G32" s="73">
        <v>243831</v>
      </c>
      <c r="H32" s="73">
        <v>245406</v>
      </c>
      <c r="I32" s="73">
        <v>277647</v>
      </c>
      <c r="J32" s="73">
        <v>317773</v>
      </c>
      <c r="K32" s="73">
        <v>383615</v>
      </c>
      <c r="L32" s="73">
        <v>349652</v>
      </c>
      <c r="M32" s="73">
        <v>291534</v>
      </c>
      <c r="N32" s="73">
        <v>243606.00000000003</v>
      </c>
      <c r="O32" s="73">
        <v>263866</v>
      </c>
      <c r="P32" s="73">
        <v>321800</v>
      </c>
      <c r="Q32" s="73">
        <v>272720</v>
      </c>
      <c r="R32" s="73">
        <v>208793.00000000003</v>
      </c>
      <c r="S32" s="73">
        <v>247779</v>
      </c>
      <c r="T32" s="71">
        <f t="shared" ref="T32:T42" si="12">SUM(B32:S32)</f>
        <v>4649069</v>
      </c>
    </row>
    <row r="33" spans="1:20" x14ac:dyDescent="0.15">
      <c r="A33" s="67" t="s">
        <v>63</v>
      </c>
      <c r="B33" s="70">
        <v>142834.5908823144</v>
      </c>
      <c r="C33" s="69">
        <v>161440.58182969238</v>
      </c>
      <c r="D33" s="69">
        <v>180676.99831666503</v>
      </c>
      <c r="E33" s="69">
        <v>196040.35674588699</v>
      </c>
      <c r="F33" s="69">
        <v>238472.23039282861</v>
      </c>
      <c r="G33" s="69">
        <v>255201.55618621525</v>
      </c>
      <c r="H33" s="69">
        <v>247529.40151783646</v>
      </c>
      <c r="I33" s="69">
        <v>246424.73255133044</v>
      </c>
      <c r="J33" s="69">
        <v>277642.14337588224</v>
      </c>
      <c r="K33" s="69">
        <v>318905.66875164036</v>
      </c>
      <c r="L33" s="69">
        <v>383972.47022059304</v>
      </c>
      <c r="M33" s="69">
        <v>347235.76793243398</v>
      </c>
      <c r="N33" s="69">
        <v>286852.26539086079</v>
      </c>
      <c r="O33" s="69">
        <v>238207.53654323547</v>
      </c>
      <c r="P33" s="69">
        <v>256857.7628198069</v>
      </c>
      <c r="Q33" s="69">
        <v>309324.62758423132</v>
      </c>
      <c r="R33" s="69">
        <v>251452.65621219241</v>
      </c>
      <c r="S33" s="69">
        <v>315422.83852594858</v>
      </c>
      <c r="T33" s="68">
        <f t="shared" si="12"/>
        <v>4654494.1857795939</v>
      </c>
    </row>
    <row r="34" spans="1:20" x14ac:dyDescent="0.15">
      <c r="A34" s="67" t="s">
        <v>62</v>
      </c>
      <c r="B34" s="70">
        <v>140207.07627009126</v>
      </c>
      <c r="C34" s="69">
        <v>142810.62243152296</v>
      </c>
      <c r="D34" s="69">
        <v>162193.66639830617</v>
      </c>
      <c r="E34" s="69">
        <v>188137.14890172999</v>
      </c>
      <c r="F34" s="69">
        <v>237133.02833339036</v>
      </c>
      <c r="G34" s="69">
        <v>247292.92674397473</v>
      </c>
      <c r="H34" s="69">
        <v>260049.14796403862</v>
      </c>
      <c r="I34" s="69">
        <v>248927.52277018497</v>
      </c>
      <c r="J34" s="69">
        <v>246690.61702640521</v>
      </c>
      <c r="K34" s="69">
        <v>278871.10820629064</v>
      </c>
      <c r="L34" s="69">
        <v>319385.66652796057</v>
      </c>
      <c r="M34" s="69">
        <v>381523.81375661842</v>
      </c>
      <c r="N34" s="69">
        <v>341959.62760772189</v>
      </c>
      <c r="O34" s="69">
        <v>280909.97820188157</v>
      </c>
      <c r="P34" s="69">
        <v>232406.13378170127</v>
      </c>
      <c r="Q34" s="69">
        <v>247786.6859512894</v>
      </c>
      <c r="R34" s="69">
        <v>288841.60843736201</v>
      </c>
      <c r="S34" s="69">
        <v>387511.51780135912</v>
      </c>
      <c r="T34" s="68">
        <f t="shared" si="12"/>
        <v>4632637.8971118294</v>
      </c>
    </row>
    <row r="35" spans="1:20" x14ac:dyDescent="0.15">
      <c r="A35" s="67" t="s">
        <v>61</v>
      </c>
      <c r="B35" s="70">
        <v>143576.83857152658</v>
      </c>
      <c r="C35" s="69">
        <v>140201.98491626192</v>
      </c>
      <c r="D35" s="69">
        <v>143546.69224164088</v>
      </c>
      <c r="E35" s="69">
        <v>167838.30002688442</v>
      </c>
      <c r="F35" s="69">
        <v>228171.732841688</v>
      </c>
      <c r="G35" s="69">
        <v>246178.05763570004</v>
      </c>
      <c r="H35" s="69">
        <v>252122.90383210202</v>
      </c>
      <c r="I35" s="69">
        <v>261496.86506382766</v>
      </c>
      <c r="J35" s="69">
        <v>249260.27371757696</v>
      </c>
      <c r="K35" s="69">
        <v>247872.22315636426</v>
      </c>
      <c r="L35" s="69">
        <v>279414.34195579495</v>
      </c>
      <c r="M35" s="69">
        <v>317488.07873482216</v>
      </c>
      <c r="N35" s="69">
        <v>375965.85831876902</v>
      </c>
      <c r="O35" s="69">
        <v>335325.48971172975</v>
      </c>
      <c r="P35" s="69">
        <v>274433.72003927379</v>
      </c>
      <c r="Q35" s="69">
        <v>224921.24142650989</v>
      </c>
      <c r="R35" s="69">
        <v>232478.9410197477</v>
      </c>
      <c r="S35" s="69">
        <v>444957.46965078823</v>
      </c>
      <c r="T35" s="68">
        <f t="shared" si="12"/>
        <v>4565251.0128610078</v>
      </c>
    </row>
    <row r="36" spans="1:20" x14ac:dyDescent="0.15">
      <c r="A36" s="67" t="s">
        <v>60</v>
      </c>
      <c r="B36" s="70">
        <v>142451.81131981031</v>
      </c>
      <c r="C36" s="69">
        <v>143598.87973044341</v>
      </c>
      <c r="D36" s="69">
        <v>140936.67689779369</v>
      </c>
      <c r="E36" s="69">
        <v>148972.41590828411</v>
      </c>
      <c r="F36" s="69">
        <v>205295.77586333244</v>
      </c>
      <c r="G36" s="69">
        <v>237238.58471379735</v>
      </c>
      <c r="H36" s="69">
        <v>251035.4583632104</v>
      </c>
      <c r="I36" s="69">
        <v>253586.74511770741</v>
      </c>
      <c r="J36" s="69">
        <v>261860.08812689333</v>
      </c>
      <c r="K36" s="69">
        <v>250434.23299586587</v>
      </c>
      <c r="L36" s="69">
        <v>248427.42588904459</v>
      </c>
      <c r="M36" s="69">
        <v>277866.5133055402</v>
      </c>
      <c r="N36" s="69">
        <v>312992.63208740379</v>
      </c>
      <c r="O36" s="69">
        <v>368974.17959697841</v>
      </c>
      <c r="P36" s="69">
        <v>328015.96152165305</v>
      </c>
      <c r="Q36" s="69">
        <v>265969.05147742288</v>
      </c>
      <c r="R36" s="69">
        <v>212342.69677258766</v>
      </c>
      <c r="S36" s="69">
        <v>432984.41526392906</v>
      </c>
      <c r="T36" s="68">
        <f t="shared" si="12"/>
        <v>4482983.5449516978</v>
      </c>
    </row>
    <row r="37" spans="1:20" x14ac:dyDescent="0.15">
      <c r="A37" s="67" t="s">
        <v>59</v>
      </c>
      <c r="B37" s="70">
        <v>137567.4324579651</v>
      </c>
      <c r="C37" s="69">
        <v>142502.81450801602</v>
      </c>
      <c r="D37" s="69">
        <v>144352.39405385347</v>
      </c>
      <c r="E37" s="69">
        <v>146258.90884330636</v>
      </c>
      <c r="F37" s="69">
        <v>182737.89044228857</v>
      </c>
      <c r="G37" s="69">
        <v>213740.97801066539</v>
      </c>
      <c r="H37" s="69">
        <v>241982.4722865682</v>
      </c>
      <c r="I37" s="69">
        <v>252514.66889710593</v>
      </c>
      <c r="J37" s="69">
        <v>253971.78199041754</v>
      </c>
      <c r="K37" s="69">
        <v>263079.82667575689</v>
      </c>
      <c r="L37" s="69">
        <v>250968.38675363798</v>
      </c>
      <c r="M37" s="69">
        <v>247136.70281000601</v>
      </c>
      <c r="N37" s="69">
        <v>274074.86614202952</v>
      </c>
      <c r="O37" s="69">
        <v>307392.84763691586</v>
      </c>
      <c r="P37" s="69">
        <v>361368.6603451253</v>
      </c>
      <c r="Q37" s="69">
        <v>318369.26833259023</v>
      </c>
      <c r="R37" s="69">
        <v>251839.29507186642</v>
      </c>
      <c r="S37" s="69">
        <v>427587.7832402371</v>
      </c>
      <c r="T37" s="68">
        <f t="shared" si="12"/>
        <v>4417446.9784983518</v>
      </c>
    </row>
    <row r="38" spans="1:20" x14ac:dyDescent="0.15">
      <c r="A38" s="67" t="s">
        <v>58</v>
      </c>
      <c r="B38" s="70">
        <v>129844.9266043641</v>
      </c>
      <c r="C38" s="69">
        <v>137631.24623876979</v>
      </c>
      <c r="D38" s="69">
        <v>143250.66156340871</v>
      </c>
      <c r="E38" s="69">
        <v>149742.13621277091</v>
      </c>
      <c r="F38" s="69">
        <v>179337.37265553806</v>
      </c>
      <c r="G38" s="69">
        <v>190331.21980446589</v>
      </c>
      <c r="H38" s="69">
        <v>218011.46383041557</v>
      </c>
      <c r="I38" s="69">
        <v>243420.74564532956</v>
      </c>
      <c r="J38" s="69">
        <v>252918.06794674863</v>
      </c>
      <c r="K38" s="69">
        <v>255167.56940804239</v>
      </c>
      <c r="L38" s="69">
        <v>263642.92400837352</v>
      </c>
      <c r="M38" s="69">
        <v>249713.28265005178</v>
      </c>
      <c r="N38" s="69">
        <v>243880.77855463236</v>
      </c>
      <c r="O38" s="69">
        <v>269386.71832639922</v>
      </c>
      <c r="P38" s="69">
        <v>301443.62148624728</v>
      </c>
      <c r="Q38" s="69">
        <v>351365.93659277319</v>
      </c>
      <c r="R38" s="69">
        <v>302351.46781445463</v>
      </c>
      <c r="S38" s="69">
        <v>477326.7227868209</v>
      </c>
      <c r="T38" s="68">
        <f t="shared" si="12"/>
        <v>4358766.8621296063</v>
      </c>
    </row>
    <row r="39" spans="1:20" x14ac:dyDescent="0.15">
      <c r="A39" s="67" t="s">
        <v>57</v>
      </c>
      <c r="B39" s="70">
        <v>120956.47356632391</v>
      </c>
      <c r="C39" s="69">
        <v>129916.82231137907</v>
      </c>
      <c r="D39" s="69">
        <v>138353.63979506298</v>
      </c>
      <c r="E39" s="69">
        <v>148538.10900664359</v>
      </c>
      <c r="F39" s="69">
        <v>182899.9154368164</v>
      </c>
      <c r="G39" s="69">
        <v>186863.55875064287</v>
      </c>
      <c r="H39" s="69">
        <v>194136.8373666805</v>
      </c>
      <c r="I39" s="69">
        <v>219314.01579884294</v>
      </c>
      <c r="J39" s="69">
        <v>243829.02355374245</v>
      </c>
      <c r="K39" s="69">
        <v>254109.7988174232</v>
      </c>
      <c r="L39" s="69">
        <v>255741.83959069123</v>
      </c>
      <c r="M39" s="69">
        <v>262378.19142359064</v>
      </c>
      <c r="N39" s="69">
        <v>246569.65773543267</v>
      </c>
      <c r="O39" s="69">
        <v>239866.50974512877</v>
      </c>
      <c r="P39" s="69">
        <v>264515.36856581096</v>
      </c>
      <c r="Q39" s="69">
        <v>293695.14669787046</v>
      </c>
      <c r="R39" s="69">
        <v>334708.3443453614</v>
      </c>
      <c r="S39" s="69">
        <v>556014.3085907955</v>
      </c>
      <c r="T39" s="68">
        <f t="shared" si="12"/>
        <v>4272407.5610982394</v>
      </c>
    </row>
    <row r="40" spans="1:20" x14ac:dyDescent="0.15">
      <c r="A40" s="67" t="s">
        <v>56</v>
      </c>
      <c r="B40" s="70">
        <v>114504.62668041361</v>
      </c>
      <c r="C40" s="69">
        <v>121033.20176137716</v>
      </c>
      <c r="D40" s="69">
        <v>130599.11604008186</v>
      </c>
      <c r="E40" s="69">
        <v>143417.86349409493</v>
      </c>
      <c r="F40" s="69">
        <v>180739.94898280429</v>
      </c>
      <c r="G40" s="69">
        <v>190540.15328488543</v>
      </c>
      <c r="H40" s="69">
        <v>190619.20086493329</v>
      </c>
      <c r="I40" s="69">
        <v>195305.62055541793</v>
      </c>
      <c r="J40" s="69">
        <v>219696.65755472713</v>
      </c>
      <c r="K40" s="69">
        <v>244999.89311032943</v>
      </c>
      <c r="L40" s="69">
        <v>254694.34688885382</v>
      </c>
      <c r="M40" s="69">
        <v>254572.91159295655</v>
      </c>
      <c r="N40" s="69">
        <v>259189.39266436963</v>
      </c>
      <c r="O40" s="69">
        <v>242693.79969661203</v>
      </c>
      <c r="P40" s="69">
        <v>235764.10727025504</v>
      </c>
      <c r="Q40" s="69">
        <v>258240.95695078981</v>
      </c>
      <c r="R40" s="69">
        <v>280772.24539205997</v>
      </c>
      <c r="S40" s="69">
        <v>613118.74251437641</v>
      </c>
      <c r="T40" s="68">
        <f t="shared" si="12"/>
        <v>4130502.7852993389</v>
      </c>
    </row>
    <row r="41" spans="1:20" x14ac:dyDescent="0.15">
      <c r="A41" s="67" t="s">
        <v>55</v>
      </c>
      <c r="B41" s="70">
        <v>111869.40865224411</v>
      </c>
      <c r="C41" s="69">
        <v>114583.53663135321</v>
      </c>
      <c r="D41" s="69">
        <v>121668.57219871435</v>
      </c>
      <c r="E41" s="69">
        <v>135351.04783362953</v>
      </c>
      <c r="F41" s="69">
        <v>174049.91174048188</v>
      </c>
      <c r="G41" s="69">
        <v>188261.79070936606</v>
      </c>
      <c r="H41" s="69">
        <v>194318.85042493939</v>
      </c>
      <c r="I41" s="69">
        <v>191779.23150777112</v>
      </c>
      <c r="J41" s="69">
        <v>195657.97170947713</v>
      </c>
      <c r="K41" s="69">
        <v>220767.45046908216</v>
      </c>
      <c r="L41" s="69">
        <v>245599.58668827458</v>
      </c>
      <c r="M41" s="69">
        <v>253580.16267832363</v>
      </c>
      <c r="N41" s="69">
        <v>251569.95170230896</v>
      </c>
      <c r="O41" s="69">
        <v>255261.51845530348</v>
      </c>
      <c r="P41" s="69">
        <v>238726.52179605069</v>
      </c>
      <c r="Q41" s="69">
        <v>230520.42499574786</v>
      </c>
      <c r="R41" s="69">
        <v>247794.63720468691</v>
      </c>
      <c r="S41" s="69">
        <v>604034.56455317035</v>
      </c>
      <c r="T41" s="68">
        <f t="shared" si="12"/>
        <v>3975395.1399509255</v>
      </c>
    </row>
    <row r="42" spans="1:20" x14ac:dyDescent="0.15">
      <c r="A42" s="67" t="s">
        <v>54</v>
      </c>
      <c r="B42" s="70">
        <v>110659.07377879553</v>
      </c>
      <c r="C42" s="69">
        <v>111953.03361073825</v>
      </c>
      <c r="D42" s="69">
        <v>115184.48784720129</v>
      </c>
      <c r="E42" s="69">
        <v>126058.42870361444</v>
      </c>
      <c r="F42" s="69">
        <v>163892.99749349125</v>
      </c>
      <c r="G42" s="69">
        <v>181276.43365904372</v>
      </c>
      <c r="H42" s="69">
        <v>191946.79366890728</v>
      </c>
      <c r="I42" s="69">
        <v>195492.09616362909</v>
      </c>
      <c r="J42" s="69">
        <v>192137.65377484527</v>
      </c>
      <c r="K42" s="69">
        <v>196618.29935055389</v>
      </c>
      <c r="L42" s="69">
        <v>221336.13458985309</v>
      </c>
      <c r="M42" s="69">
        <v>244578.05166948479</v>
      </c>
      <c r="N42" s="69">
        <v>250685.16548595889</v>
      </c>
      <c r="O42" s="69">
        <v>247877.68437578413</v>
      </c>
      <c r="P42" s="69">
        <v>251255.43791056451</v>
      </c>
      <c r="Q42" s="69">
        <v>233635.34664815327</v>
      </c>
      <c r="R42" s="69">
        <v>221787.9278907066</v>
      </c>
      <c r="S42" s="69">
        <v>568642.12302539439</v>
      </c>
      <c r="T42" s="68">
        <f t="shared" si="12"/>
        <v>3825017.1696467199</v>
      </c>
    </row>
  </sheetData>
  <phoneticPr fontId="5"/>
  <pageMargins left="0.7" right="0.7" top="0.75" bottom="0.75" header="0.3" footer="0.3"/>
  <pageSetup paperSize="8" scale="84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zoomScaleSheetLayoutView="100" workbookViewId="0">
      <selection sqref="A1:R1"/>
    </sheetView>
  </sheetViews>
  <sheetFormatPr defaultColWidth="9" defaultRowHeight="19.5" x14ac:dyDescent="0.15"/>
  <cols>
    <col min="1" max="1" width="6.25" style="25" bestFit="1" customWidth="1"/>
    <col min="2" max="8" width="15" style="25" customWidth="1"/>
    <col min="9" max="9" width="9" style="25"/>
    <col min="10" max="11" width="15" style="25" customWidth="1"/>
    <col min="12" max="12" width="9" style="25"/>
    <col min="13" max="15" width="15" style="25" customWidth="1"/>
    <col min="16" max="16" width="9" style="25"/>
    <col min="17" max="17" width="15" style="25" customWidth="1"/>
    <col min="18" max="16384" width="9" style="25"/>
  </cols>
  <sheetData>
    <row r="1" spans="1:18" x14ac:dyDescent="0.15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20.25" thickBot="1" x14ac:dyDescent="0.2">
      <c r="A2" s="96"/>
      <c r="B2" s="96"/>
      <c r="C2" s="96"/>
      <c r="D2" s="96"/>
      <c r="H2" s="66" t="s">
        <v>53</v>
      </c>
      <c r="K2" s="66" t="s">
        <v>53</v>
      </c>
      <c r="O2" s="66" t="s">
        <v>53</v>
      </c>
      <c r="Q2" s="66" t="s">
        <v>52</v>
      </c>
    </row>
    <row r="3" spans="1:18" ht="59.25" thickBot="1" x14ac:dyDescent="0.2">
      <c r="A3" s="93"/>
      <c r="B3" s="94" t="s">
        <v>51</v>
      </c>
      <c r="C3" s="95" t="s">
        <v>50</v>
      </c>
      <c r="D3" s="95" t="s">
        <v>49</v>
      </c>
      <c r="E3" s="61" t="s">
        <v>48</v>
      </c>
      <c r="F3" s="61" t="s">
        <v>47</v>
      </c>
      <c r="G3" s="65" t="s">
        <v>46</v>
      </c>
      <c r="H3" s="63" t="s">
        <v>45</v>
      </c>
      <c r="I3" s="59"/>
      <c r="J3" s="64" t="s">
        <v>44</v>
      </c>
      <c r="K3" s="63" t="s">
        <v>43</v>
      </c>
      <c r="L3" s="59"/>
      <c r="M3" s="62" t="s">
        <v>42</v>
      </c>
      <c r="N3" s="61" t="s">
        <v>41</v>
      </c>
      <c r="O3" s="60" t="s">
        <v>40</v>
      </c>
      <c r="P3" s="59"/>
      <c r="Q3" s="58" t="s">
        <v>39</v>
      </c>
    </row>
    <row r="4" spans="1:18" x14ac:dyDescent="0.15">
      <c r="A4" s="57">
        <v>1980</v>
      </c>
      <c r="B4" s="56">
        <v>224.25989999999999</v>
      </c>
      <c r="C4" s="51">
        <v>50.355499999999999</v>
      </c>
      <c r="D4" s="51">
        <v>25.3932</v>
      </c>
      <c r="E4" s="51">
        <v>109.6028</v>
      </c>
      <c r="F4" s="51">
        <v>11.664</v>
      </c>
      <c r="G4" s="55">
        <v>27.244399999999999</v>
      </c>
      <c r="H4" s="50"/>
      <c r="J4" s="54"/>
      <c r="K4" s="53"/>
      <c r="M4" s="52">
        <v>3.4403999999999999</v>
      </c>
      <c r="N4" s="51">
        <v>46.915100000000002</v>
      </c>
      <c r="O4" s="50">
        <v>173.90440000000001</v>
      </c>
      <c r="Q4" s="49">
        <v>3.0540694078611468</v>
      </c>
    </row>
    <row r="5" spans="1:18" x14ac:dyDescent="0.15">
      <c r="A5" s="48">
        <v>1985</v>
      </c>
      <c r="B5" s="40">
        <v>247.816</v>
      </c>
      <c r="C5" s="37">
        <v>59.424799999999998</v>
      </c>
      <c r="D5" s="37">
        <v>30.660299999999999</v>
      </c>
      <c r="E5" s="37">
        <v>114.07899999999999</v>
      </c>
      <c r="F5" s="37">
        <v>14.507</v>
      </c>
      <c r="G5" s="39">
        <v>29.1449</v>
      </c>
      <c r="H5" s="36"/>
      <c r="J5" s="38">
        <v>25.0139</v>
      </c>
      <c r="K5" s="36">
        <v>8.1563999999999997</v>
      </c>
      <c r="M5" s="38">
        <v>4.8646000000000003</v>
      </c>
      <c r="N5" s="37">
        <v>54.560200000000002</v>
      </c>
      <c r="O5" s="36">
        <v>188.3912</v>
      </c>
      <c r="Q5" s="35">
        <v>2.9673862865997354</v>
      </c>
    </row>
    <row r="6" spans="1:18" x14ac:dyDescent="0.15">
      <c r="A6" s="48">
        <v>1990</v>
      </c>
      <c r="B6" s="40">
        <v>281.79020000000003</v>
      </c>
      <c r="C6" s="37">
        <v>75.846999999999994</v>
      </c>
      <c r="D6" s="37">
        <v>40.192799999999998</v>
      </c>
      <c r="E6" s="37">
        <v>119.3588</v>
      </c>
      <c r="F6" s="37">
        <v>17.587199999999999</v>
      </c>
      <c r="G6" s="39">
        <v>28.804400000000001</v>
      </c>
      <c r="H6" s="36"/>
      <c r="J6" s="38">
        <v>33.652500000000003</v>
      </c>
      <c r="K6" s="36">
        <v>11.8559</v>
      </c>
      <c r="M6" s="38">
        <v>7.4583000000000004</v>
      </c>
      <c r="N6" s="37">
        <v>68.3887</v>
      </c>
      <c r="O6" s="36">
        <v>205.94319999999999</v>
      </c>
      <c r="Q6" s="35">
        <v>2.7959904212424709</v>
      </c>
    </row>
    <row r="7" spans="1:18" x14ac:dyDescent="0.15">
      <c r="A7" s="48">
        <v>1995</v>
      </c>
      <c r="B7" s="40">
        <v>307.86079999999998</v>
      </c>
      <c r="C7" s="37">
        <v>87.258600000000001</v>
      </c>
      <c r="D7" s="37">
        <v>51.679499999999997</v>
      </c>
      <c r="E7" s="37">
        <v>119.3417</v>
      </c>
      <c r="F7" s="37">
        <v>20.252700000000001</v>
      </c>
      <c r="G7" s="39">
        <v>29.328299999999999</v>
      </c>
      <c r="H7" s="36"/>
      <c r="J7" s="38">
        <v>46.761800000000001</v>
      </c>
      <c r="K7" s="36">
        <v>17.0837</v>
      </c>
      <c r="M7" s="38">
        <v>11.0419</v>
      </c>
      <c r="N7" s="37">
        <v>76.216700000000003</v>
      </c>
      <c r="O7" s="36">
        <v>220.60220000000001</v>
      </c>
      <c r="Q7" s="35">
        <v>2.6508363520136373</v>
      </c>
    </row>
    <row r="8" spans="1:18" x14ac:dyDescent="0.15">
      <c r="A8" s="48">
        <v>2000</v>
      </c>
      <c r="B8" s="40">
        <v>331.83319999999998</v>
      </c>
      <c r="C8" s="37">
        <v>98.030500000000004</v>
      </c>
      <c r="D8" s="37">
        <v>62.461500000000001</v>
      </c>
      <c r="E8" s="37">
        <v>119.392</v>
      </c>
      <c r="F8" s="37">
        <v>24.008600000000001</v>
      </c>
      <c r="G8" s="39">
        <v>27.9406</v>
      </c>
      <c r="H8" s="36"/>
      <c r="J8" s="38">
        <v>64.155799999999999</v>
      </c>
      <c r="K8" s="36">
        <v>23.904299999999999</v>
      </c>
      <c r="M8" s="38">
        <v>16.71</v>
      </c>
      <c r="N8" s="37">
        <v>81.320499999999996</v>
      </c>
      <c r="O8" s="36">
        <v>233.80269999999999</v>
      </c>
      <c r="Q8" s="35">
        <v>2.5278652045666319</v>
      </c>
    </row>
    <row r="9" spans="1:18" x14ac:dyDescent="0.15">
      <c r="A9" s="48">
        <v>2005</v>
      </c>
      <c r="B9" s="40">
        <v>354.971</v>
      </c>
      <c r="C9" s="37">
        <v>109.8441</v>
      </c>
      <c r="D9" s="37">
        <v>70.992800000000003</v>
      </c>
      <c r="E9" s="37">
        <v>118.6246</v>
      </c>
      <c r="F9" s="37">
        <v>27.619299999999999</v>
      </c>
      <c r="G9" s="39">
        <v>27.8902</v>
      </c>
      <c r="H9" s="36"/>
      <c r="J9" s="38">
        <v>83.405699999999996</v>
      </c>
      <c r="K9" s="36">
        <v>30.637499999999999</v>
      </c>
      <c r="M9" s="38">
        <v>22.611899999999999</v>
      </c>
      <c r="N9" s="37">
        <v>87.232200000000006</v>
      </c>
      <c r="O9" s="36">
        <v>245.12690000000001</v>
      </c>
      <c r="Q9" s="35">
        <v>2.4332055294657873</v>
      </c>
    </row>
    <row r="10" spans="1:18" x14ac:dyDescent="0.15">
      <c r="A10" s="48">
        <v>2010</v>
      </c>
      <c r="B10" s="40">
        <v>383.0111</v>
      </c>
      <c r="C10" s="37">
        <v>129.4051</v>
      </c>
      <c r="D10" s="37">
        <v>76.662999999999997</v>
      </c>
      <c r="E10" s="37">
        <v>119.1443</v>
      </c>
      <c r="F10" s="37">
        <v>31.129000000000001</v>
      </c>
      <c r="G10" s="39">
        <v>26.669699999999999</v>
      </c>
      <c r="H10" s="36">
        <v>0.50749999999999995</v>
      </c>
      <c r="J10" s="38">
        <v>105.4256</v>
      </c>
      <c r="K10" s="36">
        <v>37.349499999999999</v>
      </c>
      <c r="M10" s="38">
        <v>31.209900000000001</v>
      </c>
      <c r="N10" s="37">
        <v>98.1952</v>
      </c>
      <c r="O10" s="36">
        <v>253.60599999999999</v>
      </c>
      <c r="Q10" s="35">
        <v>2.3256660185566425</v>
      </c>
    </row>
    <row r="11" spans="1:18" x14ac:dyDescent="0.15">
      <c r="A11" s="48">
        <v>2015</v>
      </c>
      <c r="B11" s="40">
        <v>396.51900000000001</v>
      </c>
      <c r="C11" s="37">
        <v>140.75409999999999</v>
      </c>
      <c r="D11" s="37">
        <v>80.436700000000002</v>
      </c>
      <c r="E11" s="37">
        <v>118.18899999999999</v>
      </c>
      <c r="F11" s="37">
        <v>32.909199999999998</v>
      </c>
      <c r="G11" s="39">
        <v>24.23</v>
      </c>
      <c r="H11" s="36">
        <v>1.0654999999999999</v>
      </c>
      <c r="J11" s="38">
        <v>127.26179999999999</v>
      </c>
      <c r="K11" s="36">
        <v>44.040599999999998</v>
      </c>
      <c r="M11" s="38">
        <v>40.405500000000004</v>
      </c>
      <c r="N11" s="37">
        <v>100.3486</v>
      </c>
      <c r="O11" s="36">
        <v>255.76490000000001</v>
      </c>
      <c r="Q11" s="35">
        <v>2.2611761353176014</v>
      </c>
    </row>
    <row r="12" spans="1:18" x14ac:dyDescent="0.15">
      <c r="A12" s="48">
        <v>2020</v>
      </c>
      <c r="B12" s="47">
        <v>421.01220000000001</v>
      </c>
      <c r="C12" s="44">
        <v>165.09909999999999</v>
      </c>
      <c r="D12" s="44">
        <v>84.385000000000005</v>
      </c>
      <c r="E12" s="44">
        <v>115.45099999999999</v>
      </c>
      <c r="F12" s="44">
        <v>35.201700000000002</v>
      </c>
      <c r="G12" s="46">
        <v>20.875399999999999</v>
      </c>
      <c r="H12" s="43">
        <v>0.16830000000000001</v>
      </c>
      <c r="J12" s="45">
        <v>141.34610000000001</v>
      </c>
      <c r="K12" s="43">
        <v>47.432699999999997</v>
      </c>
      <c r="M12" s="45">
        <v>50.224299999999999</v>
      </c>
      <c r="N12" s="44">
        <v>114.87479999999999</v>
      </c>
      <c r="O12" s="43">
        <v>255.91309999999999</v>
      </c>
      <c r="Q12" s="42">
        <v>2.1519276638539213</v>
      </c>
    </row>
    <row r="13" spans="1:18" x14ac:dyDescent="0.15">
      <c r="A13" s="41">
        <v>2025</v>
      </c>
      <c r="B13" s="40">
        <v>429.34208433129658</v>
      </c>
      <c r="C13" s="37">
        <v>176.17299429541478</v>
      </c>
      <c r="D13" s="37">
        <v>87.326945944870715</v>
      </c>
      <c r="E13" s="37">
        <v>110.82533497420786</v>
      </c>
      <c r="F13" s="37">
        <v>36.863287128719236</v>
      </c>
      <c r="G13" s="39">
        <v>18.153521988084009</v>
      </c>
      <c r="H13" s="36"/>
      <c r="J13" s="38">
        <v>147.12698708361233</v>
      </c>
      <c r="K13" s="36">
        <v>48.813383847766232</v>
      </c>
      <c r="M13" s="38">
        <v>55.333675419751579</v>
      </c>
      <c r="N13" s="37">
        <v>120.8393188756632</v>
      </c>
      <c r="O13" s="36">
        <v>253.16909003588182</v>
      </c>
      <c r="Q13" s="35">
        <v>2.0931812039422741</v>
      </c>
    </row>
    <row r="14" spans="1:18" x14ac:dyDescent="0.15">
      <c r="A14" s="41">
        <v>2030</v>
      </c>
      <c r="B14" s="40">
        <v>433.58794603841676</v>
      </c>
      <c r="C14" s="37">
        <v>184.65312417383021</v>
      </c>
      <c r="D14" s="37">
        <v>90.047127396569209</v>
      </c>
      <c r="E14" s="37">
        <v>105.65025491355607</v>
      </c>
      <c r="F14" s="37">
        <v>37.106568518921648</v>
      </c>
      <c r="G14" s="39">
        <v>16.130871035539538</v>
      </c>
      <c r="H14" s="36"/>
      <c r="J14" s="38">
        <v>154.02641605643515</v>
      </c>
      <c r="K14" s="36">
        <v>51.181737105952742</v>
      </c>
      <c r="M14" s="38">
        <v>60.191533310109747</v>
      </c>
      <c r="N14" s="37">
        <v>124.46159086372046</v>
      </c>
      <c r="O14" s="36">
        <v>248.93482186458658</v>
      </c>
      <c r="Q14" s="35">
        <v>2.0449544654159051</v>
      </c>
    </row>
    <row r="15" spans="1:18" x14ac:dyDescent="0.15">
      <c r="A15" s="41">
        <v>2035</v>
      </c>
      <c r="B15" s="40">
        <v>433.65497789138465</v>
      </c>
      <c r="C15" s="37">
        <v>189.58789331440545</v>
      </c>
      <c r="D15" s="37">
        <v>92.201408824309851</v>
      </c>
      <c r="E15" s="37">
        <v>100.82953339217019</v>
      </c>
      <c r="F15" s="37">
        <v>36.392509487470505</v>
      </c>
      <c r="G15" s="39">
        <v>14.643632873028622</v>
      </c>
      <c r="H15" s="36"/>
      <c r="J15" s="38">
        <v>163.0458287858965</v>
      </c>
      <c r="K15" s="36">
        <v>55.011608630783009</v>
      </c>
      <c r="M15" s="38">
        <v>65.189139003099754</v>
      </c>
      <c r="N15" s="37">
        <v>124.39875431130569</v>
      </c>
      <c r="O15" s="36">
        <v>244.0670845769792</v>
      </c>
      <c r="Q15" s="35">
        <v>2.0020917317965479</v>
      </c>
    </row>
    <row r="16" spans="1:18" x14ac:dyDescent="0.15">
      <c r="A16" s="41">
        <v>2040</v>
      </c>
      <c r="B16" s="47">
        <v>432.30229968303388</v>
      </c>
      <c r="C16" s="44">
        <v>191.6340433775477</v>
      </c>
      <c r="D16" s="44">
        <v>93.848592422016836</v>
      </c>
      <c r="E16" s="44">
        <v>97.620661892198598</v>
      </c>
      <c r="F16" s="44">
        <v>35.626896870383376</v>
      </c>
      <c r="G16" s="46">
        <v>13.57210512088735</v>
      </c>
      <c r="H16" s="43"/>
      <c r="J16" s="45">
        <v>175.03229851707599</v>
      </c>
      <c r="K16" s="43">
        <v>60.10646942237377</v>
      </c>
      <c r="M16" s="45">
        <v>70.525396518878239</v>
      </c>
      <c r="N16" s="44">
        <v>121.10864685866946</v>
      </c>
      <c r="O16" s="43">
        <v>240.66825630548621</v>
      </c>
      <c r="Q16" s="42">
        <v>1.9631325279546434</v>
      </c>
    </row>
    <row r="17" spans="1:17" x14ac:dyDescent="0.15">
      <c r="A17" s="41">
        <v>2045</v>
      </c>
      <c r="B17" s="40">
        <v>429.94259590497018</v>
      </c>
      <c r="C17" s="37">
        <v>191.90094607029059</v>
      </c>
      <c r="D17" s="37">
        <v>94.532592922983085</v>
      </c>
      <c r="E17" s="37">
        <v>95.266602295816995</v>
      </c>
      <c r="F17" s="37">
        <v>35.541434914478913</v>
      </c>
      <c r="G17" s="39">
        <v>12.701019701400655</v>
      </c>
      <c r="H17" s="36"/>
      <c r="J17" s="38">
        <v>181.89806014538985</v>
      </c>
      <c r="K17" s="36">
        <v>62.996880034314024</v>
      </c>
      <c r="M17" s="38">
        <v>74.101046816621718</v>
      </c>
      <c r="N17" s="37">
        <v>117.79989925366887</v>
      </c>
      <c r="O17" s="36">
        <v>238.04164983467962</v>
      </c>
      <c r="Q17" s="35">
        <v>1.9416138783743564</v>
      </c>
    </row>
    <row r="18" spans="1:17" x14ac:dyDescent="0.15">
      <c r="A18" s="41">
        <v>2050</v>
      </c>
      <c r="B18" s="40">
        <v>423.52213307752328</v>
      </c>
      <c r="C18" s="37">
        <v>188.58836749921568</v>
      </c>
      <c r="D18" s="37">
        <v>93.38147864156727</v>
      </c>
      <c r="E18" s="37">
        <v>93.162152965258016</v>
      </c>
      <c r="F18" s="37">
        <v>35.949294350335776</v>
      </c>
      <c r="G18" s="39">
        <v>12.440839621146457</v>
      </c>
      <c r="H18" s="36"/>
      <c r="J18" s="38">
        <v>184.51317559050793</v>
      </c>
      <c r="K18" s="36">
        <v>63.357525309991537</v>
      </c>
      <c r="M18" s="38">
        <v>75.901461220524595</v>
      </c>
      <c r="N18" s="37">
        <v>112.68690627869108</v>
      </c>
      <c r="O18" s="36">
        <v>234.9337655783076</v>
      </c>
      <c r="Q18" s="35">
        <v>1.9376939490175218</v>
      </c>
    </row>
    <row r="19" spans="1:17" x14ac:dyDescent="0.15">
      <c r="A19" s="41">
        <v>2055</v>
      </c>
      <c r="B19" s="40">
        <v>414.10410916976667</v>
      </c>
      <c r="C19" s="37">
        <v>185.36029149666354</v>
      </c>
      <c r="D19" s="37">
        <v>90.468828869070194</v>
      </c>
      <c r="E19" s="37">
        <v>90.182650726739823</v>
      </c>
      <c r="F19" s="37">
        <v>35.940188621097882</v>
      </c>
      <c r="G19" s="39">
        <v>12.152149456195286</v>
      </c>
      <c r="H19" s="36"/>
      <c r="J19" s="38">
        <v>180.83873839448916</v>
      </c>
      <c r="K19" s="36">
        <v>60.975892024563052</v>
      </c>
      <c r="M19" s="38">
        <v>75.564324539151357</v>
      </c>
      <c r="N19" s="37">
        <v>109.79596695751218</v>
      </c>
      <c r="O19" s="36">
        <v>228.74381767310314</v>
      </c>
      <c r="Q19" s="35">
        <v>1.9340947302548288</v>
      </c>
    </row>
    <row r="20" spans="1:17" x14ac:dyDescent="0.15">
      <c r="A20" s="41">
        <v>2060</v>
      </c>
      <c r="B20" s="40">
        <v>399.65844188060805</v>
      </c>
      <c r="C20" s="37">
        <v>180.05351296886025</v>
      </c>
      <c r="D20" s="37">
        <v>86.470765075853421</v>
      </c>
      <c r="E20" s="37">
        <v>86.454542637878347</v>
      </c>
      <c r="F20" s="37">
        <v>34.931072019181464</v>
      </c>
      <c r="G20" s="39">
        <v>11.748549178834535</v>
      </c>
      <c r="H20" s="36"/>
      <c r="J20" s="38">
        <v>172.5915092800177</v>
      </c>
      <c r="K20" s="36">
        <v>57.328232219193424</v>
      </c>
      <c r="M20" s="38">
        <v>72.898626187388047</v>
      </c>
      <c r="N20" s="37">
        <v>107.1548867814722</v>
      </c>
      <c r="O20" s="36">
        <v>219.60492891174778</v>
      </c>
      <c r="Q20" s="35">
        <v>1.9326698077875275</v>
      </c>
    </row>
    <row r="21" spans="1:17" x14ac:dyDescent="0.15">
      <c r="A21" s="41">
        <v>2065</v>
      </c>
      <c r="B21" s="40">
        <v>385.24722442020004</v>
      </c>
      <c r="C21" s="37">
        <v>173.93687770760872</v>
      </c>
      <c r="D21" s="37">
        <v>83.52956031736845</v>
      </c>
      <c r="E21" s="37">
        <v>82.915428069289078</v>
      </c>
      <c r="F21" s="37">
        <v>33.520910933062723</v>
      </c>
      <c r="G21" s="39">
        <v>11.344447392871064</v>
      </c>
      <c r="H21" s="36"/>
      <c r="J21" s="38">
        <v>166.11414577726944</v>
      </c>
      <c r="K21" s="36">
        <v>54.979193853668697</v>
      </c>
      <c r="M21" s="38">
        <v>70.263951171174639</v>
      </c>
      <c r="N21" s="37">
        <v>103.67292653643408</v>
      </c>
      <c r="O21" s="36">
        <v>211.3103467125913</v>
      </c>
      <c r="Q21" s="35">
        <v>1.9296887320705309</v>
      </c>
    </row>
    <row r="22" spans="1:17" ht="20.25" thickBot="1" x14ac:dyDescent="0.2">
      <c r="A22" s="34">
        <v>2070</v>
      </c>
      <c r="B22" s="33">
        <v>371.58523916786334</v>
      </c>
      <c r="C22" s="30">
        <v>167.45401248055455</v>
      </c>
      <c r="D22" s="30">
        <v>81.376697291225469</v>
      </c>
      <c r="E22" s="30">
        <v>79.737798067524238</v>
      </c>
      <c r="F22" s="30">
        <v>32.071292643022389</v>
      </c>
      <c r="G22" s="32">
        <v>10.945438685536658</v>
      </c>
      <c r="H22" s="29"/>
      <c r="J22" s="31">
        <v>161.54247535440464</v>
      </c>
      <c r="K22" s="29">
        <v>53.786919168720537</v>
      </c>
      <c r="M22" s="31">
        <v>67.98894416850942</v>
      </c>
      <c r="N22" s="30">
        <v>99.465068312045133</v>
      </c>
      <c r="O22" s="29">
        <v>204.13122668730878</v>
      </c>
      <c r="Q22" s="28">
        <v>1.9271710630533803</v>
      </c>
    </row>
  </sheetData>
  <mergeCells count="1">
    <mergeCell ref="A1:R1"/>
  </mergeCells>
  <phoneticPr fontId="5"/>
  <pageMargins left="0.7" right="0.7" top="0.75" bottom="0.75" header="0.3" footer="0.3"/>
  <pageSetup paperSize="8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"/>
  <sheetViews>
    <sheetView zoomScaleNormal="100" workbookViewId="0">
      <selection sqref="A1:A1048576"/>
    </sheetView>
  </sheetViews>
  <sheetFormatPr defaultRowHeight="14.25" x14ac:dyDescent="0.15"/>
  <sheetData/>
  <phoneticPr fontId="5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T93"/>
  <sheetViews>
    <sheetView view="pageBreakPreview" zoomScaleNormal="100" zoomScaleSheetLayoutView="100" workbookViewId="0">
      <selection sqref="A1:L1"/>
    </sheetView>
  </sheetViews>
  <sheetFormatPr defaultColWidth="9" defaultRowHeight="16.5" x14ac:dyDescent="0.15"/>
  <cols>
    <col min="1" max="1" width="5" style="1" bestFit="1" customWidth="1"/>
    <col min="2" max="12" width="11.625" style="1" customWidth="1"/>
    <col min="13" max="16384" width="9" style="1"/>
  </cols>
  <sheetData>
    <row r="1" spans="1:15" ht="19.5" x14ac:dyDescent="0.15">
      <c r="A1" s="99" t="s">
        <v>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5" ht="33" x14ac:dyDescent="0.15">
      <c r="A2" s="9" t="s">
        <v>4</v>
      </c>
      <c r="B2" s="10" t="s">
        <v>29</v>
      </c>
      <c r="C2" s="10" t="s">
        <v>30</v>
      </c>
      <c r="D2" s="10" t="s">
        <v>31</v>
      </c>
      <c r="E2" s="10" t="s">
        <v>32</v>
      </c>
      <c r="F2" s="10" t="s">
        <v>33</v>
      </c>
      <c r="G2" s="10" t="s">
        <v>34</v>
      </c>
      <c r="H2" s="10" t="s">
        <v>35</v>
      </c>
      <c r="I2" s="10" t="s">
        <v>36</v>
      </c>
      <c r="J2" s="10" t="s">
        <v>37</v>
      </c>
      <c r="K2" s="10" t="s">
        <v>38</v>
      </c>
      <c r="L2" s="10" t="s">
        <v>14</v>
      </c>
    </row>
    <row r="3" spans="1:15" x14ac:dyDescent="0.15">
      <c r="A3" s="5">
        <v>1980</v>
      </c>
      <c r="B3" s="2">
        <v>3814476</v>
      </c>
      <c r="C3" s="2"/>
      <c r="D3" s="2">
        <v>729261.00000000012</v>
      </c>
      <c r="E3" s="2"/>
      <c r="F3" s="2">
        <v>1077073</v>
      </c>
      <c r="G3" s="2"/>
      <c r="H3" s="2">
        <v>972311</v>
      </c>
      <c r="I3" s="2"/>
      <c r="J3" s="2">
        <v>331227</v>
      </c>
      <c r="K3" s="2"/>
      <c r="L3" s="2">
        <v>6924348</v>
      </c>
      <c r="N3" s="11"/>
      <c r="O3" s="11"/>
    </row>
    <row r="4" spans="1:15" x14ac:dyDescent="0.15">
      <c r="A4" s="5">
        <v>1981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N4" s="11"/>
      <c r="O4" s="11"/>
    </row>
    <row r="5" spans="1:15" x14ac:dyDescent="0.15">
      <c r="A5" s="5">
        <v>1982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N5" s="11"/>
      <c r="O5" s="11"/>
    </row>
    <row r="6" spans="1:15" x14ac:dyDescent="0.15">
      <c r="A6" s="5">
        <v>1983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N6" s="11"/>
      <c r="O6" s="11"/>
    </row>
    <row r="7" spans="1:15" x14ac:dyDescent="0.15">
      <c r="A7" s="5">
        <v>1984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N7" s="11"/>
      <c r="O7" s="11"/>
    </row>
    <row r="8" spans="1:15" x14ac:dyDescent="0.15">
      <c r="A8" s="5">
        <v>1985</v>
      </c>
      <c r="B8" s="2">
        <v>4081550</v>
      </c>
      <c r="C8" s="2"/>
      <c r="D8" s="2">
        <v>739969</v>
      </c>
      <c r="E8" s="2"/>
      <c r="F8" s="2">
        <v>1202301</v>
      </c>
      <c r="G8" s="2"/>
      <c r="H8" s="2">
        <v>1063264</v>
      </c>
      <c r="I8" s="2"/>
      <c r="J8" s="2">
        <v>344890</v>
      </c>
      <c r="K8" s="2"/>
      <c r="L8" s="2">
        <v>7431974</v>
      </c>
      <c r="N8" s="11"/>
      <c r="O8" s="11"/>
    </row>
    <row r="9" spans="1:15" x14ac:dyDescent="0.15">
      <c r="A9" s="5">
        <v>1986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N9" s="11"/>
      <c r="O9" s="11"/>
    </row>
    <row r="10" spans="1:15" x14ac:dyDescent="0.15">
      <c r="A10" s="5">
        <v>1987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N10" s="11"/>
      <c r="O10" s="11"/>
    </row>
    <row r="11" spans="1:15" x14ac:dyDescent="0.15">
      <c r="A11" s="5">
        <v>1988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11"/>
      <c r="O11" s="11"/>
    </row>
    <row r="12" spans="1:15" x14ac:dyDescent="0.15">
      <c r="A12" s="5">
        <v>1989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x14ac:dyDescent="0.15">
      <c r="A13" s="5">
        <v>1990</v>
      </c>
      <c r="B13" s="2">
        <v>4393934</v>
      </c>
      <c r="C13" s="2"/>
      <c r="D13" s="3">
        <v>746345</v>
      </c>
      <c r="E13" s="3"/>
      <c r="F13" s="2">
        <v>1334408.0000000002</v>
      </c>
      <c r="G13" s="2"/>
      <c r="H13" s="2">
        <v>1148688</v>
      </c>
      <c r="I13" s="2"/>
      <c r="J13" s="2">
        <v>357016</v>
      </c>
      <c r="K13" s="2"/>
      <c r="L13" s="2">
        <v>7980391</v>
      </c>
    </row>
    <row r="14" spans="1:15" x14ac:dyDescent="0.15">
      <c r="A14" s="5">
        <v>1991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5" x14ac:dyDescent="0.15">
      <c r="A15" s="5">
        <v>1992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5" x14ac:dyDescent="0.15">
      <c r="A16" s="5">
        <v>1993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15">
      <c r="A17" s="5">
        <v>1994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15">
      <c r="A18" s="5">
        <v>1995</v>
      </c>
      <c r="B18" s="2">
        <v>4509956</v>
      </c>
      <c r="C18" s="2"/>
      <c r="D18" s="2">
        <v>743135</v>
      </c>
      <c r="E18" s="2"/>
      <c r="F18" s="2">
        <v>1417908</v>
      </c>
      <c r="G18" s="2"/>
      <c r="H18" s="2">
        <v>1208491</v>
      </c>
      <c r="I18" s="2"/>
      <c r="J18" s="3">
        <v>366410</v>
      </c>
      <c r="K18" s="3"/>
      <c r="L18" s="3">
        <v>8245900</v>
      </c>
    </row>
    <row r="19" spans="1:12" x14ac:dyDescent="0.15">
      <c r="A19" s="5">
        <v>1996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15">
      <c r="A20" s="5">
        <v>1997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15">
      <c r="A21" s="5">
        <v>1998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15">
      <c r="A22" s="5">
        <v>1999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15">
      <c r="A23" s="5">
        <v>2000</v>
      </c>
      <c r="B23" s="2">
        <v>4676556</v>
      </c>
      <c r="C23" s="2"/>
      <c r="D23" s="2">
        <v>736175</v>
      </c>
      <c r="E23" s="2"/>
      <c r="F23" s="2">
        <v>1481754</v>
      </c>
      <c r="G23" s="2"/>
      <c r="H23" s="2">
        <v>1231743</v>
      </c>
      <c r="I23" s="2"/>
      <c r="J23" s="2">
        <v>363746</v>
      </c>
      <c r="K23" s="2"/>
      <c r="L23" s="2">
        <v>8489974</v>
      </c>
    </row>
    <row r="24" spans="1:12" x14ac:dyDescent="0.15">
      <c r="A24" s="5">
        <v>2001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15">
      <c r="A25" s="5">
        <v>2002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15">
      <c r="A26" s="5">
        <v>2003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15">
      <c r="A27" s="5">
        <v>2004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15">
      <c r="A28" s="5">
        <v>2005</v>
      </c>
      <c r="B28" s="2">
        <v>4906639.0000000009</v>
      </c>
      <c r="C28" s="2"/>
      <c r="D28" s="2">
        <v>736761</v>
      </c>
      <c r="E28" s="2"/>
      <c r="F28" s="2">
        <v>1524510</v>
      </c>
      <c r="G28" s="2"/>
      <c r="H28" s="2">
        <v>1262582</v>
      </c>
      <c r="I28" s="2"/>
      <c r="J28" s="2">
        <v>361105</v>
      </c>
      <c r="K28" s="2"/>
      <c r="L28" s="2">
        <v>8791597</v>
      </c>
    </row>
    <row r="29" spans="1:12" x14ac:dyDescent="0.15">
      <c r="A29" s="5">
        <v>2006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15">
      <c r="A30" s="5">
        <v>2007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15">
      <c r="A31" s="5">
        <v>2008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15">
      <c r="A32" s="5">
        <v>2009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0" x14ac:dyDescent="0.15">
      <c r="A33" s="5">
        <v>2010</v>
      </c>
      <c r="B33" s="2">
        <v>5114284.9999999991</v>
      </c>
      <c r="C33" s="2"/>
      <c r="D33" s="2">
        <v>732059</v>
      </c>
      <c r="E33" s="2"/>
      <c r="F33" s="2">
        <v>1556008</v>
      </c>
      <c r="G33" s="2"/>
      <c r="H33" s="2">
        <v>1286928</v>
      </c>
      <c r="I33" s="2"/>
      <c r="J33" s="2">
        <v>359051</v>
      </c>
      <c r="K33" s="2"/>
      <c r="L33" s="2">
        <v>9048331</v>
      </c>
    </row>
    <row r="34" spans="1:20" x14ac:dyDescent="0.15">
      <c r="A34" s="5">
        <v>2011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20" x14ac:dyDescent="0.15">
      <c r="A35" s="5">
        <v>2012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20" x14ac:dyDescent="0.15">
      <c r="A36" s="5">
        <v>2013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20" x14ac:dyDescent="0.15">
      <c r="A37" s="5">
        <v>2014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20" x14ac:dyDescent="0.15">
      <c r="A38" s="5">
        <v>2015</v>
      </c>
      <c r="B38" s="2">
        <v>5200057</v>
      </c>
      <c r="C38" s="2"/>
      <c r="D38" s="2">
        <v>714415</v>
      </c>
      <c r="E38" s="2"/>
      <c r="F38" s="2">
        <v>1566360</v>
      </c>
      <c r="G38" s="2"/>
      <c r="H38" s="2">
        <v>1298225</v>
      </c>
      <c r="I38" s="2"/>
      <c r="J38" s="2">
        <v>347157</v>
      </c>
      <c r="K38" s="2"/>
      <c r="L38" s="2">
        <v>9126214</v>
      </c>
    </row>
    <row r="39" spans="1:20" x14ac:dyDescent="0.15">
      <c r="A39" s="5">
        <v>2016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20" x14ac:dyDescent="0.15">
      <c r="A40" s="5">
        <v>2017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20" x14ac:dyDescent="0.15">
      <c r="A41" s="5">
        <v>2018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20" x14ac:dyDescent="0.15">
      <c r="A42" s="5">
        <v>2019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20" x14ac:dyDescent="0.15">
      <c r="A43" s="5">
        <v>2020</v>
      </c>
      <c r="B43" s="3">
        <v>5315753</v>
      </c>
      <c r="C43" s="15">
        <v>5315753</v>
      </c>
      <c r="D43" s="3">
        <v>691582</v>
      </c>
      <c r="E43" s="15">
        <v>691582</v>
      </c>
      <c r="F43" s="3">
        <v>1584028</v>
      </c>
      <c r="G43" s="15">
        <v>1584028</v>
      </c>
      <c r="H43" s="3">
        <v>1309481</v>
      </c>
      <c r="I43" s="15">
        <v>1309481</v>
      </c>
      <c r="J43" s="3">
        <v>336493</v>
      </c>
      <c r="K43" s="15">
        <v>336493</v>
      </c>
      <c r="L43" s="3">
        <v>9237337</v>
      </c>
      <c r="M43" s="12"/>
      <c r="N43" s="12"/>
      <c r="O43" s="12"/>
      <c r="P43" s="12"/>
      <c r="Q43" s="12"/>
      <c r="R43" s="12"/>
      <c r="S43" s="13"/>
    </row>
    <row r="44" spans="1:20" x14ac:dyDescent="0.15">
      <c r="A44" s="8">
        <v>2021</v>
      </c>
      <c r="B44" s="2"/>
      <c r="C44" s="2">
        <v>5319592.7834098265</v>
      </c>
      <c r="D44" s="2"/>
      <c r="E44" s="2">
        <v>685199.98836764984</v>
      </c>
      <c r="F44" s="2"/>
      <c r="G44" s="2">
        <v>1583951.5825995253</v>
      </c>
      <c r="H44" s="2"/>
      <c r="I44" s="2">
        <v>1308630.5200776542</v>
      </c>
      <c r="J44" s="2"/>
      <c r="K44" s="2">
        <v>333308.82698751282</v>
      </c>
      <c r="L44" s="2">
        <v>9230683.701442169</v>
      </c>
      <c r="M44" s="12"/>
      <c r="N44" s="12"/>
      <c r="O44" s="12"/>
      <c r="P44" s="12"/>
      <c r="Q44" s="12"/>
      <c r="R44" s="12"/>
      <c r="S44" s="13"/>
      <c r="T44" s="13"/>
    </row>
    <row r="45" spans="1:20" x14ac:dyDescent="0.15">
      <c r="A45" s="8">
        <v>2022</v>
      </c>
      <c r="B45" s="2"/>
      <c r="C45" s="2">
        <v>5326903.1936026365</v>
      </c>
      <c r="D45" s="2"/>
      <c r="E45" s="2">
        <v>679086.85849111294</v>
      </c>
      <c r="F45" s="3"/>
      <c r="G45" s="3">
        <v>1584524.3441118503</v>
      </c>
      <c r="H45" s="2"/>
      <c r="I45" s="2">
        <v>1308207.1676824237</v>
      </c>
      <c r="J45" s="2"/>
      <c r="K45" s="2">
        <v>330252.96176316228</v>
      </c>
      <c r="L45" s="2">
        <v>9228974.525651183</v>
      </c>
      <c r="M45" s="12"/>
      <c r="N45" s="12"/>
      <c r="O45" s="12"/>
      <c r="P45" s="12"/>
      <c r="Q45" s="12"/>
      <c r="R45" s="12"/>
      <c r="S45" s="13"/>
    </row>
    <row r="46" spans="1:20" x14ac:dyDescent="0.15">
      <c r="A46" s="8">
        <v>2023</v>
      </c>
      <c r="B46" s="2"/>
      <c r="C46" s="2">
        <v>5332561.8596920352</v>
      </c>
      <c r="D46" s="2"/>
      <c r="E46" s="2">
        <v>672905.55840411945</v>
      </c>
      <c r="F46" s="2"/>
      <c r="G46" s="2">
        <v>1584329.8223065338</v>
      </c>
      <c r="H46" s="2"/>
      <c r="I46" s="2">
        <v>1307189.2300498218</v>
      </c>
      <c r="J46" s="2"/>
      <c r="K46" s="2">
        <v>327145.87346409413</v>
      </c>
      <c r="L46" s="2">
        <v>9224132.3439166062</v>
      </c>
      <c r="M46" s="12"/>
      <c r="N46" s="12"/>
      <c r="O46" s="12"/>
      <c r="P46" s="12"/>
      <c r="Q46" s="12"/>
      <c r="R46" s="12"/>
      <c r="S46" s="13"/>
    </row>
    <row r="47" spans="1:20" x14ac:dyDescent="0.15">
      <c r="A47" s="8">
        <v>2024</v>
      </c>
      <c r="B47" s="2"/>
      <c r="C47" s="2">
        <v>5337870.0301949224</v>
      </c>
      <c r="D47" s="2"/>
      <c r="E47" s="2">
        <v>666743.98040682031</v>
      </c>
      <c r="F47" s="2"/>
      <c r="G47" s="2">
        <v>1583726.8566784314</v>
      </c>
      <c r="H47" s="2"/>
      <c r="I47" s="2">
        <v>1305881.2988218958</v>
      </c>
      <c r="J47" s="2"/>
      <c r="K47" s="2">
        <v>324025.32075578888</v>
      </c>
      <c r="L47" s="2">
        <v>9218247.4868578594</v>
      </c>
      <c r="M47" s="12"/>
      <c r="N47" s="12"/>
      <c r="O47" s="12"/>
      <c r="P47" s="12"/>
      <c r="Q47" s="12"/>
      <c r="R47" s="12"/>
      <c r="S47" s="13"/>
    </row>
    <row r="48" spans="1:20" x14ac:dyDescent="0.15">
      <c r="A48" s="8">
        <v>2025</v>
      </c>
      <c r="B48" s="2"/>
      <c r="C48" s="2">
        <v>5342010.7165989131</v>
      </c>
      <c r="D48" s="2"/>
      <c r="E48" s="2">
        <v>660436.579830128</v>
      </c>
      <c r="F48" s="2"/>
      <c r="G48" s="2">
        <v>1582475.9599658921</v>
      </c>
      <c r="H48" s="2"/>
      <c r="I48" s="2">
        <v>1304071.9642875472</v>
      </c>
      <c r="J48" s="2"/>
      <c r="K48" s="2">
        <v>320832.43029023311</v>
      </c>
      <c r="L48" s="2">
        <v>9209827.6509727128</v>
      </c>
      <c r="M48" s="12"/>
      <c r="N48" s="12"/>
      <c r="O48" s="12"/>
      <c r="P48" s="12"/>
      <c r="Q48" s="12"/>
      <c r="R48" s="12"/>
      <c r="S48" s="13"/>
    </row>
    <row r="49" spans="1:19" x14ac:dyDescent="0.15">
      <c r="A49" s="8">
        <v>2026</v>
      </c>
      <c r="B49" s="2"/>
      <c r="C49" s="2">
        <v>5345229.7086605951</v>
      </c>
      <c r="D49" s="2"/>
      <c r="E49" s="2">
        <v>654288.797066384</v>
      </c>
      <c r="F49" s="2"/>
      <c r="G49" s="2">
        <v>1580252.7776632686</v>
      </c>
      <c r="H49" s="2"/>
      <c r="I49" s="2">
        <v>1301982.7171758036</v>
      </c>
      <c r="J49" s="2"/>
      <c r="K49" s="2">
        <v>317529.8438677123</v>
      </c>
      <c r="L49" s="2">
        <v>9199283.8444337621</v>
      </c>
      <c r="M49" s="12"/>
      <c r="N49" s="12"/>
      <c r="O49" s="12"/>
      <c r="P49" s="12"/>
      <c r="Q49" s="12"/>
      <c r="R49" s="12"/>
      <c r="S49" s="13"/>
    </row>
    <row r="50" spans="1:19" x14ac:dyDescent="0.15">
      <c r="A50" s="8">
        <v>2027</v>
      </c>
      <c r="B50" s="2"/>
      <c r="C50" s="2">
        <v>5347564.7322291322</v>
      </c>
      <c r="D50" s="2"/>
      <c r="E50" s="2">
        <v>647974.16999145132</v>
      </c>
      <c r="F50" s="2"/>
      <c r="G50" s="2">
        <v>1577515.7336039406</v>
      </c>
      <c r="H50" s="2"/>
      <c r="I50" s="2">
        <v>1299425.1673766363</v>
      </c>
      <c r="J50" s="2"/>
      <c r="K50" s="2">
        <v>314157.89686280419</v>
      </c>
      <c r="L50" s="2">
        <v>9186637.7000639662</v>
      </c>
      <c r="M50" s="12"/>
      <c r="N50" s="12"/>
      <c r="O50" s="12"/>
      <c r="P50" s="12"/>
      <c r="Q50" s="12"/>
      <c r="R50" s="12"/>
      <c r="S50" s="13"/>
    </row>
    <row r="51" spans="1:19" x14ac:dyDescent="0.15">
      <c r="A51" s="8">
        <v>2028</v>
      </c>
      <c r="B51" s="2"/>
      <c r="C51" s="2">
        <v>5349147.948786635</v>
      </c>
      <c r="D51" s="2"/>
      <c r="E51" s="2">
        <v>641554.05894265231</v>
      </c>
      <c r="F51" s="2"/>
      <c r="G51" s="2">
        <v>1574314.6388159969</v>
      </c>
      <c r="H51" s="2"/>
      <c r="I51" s="2">
        <v>1296441.1929273775</v>
      </c>
      <c r="J51" s="2"/>
      <c r="K51" s="2">
        <v>310722.60416353674</v>
      </c>
      <c r="L51" s="2">
        <v>9172180.4436361976</v>
      </c>
      <c r="M51" s="12"/>
      <c r="N51" s="12"/>
      <c r="O51" s="12"/>
      <c r="P51" s="12"/>
      <c r="Q51" s="12"/>
      <c r="R51" s="12"/>
      <c r="S51" s="13"/>
    </row>
    <row r="52" spans="1:19" x14ac:dyDescent="0.15">
      <c r="A52" s="8">
        <v>2029</v>
      </c>
      <c r="B52" s="2"/>
      <c r="C52" s="2">
        <v>5350014.4216677295</v>
      </c>
      <c r="D52" s="2"/>
      <c r="E52" s="2">
        <v>635039.6793311839</v>
      </c>
      <c r="F52" s="2"/>
      <c r="G52" s="2">
        <v>1570673.329859833</v>
      </c>
      <c r="H52" s="2"/>
      <c r="I52" s="2">
        <v>1293052.8938330191</v>
      </c>
      <c r="J52" s="2"/>
      <c r="K52" s="2">
        <v>307227.16481816629</v>
      </c>
      <c r="L52" s="2">
        <v>9156007.4895099327</v>
      </c>
      <c r="M52" s="12"/>
      <c r="N52" s="12"/>
      <c r="O52" s="12"/>
      <c r="P52" s="12"/>
      <c r="Q52" s="12"/>
      <c r="R52" s="12"/>
      <c r="S52" s="13"/>
    </row>
    <row r="53" spans="1:19" x14ac:dyDescent="0.15">
      <c r="A53" s="8">
        <v>2030</v>
      </c>
      <c r="B53" s="3"/>
      <c r="C53" s="3">
        <v>5350208.431662431</v>
      </c>
      <c r="D53" s="2"/>
      <c r="E53" s="2">
        <v>628355.63704451721</v>
      </c>
      <c r="F53" s="2"/>
      <c r="G53" s="2">
        <v>1566616.3765394147</v>
      </c>
      <c r="H53" s="2"/>
      <c r="I53" s="2">
        <v>1289284.5507233615</v>
      </c>
      <c r="J53" s="2"/>
      <c r="K53" s="2">
        <v>303675.66990732076</v>
      </c>
      <c r="L53" s="2">
        <v>9138140.6658770442</v>
      </c>
      <c r="M53" s="12"/>
      <c r="N53" s="12"/>
      <c r="O53" s="12"/>
      <c r="P53" s="12"/>
      <c r="Q53" s="12"/>
      <c r="R53" s="12"/>
      <c r="S53" s="13"/>
    </row>
    <row r="54" spans="1:19" x14ac:dyDescent="0.15">
      <c r="A54" s="8">
        <v>2031</v>
      </c>
      <c r="B54" s="2"/>
      <c r="C54" s="2">
        <v>5345962.0043249475</v>
      </c>
      <c r="D54" s="2"/>
      <c r="E54" s="2">
        <v>620878.91261439666</v>
      </c>
      <c r="F54" s="2"/>
      <c r="G54" s="2">
        <v>1560182.192162778</v>
      </c>
      <c r="H54" s="2"/>
      <c r="I54" s="2">
        <v>1284655.5860398063</v>
      </c>
      <c r="J54" s="2"/>
      <c r="K54" s="2">
        <v>299737.97232510475</v>
      </c>
      <c r="L54" s="2">
        <v>9111416.6674670316</v>
      </c>
      <c r="M54" s="12"/>
      <c r="N54" s="12"/>
      <c r="O54" s="12"/>
      <c r="P54" s="12"/>
      <c r="Q54" s="12"/>
      <c r="R54" s="12"/>
      <c r="S54" s="13"/>
    </row>
    <row r="55" spans="1:19" x14ac:dyDescent="0.15">
      <c r="A55" s="8">
        <v>2032</v>
      </c>
      <c r="B55" s="2"/>
      <c r="C55" s="2">
        <v>5341454.1784573272</v>
      </c>
      <c r="D55" s="2"/>
      <c r="E55" s="2">
        <v>613407.40799988306</v>
      </c>
      <c r="F55" s="2"/>
      <c r="G55" s="2">
        <v>1553772.384380023</v>
      </c>
      <c r="H55" s="2"/>
      <c r="I55" s="2">
        <v>1279857.4373187004</v>
      </c>
      <c r="J55" s="2"/>
      <c r="K55" s="2">
        <v>295805.83524462872</v>
      </c>
      <c r="L55" s="2">
        <v>9084297.2434005626</v>
      </c>
      <c r="M55" s="12"/>
      <c r="N55" s="12"/>
      <c r="O55" s="12"/>
      <c r="P55" s="12"/>
      <c r="Q55" s="12"/>
      <c r="R55" s="12"/>
      <c r="S55" s="13"/>
    </row>
    <row r="56" spans="1:19" x14ac:dyDescent="0.15">
      <c r="A56" s="8">
        <v>2033</v>
      </c>
      <c r="B56" s="2"/>
      <c r="C56" s="2">
        <v>5336604.7650469467</v>
      </c>
      <c r="D56" s="2"/>
      <c r="E56" s="2">
        <v>606024.29037456564</v>
      </c>
      <c r="F56" s="2"/>
      <c r="G56" s="2">
        <v>1547372.6565050569</v>
      </c>
      <c r="H56" s="2"/>
      <c r="I56" s="2">
        <v>1274880.3380441512</v>
      </c>
      <c r="J56" s="2"/>
      <c r="K56" s="2">
        <v>291876.62755928544</v>
      </c>
      <c r="L56" s="2">
        <v>9056758.6775300056</v>
      </c>
      <c r="M56" s="12"/>
      <c r="N56" s="12"/>
      <c r="O56" s="12"/>
      <c r="P56" s="12"/>
      <c r="Q56" s="12"/>
      <c r="R56" s="12"/>
      <c r="S56" s="13"/>
    </row>
    <row r="57" spans="1:19" x14ac:dyDescent="0.15">
      <c r="A57" s="8">
        <v>2034</v>
      </c>
      <c r="B57" s="2"/>
      <c r="C57" s="2">
        <v>5331384.8908402175</v>
      </c>
      <c r="D57" s="2"/>
      <c r="E57" s="2">
        <v>598730.30911313859</v>
      </c>
      <c r="F57" s="2"/>
      <c r="G57" s="2">
        <v>1540980.0886145765</v>
      </c>
      <c r="H57" s="2"/>
      <c r="I57" s="2">
        <v>1269728.7141450671</v>
      </c>
      <c r="J57" s="2"/>
      <c r="K57" s="2">
        <v>287950.27342390444</v>
      </c>
      <c r="L57" s="2">
        <v>9028774.276136905</v>
      </c>
      <c r="M57" s="12"/>
      <c r="N57" s="12"/>
      <c r="O57" s="12"/>
      <c r="P57" s="12"/>
      <c r="Q57" s="12"/>
      <c r="R57" s="12"/>
      <c r="S57" s="13"/>
    </row>
    <row r="58" spans="1:19" x14ac:dyDescent="0.15">
      <c r="A58" s="8">
        <v>2035</v>
      </c>
      <c r="B58" s="2"/>
      <c r="C58" s="2">
        <v>5325831.1177014923</v>
      </c>
      <c r="D58" s="2"/>
      <c r="E58" s="2">
        <v>591413.40646815859</v>
      </c>
      <c r="F58" s="2"/>
      <c r="G58" s="2">
        <v>1534604.7563818598</v>
      </c>
      <c r="H58" s="2"/>
      <c r="I58" s="2">
        <v>1264421.8178267372</v>
      </c>
      <c r="J58" s="2"/>
      <c r="K58" s="2">
        <v>284029.71311266208</v>
      </c>
      <c r="L58" s="2">
        <v>9000300.8114909083</v>
      </c>
      <c r="M58" s="12"/>
      <c r="N58" s="12"/>
      <c r="O58" s="12"/>
      <c r="P58" s="12"/>
      <c r="Q58" s="12"/>
      <c r="R58" s="12"/>
      <c r="S58" s="13"/>
    </row>
    <row r="59" spans="1:19" x14ac:dyDescent="0.15">
      <c r="A59" s="8">
        <v>2036</v>
      </c>
      <c r="B59" s="2"/>
      <c r="C59" s="2">
        <v>5318721.1886983141</v>
      </c>
      <c r="D59" s="2"/>
      <c r="E59" s="2">
        <v>584043.60540708317</v>
      </c>
      <c r="F59" s="2"/>
      <c r="G59" s="2">
        <v>1527345.3943745939</v>
      </c>
      <c r="H59" s="2"/>
      <c r="I59" s="2">
        <v>1258738.495721821</v>
      </c>
      <c r="J59" s="2"/>
      <c r="K59" s="2">
        <v>280022.89462202892</v>
      </c>
      <c r="L59" s="2">
        <v>8968871.5788238421</v>
      </c>
      <c r="M59" s="12"/>
      <c r="N59" s="12"/>
      <c r="O59" s="12"/>
      <c r="P59" s="12"/>
      <c r="Q59" s="12"/>
      <c r="R59" s="12"/>
      <c r="S59" s="13"/>
    </row>
    <row r="60" spans="1:19" x14ac:dyDescent="0.15">
      <c r="A60" s="8">
        <v>2037</v>
      </c>
      <c r="B60" s="2"/>
      <c r="C60" s="2">
        <v>5311224.9716111766</v>
      </c>
      <c r="D60" s="2"/>
      <c r="E60" s="2">
        <v>576697.04902969371</v>
      </c>
      <c r="F60" s="2"/>
      <c r="G60" s="2">
        <v>1520128.9519396061</v>
      </c>
      <c r="H60" s="2"/>
      <c r="I60" s="2">
        <v>1252978.7625726273</v>
      </c>
      <c r="J60" s="2"/>
      <c r="K60" s="2">
        <v>276031.75706661056</v>
      </c>
      <c r="L60" s="2">
        <v>8937061.4922197144</v>
      </c>
      <c r="M60" s="12"/>
      <c r="N60" s="12"/>
      <c r="O60" s="12"/>
      <c r="P60" s="12"/>
      <c r="Q60" s="12"/>
      <c r="R60" s="12"/>
      <c r="S60" s="13"/>
    </row>
    <row r="61" spans="1:19" x14ac:dyDescent="0.15">
      <c r="A61" s="8">
        <v>2038</v>
      </c>
      <c r="B61" s="2"/>
      <c r="C61" s="2">
        <v>5303314.1543903425</v>
      </c>
      <c r="D61" s="2"/>
      <c r="E61" s="2">
        <v>569490.77128453087</v>
      </c>
      <c r="F61" s="2"/>
      <c r="G61" s="2">
        <v>1512959.3517239937</v>
      </c>
      <c r="H61" s="2"/>
      <c r="I61" s="2">
        <v>1247144.6249966114</v>
      </c>
      <c r="J61" s="2"/>
      <c r="K61" s="2">
        <v>272055.77225849556</v>
      </c>
      <c r="L61" s="2">
        <v>8904964.6746539734</v>
      </c>
      <c r="M61" s="12"/>
      <c r="N61" s="12"/>
      <c r="O61" s="12"/>
      <c r="P61" s="12"/>
      <c r="Q61" s="12"/>
      <c r="R61" s="12"/>
      <c r="S61" s="13"/>
    </row>
    <row r="62" spans="1:19" x14ac:dyDescent="0.15">
      <c r="A62" s="8">
        <v>2039</v>
      </c>
      <c r="B62" s="2"/>
      <c r="C62" s="2">
        <v>5295012.9965082891</v>
      </c>
      <c r="D62" s="2"/>
      <c r="E62" s="2">
        <v>562428.60536624305</v>
      </c>
      <c r="F62" s="2"/>
      <c r="G62" s="2">
        <v>1505851.3831856225</v>
      </c>
      <c r="H62" s="2"/>
      <c r="I62" s="2">
        <v>1241253.0555189836</v>
      </c>
      <c r="J62" s="2"/>
      <c r="K62" s="2">
        <v>268097.1501294513</v>
      </c>
      <c r="L62" s="2">
        <v>8872643.1907085888</v>
      </c>
      <c r="M62" s="12"/>
      <c r="N62" s="12"/>
      <c r="O62" s="12"/>
      <c r="P62" s="12"/>
      <c r="Q62" s="12"/>
      <c r="R62" s="12"/>
      <c r="S62" s="13"/>
    </row>
    <row r="63" spans="1:19" x14ac:dyDescent="0.15">
      <c r="A63" s="8">
        <v>2040</v>
      </c>
      <c r="B63" s="3"/>
      <c r="C63" s="3">
        <v>5286420.5088999793</v>
      </c>
      <c r="D63" s="3"/>
      <c r="E63" s="3">
        <v>555365.59317436395</v>
      </c>
      <c r="F63" s="3"/>
      <c r="G63" s="3">
        <v>1498835.9216422681</v>
      </c>
      <c r="H63" s="3"/>
      <c r="I63" s="3">
        <v>1235339.0474181517</v>
      </c>
      <c r="J63" s="3"/>
      <c r="K63" s="3">
        <v>264162.14584487502</v>
      </c>
      <c r="L63" s="3">
        <v>8840123.2169796377</v>
      </c>
      <c r="M63" s="12"/>
      <c r="N63" s="12"/>
      <c r="O63" s="12"/>
      <c r="P63" s="12"/>
      <c r="Q63" s="12"/>
      <c r="R63" s="12"/>
      <c r="S63" s="13"/>
    </row>
    <row r="64" spans="1:19" x14ac:dyDescent="0.15">
      <c r="A64" s="8">
        <v>2041</v>
      </c>
      <c r="B64" s="2"/>
      <c r="C64" s="2">
        <v>5282783.0341660716</v>
      </c>
      <c r="D64" s="2"/>
      <c r="E64" s="2">
        <v>549494.34114524792</v>
      </c>
      <c r="F64" s="2"/>
      <c r="G64" s="2">
        <v>1492296.4918909497</v>
      </c>
      <c r="H64" s="2"/>
      <c r="I64" s="2">
        <v>1230549.0397268313</v>
      </c>
      <c r="J64" s="2"/>
      <c r="K64" s="2">
        <v>260239.91414128736</v>
      </c>
      <c r="L64" s="2">
        <v>8815362.821070388</v>
      </c>
      <c r="M64" s="12"/>
      <c r="N64" s="12"/>
      <c r="O64" s="12"/>
      <c r="P64" s="12"/>
      <c r="Q64" s="12"/>
      <c r="R64" s="12"/>
      <c r="S64" s="13"/>
    </row>
    <row r="65" spans="1:19" x14ac:dyDescent="0.15">
      <c r="A65" s="8">
        <v>2042</v>
      </c>
      <c r="B65" s="2"/>
      <c r="C65" s="2">
        <v>5277444.7017480005</v>
      </c>
      <c r="D65" s="2"/>
      <c r="E65" s="2">
        <v>543435.25799498567</v>
      </c>
      <c r="F65" s="2"/>
      <c r="G65" s="2">
        <v>1485611.4082705416</v>
      </c>
      <c r="H65" s="2"/>
      <c r="I65" s="2">
        <v>1225507.3930216203</v>
      </c>
      <c r="J65" s="2"/>
      <c r="K65" s="2">
        <v>256327.67350876439</v>
      </c>
      <c r="L65" s="2">
        <v>8788326.4345439132</v>
      </c>
      <c r="M65" s="12"/>
      <c r="N65" s="12"/>
      <c r="O65" s="12"/>
      <c r="P65" s="12"/>
      <c r="Q65" s="12"/>
      <c r="R65" s="12"/>
      <c r="S65" s="13"/>
    </row>
    <row r="66" spans="1:19" x14ac:dyDescent="0.15">
      <c r="A66" s="8">
        <v>2043</v>
      </c>
      <c r="B66" s="2"/>
      <c r="C66" s="2">
        <v>5270438.3290024465</v>
      </c>
      <c r="D66" s="2"/>
      <c r="E66" s="2">
        <v>537350.39705537003</v>
      </c>
      <c r="F66" s="2"/>
      <c r="G66" s="2">
        <v>1478791.0298334984</v>
      </c>
      <c r="H66" s="2"/>
      <c r="I66" s="2">
        <v>1220223.5493671277</v>
      </c>
      <c r="J66" s="2"/>
      <c r="K66" s="2">
        <v>252427.6577696208</v>
      </c>
      <c r="L66" s="2">
        <v>8759230.9630280621</v>
      </c>
      <c r="M66" s="12"/>
      <c r="N66" s="12"/>
      <c r="O66" s="12"/>
      <c r="P66" s="12"/>
      <c r="Q66" s="12"/>
      <c r="R66" s="12"/>
      <c r="S66" s="13"/>
    </row>
    <row r="67" spans="1:19" x14ac:dyDescent="0.15">
      <c r="A67" s="8">
        <v>2044</v>
      </c>
      <c r="B67" s="2"/>
      <c r="C67" s="2">
        <v>5261866.8659696653</v>
      </c>
      <c r="D67" s="2"/>
      <c r="E67" s="2">
        <v>531253.16828456696</v>
      </c>
      <c r="F67" s="2"/>
      <c r="G67" s="2">
        <v>1471859.0648766691</v>
      </c>
      <c r="H67" s="2"/>
      <c r="I67" s="2">
        <v>1214725.0045981319</v>
      </c>
      <c r="J67" s="2"/>
      <c r="K67" s="2">
        <v>248545.41979011524</v>
      </c>
      <c r="L67" s="2">
        <v>8728249.5235191472</v>
      </c>
      <c r="M67" s="12"/>
      <c r="N67" s="12"/>
      <c r="O67" s="12"/>
      <c r="P67" s="12"/>
      <c r="Q67" s="12"/>
      <c r="R67" s="12"/>
      <c r="S67" s="13"/>
    </row>
    <row r="68" spans="1:19" x14ac:dyDescent="0.15">
      <c r="A68" s="8">
        <v>2045</v>
      </c>
      <c r="B68" s="2"/>
      <c r="C68" s="2">
        <v>5251902.6627944876</v>
      </c>
      <c r="D68" s="2"/>
      <c r="E68" s="2">
        <v>525002.56597501482</v>
      </c>
      <c r="F68" s="2"/>
      <c r="G68" s="2">
        <v>1464851.9153724629</v>
      </c>
      <c r="H68" s="2"/>
      <c r="I68" s="2">
        <v>1209052.8468070803</v>
      </c>
      <c r="J68" s="2"/>
      <c r="K68" s="2">
        <v>244688.72700451079</v>
      </c>
      <c r="L68" s="2">
        <v>8695498.7179535553</v>
      </c>
      <c r="M68" s="12"/>
      <c r="N68" s="12"/>
      <c r="O68" s="12"/>
      <c r="P68" s="12"/>
      <c r="Q68" s="12"/>
      <c r="R68" s="12"/>
      <c r="S68" s="13"/>
    </row>
    <row r="69" spans="1:19" x14ac:dyDescent="0.15">
      <c r="A69" s="8">
        <v>2046</v>
      </c>
      <c r="B69" s="2"/>
      <c r="C69" s="2">
        <v>5246753.0909574945</v>
      </c>
      <c r="D69" s="2"/>
      <c r="E69" s="2">
        <v>519823.61336262856</v>
      </c>
      <c r="F69" s="2"/>
      <c r="G69" s="2">
        <v>1459700.7110083166</v>
      </c>
      <c r="H69" s="2"/>
      <c r="I69" s="2">
        <v>1205207.890701405</v>
      </c>
      <c r="J69" s="2"/>
      <c r="K69" s="2">
        <v>240911.46416710701</v>
      </c>
      <c r="L69" s="2">
        <v>8672396.7701969519</v>
      </c>
      <c r="M69" s="12"/>
      <c r="N69" s="12"/>
      <c r="O69" s="12"/>
      <c r="P69" s="12"/>
      <c r="Q69" s="12"/>
      <c r="R69" s="12"/>
      <c r="S69" s="13"/>
    </row>
    <row r="70" spans="1:19" x14ac:dyDescent="0.15">
      <c r="A70" s="8">
        <v>2047</v>
      </c>
      <c r="B70" s="2"/>
      <c r="C70" s="2">
        <v>5239415.3088040464</v>
      </c>
      <c r="D70" s="2"/>
      <c r="E70" s="2">
        <v>514357.49412869132</v>
      </c>
      <c r="F70" s="2"/>
      <c r="G70" s="2">
        <v>1454098.4505291069</v>
      </c>
      <c r="H70" s="2"/>
      <c r="I70" s="2">
        <v>1200910.8016850664</v>
      </c>
      <c r="J70" s="2"/>
      <c r="K70" s="2">
        <v>237143.20198879496</v>
      </c>
      <c r="L70" s="2">
        <v>8645925.2571357079</v>
      </c>
      <c r="M70" s="12"/>
      <c r="N70" s="12"/>
      <c r="O70" s="12"/>
      <c r="P70" s="12"/>
      <c r="Q70" s="12"/>
      <c r="R70" s="12"/>
      <c r="S70" s="13"/>
    </row>
    <row r="71" spans="1:19" x14ac:dyDescent="0.15">
      <c r="A71" s="8">
        <v>2048</v>
      </c>
      <c r="B71" s="2"/>
      <c r="C71" s="2">
        <v>5229939.001170896</v>
      </c>
      <c r="D71" s="2"/>
      <c r="E71" s="2">
        <v>508769.19024595025</v>
      </c>
      <c r="F71" s="2"/>
      <c r="G71" s="2">
        <v>1448057.3941414738</v>
      </c>
      <c r="H71" s="2"/>
      <c r="I71" s="2">
        <v>1196172.9058840135</v>
      </c>
      <c r="J71" s="2"/>
      <c r="K71" s="2">
        <v>233383.46478908512</v>
      </c>
      <c r="L71" s="2">
        <v>8616321.956231419</v>
      </c>
      <c r="M71" s="12"/>
      <c r="N71" s="12"/>
      <c r="O71" s="12"/>
      <c r="P71" s="12"/>
      <c r="Q71" s="12"/>
      <c r="R71" s="12"/>
      <c r="S71" s="13"/>
    </row>
    <row r="72" spans="1:19" x14ac:dyDescent="0.15">
      <c r="A72" s="8">
        <v>2049</v>
      </c>
      <c r="B72" s="2"/>
      <c r="C72" s="2">
        <v>5218432.2018373646</v>
      </c>
      <c r="D72" s="2"/>
      <c r="E72" s="2">
        <v>503070.42867920554</v>
      </c>
      <c r="F72" s="2"/>
      <c r="G72" s="2">
        <v>1441602.548741993</v>
      </c>
      <c r="H72" s="2"/>
      <c r="I72" s="2">
        <v>1191021.586800511</v>
      </c>
      <c r="J72" s="2"/>
      <c r="K72" s="2">
        <v>229633.79532415202</v>
      </c>
      <c r="L72" s="2">
        <v>8583760.5613832269</v>
      </c>
      <c r="M72" s="12"/>
      <c r="N72" s="12"/>
      <c r="O72" s="12"/>
      <c r="P72" s="12"/>
      <c r="Q72" s="12"/>
      <c r="R72" s="12"/>
      <c r="S72" s="13"/>
    </row>
    <row r="73" spans="1:19" x14ac:dyDescent="0.15">
      <c r="A73" s="8">
        <v>2050</v>
      </c>
      <c r="B73" s="2"/>
      <c r="C73" s="2">
        <v>5205085.6620105468</v>
      </c>
      <c r="D73" s="2"/>
      <c r="E73" s="2">
        <v>497092.56538089376</v>
      </c>
      <c r="F73" s="2"/>
      <c r="G73" s="2">
        <v>1434776.6773516384</v>
      </c>
      <c r="H73" s="2"/>
      <c r="I73" s="2">
        <v>1185500.2001772751</v>
      </c>
      <c r="J73" s="2"/>
      <c r="K73" s="2">
        <v>225897.89497597166</v>
      </c>
      <c r="L73" s="2">
        <v>8548352.9998963252</v>
      </c>
      <c r="M73" s="12"/>
      <c r="N73" s="12"/>
      <c r="O73" s="12"/>
      <c r="P73" s="12"/>
      <c r="Q73" s="12"/>
      <c r="R73" s="12"/>
      <c r="S73" s="13"/>
    </row>
    <row r="74" spans="1:19" x14ac:dyDescent="0.15">
      <c r="A74" s="8">
        <v>2051</v>
      </c>
      <c r="B74" s="2"/>
      <c r="C74" s="2">
        <v>5190018.8049563877</v>
      </c>
      <c r="D74" s="2"/>
      <c r="E74" s="2">
        <v>491234.94410770165</v>
      </c>
      <c r="F74" s="2"/>
      <c r="G74" s="2">
        <v>1428178.5232345492</v>
      </c>
      <c r="H74" s="2"/>
      <c r="I74" s="2">
        <v>1180080.996893408</v>
      </c>
      <c r="J74" s="2"/>
      <c r="K74" s="2">
        <v>222080.54824123182</v>
      </c>
      <c r="L74" s="2">
        <v>8511593.817433279</v>
      </c>
      <c r="M74" s="12"/>
      <c r="N74" s="12"/>
      <c r="O74" s="12"/>
      <c r="P74" s="12"/>
      <c r="Q74" s="12"/>
      <c r="R74" s="12"/>
      <c r="S74" s="13"/>
    </row>
    <row r="75" spans="1:19" x14ac:dyDescent="0.15">
      <c r="A75" s="8">
        <v>2052</v>
      </c>
      <c r="B75" s="2"/>
      <c r="C75" s="2">
        <v>5173689.082106268</v>
      </c>
      <c r="D75" s="2"/>
      <c r="E75" s="2">
        <v>485137.08109616756</v>
      </c>
      <c r="F75" s="2"/>
      <c r="G75" s="2">
        <v>1421173.0030191327</v>
      </c>
      <c r="H75" s="2"/>
      <c r="I75" s="2">
        <v>1174325.0642382866</v>
      </c>
      <c r="J75" s="2"/>
      <c r="K75" s="2">
        <v>218280.53304428008</v>
      </c>
      <c r="L75" s="2">
        <v>8472604.7635041345</v>
      </c>
      <c r="M75" s="12"/>
      <c r="N75" s="12"/>
      <c r="O75" s="12"/>
      <c r="P75" s="12"/>
      <c r="Q75" s="12"/>
      <c r="R75" s="12"/>
      <c r="S75" s="13"/>
    </row>
    <row r="76" spans="1:19" x14ac:dyDescent="0.15">
      <c r="A76" s="8">
        <v>2053</v>
      </c>
      <c r="B76" s="2"/>
      <c r="C76" s="2">
        <v>5156023.9234319674</v>
      </c>
      <c r="D76" s="2"/>
      <c r="E76" s="2">
        <v>478976.03730594245</v>
      </c>
      <c r="F76" s="2"/>
      <c r="G76" s="2">
        <v>1413747.3858788013</v>
      </c>
      <c r="H76" s="2"/>
      <c r="I76" s="2">
        <v>1168218.4947971802</v>
      </c>
      <c r="J76" s="2"/>
      <c r="K76" s="2">
        <v>214490.5266914753</v>
      </c>
      <c r="L76" s="2">
        <v>8431456.3681053668</v>
      </c>
      <c r="M76" s="12"/>
      <c r="N76" s="12"/>
      <c r="O76" s="12"/>
      <c r="P76" s="12"/>
      <c r="Q76" s="12"/>
      <c r="R76" s="12"/>
      <c r="S76" s="13"/>
    </row>
    <row r="77" spans="1:19" x14ac:dyDescent="0.15">
      <c r="A77" s="8">
        <v>2054</v>
      </c>
      <c r="B77" s="2"/>
      <c r="C77" s="2">
        <v>5137035.1619966533</v>
      </c>
      <c r="D77" s="2"/>
      <c r="E77" s="2">
        <v>472751.6248438335</v>
      </c>
      <c r="F77" s="2"/>
      <c r="G77" s="2">
        <v>1405909.7458848008</v>
      </c>
      <c r="H77" s="2"/>
      <c r="I77" s="2">
        <v>1161768.542182955</v>
      </c>
      <c r="J77" s="2"/>
      <c r="K77" s="2">
        <v>210706.74423598242</v>
      </c>
      <c r="L77" s="2">
        <v>8388171.8191442257</v>
      </c>
      <c r="M77" s="12"/>
      <c r="N77" s="12"/>
      <c r="O77" s="12"/>
      <c r="P77" s="12"/>
      <c r="Q77" s="12"/>
      <c r="R77" s="12"/>
      <c r="S77" s="13"/>
    </row>
    <row r="78" spans="1:19" x14ac:dyDescent="0.15">
      <c r="A78" s="8">
        <v>2055</v>
      </c>
      <c r="B78" s="2"/>
      <c r="C78" s="2">
        <v>5116854.3468592977</v>
      </c>
      <c r="D78" s="2"/>
      <c r="E78" s="2">
        <v>466247.28710942104</v>
      </c>
      <c r="F78" s="2"/>
      <c r="G78" s="2">
        <v>1397696.7578051763</v>
      </c>
      <c r="H78" s="2"/>
      <c r="I78" s="2">
        <v>1155006.6356986752</v>
      </c>
      <c r="J78" s="2"/>
      <c r="K78" s="2">
        <v>206929.71024074632</v>
      </c>
      <c r="L78" s="2">
        <v>8342734.7377133165</v>
      </c>
      <c r="M78" s="12"/>
      <c r="N78" s="12"/>
      <c r="O78" s="12"/>
      <c r="P78" s="12"/>
      <c r="Q78" s="12"/>
      <c r="R78" s="12"/>
      <c r="S78" s="13"/>
    </row>
    <row r="79" spans="1:19" x14ac:dyDescent="0.15">
      <c r="A79" s="8">
        <v>2056</v>
      </c>
      <c r="B79" s="2"/>
      <c r="C79" s="2">
        <v>5087110.0877901902</v>
      </c>
      <c r="D79" s="2"/>
      <c r="E79" s="2">
        <v>459245.33848230523</v>
      </c>
      <c r="F79" s="2"/>
      <c r="G79" s="2">
        <v>1387067.9948241117</v>
      </c>
      <c r="H79" s="2"/>
      <c r="I79" s="2">
        <v>1146996.7580652551</v>
      </c>
      <c r="J79" s="2"/>
      <c r="K79" s="2">
        <v>202692.8405725871</v>
      </c>
      <c r="L79" s="2">
        <v>8283113.0197344488</v>
      </c>
      <c r="M79" s="12"/>
      <c r="N79" s="12"/>
      <c r="O79" s="12"/>
      <c r="P79" s="12"/>
      <c r="Q79" s="12"/>
      <c r="R79" s="12"/>
      <c r="S79" s="13"/>
    </row>
    <row r="80" spans="1:19" x14ac:dyDescent="0.15">
      <c r="A80" s="8">
        <v>2057</v>
      </c>
      <c r="B80" s="2"/>
      <c r="C80" s="2">
        <v>5057701.8740113657</v>
      </c>
      <c r="D80" s="2"/>
      <c r="E80" s="2">
        <v>452092.85826533835</v>
      </c>
      <c r="F80" s="2"/>
      <c r="G80" s="2">
        <v>1376421.6293880418</v>
      </c>
      <c r="H80" s="2"/>
      <c r="I80" s="2">
        <v>1138880.2441888417</v>
      </c>
      <c r="J80" s="2"/>
      <c r="K80" s="2">
        <v>198518.00931187475</v>
      </c>
      <c r="L80" s="2">
        <v>8223614.6151654609</v>
      </c>
      <c r="M80" s="12"/>
      <c r="N80" s="12"/>
      <c r="O80" s="12"/>
      <c r="P80" s="12"/>
      <c r="Q80" s="12"/>
      <c r="R80" s="12"/>
      <c r="S80" s="13"/>
    </row>
    <row r="81" spans="1:19" x14ac:dyDescent="0.15">
      <c r="A81" s="8">
        <v>2058</v>
      </c>
      <c r="B81" s="2"/>
      <c r="C81" s="2">
        <v>5028479.8890617546</v>
      </c>
      <c r="D81" s="2"/>
      <c r="E81" s="2">
        <v>445002.28606075299</v>
      </c>
      <c r="F81" s="2"/>
      <c r="G81" s="2">
        <v>1365727.2967945528</v>
      </c>
      <c r="H81" s="2"/>
      <c r="I81" s="2">
        <v>1130631.3904693823</v>
      </c>
      <c r="J81" s="2"/>
      <c r="K81" s="2">
        <v>194396.81027622032</v>
      </c>
      <c r="L81" s="2">
        <v>8164237.6726626633</v>
      </c>
      <c r="M81" s="12"/>
      <c r="N81" s="12"/>
      <c r="O81" s="12"/>
      <c r="P81" s="12"/>
      <c r="Q81" s="12"/>
      <c r="R81" s="12"/>
      <c r="S81" s="13"/>
    </row>
    <row r="82" spans="1:19" x14ac:dyDescent="0.15">
      <c r="A82" s="8">
        <v>2059</v>
      </c>
      <c r="B82" s="2"/>
      <c r="C82" s="2">
        <v>4999422.9902592218</v>
      </c>
      <c r="D82" s="2"/>
      <c r="E82" s="2">
        <v>437973.31948247238</v>
      </c>
      <c r="F82" s="2"/>
      <c r="G82" s="2">
        <v>1354987.6568320533</v>
      </c>
      <c r="H82" s="2"/>
      <c r="I82" s="2">
        <v>1122255.3882660693</v>
      </c>
      <c r="J82" s="2"/>
      <c r="K82" s="2">
        <v>190326.5635032508</v>
      </c>
      <c r="L82" s="2">
        <v>8104965.9183430672</v>
      </c>
      <c r="M82" s="12"/>
      <c r="N82" s="12"/>
      <c r="O82" s="12"/>
      <c r="P82" s="12"/>
      <c r="Q82" s="12"/>
      <c r="R82" s="12"/>
      <c r="S82" s="13"/>
    </row>
    <row r="83" spans="1:19" x14ac:dyDescent="0.15">
      <c r="A83" s="8">
        <v>2060</v>
      </c>
      <c r="B83" s="2"/>
      <c r="C83" s="2">
        <v>4970681.0378835173</v>
      </c>
      <c r="D83" s="2"/>
      <c r="E83" s="2">
        <v>430740.26114553167</v>
      </c>
      <c r="F83" s="2"/>
      <c r="G83" s="2">
        <v>1344247.6144741187</v>
      </c>
      <c r="H83" s="2"/>
      <c r="I83" s="2">
        <v>1113793.52206405</v>
      </c>
      <c r="J83" s="2"/>
      <c r="K83" s="2">
        <v>186311.14071019038</v>
      </c>
      <c r="L83" s="2">
        <v>8045773.5762774069</v>
      </c>
      <c r="M83" s="12"/>
      <c r="N83" s="12"/>
      <c r="O83" s="12"/>
      <c r="P83" s="12"/>
      <c r="Q83" s="12"/>
      <c r="R83" s="12"/>
      <c r="S83" s="13"/>
    </row>
    <row r="84" spans="1:19" x14ac:dyDescent="0.15">
      <c r="A84" s="8">
        <v>2061</v>
      </c>
      <c r="B84" s="2"/>
      <c r="C84" s="2">
        <v>4941998.9214667473</v>
      </c>
      <c r="D84" s="2"/>
      <c r="E84" s="2">
        <v>423376.63163788657</v>
      </c>
      <c r="F84" s="2"/>
      <c r="G84" s="2">
        <v>1332190.6939260967</v>
      </c>
      <c r="H84" s="2"/>
      <c r="I84" s="2">
        <v>1105153.2555445782</v>
      </c>
      <c r="J84" s="2"/>
      <c r="K84" s="2">
        <v>182172.06287384703</v>
      </c>
      <c r="L84" s="2">
        <v>7984891.5654491559</v>
      </c>
      <c r="M84" s="12"/>
      <c r="N84" s="12"/>
      <c r="O84" s="12"/>
      <c r="P84" s="12"/>
      <c r="Q84" s="12"/>
      <c r="R84" s="12"/>
      <c r="S84" s="13"/>
    </row>
    <row r="85" spans="1:19" x14ac:dyDescent="0.15">
      <c r="A85" s="8">
        <v>2062</v>
      </c>
      <c r="B85" s="2"/>
      <c r="C85" s="2">
        <v>4913385.4104925133</v>
      </c>
      <c r="D85" s="2"/>
      <c r="E85" s="2">
        <v>415903.12320637668</v>
      </c>
      <c r="F85" s="2"/>
      <c r="G85" s="2">
        <v>1320282.8344453569</v>
      </c>
      <c r="H85" s="2"/>
      <c r="I85" s="2">
        <v>1096444.5357793802</v>
      </c>
      <c r="J85" s="2"/>
      <c r="K85" s="2">
        <v>178097.93300348078</v>
      </c>
      <c r="L85" s="2">
        <v>7924113.8369271066</v>
      </c>
      <c r="M85" s="12"/>
      <c r="N85" s="12"/>
      <c r="O85" s="12"/>
      <c r="P85" s="12"/>
      <c r="Q85" s="12"/>
      <c r="R85" s="12"/>
      <c r="S85" s="13"/>
    </row>
    <row r="86" spans="1:19" x14ac:dyDescent="0.15">
      <c r="A86" s="8">
        <v>2063</v>
      </c>
      <c r="B86" s="2"/>
      <c r="C86" s="2">
        <v>4884738.5285746977</v>
      </c>
      <c r="D86" s="2"/>
      <c r="E86" s="2">
        <v>408593.2268350994</v>
      </c>
      <c r="F86" s="2"/>
      <c r="G86" s="2">
        <v>1308505.680004173</v>
      </c>
      <c r="H86" s="2"/>
      <c r="I86" s="2">
        <v>1087655.3560508632</v>
      </c>
      <c r="J86" s="2"/>
      <c r="K86" s="2">
        <v>174085.20465244231</v>
      </c>
      <c r="L86" s="2">
        <v>7863577.9961172761</v>
      </c>
      <c r="M86" s="12"/>
      <c r="N86" s="12"/>
      <c r="O86" s="12"/>
      <c r="P86" s="12"/>
      <c r="Q86" s="12"/>
      <c r="R86" s="12"/>
      <c r="S86" s="13"/>
    </row>
    <row r="87" spans="1:19" x14ac:dyDescent="0.15">
      <c r="A87" s="8">
        <v>2064</v>
      </c>
      <c r="B87" s="2"/>
      <c r="C87" s="2">
        <v>4856119.7308981754</v>
      </c>
      <c r="D87" s="2"/>
      <c r="E87" s="2">
        <v>401455.05359583331</v>
      </c>
      <c r="F87" s="2"/>
      <c r="G87" s="2">
        <v>1296880.7963621267</v>
      </c>
      <c r="H87" s="2"/>
      <c r="I87" s="2">
        <v>1078811.6000804261</v>
      </c>
      <c r="J87" s="2"/>
      <c r="K87" s="2">
        <v>170136.65436032222</v>
      </c>
      <c r="L87" s="2">
        <v>7803403.8352968842</v>
      </c>
      <c r="M87" s="12"/>
      <c r="N87" s="12"/>
      <c r="O87" s="12"/>
      <c r="P87" s="12"/>
      <c r="Q87" s="12"/>
      <c r="R87" s="12"/>
      <c r="S87" s="13"/>
    </row>
    <row r="88" spans="1:19" x14ac:dyDescent="0.15">
      <c r="A88" s="8">
        <v>2065</v>
      </c>
      <c r="B88" s="2"/>
      <c r="C88" s="2">
        <v>4827774.7910722475</v>
      </c>
      <c r="D88" s="2"/>
      <c r="E88" s="2">
        <v>394202.45347842283</v>
      </c>
      <c r="F88" s="2"/>
      <c r="G88" s="2">
        <v>1285473.2793884391</v>
      </c>
      <c r="H88" s="2"/>
      <c r="I88" s="2">
        <v>1069977.8838741023</v>
      </c>
      <c r="J88" s="2"/>
      <c r="K88" s="2">
        <v>166261.13066070271</v>
      </c>
      <c r="L88" s="2">
        <v>7743689.5384739153</v>
      </c>
      <c r="M88" s="12"/>
      <c r="N88" s="12"/>
      <c r="O88" s="12"/>
      <c r="P88" s="12"/>
      <c r="Q88" s="12"/>
      <c r="R88" s="12"/>
      <c r="S88" s="13"/>
    </row>
    <row r="89" spans="1:19" x14ac:dyDescent="0.15">
      <c r="A89" s="8">
        <v>2066</v>
      </c>
      <c r="B89" s="2"/>
      <c r="C89" s="2">
        <v>4800738.8093250757</v>
      </c>
      <c r="D89" s="2"/>
      <c r="E89" s="2">
        <v>387603.96851871605</v>
      </c>
      <c r="F89" s="2"/>
      <c r="G89" s="2">
        <v>1274163.7268135827</v>
      </c>
      <c r="H89" s="2"/>
      <c r="I89" s="2">
        <v>1060963.2758751814</v>
      </c>
      <c r="J89" s="2"/>
      <c r="K89" s="2">
        <v>162401.98574908552</v>
      </c>
      <c r="L89" s="2">
        <v>7685871.7662816411</v>
      </c>
      <c r="M89" s="12"/>
      <c r="N89" s="12"/>
      <c r="O89" s="12"/>
      <c r="P89" s="12"/>
      <c r="Q89" s="12"/>
      <c r="R89" s="12"/>
      <c r="S89" s="13"/>
    </row>
    <row r="90" spans="1:19" x14ac:dyDescent="0.15">
      <c r="A90" s="8">
        <v>2067</v>
      </c>
      <c r="B90" s="2"/>
      <c r="C90" s="2">
        <v>4773737.4684344102</v>
      </c>
      <c r="D90" s="2"/>
      <c r="E90" s="2">
        <v>380896.51292399678</v>
      </c>
      <c r="F90" s="2"/>
      <c r="G90" s="2">
        <v>1263028.831135133</v>
      </c>
      <c r="H90" s="2"/>
      <c r="I90" s="2">
        <v>1052052.6504890667</v>
      </c>
      <c r="J90" s="2"/>
      <c r="K90" s="2">
        <v>158615.70372871123</v>
      </c>
      <c r="L90" s="2">
        <v>7628331.1667113174</v>
      </c>
      <c r="M90" s="12"/>
      <c r="N90" s="12"/>
      <c r="O90" s="12"/>
      <c r="P90" s="12"/>
      <c r="Q90" s="12"/>
      <c r="R90" s="12"/>
      <c r="S90" s="13"/>
    </row>
    <row r="91" spans="1:19" x14ac:dyDescent="0.15">
      <c r="A91" s="8">
        <v>2068</v>
      </c>
      <c r="B91" s="2"/>
      <c r="C91" s="2">
        <v>4746698.9965313077</v>
      </c>
      <c r="D91" s="2"/>
      <c r="E91" s="2">
        <v>374384.34153390117</v>
      </c>
      <c r="F91" s="2"/>
      <c r="G91" s="2">
        <v>1252058.4466409467</v>
      </c>
      <c r="H91" s="2"/>
      <c r="I91" s="2">
        <v>1043239.1339232823</v>
      </c>
      <c r="J91" s="2"/>
      <c r="K91" s="2">
        <v>154901.61729245185</v>
      </c>
      <c r="L91" s="2">
        <v>7571282.5359218903</v>
      </c>
      <c r="M91" s="12"/>
      <c r="N91" s="12"/>
      <c r="O91" s="12"/>
      <c r="P91" s="12"/>
      <c r="Q91" s="12"/>
      <c r="R91" s="12"/>
      <c r="S91" s="13"/>
    </row>
    <row r="92" spans="1:19" x14ac:dyDescent="0.15">
      <c r="A92" s="8">
        <v>2069</v>
      </c>
      <c r="B92" s="2"/>
      <c r="C92" s="2">
        <v>4719725.4747258406</v>
      </c>
      <c r="D92" s="2"/>
      <c r="E92" s="2">
        <v>368076.81350959686</v>
      </c>
      <c r="F92" s="2"/>
      <c r="G92" s="2">
        <v>1241283.0547619322</v>
      </c>
      <c r="H92" s="2"/>
      <c r="I92" s="2">
        <v>1034553.7963594147</v>
      </c>
      <c r="J92" s="2"/>
      <c r="K92" s="2">
        <v>151264.57154529024</v>
      </c>
      <c r="L92" s="2">
        <v>7514903.7109020744</v>
      </c>
      <c r="M92" s="12"/>
      <c r="N92" s="12"/>
      <c r="O92" s="12"/>
      <c r="P92" s="12"/>
      <c r="Q92" s="12"/>
      <c r="R92" s="12"/>
      <c r="S92" s="13"/>
    </row>
    <row r="93" spans="1:19" x14ac:dyDescent="0.15">
      <c r="A93" s="8">
        <v>2070</v>
      </c>
      <c r="B93" s="2"/>
      <c r="C93" s="2">
        <v>4693149.1100357948</v>
      </c>
      <c r="D93" s="2"/>
      <c r="E93" s="2">
        <v>361600.67697137734</v>
      </c>
      <c r="F93" s="2"/>
      <c r="G93" s="2">
        <v>1230787.7074079425</v>
      </c>
      <c r="H93" s="2"/>
      <c r="I93" s="2">
        <v>1026076.679437842</v>
      </c>
      <c r="J93" s="2"/>
      <c r="K93" s="2">
        <v>147716.72838777758</v>
      </c>
      <c r="L93" s="2">
        <v>7459330.9022407345</v>
      </c>
      <c r="M93" s="12"/>
      <c r="N93" s="12"/>
      <c r="O93" s="12"/>
      <c r="P93" s="12"/>
      <c r="Q93" s="12"/>
      <c r="R93" s="12"/>
      <c r="S93" s="13"/>
    </row>
  </sheetData>
  <mergeCells count="1">
    <mergeCell ref="A1:L1"/>
  </mergeCells>
  <phoneticPr fontId="4"/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総人口</vt:lpstr>
      <vt:lpstr>年齢３区分別</vt:lpstr>
      <vt:lpstr>地域政策圏別</vt:lpstr>
      <vt:lpstr>男女５歳階級別・全県（中位）</vt:lpstr>
      <vt:lpstr>世帯推計</vt:lpstr>
      <vt:lpstr>使わないでください1</vt:lpstr>
      <vt:lpstr>使わないでください2</vt:lpstr>
      <vt:lpstr>総人口!Print_Area</vt:lpstr>
      <vt:lpstr>'男女５歳階級別・全県（中位）'!Print_Area</vt:lpstr>
      <vt:lpstr>地域政策圏別!Print_Area</vt:lpstr>
      <vt:lpstr>年齢３区分別!Print_Area</vt:lpstr>
      <vt:lpstr>使わないでください2!Print_Titles</vt:lpstr>
      <vt:lpstr>総人口!Print_Titles</vt:lpstr>
      <vt:lpstr>地域政策圏別!Print_Titles</vt:lpstr>
      <vt:lpstr>年齢３区分別!Print_Titles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総合政策課7</dc:creator>
  <cp:lastModifiedBy>Inazawa</cp:lastModifiedBy>
  <cp:lastPrinted>2024-03-28T01:11:20Z</cp:lastPrinted>
  <dcterms:created xsi:type="dcterms:W3CDTF">2023-08-16T10:12:15Z</dcterms:created>
  <dcterms:modified xsi:type="dcterms:W3CDTF">2024-03-28T07:36:47Z</dcterms:modified>
</cp:coreProperties>
</file>