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Ew34GrDpNJLuY3+x+qKUuswv0qz7nj/hPNwhUAiowI7kABleiFNqgkPmiBP+v0gj1zuYglwD1GFmgdySoqYHBQ==" workbookSaltValue="Lq/zY13SuInusuq/1fhiyw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MA31" i="4" s="1"/>
  <c r="DN7" i="5"/>
  <c r="LH31" i="4" s="1"/>
  <c r="DM7" i="5"/>
  <c r="DL7" i="5"/>
  <c r="DK7" i="5"/>
  <c r="JC31" i="4" s="1"/>
  <c r="DI7" i="5"/>
  <c r="MI78" i="4" s="1"/>
  <c r="DH7" i="5"/>
  <c r="DG7" i="5"/>
  <c r="DF7" i="5"/>
  <c r="DE7" i="5"/>
  <c r="KA78" i="4" s="1"/>
  <c r="DD7" i="5"/>
  <c r="DC7" i="5"/>
  <c r="DB7" i="5"/>
  <c r="LE77" i="4" s="1"/>
  <c r="DA7" i="5"/>
  <c r="KP77" i="4" s="1"/>
  <c r="CZ7" i="5"/>
  <c r="KA77" i="4" s="1"/>
  <c r="CN7" i="5"/>
  <c r="CM7" i="5"/>
  <c r="CV67" i="4" s="1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JV52" i="4" s="1"/>
  <c r="BQ7" i="5"/>
  <c r="JC52" i="4" s="1"/>
  <c r="BO7" i="5"/>
  <c r="BN7" i="5"/>
  <c r="GQ53" i="4" s="1"/>
  <c r="BM7" i="5"/>
  <c r="FX53" i="4" s="1"/>
  <c r="BL7" i="5"/>
  <c r="BK7" i="5"/>
  <c r="BJ7" i="5"/>
  <c r="BI7" i="5"/>
  <c r="GQ52" i="4" s="1"/>
  <c r="BH7" i="5"/>
  <c r="BG7" i="5"/>
  <c r="BF7" i="5"/>
  <c r="BD7" i="5"/>
  <c r="CS53" i="4" s="1"/>
  <c r="BC7" i="5"/>
  <c r="BB7" i="5"/>
  <c r="BA7" i="5"/>
  <c r="AZ7" i="5"/>
  <c r="U53" i="4" s="1"/>
  <c r="AY7" i="5"/>
  <c r="AX7" i="5"/>
  <c r="AW7" i="5"/>
  <c r="BG52" i="4" s="1"/>
  <c r="AV7" i="5"/>
  <c r="AN52" i="4" s="1"/>
  <c r="AU7" i="5"/>
  <c r="AS7" i="5"/>
  <c r="AR7" i="5"/>
  <c r="AQ7" i="5"/>
  <c r="FX32" i="4" s="1"/>
  <c r="AP7" i="5"/>
  <c r="AO7" i="5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D7" i="5"/>
  <c r="U32" i="4" s="1"/>
  <c r="AC7" i="5"/>
  <c r="AB7" i="5"/>
  <c r="AA7" i="5"/>
  <c r="BG31" i="4" s="1"/>
  <c r="Z7" i="5"/>
  <c r="AN31" i="4" s="1"/>
  <c r="Y7" i="5"/>
  <c r="U31" i="4" s="1"/>
  <c r="X7" i="5"/>
  <c r="W7" i="5"/>
  <c r="JQ10" i="4" s="1"/>
  <c r="V7" i="5"/>
  <c r="HX10" i="4" s="1"/>
  <c r="U7" i="5"/>
  <c r="T7" i="5"/>
  <c r="S7" i="5"/>
  <c r="R7" i="5"/>
  <c r="DU10" i="4" s="1"/>
  <c r="Q7" i="5"/>
  <c r="P7" i="5"/>
  <c r="O7" i="5"/>
  <c r="B10" i="4" s="1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HJ53" i="4"/>
  <c r="FE53" i="4"/>
  <c r="EL53" i="4"/>
  <c r="BZ53" i="4"/>
  <c r="BG53" i="4"/>
  <c r="AN53" i="4"/>
  <c r="MA52" i="4"/>
  <c r="LH52" i="4"/>
  <c r="HJ52" i="4"/>
  <c r="FX52" i="4"/>
  <c r="FE52" i="4"/>
  <c r="EL52" i="4"/>
  <c r="CS52" i="4"/>
  <c r="BZ52" i="4"/>
  <c r="U52" i="4"/>
  <c r="MA32" i="4"/>
  <c r="LH32" i="4"/>
  <c r="JV32" i="4"/>
  <c r="JC32" i="4"/>
  <c r="HJ32" i="4"/>
  <c r="GQ32" i="4"/>
  <c r="FE32" i="4"/>
  <c r="EL32" i="4"/>
  <c r="BZ32" i="4"/>
  <c r="BG32" i="4"/>
  <c r="AN32" i="4"/>
  <c r="KO31" i="4"/>
  <c r="JV31" i="4"/>
  <c r="FX31" i="4"/>
  <c r="FE31" i="4"/>
  <c r="CS31" i="4"/>
  <c r="BZ31" i="4"/>
  <c r="LJ10" i="4"/>
  <c r="CF10" i="4"/>
  <c r="LJ8" i="4"/>
  <c r="JQ8" i="4"/>
  <c r="HX8" i="4"/>
  <c r="DU8" i="4"/>
  <c r="CF8" i="4"/>
  <c r="AQ8" i="4"/>
  <c r="C11" i="5" l="1"/>
  <c r="AN51" i="4" s="1"/>
  <c r="BZ76" i="4"/>
  <c r="MA51" i="4"/>
  <c r="CS30" i="4"/>
  <c r="MI76" i="4"/>
  <c r="HJ51" i="4"/>
  <c r="MA30" i="4"/>
  <c r="IT76" i="4"/>
  <c r="CS51" i="4"/>
  <c r="HJ30" i="4"/>
  <c r="D11" i="5"/>
  <c r="FE30" i="4"/>
  <c r="E11" i="5"/>
  <c r="B11" i="5"/>
  <c r="AN30" i="4" l="1"/>
  <c r="HA76" i="4"/>
  <c r="FE51" i="4"/>
  <c r="KP76" i="4"/>
  <c r="JV51" i="4"/>
  <c r="AG76" i="4"/>
  <c r="JV30" i="4"/>
  <c r="HP76" i="4"/>
  <c r="BG51" i="4"/>
  <c r="FX30" i="4"/>
  <c r="BG30" i="4"/>
  <c r="FX51" i="4"/>
  <c r="AV76" i="4"/>
  <c r="KO51" i="4"/>
  <c r="LE76" i="4"/>
  <c r="KO30" i="4"/>
  <c r="BZ30" i="4"/>
  <c r="BK76" i="4"/>
  <c r="LH51" i="4"/>
  <c r="GQ30" i="4"/>
  <c r="LT76" i="4"/>
  <c r="GQ51" i="4"/>
  <c r="LH30" i="4"/>
  <c r="IE76" i="4"/>
  <c r="BZ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<sst xmlns="http://schemas.openxmlformats.org/spreadsheetml/2006/main" count="287" uniqueCount="135">
  <si>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</si>
  <si>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</si>
  <si>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</si>
  <si>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</si>
  <si>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</si>
  <si>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</si>
  <si>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</si>
  <si>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</si>
  <si>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</si>
  <si>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</si>
  <si>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</si>
  <si>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</si>
  <si>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</si>
  <si>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</si>
  <si>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</si>
  <si>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</si>
  <si>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</si>
  <si>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</si>
  <si>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</si>
  <si>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</si>
  <si>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</si>
  <si>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</si>
  <si>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</si>
  <si>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</si>
  <si>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</si>
  <si>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</si>
  <si>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</si>
  <si>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</si>
  <si>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</si>
  <si>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</si>
  <si>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</si>
  <si>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</si>
  <si>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</si>
  <si>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</si>
  <si>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</si>
  <si>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</si>
  <si>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</si>
  <si>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</si>
  <si>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</si>
  <si>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</si>
  <si>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</si>
  <si>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</si>
  <si>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</si>
  <si>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</si>
  <si>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</si>
  <si>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</si>
  <si>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</si>
  <si>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</si>
  <si>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</si>
  <si>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</si>
  <si>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</si>
  <si>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</si>
  <si>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</si>
  <si>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</si>
  <si>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</si>
  <si>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</si>
  <si>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</si>
  <si>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</si>
  <si>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</si>
  <si>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</si>
  <si>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</si>
  <si>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</si>
  <si>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</si>
  <si>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</si>
  <si>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</si>
  <si>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</si>
  <si>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</si>
  <si>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</si>
  <si>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</si>
  <si>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</si>
  <si>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</si>
  <si>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</si>
  <si>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</si>
  <si>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</si>
  <si>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</si>
  <si>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</si>
  <si>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</si>
  <si>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</si>
  <si>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</si>
  <si>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</si>
  <si>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</si>
  <si>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</si>
  <si>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</si>
  <si>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</si>
  <si>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</si>
  <si>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</si>
  <si>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</si>
  <si>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</si>
  <si>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</si>
  <si>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</si>
  <si>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</si>
  <si>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</si>
  <si>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</si>
  <si>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</si>
  <si>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</si>
  <si>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</si>
  <si>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</si>
  <si>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</si>
  <si>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</si>
  <si>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</si>
  <si>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</si>
  <si>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</si>
  <si>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</si>
  <si>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</si>
  <si>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</si>
  <si>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</si>
  <si>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</si>
  <si>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</si>
  <si>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</si>
  <si>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</si>
  <si>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</si>
  <si>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</si>
  <si>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</si>
  <si>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</si>
  <si>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</si>
  <si>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福富町西公園地下駐車場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</si>
  <si>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</si>
  <si>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</si>
  <si>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</si>
  <si>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</si>
  <si>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</si>
  <si>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</si>
  <si>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</si>
  <si>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</si>
  <si>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</si>
  <si>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</si>
  <si>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</si>
  <si>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</si>
  <si>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</si>
  <si>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</si>
  <si>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</si>
  <si>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</si>
  <si>
    <t>⑥有形固定資産減価償却率及び⑨累積欠損金比率
　法非適用企業のため対象外
⑦敷地の地価
　都市公園の地下に設置した駐車場であり、用地は購入していないため価格は「０」である。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トシ</t>
    </rPh>
    <rPh sb="47" eb="49">
      <t>コウエン</t>
    </rPh>
    <rPh sb="50" eb="52">
      <t>チカ</t>
    </rPh>
    <rPh sb="53" eb="55">
      <t>セッチ</t>
    </rPh>
    <rPh sb="57" eb="60">
      <t>チュウシャジョウ</t>
    </rPh>
    <rPh sb="64" eb="66">
      <t>ヨウチ</t>
    </rPh>
    <rPh sb="67" eb="69">
      <t>コウニュウ</t>
    </rPh>
    <rPh sb="76" eb="78">
      <t>カカク</t>
    </rPh>
    <rPh sb="88" eb="90">
      <t>セツビ</t>
    </rPh>
    <rPh sb="90" eb="92">
      <t>トウシ</t>
    </rPh>
    <rPh sb="92" eb="94">
      <t>ミコミ</t>
    </rPh>
    <rPh sb="94" eb="95">
      <t>ガク</t>
    </rPh>
    <rPh sb="97" eb="99">
      <t>トウショ</t>
    </rPh>
    <rPh sb="100" eb="102">
      <t>セツビ</t>
    </rPh>
    <rPh sb="102" eb="104">
      <t>トウシ</t>
    </rPh>
    <rPh sb="104" eb="105">
      <t>ガク</t>
    </rPh>
    <rPh sb="106" eb="107">
      <t>クラ</t>
    </rPh>
    <rPh sb="110" eb="111">
      <t>オオ</t>
    </rPh>
    <rPh sb="113" eb="115">
      <t>キンガク</t>
    </rPh>
    <rPh sb="121" eb="123">
      <t>ショウライ</t>
    </rPh>
    <rPh sb="124" eb="126">
      <t>ジギョウ</t>
    </rPh>
    <rPh sb="126" eb="128">
      <t>ケイゾク</t>
    </rPh>
    <rPh sb="129" eb="131">
      <t>ミコ</t>
    </rPh>
    <rPh sb="133" eb="134">
      <t>フク</t>
    </rPh>
    <rPh sb="136" eb="138">
      <t>シンチョウ</t>
    </rPh>
    <rPh sb="139" eb="141">
      <t>ミナオ</t>
    </rPh>
    <rPh sb="148" eb="150">
      <t>キギョウ</t>
    </rPh>
    <rPh sb="150" eb="151">
      <t>サイ</t>
    </rPh>
    <rPh sb="151" eb="153">
      <t>ザンダカ</t>
    </rPh>
    <rPh sb="153" eb="154">
      <t>タイ</t>
    </rPh>
    <rPh sb="154" eb="156">
      <t>リョウキン</t>
    </rPh>
    <rPh sb="156" eb="158">
      <t>シュウニュウ</t>
    </rPh>
    <rPh sb="158" eb="160">
      <t>ヒリツ</t>
    </rPh>
    <rPh sb="162" eb="164">
      <t>スウチ</t>
    </rPh>
    <rPh sb="165" eb="166">
      <t>タカ</t>
    </rPh>
    <rPh sb="167" eb="168">
      <t>ノゾ</t>
    </rPh>
    <rPh sb="171" eb="173">
      <t>ジョウタイ</t>
    </rPh>
    <rPh sb="178" eb="180">
      <t>キギョウ</t>
    </rPh>
    <rPh sb="180" eb="181">
      <t>サイ</t>
    </rPh>
    <rPh sb="182" eb="184">
      <t>ゲンショウ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</si>
  <si>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</si>
  <si>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数値は、あまり高くなく、減少傾向にある。指定管理者制度など、より効率的な運営方式に見直していく。</t>
    <rPh sb="1" eb="3">
      <t>カドウ</t>
    </rPh>
    <rPh sb="3" eb="4">
      <t>リツ</t>
    </rPh>
    <rPh sb="6" eb="8">
      <t>スウチ</t>
    </rPh>
    <rPh sb="13" eb="14">
      <t>タカ</t>
    </rPh>
    <rPh sb="18" eb="20">
      <t>ゲンショウ</t>
    </rPh>
    <rPh sb="20" eb="22">
      <t>ケイコウ</t>
    </rPh>
    <rPh sb="26" eb="28">
      <t>シテイ</t>
    </rPh>
    <rPh sb="28" eb="31">
      <t>カンリシャ</t>
    </rPh>
    <rPh sb="31" eb="33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</si>
</sst>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29.1</c:v>
                </c:pt>
                <c:pt idx="1">
                  <c:v>48.5</c:v>
                </c:pt>
                <c:pt idx="2">
                  <c:v>22.3</c:v>
                </c:pt>
                <c:pt idx="3">
                  <c:v>58.5</c:v>
                </c:pt>
                <c:pt idx="4">
                  <c:v>64.8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3-4C8D-AFE8-F9973B30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1792"/>
        <c:axId val="50819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A3-4C8D-AFE8-F9973B30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1792"/>
        <c:axId val="508191008"/>
      </c:lineChart>
      <c:dateAx>
        <c:axId val="50819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1008"/>
        <c:crosses val="autoZero"/>
        <c:auto val="1"/>
        <c:lblOffset val="100"/>
        <c:baseTimeUnit val="years"/>
      </c:dateAx>
      <c:valAx>
        <c:axId val="50819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1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574</c:v>
                </c:pt>
                <c:pt idx="1">
                  <c:v>518.1</c:v>
                </c:pt>
                <c:pt idx="2">
                  <c:v>270.39999999999998</c:v>
                </c:pt>
                <c:pt idx="3">
                  <c:v>263.5</c:v>
                </c:pt>
                <c:pt idx="4">
                  <c:v>267.39999999999998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87-44FA-99BE-028913F4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5320"/>
        <c:axId val="5081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87-44FA-99BE-028913F4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5320"/>
        <c:axId val="508189440"/>
      </c:lineChart>
      <c:dateAx>
        <c:axId val="50819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9440"/>
        <c:crosses val="autoZero"/>
        <c:auto val="1"/>
        <c:lblOffset val="100"/>
        <c:baseTimeUnit val="years"/>
      </c:dateAx>
      <c:valAx>
        <c:axId val="5081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5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9-483C-9F62-D06A7FC0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7280"/>
        <c:axId val="50819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D9-483C-9F62-D06A7FC0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7280"/>
        <c:axId val="508198064"/>
      </c:lineChart>
      <c:dateAx>
        <c:axId val="50819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8064"/>
        <c:crosses val="autoZero"/>
        <c:auto val="1"/>
        <c:lblOffset val="100"/>
        <c:baseTimeUnit val="years"/>
      </c:dateAx>
      <c:valAx>
        <c:axId val="50819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7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9C-4601-89A8-2099C2DE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7088"/>
        <c:axId val="50818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9C-4601-89A8-2099C2DE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7088"/>
        <c:axId val="508187480"/>
      </c:lineChart>
      <c:dateAx>
        <c:axId val="50818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7480"/>
        <c:crosses val="autoZero"/>
        <c:auto val="1"/>
        <c:lblOffset val="100"/>
        <c:baseTimeUnit val="years"/>
      </c:dateAx>
      <c:valAx>
        <c:axId val="50818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7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4.3</c:v>
                </c:pt>
                <c:pt idx="2">
                  <c:v>1.5</c:v>
                </c:pt>
                <c:pt idx="3">
                  <c:v>0.7</c:v>
                </c:pt>
                <c:pt idx="4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59-44F7-B171-CA2AA5A9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9832"/>
        <c:axId val="50819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59-44F7-B171-CA2AA5A9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9832"/>
        <c:axId val="508192184"/>
      </c:lineChart>
      <c:dateAx>
        <c:axId val="50818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2184"/>
        <c:crosses val="autoZero"/>
        <c:auto val="1"/>
        <c:lblOffset val="100"/>
        <c:baseTimeUnit val="years"/>
      </c:dateAx>
      <c:valAx>
        <c:axId val="50819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189</c:v>
                </c:pt>
                <c:pt idx="1">
                  <c:v>127</c:v>
                </c:pt>
                <c:pt idx="2">
                  <c:v>88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42-4CEB-B071-35EEB911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2968"/>
        <c:axId val="5081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2-4CEB-B071-35EEB911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2968"/>
        <c:axId val="508193360"/>
      </c:lineChart>
      <c:dateAx>
        <c:axId val="50819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3360"/>
        <c:crosses val="autoZero"/>
        <c:auto val="1"/>
        <c:lblOffset val="100"/>
        <c:baseTimeUnit val="years"/>
      </c:dateAx>
      <c:valAx>
        <c:axId val="5081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2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83.7</c:v>
                </c:pt>
                <c:pt idx="1">
                  <c:v>73.900000000000006</c:v>
                </c:pt>
                <c:pt idx="2">
                  <c:v>73.400000000000006</c:v>
                </c:pt>
                <c:pt idx="3">
                  <c:v>64.7</c:v>
                </c:pt>
                <c:pt idx="4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3-48BA-A066-73035BC6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9240"/>
        <c:axId val="51215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3-48BA-A066-73035BC6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9240"/>
        <c:axId val="512154224"/>
      </c:lineChart>
      <c:dateAx>
        <c:axId val="50819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4224"/>
        <c:crosses val="autoZero"/>
        <c:auto val="1"/>
        <c:lblOffset val="100"/>
        <c:baseTimeUnit val="years"/>
      </c:dateAx>
      <c:valAx>
        <c:axId val="51215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9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20.8</c:v>
                </c:pt>
                <c:pt idx="1">
                  <c:v>-46.3</c:v>
                </c:pt>
                <c:pt idx="2">
                  <c:v>-60.2</c:v>
                </c:pt>
                <c:pt idx="3">
                  <c:v>-31.6</c:v>
                </c:pt>
                <c:pt idx="4">
                  <c:v>-45.7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6-4E9D-9167-2D5B277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4616"/>
        <c:axId val="5121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6-4E9D-9167-2D5B277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4616"/>
        <c:axId val="512159712"/>
      </c:lineChart>
      <c:dateAx>
        <c:axId val="51215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59712"/>
        <c:crosses val="autoZero"/>
        <c:auto val="1"/>
        <c:lblOffset val="100"/>
        <c:baseTimeUnit val="years"/>
      </c:dateAx>
      <c:valAx>
        <c:axId val="5121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4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11467</c:v>
                </c:pt>
                <c:pt idx="1">
                  <c:v>-10506</c:v>
                </c:pt>
                <c:pt idx="2">
                  <c:v>-20837</c:v>
                </c:pt>
                <c:pt idx="3">
                  <c:v>-13430</c:v>
                </c:pt>
                <c:pt idx="4">
                  <c:v>-18428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CF-47BD-8978-A3C648C8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59320"/>
        <c:axId val="51216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CF-47BD-8978-A3C648C8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159320"/>
        <c:axId val="512163632"/>
      </c:lineChart>
      <c:dateAx>
        <c:axId val="51215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2163632"/>
        <c:crosses val="autoZero"/>
        <c:auto val="1"/>
        <c:lblOffset val="100"/>
        <c:baseTimeUnit val="years"/>
      </c:dateAx>
      <c:valAx>
        <c:axId val="51216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215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神奈川県横浜市　福富町西公園地下駐車場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7631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184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29.1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48.5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22.3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58.5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64.8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4.7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4.3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1.5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0.7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0.3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83.7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73.900000000000006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73.400000000000006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64.7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62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120.7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135.30000000000001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133.5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136.30000000000001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130.9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10.4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7.6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7.1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167.7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169.3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166.6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227.1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189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127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88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11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5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20.8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-46.3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-60.2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-31.6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-45.7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11467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-10506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-20837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-13430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-18428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143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79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56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42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44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7.5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19003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19615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21116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20714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16622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203444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574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518.1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270.39999999999998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263.5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267.39999999999998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192.7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141.9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181.6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148.9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135.30000000000001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gU4GslCPNbzciVEOuhOlj8Lz4dF8Hi3zf4ZNsyqRxLBf22bEJMf4ggRz6Ebxv74tFUSjKIMJ2ighCS+5qs/AA==" saltValue="2UJKDkShruFZm8g9YPqOZ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109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神奈川県横浜市</v>
      </c>
      <c r="I6" s="60" t="str">
        <f t="shared" si="1"/>
        <v>福富町西公園地下駐車場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21</v>
      </c>
      <c r="S6" s="62" t="str">
        <f t="shared" si="1"/>
        <v>無</v>
      </c>
      <c r="T6" s="62" t="str">
        <f t="shared" si="1"/>
        <v>無</v>
      </c>
      <c r="U6" s="63">
        <f t="shared" si="1"/>
        <v>7631</v>
      </c>
      <c r="V6" s="63">
        <f t="shared" si="1"/>
        <v>184</v>
      </c>
      <c r="W6" s="63">
        <f t="shared" si="1"/>
        <v>400</v>
      </c>
      <c r="X6" s="62" t="str">
        <f t="shared" si="1"/>
        <v>導入なし</v>
      </c>
      <c r="Y6" s="64">
        <f>IF(Y8="-",NA(),Y8)</f>
        <v>29.1</v>
      </c>
      <c r="Z6" s="64">
        <f t="shared" ref="Z6:AH6" si="2">IF(Z8="-",NA(),Z8)</f>
        <v>48.5</v>
      </c>
      <c r="AA6" s="64">
        <f t="shared" si="2"/>
        <v>22.3</v>
      </c>
      <c r="AB6" s="64">
        <f t="shared" si="2"/>
        <v>58.5</v>
      </c>
      <c r="AC6" s="64">
        <f t="shared" si="2"/>
        <v>64.8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4.7</v>
      </c>
      <c r="AK6" s="64">
        <f t="shared" ref="AK6:AS6" si="3">IF(AK8="-",NA(),AK8)</f>
        <v>4.3</v>
      </c>
      <c r="AL6" s="64">
        <f t="shared" si="3"/>
        <v>1.5</v>
      </c>
      <c r="AM6" s="64">
        <f t="shared" si="3"/>
        <v>0.7</v>
      </c>
      <c r="AN6" s="64">
        <f t="shared" si="3"/>
        <v>0.3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189</v>
      </c>
      <c r="AV6" s="65">
        <f t="shared" ref="AV6:BD6" si="4">IF(AV8="-",NA(),AV8)</f>
        <v>127</v>
      </c>
      <c r="AW6" s="65">
        <f t="shared" si="4"/>
        <v>88</v>
      </c>
      <c r="AX6" s="65">
        <f t="shared" si="4"/>
        <v>11</v>
      </c>
      <c r="AY6" s="65">
        <f t="shared" si="4"/>
        <v>5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20.8</v>
      </c>
      <c r="BG6" s="64">
        <f t="shared" ref="BG6:BO6" si="5">IF(BG8="-",NA(),BG8)</f>
        <v>-46.3</v>
      </c>
      <c r="BH6" s="64">
        <f t="shared" si="5"/>
        <v>-60.2</v>
      </c>
      <c r="BI6" s="64">
        <f t="shared" si="5"/>
        <v>-31.6</v>
      </c>
      <c r="BJ6" s="64">
        <f t="shared" si="5"/>
        <v>-45.7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11467</v>
      </c>
      <c r="BR6" s="65">
        <f t="shared" ref="BR6:BZ6" si="6">IF(BR8="-",NA(),BR8)</f>
        <v>-10506</v>
      </c>
      <c r="BS6" s="65">
        <f t="shared" si="6"/>
        <v>-20837</v>
      </c>
      <c r="BT6" s="65">
        <f t="shared" si="6"/>
        <v>-13430</v>
      </c>
      <c r="BU6" s="65">
        <f t="shared" si="6"/>
        <v>-18428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203444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574</v>
      </c>
      <c r="DA6" s="64">
        <f t="shared" ref="DA6:DI6" si="8">IF(DA8="-",NA(),DA8)</f>
        <v>518.1</v>
      </c>
      <c r="DB6" s="64">
        <f t="shared" si="8"/>
        <v>270.39999999999998</v>
      </c>
      <c r="DC6" s="64">
        <f t="shared" si="8"/>
        <v>263.5</v>
      </c>
      <c r="DD6" s="64">
        <f t="shared" si="8"/>
        <v>267.39999999999998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83.7</v>
      </c>
      <c r="DL6" s="64">
        <f t="shared" ref="DL6:DT6" si="9">IF(DL8="-",NA(),DL8)</f>
        <v>73.900000000000006</v>
      </c>
      <c r="DM6" s="64">
        <f t="shared" si="9"/>
        <v>73.400000000000006</v>
      </c>
      <c r="DN6" s="64">
        <f t="shared" si="9"/>
        <v>64.7</v>
      </c>
      <c r="DO6" s="64">
        <f t="shared" si="9"/>
        <v>62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111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神奈川県　横浜市</v>
      </c>
      <c r="I7" s="60" t="str">
        <f t="shared" si="10"/>
        <v>福富町西公園地下駐車場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21</v>
      </c>
      <c r="S7" s="62" t="str">
        <f t="shared" si="10"/>
        <v>無</v>
      </c>
      <c r="T7" s="62" t="str">
        <f t="shared" si="10"/>
        <v>無</v>
      </c>
      <c r="U7" s="63">
        <f t="shared" si="10"/>
        <v>7631</v>
      </c>
      <c r="V7" s="63">
        <f t="shared" si="10"/>
        <v>184</v>
      </c>
      <c r="W7" s="63">
        <f t="shared" si="10"/>
        <v>400</v>
      </c>
      <c r="X7" s="62" t="str">
        <f t="shared" si="10"/>
        <v>導入なし</v>
      </c>
      <c r="Y7" s="64">
        <f>Y8</f>
        <v>29.1</v>
      </c>
      <c r="Z7" s="64">
        <f t="shared" ref="Z7:AH7" si="11">Z8</f>
        <v>48.5</v>
      </c>
      <c r="AA7" s="64">
        <f t="shared" si="11"/>
        <v>22.3</v>
      </c>
      <c r="AB7" s="64">
        <f t="shared" si="11"/>
        <v>58.5</v>
      </c>
      <c r="AC7" s="64">
        <f t="shared" si="11"/>
        <v>64.8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4.7</v>
      </c>
      <c r="AK7" s="64">
        <f t="shared" ref="AK7:AS7" si="12">AK8</f>
        <v>4.3</v>
      </c>
      <c r="AL7" s="64">
        <f t="shared" si="12"/>
        <v>1.5</v>
      </c>
      <c r="AM7" s="64">
        <f t="shared" si="12"/>
        <v>0.7</v>
      </c>
      <c r="AN7" s="64">
        <f t="shared" si="12"/>
        <v>0.3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189</v>
      </c>
      <c r="AV7" s="65">
        <f t="shared" ref="AV7:BD7" si="13">AV8</f>
        <v>127</v>
      </c>
      <c r="AW7" s="65">
        <f t="shared" si="13"/>
        <v>88</v>
      </c>
      <c r="AX7" s="65">
        <f t="shared" si="13"/>
        <v>11</v>
      </c>
      <c r="AY7" s="65">
        <f t="shared" si="13"/>
        <v>5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20.8</v>
      </c>
      <c r="BG7" s="64">
        <f t="shared" ref="BG7:BO7" si="14">BG8</f>
        <v>-46.3</v>
      </c>
      <c r="BH7" s="64">
        <f t="shared" si="14"/>
        <v>-60.2</v>
      </c>
      <c r="BI7" s="64">
        <f t="shared" si="14"/>
        <v>-31.6</v>
      </c>
      <c r="BJ7" s="64">
        <f t="shared" si="14"/>
        <v>-45.7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11467</v>
      </c>
      <c r="BR7" s="65">
        <f t="shared" ref="BR7:BZ7" si="15">BR8</f>
        <v>-10506</v>
      </c>
      <c r="BS7" s="65">
        <f t="shared" si="15"/>
        <v>-20837</v>
      </c>
      <c r="BT7" s="65">
        <f t="shared" si="15"/>
        <v>-13430</v>
      </c>
      <c r="BU7" s="65">
        <f t="shared" si="15"/>
        <v>-18428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113</v>
      </c>
      <c r="CL7" s="61"/>
      <c r="CM7" s="63">
        <f>CM8</f>
        <v>0</v>
      </c>
      <c r="CN7" s="63">
        <f>CN8</f>
        <v>203444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574</v>
      </c>
      <c r="DA7" s="64">
        <f t="shared" ref="DA7:DI7" si="16">DA8</f>
        <v>518.1</v>
      </c>
      <c r="DB7" s="64">
        <f t="shared" si="16"/>
        <v>270.39999999999998</v>
      </c>
      <c r="DC7" s="64">
        <f t="shared" si="16"/>
        <v>263.5</v>
      </c>
      <c r="DD7" s="64">
        <f t="shared" si="16"/>
        <v>267.39999999999998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83.7</v>
      </c>
      <c r="DL7" s="64">
        <f t="shared" ref="DL7:DT7" si="17">DL8</f>
        <v>73.900000000000006</v>
      </c>
      <c r="DM7" s="64">
        <f t="shared" si="17"/>
        <v>73.400000000000006</v>
      </c>
      <c r="DN7" s="64">
        <f t="shared" si="17"/>
        <v>64.7</v>
      </c>
      <c r="DO7" s="64">
        <f t="shared" si="17"/>
        <v>62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1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21</v>
      </c>
      <c r="S8" s="69" t="s">
        <v>124</v>
      </c>
      <c r="T8" s="69" t="s">
        <v>124</v>
      </c>
      <c r="U8" s="70">
        <v>7631</v>
      </c>
      <c r="V8" s="70">
        <v>184</v>
      </c>
      <c r="W8" s="70">
        <v>400</v>
      </c>
      <c r="X8" s="69" t="s">
        <v>125</v>
      </c>
      <c r="Y8" s="71">
        <v>29.1</v>
      </c>
      <c r="Z8" s="71">
        <v>48.5</v>
      </c>
      <c r="AA8" s="71">
        <v>22.3</v>
      </c>
      <c r="AB8" s="71">
        <v>58.5</v>
      </c>
      <c r="AC8" s="71">
        <v>64.8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4.7</v>
      </c>
      <c r="AK8" s="71">
        <v>4.3</v>
      </c>
      <c r="AL8" s="71">
        <v>1.5</v>
      </c>
      <c r="AM8" s="71">
        <v>0.7</v>
      </c>
      <c r="AN8" s="71">
        <v>0.3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189</v>
      </c>
      <c r="AV8" s="72">
        <v>127</v>
      </c>
      <c r="AW8" s="72">
        <v>88</v>
      </c>
      <c r="AX8" s="72">
        <v>11</v>
      </c>
      <c r="AY8" s="72">
        <v>5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20.8</v>
      </c>
      <c r="BG8" s="71">
        <v>-46.3</v>
      </c>
      <c r="BH8" s="71">
        <v>-60.2</v>
      </c>
      <c r="BI8" s="71">
        <v>-31.6</v>
      </c>
      <c r="BJ8" s="71">
        <v>-45.7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11467</v>
      </c>
      <c r="BR8" s="72">
        <v>-10506</v>
      </c>
      <c r="BS8" s="72">
        <v>-20837</v>
      </c>
      <c r="BT8" s="73">
        <v>-13430</v>
      </c>
      <c r="BU8" s="73">
        <v>-18428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203444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574</v>
      </c>
      <c r="DA8" s="71">
        <v>518.1</v>
      </c>
      <c r="DB8" s="71">
        <v>270.39999999999998</v>
      </c>
      <c r="DC8" s="71">
        <v>263.5</v>
      </c>
      <c r="DD8" s="71">
        <v>267.39999999999998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83.7</v>
      </c>
      <c r="DL8" s="71">
        <v>73.900000000000006</v>
      </c>
      <c r="DM8" s="71">
        <v>73.400000000000006</v>
      </c>
      <c r="DN8" s="71">
        <v>64.7</v>
      </c>
      <c r="DO8" s="71">
        <v>62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2018-12-07T10:29:08Z</dcterms:created>
  <dcterms:modified xsi:type="dcterms:W3CDTF">2019-02-20T08:31:37Z</dcterms:modified>
  <cp:category/>
</cp:coreProperties>
</file>