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gCypz+I4RpcL0RWgd6hfCr5wRaLs/kQ2gWpMzwqdY5M7Xs1ThlbcWVv18AJeOttg7pogEmUWKgS5mkKFw+kSRw==" workbookSaltValue="B2r9mFtx3PPtM3xP2nCxkA==" workbookSpinCount="100000" lockStructure="1"/>
  <bookViews>
    <workbookView xWindow="0" yWindow="0" windowWidth="23040" windowHeight="936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DM7" i="5"/>
  <c r="KO31" i="4" s="1"/>
  <c r="DL7" i="5"/>
  <c r="DK7" i="5"/>
  <c r="DI7" i="5"/>
  <c r="MI78" i="4" s="1"/>
  <c r="DH7" i="5"/>
  <c r="LT78" i="4" s="1"/>
  <c r="DG7" i="5"/>
  <c r="DF7" i="5"/>
  <c r="DE7" i="5"/>
  <c r="DD7" i="5"/>
  <c r="MI77" i="4" s="1"/>
  <c r="DC7" i="5"/>
  <c r="DB7" i="5"/>
  <c r="LE77" i="4" s="1"/>
  <c r="DA7" i="5"/>
  <c r="KP77" i="4" s="1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BI7" i="5"/>
  <c r="GQ52" i="4" s="1"/>
  <c r="BH7" i="5"/>
  <c r="FX52" i="4" s="1"/>
  <c r="BG7" i="5"/>
  <c r="BF7" i="5"/>
  <c r="BD7" i="5"/>
  <c r="CS53" i="4" s="1"/>
  <c r="BC7" i="5"/>
  <c r="BZ53" i="4" s="1"/>
  <c r="BB7" i="5"/>
  <c r="BA7" i="5"/>
  <c r="AN53" i="4" s="1"/>
  <c r="AZ7" i="5"/>
  <c r="U53" i="4" s="1"/>
  <c r="AY7" i="5"/>
  <c r="CS52" i="4" s="1"/>
  <c r="AX7" i="5"/>
  <c r="AW7" i="5"/>
  <c r="AV7" i="5"/>
  <c r="AU7" i="5"/>
  <c r="U52" i="4" s="1"/>
  <c r="AS7" i="5"/>
  <c r="AR7" i="5"/>
  <c r="GQ32" i="4" s="1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FE53" i="4"/>
  <c r="EL53" i="4"/>
  <c r="BG53" i="4"/>
  <c r="LH52" i="4"/>
  <c r="HJ52" i="4"/>
  <c r="FE52" i="4"/>
  <c r="EL52" i="4"/>
  <c r="BZ52" i="4"/>
  <c r="BG52" i="4"/>
  <c r="AN52" i="4"/>
  <c r="MA32" i="4"/>
  <c r="LH32" i="4"/>
  <c r="JC32" i="4"/>
  <c r="HJ32" i="4"/>
  <c r="EL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LJ10" i="4"/>
  <c r="JQ10" i="4"/>
  <c r="B10" i="4"/>
  <c r="JQ8" i="4"/>
  <c r="HX8" i="4"/>
  <c r="FJ8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G30" i="4" l="1"/>
  <c r="LE76" i="4"/>
  <c r="FX51" i="4"/>
  <c r="KO30" i="4"/>
  <c r="HP76" i="4"/>
  <c r="BG51" i="4"/>
  <c r="AV76" i="4"/>
  <c r="KO51" i="4"/>
  <c r="FX30" i="4"/>
  <c r="HA76" i="4"/>
  <c r="AN51" i="4"/>
  <c r="FE30" i="4"/>
  <c r="AG76" i="4"/>
  <c r="KP76" i="4"/>
  <c r="JV30" i="4"/>
  <c r="AN30" i="4"/>
  <c r="JV51" i="4"/>
  <c r="FE51" i="4"/>
  <c r="KA76" i="4"/>
  <c r="EL51" i="4"/>
  <c r="JC30" i="4"/>
  <c r="U30" i="4"/>
  <c r="R76" i="4"/>
  <c r="GL76" i="4"/>
  <c r="U51" i="4"/>
  <c r="EL30" i="4"/>
  <c r="JC51" i="4"/>
  <c r="BK76" i="4"/>
  <c r="LH51" i="4"/>
  <c r="GQ30" i="4"/>
  <c r="BZ30" i="4"/>
  <c r="LT76" i="4"/>
  <c r="GQ51" i="4"/>
  <c r="LH30" i="4"/>
  <c r="BZ51" i="4"/>
  <c r="IE76" i="4"/>
</calcChain>
</file>

<file path=xl/sharedStrings.xml><?xml version="1.0" encoding="utf-8"?>
<sst xmlns="http://schemas.openxmlformats.org/spreadsheetml/2006/main" count="287" uniqueCount="143">
  <si>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</si>
  <si>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</si>
  <si>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</si>
  <si>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</si>
  <si>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</si>
  <si>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</si>
  <si>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</si>
  <si>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</si>
  <si>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</si>
  <si>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</si>
  <si>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</si>
  <si>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</si>
  <si>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</si>
  <si>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</si>
  <si>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</si>
  <si>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</si>
  <si>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</si>
  <si>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</si>
  <si>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</si>
  <si>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</si>
  <si>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</si>
  <si>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</si>
  <si>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</si>
  <si>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</si>
  <si>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</si>
  <si>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</si>
  <si>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</si>
  <si>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</si>
  <si>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</si>
  <si>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</si>
  <si>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</si>
  <si>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</si>
  <si>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</si>
  <si>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</si>
  <si>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</si>
  <si>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</si>
  <si>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</si>
  <si>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</si>
  <si>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</si>
  <si>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</si>
  <si>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</si>
  <si>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</si>
  <si>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</si>
  <si>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</si>
  <si>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</si>
  <si>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</si>
  <si>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</si>
  <si>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</si>
  <si>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</si>
  <si>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</si>
  <si>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</si>
  <si>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</si>
  <si>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</si>
  <si>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</si>
  <si>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</si>
  <si>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</si>
  <si>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</si>
  <si>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</si>
  <si>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</si>
  <si>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</si>
  <si>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</si>
  <si>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</si>
  <si>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</si>
  <si>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</si>
  <si>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</si>
  <si>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</si>
  <si>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</si>
  <si>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</si>
  <si>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</si>
  <si>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</si>
  <si>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</si>
  <si>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</si>
  <si>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</si>
  <si>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</si>
  <si>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</si>
  <si>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</si>
  <si>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</si>
  <si>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</si>
  <si>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</si>
  <si>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</si>
  <si>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</si>
  <si>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</si>
  <si>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</si>
  <si>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</si>
  <si>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</si>
  <si>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</si>
  <si>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</si>
  <si>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</si>
  <si>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</si>
  <si>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</si>
  <si>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</si>
  <si>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</si>
  <si>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</si>
  <si>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</si>
  <si>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</si>
  <si>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</si>
  <si>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</si>
  <si>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</si>
  <si>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</si>
  <si>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</si>
  <si>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</si>
  <si>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</si>
  <si>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</si>
  <si>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</si>
  <si>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</si>
  <si>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</si>
  <si>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</si>
  <si>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</si>
  <si>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</si>
  <si>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</si>
  <si>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</si>
  <si>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</si>
  <si>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</si>
  <si>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</si>
  <si>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</si>
  <si>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</si>
  <si>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</si>
  <si>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</si>
  <si>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</si>
  <si>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</si>
  <si>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</si>
  <si>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</si>
  <si>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馬車道地下駐車場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</si>
  <si>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</si>
  <si>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</si>
  <si>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</si>
  <si>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</si>
  <si>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</si>
  <si>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</si>
  <si>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</si>
  <si>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</si>
  <si>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</si>
  <si>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</si>
  <si>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</si>
  <si>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</si>
  <si>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</si>
  <si>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</si>
  <si>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</si>
  <si>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</si>
  <si>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</si>
  <si>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⑪稼働率
　数値は、やや増加傾向であるが、あまり高くない。指定管理者制度など、より効率的な運営方式に見直していく。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4">
      <t>ゾウカ</t>
    </rPh>
    <rPh sb="14" eb="16">
      <t>ケイコウ</t>
    </rPh>
    <rPh sb="24" eb="25">
      <t>タカ</t>
    </rPh>
    <rPh sb="29" eb="31">
      <t>シテイ</t>
    </rPh>
    <rPh sb="31" eb="34">
      <t>カンリシャ</t>
    </rPh>
    <rPh sb="34" eb="36">
      <t>セイド</t>
    </rPh>
    <phoneticPr fontId="5"/>
  </si>
  <si>
    <r>
  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</t>
    </r>
    <r>
      <rPr>
        <sz val="11"/>
        <rFont val="ＭＳ ゴシック"/>
        <family val="3"/>
        <charset val="128"/>
      </rPr>
      <t>一時高くなったが、</t>
    </r>
    <r>
      <rPr>
        <sz val="11"/>
        <color theme="1"/>
        <rFont val="ＭＳ ゴシック"/>
        <family val="3"/>
        <charset val="128"/>
      </rPr>
      <t>望ましい状態ではない。経営改善を図るため、指定管理者制度など、より効率的な運営方式に見直していく。</t>
    </r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6">
      <t>イチジ</t>
    </rPh>
    <rPh sb="206" eb="207">
      <t>タカ</t>
    </rPh>
    <rPh sb="213" eb="214">
      <t>ノゾ</t>
    </rPh>
    <rPh sb="217" eb="219">
      <t>ジョウタイ</t>
    </rPh>
    <rPh sb="224" eb="226">
      <t>ケイエイ</t>
    </rPh>
    <rPh sb="226" eb="228">
      <t>カイゼン</t>
    </rPh>
    <rPh sb="229" eb="230">
      <t>ハカ</t>
    </rPh>
    <rPh sb="234" eb="236">
      <t>シテイ</t>
    </rPh>
    <rPh sb="236" eb="239">
      <t>カンリシャ</t>
    </rPh>
    <rPh sb="239" eb="241">
      <t>セイド</t>
    </rPh>
    <phoneticPr fontId="5"/>
  </si>
  <si>
    <r>
      <t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</t>
    </r>
    <r>
      <rPr>
        <sz val="11"/>
        <color theme="1"/>
        <rFont val="ＭＳ ゴシック"/>
        <family val="3"/>
        <charset val="128"/>
      </rPr>
      <t xml:space="preserve">企業債は減少しているので、料金収入の増加が見込めるより効率的な運営方式に見直していく。
</t>
    </r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キギョウ</t>
    </rPh>
    <rPh sb="162" eb="163">
      <t>サイ</t>
    </rPh>
    <rPh sb="164" eb="166">
      <t>ゲンショウ</t>
    </rPh>
    <rPh sb="173" eb="175">
      <t>リョウキン</t>
    </rPh>
    <rPh sb="175" eb="177">
      <t>シュウニュウ</t>
    </rPh>
    <rPh sb="178" eb="180">
      <t>ゾウカ</t>
    </rPh>
    <rPh sb="181" eb="183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</si>
</sst>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40.799999999999997</c:v>
                </c:pt>
                <c:pt idx="1">
                  <c:v>48.9</c:v>
                </c:pt>
                <c:pt idx="2">
                  <c:v>54.4</c:v>
                </c:pt>
                <c:pt idx="3">
                  <c:v>72.5</c:v>
                </c:pt>
                <c:pt idx="4">
                  <c:v>33.299999999999997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AA-4702-84DF-AF61E377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0416"/>
        <c:axId val="508188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AA-4702-84DF-AF61E377A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00416"/>
        <c:axId val="508188264"/>
      </c:lineChart>
      <c:dateAx>
        <c:axId val="50820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8264"/>
        <c:crosses val="autoZero"/>
        <c:auto val="1"/>
        <c:lblOffset val="100"/>
        <c:baseTimeUnit val="years"/>
      </c:dateAx>
      <c:valAx>
        <c:axId val="508188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20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642.70000000000005</c:v>
                </c:pt>
                <c:pt idx="1">
                  <c:v>471.5</c:v>
                </c:pt>
                <c:pt idx="2">
                  <c:v>371.7</c:v>
                </c:pt>
                <c:pt idx="3">
                  <c:v>288.89999999999998</c:v>
                </c:pt>
                <c:pt idx="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C6-4ABF-942E-692F98F8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1792"/>
        <c:axId val="50818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C6-4ABF-942E-692F98F8B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1792"/>
        <c:axId val="508189832"/>
      </c:lineChart>
      <c:dateAx>
        <c:axId val="50819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9832"/>
        <c:crosses val="autoZero"/>
        <c:auto val="1"/>
        <c:lblOffset val="100"/>
        <c:baseTimeUnit val="years"/>
      </c:dateAx>
      <c:valAx>
        <c:axId val="50818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1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A6-42A7-A904-EBDC876F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1008"/>
        <c:axId val="50818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A6-42A7-A904-EBDC876F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1008"/>
        <c:axId val="508189440"/>
      </c:lineChart>
      <c:dateAx>
        <c:axId val="50819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9440"/>
        <c:crosses val="autoZero"/>
        <c:auto val="1"/>
        <c:lblOffset val="100"/>
        <c:baseTimeUnit val="years"/>
      </c:dateAx>
      <c:valAx>
        <c:axId val="50818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1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1F-4A18-8BE7-663959264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0616"/>
        <c:axId val="50818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1F-4A18-8BE7-663959264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0616"/>
        <c:axId val="508188656"/>
      </c:lineChart>
      <c:dateAx>
        <c:axId val="50819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8656"/>
        <c:crosses val="autoZero"/>
        <c:auto val="1"/>
        <c:lblOffset val="100"/>
        <c:baseTimeUnit val="years"/>
      </c:dateAx>
      <c:valAx>
        <c:axId val="50818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0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6.3</c:v>
                </c:pt>
                <c:pt idx="1">
                  <c:v>5.0999999999999996</c:v>
                </c:pt>
                <c:pt idx="2">
                  <c:v>4.3</c:v>
                </c:pt>
                <c:pt idx="3">
                  <c:v>3.5</c:v>
                </c:pt>
                <c:pt idx="4">
                  <c:v>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38-40EF-8F64-9E2B071A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3360"/>
        <c:axId val="50819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38-40EF-8F64-9E2B071AB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3360"/>
        <c:axId val="508194536"/>
      </c:lineChart>
      <c:dateAx>
        <c:axId val="50819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4536"/>
        <c:crosses val="autoZero"/>
        <c:auto val="1"/>
        <c:lblOffset val="100"/>
        <c:baseTimeUnit val="years"/>
      </c:dateAx>
      <c:valAx>
        <c:axId val="50819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257</c:v>
                </c:pt>
                <c:pt idx="1">
                  <c:v>150</c:v>
                </c:pt>
                <c:pt idx="2">
                  <c:v>102</c:v>
                </c:pt>
                <c:pt idx="3">
                  <c:v>66</c:v>
                </c:pt>
                <c:pt idx="4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CF-40FD-952D-6AF78C5B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4928"/>
        <c:axId val="508195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CF-40FD-952D-6AF78C5B7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4928"/>
        <c:axId val="508195320"/>
      </c:lineChart>
      <c:dateAx>
        <c:axId val="50819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5320"/>
        <c:crosses val="autoZero"/>
        <c:auto val="1"/>
        <c:lblOffset val="100"/>
        <c:baseTimeUnit val="years"/>
      </c:dateAx>
      <c:valAx>
        <c:axId val="508195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4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65</c:v>
                </c:pt>
                <c:pt idx="1">
                  <c:v>79</c:v>
                </c:pt>
                <c:pt idx="2">
                  <c:v>80</c:v>
                </c:pt>
                <c:pt idx="3">
                  <c:v>86</c:v>
                </c:pt>
                <c:pt idx="4">
                  <c:v>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1-4B91-99FD-1010FBDE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5712"/>
        <c:axId val="50819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21-4B91-99FD-1010FBDE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5712"/>
        <c:axId val="508196496"/>
      </c:lineChart>
      <c:dateAx>
        <c:axId val="508195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6496"/>
        <c:crosses val="autoZero"/>
        <c:auto val="1"/>
        <c:lblOffset val="100"/>
        <c:baseTimeUnit val="years"/>
      </c:dateAx>
      <c:valAx>
        <c:axId val="50819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5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-4.9000000000000004</c:v>
                </c:pt>
                <c:pt idx="1">
                  <c:v>10.5</c:v>
                </c:pt>
                <c:pt idx="2">
                  <c:v>16.2</c:v>
                </c:pt>
                <c:pt idx="3">
                  <c:v>9.6999999999999993</c:v>
                </c:pt>
                <c:pt idx="4">
                  <c:v>36.200000000000003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34-4D2F-92FB-FB5060FC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8456"/>
        <c:axId val="50819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34-4D2F-92FB-FB5060FC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8456"/>
        <c:axId val="508198064"/>
      </c:lineChart>
      <c:dateAx>
        <c:axId val="508198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98064"/>
        <c:crosses val="autoZero"/>
        <c:auto val="1"/>
        <c:lblOffset val="100"/>
        <c:baseTimeUnit val="years"/>
      </c:dateAx>
      <c:valAx>
        <c:axId val="50819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8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-3323</c:v>
                </c:pt>
                <c:pt idx="1">
                  <c:v>7820</c:v>
                </c:pt>
                <c:pt idx="2">
                  <c:v>11234</c:v>
                </c:pt>
                <c:pt idx="3">
                  <c:v>14556</c:v>
                </c:pt>
                <c:pt idx="4">
                  <c:v>28772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66-4248-89E2-C7070DBBA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86696"/>
        <c:axId val="50818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66-4248-89E2-C7070DBBA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6696"/>
        <c:axId val="508187088"/>
      </c:lineChart>
      <c:dateAx>
        <c:axId val="508186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187088"/>
        <c:crosses val="autoZero"/>
        <c:auto val="1"/>
        <c:lblOffset val="100"/>
        <c:baseTimeUnit val="years"/>
      </c:dateAx>
      <c:valAx>
        <c:axId val="50818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08186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2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2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9" t="str">
        <f>データ!H6&amp;"　"&amp;データ!I6</f>
        <v>神奈川県横浜市　馬車道地下駐車場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10078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129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19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200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400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141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40.799999999999997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48.9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54.4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72.5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33.299999999999997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6.3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5.0999999999999996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4.3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3.5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1.3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65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142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140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257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150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102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66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48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-4.9000000000000004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16.2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9.6999999999999993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36.200000000000003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-3323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7820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11234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14556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28772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139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233216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2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642.70000000000005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471.5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371.7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288.89999999999998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123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2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AfRwHL5D+Kn5tEI9cce/1MwZzD2hk0vBi9ylwFYMRZLTyfFeDk+UvwmnziTEWORboDyVsHlY6dGCu2F9WJwxQ==" saltValue="8/yNaHNDYurFZ49PBRdX7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108</v>
      </c>
      <c r="AM5" s="59" t="s">
        <v>100</v>
      </c>
      <c r="AN5" s="59" t="s">
        <v>101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108</v>
      </c>
      <c r="AX5" s="59" t="s">
        <v>100</v>
      </c>
      <c r="AY5" s="59" t="s">
        <v>109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110</v>
      </c>
      <c r="BG5" s="59" t="s">
        <v>98</v>
      </c>
      <c r="BH5" s="59" t="s">
        <v>108</v>
      </c>
      <c r="BI5" s="59" t="s">
        <v>111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108</v>
      </c>
      <c r="BT5" s="59" t="s">
        <v>100</v>
      </c>
      <c r="BU5" s="59" t="s">
        <v>112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113</v>
      </c>
      <c r="CC5" s="59" t="s">
        <v>114</v>
      </c>
      <c r="CD5" s="59" t="s">
        <v>108</v>
      </c>
      <c r="CE5" s="59" t="s">
        <v>115</v>
      </c>
      <c r="CF5" s="59" t="s">
        <v>112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114</v>
      </c>
      <c r="CQ5" s="59" t="s">
        <v>108</v>
      </c>
      <c r="CR5" s="59" t="s">
        <v>111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98</v>
      </c>
      <c r="DB5" s="59" t="s">
        <v>108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113</v>
      </c>
      <c r="DL5" s="59" t="s">
        <v>98</v>
      </c>
      <c r="DM5" s="59" t="s">
        <v>108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2">
      <c r="A6" s="49" t="s">
        <v>116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神奈川県横浜市</v>
      </c>
      <c r="I6" s="60" t="str">
        <f t="shared" si="1"/>
        <v>馬車道地下駐車場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19</v>
      </c>
      <c r="S6" s="62" t="str">
        <f t="shared" si="1"/>
        <v>駅</v>
      </c>
      <c r="T6" s="62" t="str">
        <f t="shared" si="1"/>
        <v>無</v>
      </c>
      <c r="U6" s="63">
        <f t="shared" si="1"/>
        <v>10078</v>
      </c>
      <c r="V6" s="63">
        <f t="shared" si="1"/>
        <v>200</v>
      </c>
      <c r="W6" s="63">
        <f t="shared" si="1"/>
        <v>400</v>
      </c>
      <c r="X6" s="62" t="str">
        <f t="shared" si="1"/>
        <v>導入なし</v>
      </c>
      <c r="Y6" s="64">
        <f>IF(Y8="-",NA(),Y8)</f>
        <v>40.799999999999997</v>
      </c>
      <c r="Z6" s="64">
        <f t="shared" ref="Z6:AH6" si="2">IF(Z8="-",NA(),Z8)</f>
        <v>48.9</v>
      </c>
      <c r="AA6" s="64">
        <f t="shared" si="2"/>
        <v>54.4</v>
      </c>
      <c r="AB6" s="64">
        <f t="shared" si="2"/>
        <v>72.5</v>
      </c>
      <c r="AC6" s="64">
        <f t="shared" si="2"/>
        <v>33.299999999999997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6.3</v>
      </c>
      <c r="AK6" s="64">
        <f t="shared" ref="AK6:AS6" si="3">IF(AK8="-",NA(),AK8)</f>
        <v>5.0999999999999996</v>
      </c>
      <c r="AL6" s="64">
        <f t="shared" si="3"/>
        <v>4.3</v>
      </c>
      <c r="AM6" s="64">
        <f t="shared" si="3"/>
        <v>3.5</v>
      </c>
      <c r="AN6" s="64">
        <f t="shared" si="3"/>
        <v>1.3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257</v>
      </c>
      <c r="AV6" s="65">
        <f t="shared" ref="AV6:BD6" si="4">IF(AV8="-",NA(),AV8)</f>
        <v>150</v>
      </c>
      <c r="AW6" s="65">
        <f t="shared" si="4"/>
        <v>102</v>
      </c>
      <c r="AX6" s="65">
        <f t="shared" si="4"/>
        <v>66</v>
      </c>
      <c r="AY6" s="65">
        <f t="shared" si="4"/>
        <v>48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-4.9000000000000004</v>
      </c>
      <c r="BG6" s="64">
        <f t="shared" ref="BG6:BO6" si="5">IF(BG8="-",NA(),BG8)</f>
        <v>10.5</v>
      </c>
      <c r="BH6" s="64">
        <f t="shared" si="5"/>
        <v>16.2</v>
      </c>
      <c r="BI6" s="64">
        <f t="shared" si="5"/>
        <v>9.6999999999999993</v>
      </c>
      <c r="BJ6" s="64">
        <f t="shared" si="5"/>
        <v>36.200000000000003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-3323</v>
      </c>
      <c r="BR6" s="65">
        <f t="shared" ref="BR6:BZ6" si="6">IF(BR8="-",NA(),BR8)</f>
        <v>7820</v>
      </c>
      <c r="BS6" s="65">
        <f t="shared" si="6"/>
        <v>11234</v>
      </c>
      <c r="BT6" s="65">
        <f t="shared" si="6"/>
        <v>14556</v>
      </c>
      <c r="BU6" s="65">
        <f t="shared" si="6"/>
        <v>28772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233216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642.70000000000005</v>
      </c>
      <c r="DA6" s="64">
        <f t="shared" ref="DA6:DI6" si="8">IF(DA8="-",NA(),DA8)</f>
        <v>471.5</v>
      </c>
      <c r="DB6" s="64">
        <f t="shared" si="8"/>
        <v>371.7</v>
      </c>
      <c r="DC6" s="64">
        <f t="shared" si="8"/>
        <v>288.89999999999998</v>
      </c>
      <c r="DD6" s="64">
        <f t="shared" si="8"/>
        <v>123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65</v>
      </c>
      <c r="DL6" s="64">
        <f t="shared" ref="DL6:DT6" si="9">IF(DL8="-",NA(),DL8)</f>
        <v>79</v>
      </c>
      <c r="DM6" s="64">
        <f t="shared" si="9"/>
        <v>80</v>
      </c>
      <c r="DN6" s="64">
        <f t="shared" si="9"/>
        <v>86</v>
      </c>
      <c r="DO6" s="64">
        <f t="shared" si="9"/>
        <v>94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118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神奈川県　横浜市</v>
      </c>
      <c r="I7" s="60" t="str">
        <f t="shared" si="10"/>
        <v>馬車道地下駐車場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19</v>
      </c>
      <c r="S7" s="62" t="str">
        <f t="shared" si="10"/>
        <v>駅</v>
      </c>
      <c r="T7" s="62" t="str">
        <f t="shared" si="10"/>
        <v>無</v>
      </c>
      <c r="U7" s="63">
        <f t="shared" si="10"/>
        <v>10078</v>
      </c>
      <c r="V7" s="63">
        <f t="shared" si="10"/>
        <v>200</v>
      </c>
      <c r="W7" s="63">
        <f t="shared" si="10"/>
        <v>400</v>
      </c>
      <c r="X7" s="62" t="str">
        <f t="shared" si="10"/>
        <v>導入なし</v>
      </c>
      <c r="Y7" s="64">
        <f>Y8</f>
        <v>40.799999999999997</v>
      </c>
      <c r="Z7" s="64">
        <f t="shared" ref="Z7:AH7" si="11">Z8</f>
        <v>48.9</v>
      </c>
      <c r="AA7" s="64">
        <f t="shared" si="11"/>
        <v>54.4</v>
      </c>
      <c r="AB7" s="64">
        <f t="shared" si="11"/>
        <v>72.5</v>
      </c>
      <c r="AC7" s="64">
        <f t="shared" si="11"/>
        <v>33.299999999999997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6.3</v>
      </c>
      <c r="AK7" s="64">
        <f t="shared" ref="AK7:AS7" si="12">AK8</f>
        <v>5.0999999999999996</v>
      </c>
      <c r="AL7" s="64">
        <f t="shared" si="12"/>
        <v>4.3</v>
      </c>
      <c r="AM7" s="64">
        <f t="shared" si="12"/>
        <v>3.5</v>
      </c>
      <c r="AN7" s="64">
        <f t="shared" si="12"/>
        <v>1.3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257</v>
      </c>
      <c r="AV7" s="65">
        <f t="shared" ref="AV7:BD7" si="13">AV8</f>
        <v>150</v>
      </c>
      <c r="AW7" s="65">
        <f t="shared" si="13"/>
        <v>102</v>
      </c>
      <c r="AX7" s="65">
        <f t="shared" si="13"/>
        <v>66</v>
      </c>
      <c r="AY7" s="65">
        <f t="shared" si="13"/>
        <v>48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-4.9000000000000004</v>
      </c>
      <c r="BG7" s="64">
        <f t="shared" ref="BG7:BO7" si="14">BG8</f>
        <v>10.5</v>
      </c>
      <c r="BH7" s="64">
        <f t="shared" si="14"/>
        <v>16.2</v>
      </c>
      <c r="BI7" s="64">
        <f t="shared" si="14"/>
        <v>9.6999999999999993</v>
      </c>
      <c r="BJ7" s="64">
        <f t="shared" si="14"/>
        <v>36.200000000000003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-3323</v>
      </c>
      <c r="BR7" s="65">
        <f t="shared" ref="BR7:BZ7" si="15">BR8</f>
        <v>7820</v>
      </c>
      <c r="BS7" s="65">
        <f t="shared" si="15"/>
        <v>11234</v>
      </c>
      <c r="BT7" s="65">
        <f t="shared" si="15"/>
        <v>14556</v>
      </c>
      <c r="BU7" s="65">
        <f t="shared" si="15"/>
        <v>28772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233216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120</v>
      </c>
      <c r="CY7" s="61"/>
      <c r="CZ7" s="64">
        <f>CZ8</f>
        <v>642.70000000000005</v>
      </c>
      <c r="DA7" s="64">
        <f t="shared" ref="DA7:DI7" si="16">DA8</f>
        <v>471.5</v>
      </c>
      <c r="DB7" s="64">
        <f t="shared" si="16"/>
        <v>371.7</v>
      </c>
      <c r="DC7" s="64">
        <f t="shared" si="16"/>
        <v>288.89999999999998</v>
      </c>
      <c r="DD7" s="64">
        <f t="shared" si="16"/>
        <v>123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65</v>
      </c>
      <c r="DL7" s="64">
        <f t="shared" ref="DL7:DT7" si="17">DL8</f>
        <v>79</v>
      </c>
      <c r="DM7" s="64">
        <f t="shared" si="17"/>
        <v>80</v>
      </c>
      <c r="DN7" s="64">
        <f t="shared" si="17"/>
        <v>86</v>
      </c>
      <c r="DO7" s="64">
        <f t="shared" si="17"/>
        <v>94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3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19</v>
      </c>
      <c r="S8" s="69" t="s">
        <v>131</v>
      </c>
      <c r="T8" s="69" t="s">
        <v>132</v>
      </c>
      <c r="U8" s="70">
        <v>10078</v>
      </c>
      <c r="V8" s="70">
        <v>200</v>
      </c>
      <c r="W8" s="70">
        <v>400</v>
      </c>
      <c r="X8" s="69" t="s">
        <v>133</v>
      </c>
      <c r="Y8" s="71">
        <v>40.799999999999997</v>
      </c>
      <c r="Z8" s="71">
        <v>48.9</v>
      </c>
      <c r="AA8" s="71">
        <v>54.4</v>
      </c>
      <c r="AB8" s="71">
        <v>72.5</v>
      </c>
      <c r="AC8" s="71">
        <v>33.299999999999997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6.3</v>
      </c>
      <c r="AK8" s="71">
        <v>5.0999999999999996</v>
      </c>
      <c r="AL8" s="71">
        <v>4.3</v>
      </c>
      <c r="AM8" s="71">
        <v>3.5</v>
      </c>
      <c r="AN8" s="71">
        <v>1.3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257</v>
      </c>
      <c r="AV8" s="72">
        <v>150</v>
      </c>
      <c r="AW8" s="72">
        <v>102</v>
      </c>
      <c r="AX8" s="72">
        <v>66</v>
      </c>
      <c r="AY8" s="72">
        <v>48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-4.9000000000000004</v>
      </c>
      <c r="BG8" s="71">
        <v>10.5</v>
      </c>
      <c r="BH8" s="71">
        <v>16.2</v>
      </c>
      <c r="BI8" s="71">
        <v>9.6999999999999993</v>
      </c>
      <c r="BJ8" s="71">
        <v>36.200000000000003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-3323</v>
      </c>
      <c r="BR8" s="72">
        <v>7820</v>
      </c>
      <c r="BS8" s="72">
        <v>11234</v>
      </c>
      <c r="BT8" s="73">
        <v>14556</v>
      </c>
      <c r="BU8" s="73">
        <v>28772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233216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642.70000000000005</v>
      </c>
      <c r="DA8" s="71">
        <v>471.5</v>
      </c>
      <c r="DB8" s="71">
        <v>371.7</v>
      </c>
      <c r="DC8" s="71">
        <v>288.89999999999998</v>
      </c>
      <c r="DD8" s="71">
        <v>123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65</v>
      </c>
      <c r="DL8" s="71">
        <v>79</v>
      </c>
      <c r="DM8" s="71">
        <v>80</v>
      </c>
      <c r="DN8" s="71">
        <v>86</v>
      </c>
      <c r="DO8" s="71">
        <v>94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2018-12-07T10:29:09Z</dcterms:created>
  <dcterms:modified xsi:type="dcterms:W3CDTF">2019-02-20T08:32:40Z</dcterms:modified>
  <cp:category/>
</cp:coreProperties>
</file>