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06_理財Ｇ\13 地方公営企業決算状況調査\30年度\01 調査\06 その他\310111 経営比較分析表\02 対応\05 公表\02 対応\03 施行\01 公表データ\03 相模原市\"/>
    </mc:Choice>
  </mc:AlternateContent>
  <workbookProtection workbookAlgorithmName="SHA-512" workbookHashValue="XoRgH8ajsc6tK4vNLHyQ/17Ni9nbqLFjQ64+JAuQk1MyGxfaUyhf+itHgBaVoDqZeTV0xByL1B15axbeCHZEuQ==" workbookSaltValue="UrjyGs79iPxCB5g6VlNvPw==" workbookSpinCount="100000" lockStructure="1"/>
  <bookViews>
    <workbookView xWindow="0" yWindow="0" windowWidth="20496" windowHeight="756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BZ76" i="4"/>
  <c r="MA51" i="4"/>
  <c r="IT76" i="4"/>
  <c r="CS51" i="4"/>
  <c r="HJ30" i="4"/>
  <c r="CS30" i="4"/>
  <c r="C11" i="5"/>
  <c r="D11" i="5"/>
  <c r="E11" i="5"/>
  <c r="B11" i="5"/>
  <c r="BK76" i="4" l="1"/>
  <c r="LH51" i="4"/>
  <c r="BZ51" i="4"/>
  <c r="GQ30" i="4"/>
  <c r="LT76" i="4"/>
  <c r="GQ51" i="4"/>
  <c r="LH30" i="4"/>
  <c r="IE76" i="4"/>
  <c r="BZ30" i="4"/>
  <c r="BG30" i="4"/>
  <c r="LE76" i="4"/>
  <c r="FX30" i="4"/>
  <c r="AV76" i="4"/>
  <c r="KO51" i="4"/>
  <c r="FX51" i="4"/>
  <c r="KO30" i="4"/>
  <c r="HP76" i="4"/>
  <c r="BG51" i="4"/>
  <c r="KP76" i="4"/>
  <c r="JV30" i="4"/>
  <c r="HA76" i="4"/>
  <c r="AN51" i="4"/>
  <c r="FE30" i="4"/>
  <c r="AG76" i="4"/>
  <c r="JV51" i="4"/>
  <c r="FE51" i="4"/>
  <c r="AN30" i="4"/>
  <c r="KA76" i="4"/>
  <c r="EL51" i="4"/>
  <c r="JC30" i="4"/>
  <c r="U30" i="4"/>
  <c r="GL76" i="4"/>
  <c r="U51" i="4"/>
  <c r="EL30" i="4"/>
  <c r="JC51" i="4"/>
  <c r="R76" i="4"/>
</calcChain>
</file>

<file path=xl/sharedStrings.xml><?xml version="1.0" encoding="utf-8"?>
<sst xmlns="http://schemas.openxmlformats.org/spreadsheetml/2006/main" count="289" uniqueCount="147">
  <si>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</si>
  <si>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</si>
  <si>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</si>
  <si>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</si>
  <si>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</si>
  <si>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</si>
  <si>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</si>
  <si>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</si>
  <si>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</si>
  <si>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</si>
  <si>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</si>
  <si>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</si>
  <si>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</si>
  <si>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</si>
  <si>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</si>
  <si>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</si>
  <si>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</si>
  <si>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</si>
  <si>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</si>
  <si>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</si>
  <si>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</si>
  <si>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</si>
  <si>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</si>
  <si>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</si>
  <si>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</si>
  <si>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</si>
  <si>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</si>
  <si>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</si>
  <si>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</si>
  <si>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</si>
  <si>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</si>
  <si>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</si>
  <si>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</si>
  <si>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</si>
  <si>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</si>
  <si>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</si>
  <si>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</si>
  <si>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</si>
  <si>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</si>
  <si>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</si>
  <si>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</si>
  <si>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</si>
  <si>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</si>
  <si>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</si>
  <si>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</si>
  <si>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</si>
  <si>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</si>
  <si>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</si>
  <si>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</si>
  <si>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</si>
  <si>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</si>
  <si>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</si>
  <si>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</si>
  <si>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</si>
  <si>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</si>
  <si>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</si>
  <si>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</si>
  <si>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</si>
  <si>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</si>
  <si>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</si>
  <si>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</si>
  <si>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</si>
  <si>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</si>
  <si>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</si>
  <si>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</si>
  <si>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</si>
  <si>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</si>
  <si>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</si>
  <si>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</si>
  <si>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</si>
  <si>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</si>
  <si>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</si>
  <si>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</si>
  <si>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</si>
  <si>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</si>
  <si>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</si>
  <si>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</si>
  <si>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</si>
  <si>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</si>
  <si>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</si>
  <si>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</si>
  <si>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</si>
  <si>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</si>
  <si>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</si>
  <si>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</si>
  <si>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</si>
  <si>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</si>
  <si>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</si>
  <si>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</si>
  <si>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</si>
  <si>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</si>
  <si>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</si>
  <si>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</si>
  <si>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</si>
  <si>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</si>
  <si>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</si>
  <si>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</si>
  <si>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</si>
  <si>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</si>
  <si>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</si>
  <si>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</si>
  <si>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</si>
  <si>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</si>
  <si>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</si>
  <si>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</si>
  <si>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</si>
  <si>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</si>
  <si>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</si>
  <si>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</si>
  <si>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</si>
  <si>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</si>
  <si>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</si>
  <si>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当該値(N-1)</t>
    <phoneticPr fontId="5"/>
  </si>
  <si>
    <t>当該値(N)</t>
    <phoneticPr fontId="5"/>
  </si>
  <si>
    <t>当該値(N)</t>
    <phoneticPr fontId="5"/>
  </si>
  <si>
    <t>当該値(N-2)</t>
    <phoneticPr fontId="5"/>
  </si>
  <si>
    <t>当該値(N-4)</t>
    <phoneticPr fontId="5"/>
  </si>
  <si>
    <t>当該値(N-2)</t>
    <phoneticPr fontId="5"/>
  </si>
  <si>
    <t>当該値(N-3)</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</si>
  <si>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</si>
  <si>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</si>
  <si>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</si>
  <si>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</si>
  <si>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</si>
  <si>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</si>
  <si>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神奈川県　相模原市</t>
  </si>
  <si>
    <t>橋本駅北口第１自動車駐車場</t>
  </si>
  <si>
    <t>法非適用</t>
  </si>
  <si>
    <t>駐車場整備事業</t>
  </si>
  <si>
    <t>-</t>
  </si>
  <si>
    <t>Ａ１Ｂ１</t>
  </si>
  <si>
    <t>非設置</t>
  </si>
  <si>
    <t>該当数値なし</t>
  </si>
  <si>
    <t>都市計画駐車場</t>
  </si>
  <si>
    <t>立体式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</si>
  <si>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</si>
  <si>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</si>
  <si>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</si>
  <si>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</si>
  <si>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</si>
  <si>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</si>
  <si>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</si>
  <si>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</si>
  <si>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企業債残高対料金収入比率は徐々に減少しているものの全国平均と比較すると高い数値となっています。これは駐車場建設費の償還が残っているためで、平成４４年度には全駐車場の償還が完了します。</t>
    <phoneticPr fontId="5"/>
  </si>
  <si>
    <t>　平均値よりも高く、平成２５年度以降はほぼ横ばいで推移しています。これは隣接する商業施設の実施するサービス等に大きな変化がなかったため、利用率にも影響がなかったためと考えられます。</t>
    <phoneticPr fontId="5"/>
  </si>
  <si>
    <t>　駐車場自体が集客能力が低いことに加え、環境面への配慮、駅前の交通渋滞の緩和、人口の減少等の要因から車離れの傾向がある現在では収益の増加は難しい状況です。
　駐車場法に基づき、一定の割合は市が維持していきますが、利用状況や周辺の民間駐車場の配置状況等を踏まえ、サービス継続の必要性が低い施設については、更新しない方向で検討をしていきます。</t>
    <phoneticPr fontId="5"/>
  </si>
  <si>
    <t>　本駐車場は、通行量が多い地区で円滑な道路交通を確保するため、平成１２年より供用開始しました。
　駐車場の料金収入等で支出をどの程度賄えているかを示す収益的収支比率（％）は徐々に下がってきており、平成２８年度も１００％を切っているため、全体的に赤字となっておりますが、これは駐車場建設費の償還を行っているのが大きな要因となっています。
　橋本駅北口第１自動車駐車場の他会計補助金比率、駐車場台数一台当たりの他会計補助金額は、償還金の返済方法に元利均等を採用しているため返済金額が一定であること、また、収入に大きな差がないことから高い数値となっておりますが、平成３１年度の償還完了に合わせて０となります。</t>
    <rPh sb="49" eb="52">
      <t>チュウシャジョウ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</si>
</sst>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8" fontId="12" fillId="0" borderId="13" xfId="0" applyNumberFormat="1" applyFont="1" applyBorder="1" applyAlignment="1" applyProtection="1">
      <alignment horizontal="center" vertical="center" shrinkToFit="1"/>
      <protection hidden="1"/>
    </xf>
    <xf numFmtId="0" fontId="4" fillId="0" borderId="1"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20</c:v>
                </c:pt>
                <c:pt idx="1">
                  <c:v>15.1</c:v>
                </c:pt>
                <c:pt idx="2">
                  <c:v>15.4</c:v>
                </c:pt>
                <c:pt idx="3">
                  <c:v>15.4</c:v>
                </c:pt>
                <c:pt idx="4">
                  <c:v>14.3</c:v>
                </c:pt>
              </c:numCache>
            </c:numRef>
          </c:val>
          <c:extLst xmlns:c16r2="http://schemas.microsoft.com/office/drawing/2015/06/chart">
            <c:ext xmlns:c16="http://schemas.microsoft.com/office/drawing/2014/chart" uri="{C3380CC4-5D6E-409C-BE32-E72D297353CC}">
              <c16:uniqueId val="{00000000-6B6B-496B-AD18-DAE0819400F4}"/>
            </c:ext>
          </c:extLst>
        </c:ser>
        <c:dLbls>
          <c:showLegendKey val="0"/>
          <c:showVal val="0"/>
          <c:showCatName val="0"/>
          <c:showSerName val="0"/>
          <c:showPercent val="0"/>
          <c:showBubbleSize val="0"/>
        </c:dLbls>
        <c:gapWidth val="150"/>
        <c:axId val="465439168"/>
        <c:axId val="465436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135.1</c:v>
                </c:pt>
                <c:pt idx="1">
                  <c:v>172.3</c:v>
                </c:pt>
                <c:pt idx="2">
                  <c:v>218.5</c:v>
                </c:pt>
                <c:pt idx="3">
                  <c:v>151.19999999999999</c:v>
                </c:pt>
                <c:pt idx="4">
                  <c:v>212.4</c:v>
                </c:pt>
              </c:numCache>
            </c:numRef>
          </c:val>
          <c:smooth val="0"/>
          <c:extLst xmlns:c16r2="http://schemas.microsoft.com/office/drawing/2015/06/chart">
            <c:ext xmlns:c16="http://schemas.microsoft.com/office/drawing/2014/chart" uri="{C3380CC4-5D6E-409C-BE32-E72D297353CC}">
              <c16:uniqueId val="{00000001-6B6B-496B-AD18-DAE0819400F4}"/>
            </c:ext>
          </c:extLst>
        </c:ser>
        <c:dLbls>
          <c:showLegendKey val="0"/>
          <c:showVal val="0"/>
          <c:showCatName val="0"/>
          <c:showSerName val="0"/>
          <c:showPercent val="0"/>
          <c:showBubbleSize val="0"/>
        </c:dLbls>
        <c:marker val="1"/>
        <c:smooth val="0"/>
        <c:axId val="465439168"/>
        <c:axId val="465436816"/>
      </c:lineChart>
      <c:dateAx>
        <c:axId val="465439168"/>
        <c:scaling>
          <c:orientation val="minMax"/>
        </c:scaling>
        <c:delete val="1"/>
        <c:axPos val="b"/>
        <c:numFmt formatCode="ge" sourceLinked="1"/>
        <c:majorTickMark val="none"/>
        <c:minorTickMark val="none"/>
        <c:tickLblPos val="none"/>
        <c:crossAx val="465436816"/>
        <c:crosses val="autoZero"/>
        <c:auto val="1"/>
        <c:lblOffset val="100"/>
        <c:baseTimeUnit val="years"/>
      </c:dateAx>
      <c:valAx>
        <c:axId val="465436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5439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315</c:v>
                </c:pt>
                <c:pt idx="1">
                  <c:v>238</c:v>
                </c:pt>
                <c:pt idx="2">
                  <c:v>218</c:v>
                </c:pt>
                <c:pt idx="3">
                  <c:v>216</c:v>
                </c:pt>
                <c:pt idx="4">
                  <c:v>195</c:v>
                </c:pt>
              </c:numCache>
            </c:numRef>
          </c:val>
          <c:extLst xmlns:c16r2="http://schemas.microsoft.com/office/drawing/2015/06/chart">
            <c:ext xmlns:c16="http://schemas.microsoft.com/office/drawing/2014/chart" uri="{C3380CC4-5D6E-409C-BE32-E72D297353CC}">
              <c16:uniqueId val="{00000000-2C67-47BA-8029-BCDF2DE70ACB}"/>
            </c:ext>
          </c:extLst>
        </c:ser>
        <c:dLbls>
          <c:showLegendKey val="0"/>
          <c:showVal val="0"/>
          <c:showCatName val="0"/>
          <c:showSerName val="0"/>
          <c:showPercent val="0"/>
          <c:showBubbleSize val="0"/>
        </c:dLbls>
        <c:gapWidth val="150"/>
        <c:axId val="465438384"/>
        <c:axId val="350381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328.3</c:v>
                </c:pt>
                <c:pt idx="1">
                  <c:v>254</c:v>
                </c:pt>
                <c:pt idx="2">
                  <c:v>280</c:v>
                </c:pt>
                <c:pt idx="3">
                  <c:v>239.6</c:v>
                </c:pt>
                <c:pt idx="4">
                  <c:v>224.1</c:v>
                </c:pt>
              </c:numCache>
            </c:numRef>
          </c:val>
          <c:smooth val="0"/>
          <c:extLst xmlns:c16r2="http://schemas.microsoft.com/office/drawing/2015/06/chart">
            <c:ext xmlns:c16="http://schemas.microsoft.com/office/drawing/2014/chart" uri="{C3380CC4-5D6E-409C-BE32-E72D297353CC}">
              <c16:uniqueId val="{00000001-2C67-47BA-8029-BCDF2DE70ACB}"/>
            </c:ext>
          </c:extLst>
        </c:ser>
        <c:dLbls>
          <c:showLegendKey val="0"/>
          <c:showVal val="0"/>
          <c:showCatName val="0"/>
          <c:showSerName val="0"/>
          <c:showPercent val="0"/>
          <c:showBubbleSize val="0"/>
        </c:dLbls>
        <c:marker val="1"/>
        <c:smooth val="0"/>
        <c:axId val="465438384"/>
        <c:axId val="350381280"/>
      </c:lineChart>
      <c:dateAx>
        <c:axId val="465438384"/>
        <c:scaling>
          <c:orientation val="minMax"/>
        </c:scaling>
        <c:delete val="1"/>
        <c:axPos val="b"/>
        <c:numFmt formatCode="ge" sourceLinked="1"/>
        <c:majorTickMark val="none"/>
        <c:minorTickMark val="none"/>
        <c:tickLblPos val="none"/>
        <c:crossAx val="350381280"/>
        <c:crosses val="autoZero"/>
        <c:auto val="1"/>
        <c:lblOffset val="100"/>
        <c:baseTimeUnit val="years"/>
      </c:dateAx>
      <c:valAx>
        <c:axId val="350381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5438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8778-42C9-83F8-162D19988F4E}"/>
            </c:ext>
          </c:extLst>
        </c:ser>
        <c:dLbls>
          <c:showLegendKey val="0"/>
          <c:showVal val="0"/>
          <c:showCatName val="0"/>
          <c:showSerName val="0"/>
          <c:showPercent val="0"/>
          <c:showBubbleSize val="0"/>
        </c:dLbls>
        <c:gapWidth val="150"/>
        <c:axId val="350382456"/>
        <c:axId val="350384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8778-42C9-83F8-162D19988F4E}"/>
            </c:ext>
          </c:extLst>
        </c:ser>
        <c:dLbls>
          <c:showLegendKey val="0"/>
          <c:showVal val="0"/>
          <c:showCatName val="0"/>
          <c:showSerName val="0"/>
          <c:showPercent val="0"/>
          <c:showBubbleSize val="0"/>
        </c:dLbls>
        <c:marker val="1"/>
        <c:smooth val="0"/>
        <c:axId val="350382456"/>
        <c:axId val="350384808"/>
      </c:lineChart>
      <c:dateAx>
        <c:axId val="350382456"/>
        <c:scaling>
          <c:orientation val="minMax"/>
        </c:scaling>
        <c:delete val="1"/>
        <c:axPos val="b"/>
        <c:numFmt formatCode="ge" sourceLinked="1"/>
        <c:majorTickMark val="none"/>
        <c:minorTickMark val="none"/>
        <c:tickLblPos val="none"/>
        <c:crossAx val="350384808"/>
        <c:crosses val="autoZero"/>
        <c:auto val="1"/>
        <c:lblOffset val="100"/>
        <c:baseTimeUnit val="years"/>
      </c:dateAx>
      <c:valAx>
        <c:axId val="350384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0382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E4A4-4AAC-8F97-5C342BFB4881}"/>
            </c:ext>
          </c:extLst>
        </c:ser>
        <c:dLbls>
          <c:showLegendKey val="0"/>
          <c:showVal val="0"/>
          <c:showCatName val="0"/>
          <c:showSerName val="0"/>
          <c:showPercent val="0"/>
          <c:showBubbleSize val="0"/>
        </c:dLbls>
        <c:gapWidth val="150"/>
        <c:axId val="350385984"/>
        <c:axId val="350386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E4A4-4AAC-8F97-5C342BFB4881}"/>
            </c:ext>
          </c:extLst>
        </c:ser>
        <c:dLbls>
          <c:showLegendKey val="0"/>
          <c:showVal val="0"/>
          <c:showCatName val="0"/>
          <c:showSerName val="0"/>
          <c:showPercent val="0"/>
          <c:showBubbleSize val="0"/>
        </c:dLbls>
        <c:marker val="1"/>
        <c:smooth val="0"/>
        <c:axId val="350385984"/>
        <c:axId val="350386376"/>
      </c:lineChart>
      <c:dateAx>
        <c:axId val="350385984"/>
        <c:scaling>
          <c:orientation val="minMax"/>
        </c:scaling>
        <c:delete val="1"/>
        <c:axPos val="b"/>
        <c:numFmt formatCode="ge" sourceLinked="1"/>
        <c:majorTickMark val="none"/>
        <c:minorTickMark val="none"/>
        <c:tickLblPos val="none"/>
        <c:crossAx val="350386376"/>
        <c:crosses val="autoZero"/>
        <c:auto val="1"/>
        <c:lblOffset val="100"/>
        <c:baseTimeUnit val="years"/>
      </c:dateAx>
      <c:valAx>
        <c:axId val="350386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0385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3</c:v>
                </c:pt>
                <c:pt idx="1">
                  <c:v>0</c:v>
                </c:pt>
                <c:pt idx="2">
                  <c:v>1.7</c:v>
                </c:pt>
                <c:pt idx="3">
                  <c:v>1.8</c:v>
                </c:pt>
                <c:pt idx="4">
                  <c:v>0.8</c:v>
                </c:pt>
              </c:numCache>
            </c:numRef>
          </c:val>
          <c:extLst xmlns:c16r2="http://schemas.microsoft.com/office/drawing/2015/06/chart">
            <c:ext xmlns:c16="http://schemas.microsoft.com/office/drawing/2014/chart" uri="{C3380CC4-5D6E-409C-BE32-E72D297353CC}">
              <c16:uniqueId val="{00000000-F9A4-4C84-A367-8275E36AFE1E}"/>
            </c:ext>
          </c:extLst>
        </c:ser>
        <c:dLbls>
          <c:showLegendKey val="0"/>
          <c:showVal val="0"/>
          <c:showCatName val="0"/>
          <c:showSerName val="0"/>
          <c:showPercent val="0"/>
          <c:showBubbleSize val="0"/>
        </c:dLbls>
        <c:gapWidth val="150"/>
        <c:axId val="350387944"/>
        <c:axId val="350385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7.3</c:v>
                </c:pt>
                <c:pt idx="1">
                  <c:v>5.7</c:v>
                </c:pt>
                <c:pt idx="2">
                  <c:v>4.7</c:v>
                </c:pt>
                <c:pt idx="3">
                  <c:v>4</c:v>
                </c:pt>
                <c:pt idx="4">
                  <c:v>2.4</c:v>
                </c:pt>
              </c:numCache>
            </c:numRef>
          </c:val>
          <c:smooth val="0"/>
          <c:extLst xmlns:c16r2="http://schemas.microsoft.com/office/drawing/2015/06/chart">
            <c:ext xmlns:c16="http://schemas.microsoft.com/office/drawing/2014/chart" uri="{C3380CC4-5D6E-409C-BE32-E72D297353CC}">
              <c16:uniqueId val="{00000001-F9A4-4C84-A367-8275E36AFE1E}"/>
            </c:ext>
          </c:extLst>
        </c:ser>
        <c:dLbls>
          <c:showLegendKey val="0"/>
          <c:showVal val="0"/>
          <c:showCatName val="0"/>
          <c:showSerName val="0"/>
          <c:showPercent val="0"/>
          <c:showBubbleSize val="0"/>
        </c:dLbls>
        <c:marker val="1"/>
        <c:smooth val="0"/>
        <c:axId val="350387944"/>
        <c:axId val="350385200"/>
      </c:lineChart>
      <c:dateAx>
        <c:axId val="350387944"/>
        <c:scaling>
          <c:orientation val="minMax"/>
        </c:scaling>
        <c:delete val="1"/>
        <c:axPos val="b"/>
        <c:numFmt formatCode="ge" sourceLinked="1"/>
        <c:majorTickMark val="none"/>
        <c:minorTickMark val="none"/>
        <c:tickLblPos val="none"/>
        <c:crossAx val="350385200"/>
        <c:crosses val="autoZero"/>
        <c:auto val="1"/>
        <c:lblOffset val="100"/>
        <c:baseTimeUnit val="years"/>
      </c:dateAx>
      <c:valAx>
        <c:axId val="350385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0387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81</c:v>
                </c:pt>
                <c:pt idx="1">
                  <c:v>0</c:v>
                </c:pt>
                <c:pt idx="2">
                  <c:v>56</c:v>
                </c:pt>
                <c:pt idx="3">
                  <c:v>44</c:v>
                </c:pt>
                <c:pt idx="4">
                  <c:v>31</c:v>
                </c:pt>
              </c:numCache>
            </c:numRef>
          </c:val>
          <c:extLst xmlns:c16r2="http://schemas.microsoft.com/office/drawing/2015/06/chart">
            <c:ext xmlns:c16="http://schemas.microsoft.com/office/drawing/2014/chart" uri="{C3380CC4-5D6E-409C-BE32-E72D297353CC}">
              <c16:uniqueId val="{00000000-14B5-4109-B18F-411883489F0F}"/>
            </c:ext>
          </c:extLst>
        </c:ser>
        <c:dLbls>
          <c:showLegendKey val="0"/>
          <c:showVal val="0"/>
          <c:showCatName val="0"/>
          <c:showSerName val="0"/>
          <c:showPercent val="0"/>
          <c:showBubbleSize val="0"/>
        </c:dLbls>
        <c:gapWidth val="150"/>
        <c:axId val="350382064"/>
        <c:axId val="350380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91</c:v>
                </c:pt>
                <c:pt idx="1">
                  <c:v>48</c:v>
                </c:pt>
                <c:pt idx="2">
                  <c:v>46</c:v>
                </c:pt>
                <c:pt idx="3">
                  <c:v>39</c:v>
                </c:pt>
                <c:pt idx="4">
                  <c:v>25</c:v>
                </c:pt>
              </c:numCache>
            </c:numRef>
          </c:val>
          <c:smooth val="0"/>
          <c:extLst xmlns:c16r2="http://schemas.microsoft.com/office/drawing/2015/06/chart">
            <c:ext xmlns:c16="http://schemas.microsoft.com/office/drawing/2014/chart" uri="{C3380CC4-5D6E-409C-BE32-E72D297353CC}">
              <c16:uniqueId val="{00000001-14B5-4109-B18F-411883489F0F}"/>
            </c:ext>
          </c:extLst>
        </c:ser>
        <c:dLbls>
          <c:showLegendKey val="0"/>
          <c:showVal val="0"/>
          <c:showCatName val="0"/>
          <c:showSerName val="0"/>
          <c:showPercent val="0"/>
          <c:showBubbleSize val="0"/>
        </c:dLbls>
        <c:marker val="1"/>
        <c:smooth val="0"/>
        <c:axId val="350382064"/>
        <c:axId val="350380496"/>
      </c:lineChart>
      <c:dateAx>
        <c:axId val="350382064"/>
        <c:scaling>
          <c:orientation val="minMax"/>
        </c:scaling>
        <c:delete val="1"/>
        <c:axPos val="b"/>
        <c:numFmt formatCode="ge" sourceLinked="1"/>
        <c:majorTickMark val="none"/>
        <c:minorTickMark val="none"/>
        <c:tickLblPos val="none"/>
        <c:crossAx val="350380496"/>
        <c:crosses val="autoZero"/>
        <c:auto val="1"/>
        <c:lblOffset val="100"/>
        <c:baseTimeUnit val="years"/>
      </c:dateAx>
      <c:valAx>
        <c:axId val="3503804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0382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219.8</c:v>
                </c:pt>
                <c:pt idx="1">
                  <c:v>219.3</c:v>
                </c:pt>
                <c:pt idx="2">
                  <c:v>219.8</c:v>
                </c:pt>
                <c:pt idx="3">
                  <c:v>217.9</c:v>
                </c:pt>
                <c:pt idx="4">
                  <c:v>215.9</c:v>
                </c:pt>
              </c:numCache>
            </c:numRef>
          </c:val>
          <c:extLst xmlns:c16r2="http://schemas.microsoft.com/office/drawing/2015/06/chart">
            <c:ext xmlns:c16="http://schemas.microsoft.com/office/drawing/2014/chart" uri="{C3380CC4-5D6E-409C-BE32-E72D297353CC}">
              <c16:uniqueId val="{00000000-B807-41AA-9B10-022C524A0358}"/>
            </c:ext>
          </c:extLst>
        </c:ser>
        <c:dLbls>
          <c:showLegendKey val="0"/>
          <c:showVal val="0"/>
          <c:showCatName val="0"/>
          <c:showSerName val="0"/>
          <c:showPercent val="0"/>
          <c:showBubbleSize val="0"/>
        </c:dLbls>
        <c:gapWidth val="150"/>
        <c:axId val="350384416"/>
        <c:axId val="350382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134.19999999999999</c:v>
                </c:pt>
                <c:pt idx="1">
                  <c:v>136.69999999999999</c:v>
                </c:pt>
                <c:pt idx="2">
                  <c:v>138.9</c:v>
                </c:pt>
                <c:pt idx="3">
                  <c:v>139.69999999999999</c:v>
                </c:pt>
                <c:pt idx="4">
                  <c:v>139.30000000000001</c:v>
                </c:pt>
              </c:numCache>
            </c:numRef>
          </c:val>
          <c:smooth val="0"/>
          <c:extLst xmlns:c16r2="http://schemas.microsoft.com/office/drawing/2015/06/chart">
            <c:ext xmlns:c16="http://schemas.microsoft.com/office/drawing/2014/chart" uri="{C3380CC4-5D6E-409C-BE32-E72D297353CC}">
              <c16:uniqueId val="{00000001-B807-41AA-9B10-022C524A0358}"/>
            </c:ext>
          </c:extLst>
        </c:ser>
        <c:dLbls>
          <c:showLegendKey val="0"/>
          <c:showVal val="0"/>
          <c:showCatName val="0"/>
          <c:showSerName val="0"/>
          <c:showPercent val="0"/>
          <c:showBubbleSize val="0"/>
        </c:dLbls>
        <c:marker val="1"/>
        <c:smooth val="0"/>
        <c:axId val="350384416"/>
        <c:axId val="350382848"/>
      </c:lineChart>
      <c:dateAx>
        <c:axId val="350384416"/>
        <c:scaling>
          <c:orientation val="minMax"/>
        </c:scaling>
        <c:delete val="1"/>
        <c:axPos val="b"/>
        <c:numFmt formatCode="ge" sourceLinked="1"/>
        <c:majorTickMark val="none"/>
        <c:minorTickMark val="none"/>
        <c:tickLblPos val="none"/>
        <c:crossAx val="350382848"/>
        <c:crosses val="autoZero"/>
        <c:auto val="1"/>
        <c:lblOffset val="100"/>
        <c:baseTimeUnit val="years"/>
      </c:dateAx>
      <c:valAx>
        <c:axId val="350382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0384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9.6999999999999993</c:v>
                </c:pt>
                <c:pt idx="1">
                  <c:v>8.8000000000000007</c:v>
                </c:pt>
                <c:pt idx="2">
                  <c:v>9.1</c:v>
                </c:pt>
                <c:pt idx="3">
                  <c:v>9.4</c:v>
                </c:pt>
                <c:pt idx="4">
                  <c:v>8.8000000000000007</c:v>
                </c:pt>
              </c:numCache>
            </c:numRef>
          </c:val>
          <c:extLst xmlns:c16r2="http://schemas.microsoft.com/office/drawing/2015/06/chart">
            <c:ext xmlns:c16="http://schemas.microsoft.com/office/drawing/2014/chart" uri="{C3380CC4-5D6E-409C-BE32-E72D297353CC}">
              <c16:uniqueId val="{00000000-FD12-468D-A9F8-0975DA529208}"/>
            </c:ext>
          </c:extLst>
        </c:ser>
        <c:dLbls>
          <c:showLegendKey val="0"/>
          <c:showVal val="0"/>
          <c:showCatName val="0"/>
          <c:showSerName val="0"/>
          <c:showPercent val="0"/>
          <c:showBubbleSize val="0"/>
        </c:dLbls>
        <c:gapWidth val="150"/>
        <c:axId val="350386768"/>
        <c:axId val="350387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28.1</c:v>
                </c:pt>
                <c:pt idx="1">
                  <c:v>33.6</c:v>
                </c:pt>
                <c:pt idx="2">
                  <c:v>33.200000000000003</c:v>
                </c:pt>
                <c:pt idx="3">
                  <c:v>29.6</c:v>
                </c:pt>
                <c:pt idx="4">
                  <c:v>29.2</c:v>
                </c:pt>
              </c:numCache>
            </c:numRef>
          </c:val>
          <c:smooth val="0"/>
          <c:extLst xmlns:c16r2="http://schemas.microsoft.com/office/drawing/2015/06/chart">
            <c:ext xmlns:c16="http://schemas.microsoft.com/office/drawing/2014/chart" uri="{C3380CC4-5D6E-409C-BE32-E72D297353CC}">
              <c16:uniqueId val="{00000001-FD12-468D-A9F8-0975DA529208}"/>
            </c:ext>
          </c:extLst>
        </c:ser>
        <c:dLbls>
          <c:showLegendKey val="0"/>
          <c:showVal val="0"/>
          <c:showCatName val="0"/>
          <c:showSerName val="0"/>
          <c:showPercent val="0"/>
          <c:showBubbleSize val="0"/>
        </c:dLbls>
        <c:marker val="1"/>
        <c:smooth val="0"/>
        <c:axId val="350386768"/>
        <c:axId val="350387160"/>
      </c:lineChart>
      <c:dateAx>
        <c:axId val="350386768"/>
        <c:scaling>
          <c:orientation val="minMax"/>
        </c:scaling>
        <c:delete val="1"/>
        <c:axPos val="b"/>
        <c:numFmt formatCode="ge" sourceLinked="1"/>
        <c:majorTickMark val="none"/>
        <c:minorTickMark val="none"/>
        <c:tickLblPos val="none"/>
        <c:crossAx val="350387160"/>
        <c:crosses val="autoZero"/>
        <c:auto val="1"/>
        <c:lblOffset val="100"/>
        <c:baseTimeUnit val="years"/>
      </c:dateAx>
      <c:valAx>
        <c:axId val="350387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0386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111312</c:v>
                </c:pt>
                <c:pt idx="1">
                  <c:v>97793</c:v>
                </c:pt>
                <c:pt idx="2">
                  <c:v>99884</c:v>
                </c:pt>
                <c:pt idx="3">
                  <c:v>97264</c:v>
                </c:pt>
                <c:pt idx="4">
                  <c:v>89538</c:v>
                </c:pt>
              </c:numCache>
            </c:numRef>
          </c:val>
          <c:extLst xmlns:c16r2="http://schemas.microsoft.com/office/drawing/2015/06/chart">
            <c:ext xmlns:c16="http://schemas.microsoft.com/office/drawing/2014/chart" uri="{C3380CC4-5D6E-409C-BE32-E72D297353CC}">
              <c16:uniqueId val="{00000000-C70C-4EC7-BCB4-386F3F4D0FE8}"/>
            </c:ext>
          </c:extLst>
        </c:ser>
        <c:dLbls>
          <c:showLegendKey val="0"/>
          <c:showVal val="0"/>
          <c:showCatName val="0"/>
          <c:showSerName val="0"/>
          <c:showPercent val="0"/>
          <c:showBubbleSize val="0"/>
        </c:dLbls>
        <c:gapWidth val="150"/>
        <c:axId val="413360120"/>
        <c:axId val="413363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39173</c:v>
                </c:pt>
                <c:pt idx="1">
                  <c:v>44860</c:v>
                </c:pt>
                <c:pt idx="2">
                  <c:v>37496</c:v>
                </c:pt>
                <c:pt idx="3">
                  <c:v>31888</c:v>
                </c:pt>
                <c:pt idx="4">
                  <c:v>13314</c:v>
                </c:pt>
              </c:numCache>
            </c:numRef>
          </c:val>
          <c:smooth val="0"/>
          <c:extLst xmlns:c16r2="http://schemas.microsoft.com/office/drawing/2015/06/chart">
            <c:ext xmlns:c16="http://schemas.microsoft.com/office/drawing/2014/chart" uri="{C3380CC4-5D6E-409C-BE32-E72D297353CC}">
              <c16:uniqueId val="{00000001-C70C-4EC7-BCB4-386F3F4D0FE8}"/>
            </c:ext>
          </c:extLst>
        </c:ser>
        <c:dLbls>
          <c:showLegendKey val="0"/>
          <c:showVal val="0"/>
          <c:showCatName val="0"/>
          <c:showSerName val="0"/>
          <c:showPercent val="0"/>
          <c:showBubbleSize val="0"/>
        </c:dLbls>
        <c:marker val="1"/>
        <c:smooth val="0"/>
        <c:axId val="413360120"/>
        <c:axId val="413363256"/>
      </c:lineChart>
      <c:dateAx>
        <c:axId val="413360120"/>
        <c:scaling>
          <c:orientation val="minMax"/>
        </c:scaling>
        <c:delete val="1"/>
        <c:axPos val="b"/>
        <c:numFmt formatCode="ge" sourceLinked="1"/>
        <c:majorTickMark val="none"/>
        <c:minorTickMark val="none"/>
        <c:tickLblPos val="none"/>
        <c:crossAx val="413363256"/>
        <c:crosses val="autoZero"/>
        <c:auto val="1"/>
        <c:lblOffset val="100"/>
        <c:baseTimeUnit val="years"/>
      </c:dateAx>
      <c:valAx>
        <c:axId val="4133632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3360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row>
    <row r="3" spans="1:382" ht="9.75" customHeight="1" x14ac:dyDescent="0.2">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row>
    <row r="4" spans="1:382" ht="9.75" customHeight="1" x14ac:dyDescent="0.2">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9" t="str">
        <f>データ!H6&amp;"　"&amp;データ!I6</f>
        <v>神奈川県相模原市　橋本駅北口第１自動車駐車場</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132" t="s">
        <v>1</v>
      </c>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4"/>
      <c r="AQ7" s="132" t="s">
        <v>2</v>
      </c>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4"/>
      <c r="CF7" s="132" t="s">
        <v>3</v>
      </c>
      <c r="CG7" s="133"/>
      <c r="CH7" s="133"/>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4"/>
      <c r="DU7" s="140" t="s">
        <v>4</v>
      </c>
      <c r="DV7" s="140"/>
      <c r="DW7" s="140"/>
      <c r="DX7" s="140"/>
      <c r="DY7" s="140"/>
      <c r="DZ7" s="140"/>
      <c r="EA7" s="140"/>
      <c r="EB7" s="140"/>
      <c r="EC7" s="140"/>
      <c r="ED7" s="140"/>
      <c r="EE7" s="140"/>
      <c r="EF7" s="140"/>
      <c r="EG7" s="140"/>
      <c r="EH7" s="140"/>
      <c r="EI7" s="140"/>
      <c r="EJ7" s="140"/>
      <c r="EK7" s="140"/>
      <c r="EL7" s="140"/>
      <c r="EM7" s="140"/>
      <c r="EN7" s="140"/>
      <c r="EO7" s="140"/>
      <c r="EP7" s="140"/>
      <c r="EQ7" s="140"/>
      <c r="ER7" s="140"/>
      <c r="ES7" s="140"/>
      <c r="ET7" s="140"/>
      <c r="EU7" s="140"/>
      <c r="EV7" s="140"/>
      <c r="EW7" s="140"/>
      <c r="EX7" s="140"/>
      <c r="EY7" s="140"/>
      <c r="EZ7" s="140"/>
      <c r="FA7" s="140"/>
      <c r="FB7" s="140"/>
      <c r="FC7" s="140"/>
      <c r="FD7" s="140"/>
      <c r="FE7" s="140"/>
      <c r="FF7" s="140"/>
      <c r="FG7" s="140"/>
      <c r="FH7" s="140"/>
      <c r="FI7" s="140"/>
      <c r="FJ7" s="135" t="s">
        <v>5</v>
      </c>
      <c r="FK7" s="135"/>
      <c r="FL7" s="135"/>
      <c r="FM7" s="135"/>
      <c r="FN7" s="135"/>
      <c r="FO7" s="135"/>
      <c r="FP7" s="135"/>
      <c r="FQ7" s="135"/>
      <c r="FR7" s="135"/>
      <c r="FS7" s="135"/>
      <c r="FT7" s="135"/>
      <c r="FU7" s="135"/>
      <c r="FV7" s="135"/>
      <c r="FW7" s="135"/>
      <c r="FX7" s="135"/>
      <c r="FY7" s="135"/>
      <c r="FZ7" s="135"/>
      <c r="GA7" s="135"/>
      <c r="GB7" s="135"/>
      <c r="GC7" s="135"/>
      <c r="GD7" s="135"/>
      <c r="GE7" s="135"/>
      <c r="GF7" s="135"/>
      <c r="GG7" s="135"/>
      <c r="GH7" s="135"/>
      <c r="GI7" s="135"/>
      <c r="GJ7" s="135"/>
      <c r="GK7" s="135"/>
      <c r="GL7" s="135"/>
      <c r="GM7" s="135"/>
      <c r="GN7" s="135"/>
      <c r="GO7" s="135"/>
      <c r="GP7" s="135"/>
      <c r="GQ7" s="135"/>
      <c r="GR7" s="135"/>
      <c r="GS7" s="135"/>
      <c r="GT7" s="135"/>
      <c r="GU7" s="135"/>
      <c r="GV7" s="135"/>
      <c r="GW7" s="135"/>
      <c r="GX7" s="135"/>
      <c r="GY7" s="4"/>
      <c r="GZ7" s="4"/>
      <c r="HA7" s="4"/>
      <c r="HB7" s="4"/>
      <c r="HC7" s="4"/>
      <c r="HD7" s="4"/>
      <c r="HE7" s="4"/>
      <c r="HF7" s="4"/>
      <c r="HG7" s="4"/>
      <c r="HH7" s="4"/>
      <c r="HI7" s="4"/>
      <c r="HJ7" s="4"/>
      <c r="HK7" s="4"/>
      <c r="HL7" s="4"/>
      <c r="HM7" s="4"/>
      <c r="HN7" s="4"/>
      <c r="HO7" s="4"/>
      <c r="HP7" s="4"/>
      <c r="HQ7" s="4"/>
      <c r="HR7" s="4"/>
      <c r="HS7" s="4"/>
      <c r="HT7" s="4"/>
      <c r="HU7" s="4"/>
      <c r="HV7" s="4"/>
      <c r="HW7" s="4"/>
      <c r="HX7" s="135" t="s">
        <v>6</v>
      </c>
      <c r="HY7" s="135"/>
      <c r="HZ7" s="135"/>
      <c r="IA7" s="135"/>
      <c r="IB7" s="135"/>
      <c r="IC7" s="135"/>
      <c r="ID7" s="135"/>
      <c r="IE7" s="135"/>
      <c r="IF7" s="135"/>
      <c r="IG7" s="135"/>
      <c r="IH7" s="135"/>
      <c r="II7" s="135"/>
      <c r="IJ7" s="135"/>
      <c r="IK7" s="135"/>
      <c r="IL7" s="135"/>
      <c r="IM7" s="135"/>
      <c r="IN7" s="135"/>
      <c r="IO7" s="135"/>
      <c r="IP7" s="135"/>
      <c r="IQ7" s="135"/>
      <c r="IR7" s="135"/>
      <c r="IS7" s="135"/>
      <c r="IT7" s="135"/>
      <c r="IU7" s="135"/>
      <c r="IV7" s="135"/>
      <c r="IW7" s="135"/>
      <c r="IX7" s="135"/>
      <c r="IY7" s="135"/>
      <c r="IZ7" s="135"/>
      <c r="JA7" s="135"/>
      <c r="JB7" s="135"/>
      <c r="JC7" s="135"/>
      <c r="JD7" s="135"/>
      <c r="JE7" s="135"/>
      <c r="JF7" s="135"/>
      <c r="JG7" s="135"/>
      <c r="JH7" s="135"/>
      <c r="JI7" s="135"/>
      <c r="JJ7" s="135"/>
      <c r="JK7" s="135"/>
      <c r="JL7" s="135"/>
      <c r="JM7" s="135"/>
      <c r="JN7" s="135"/>
      <c r="JO7" s="135"/>
      <c r="JP7" s="135"/>
      <c r="JQ7" s="135" t="s">
        <v>7</v>
      </c>
      <c r="JR7" s="135"/>
      <c r="JS7" s="135"/>
      <c r="JT7" s="135"/>
      <c r="JU7" s="135"/>
      <c r="JV7" s="135"/>
      <c r="JW7" s="135"/>
      <c r="JX7" s="135"/>
      <c r="JY7" s="135"/>
      <c r="JZ7" s="135"/>
      <c r="KA7" s="135"/>
      <c r="KB7" s="135"/>
      <c r="KC7" s="135"/>
      <c r="KD7" s="135"/>
      <c r="KE7" s="135"/>
      <c r="KF7" s="135"/>
      <c r="KG7" s="135"/>
      <c r="KH7" s="135"/>
      <c r="KI7" s="135"/>
      <c r="KJ7" s="135"/>
      <c r="KK7" s="135"/>
      <c r="KL7" s="135"/>
      <c r="KM7" s="135"/>
      <c r="KN7" s="135"/>
      <c r="KO7" s="135"/>
      <c r="KP7" s="135"/>
      <c r="KQ7" s="135"/>
      <c r="KR7" s="135"/>
      <c r="KS7" s="135"/>
      <c r="KT7" s="135"/>
      <c r="KU7" s="135"/>
      <c r="KV7" s="135"/>
      <c r="KW7" s="135"/>
      <c r="KX7" s="135"/>
      <c r="KY7" s="135"/>
      <c r="KZ7" s="135"/>
      <c r="LA7" s="135"/>
      <c r="LB7" s="135"/>
      <c r="LC7" s="135"/>
      <c r="LD7" s="135"/>
      <c r="LE7" s="135"/>
      <c r="LF7" s="135"/>
      <c r="LG7" s="135"/>
      <c r="LH7" s="135"/>
      <c r="LI7" s="135"/>
      <c r="LJ7" s="135" t="s">
        <v>8</v>
      </c>
      <c r="LK7" s="135"/>
      <c r="LL7" s="135"/>
      <c r="LM7" s="135"/>
      <c r="LN7" s="135"/>
      <c r="LO7" s="135"/>
      <c r="LP7" s="135"/>
      <c r="LQ7" s="135"/>
      <c r="LR7" s="135"/>
      <c r="LS7" s="135"/>
      <c r="LT7" s="135"/>
      <c r="LU7" s="135"/>
      <c r="LV7" s="135"/>
      <c r="LW7" s="135"/>
      <c r="LX7" s="135"/>
      <c r="LY7" s="135"/>
      <c r="LZ7" s="135"/>
      <c r="MA7" s="135"/>
      <c r="MB7" s="135"/>
      <c r="MC7" s="135"/>
      <c r="MD7" s="135"/>
      <c r="ME7" s="135"/>
      <c r="MF7" s="135"/>
      <c r="MG7" s="135"/>
      <c r="MH7" s="135"/>
      <c r="MI7" s="135"/>
      <c r="MJ7" s="135"/>
      <c r="MK7" s="135"/>
      <c r="ML7" s="135"/>
      <c r="MM7" s="135"/>
      <c r="MN7" s="135"/>
      <c r="MO7" s="135"/>
      <c r="MP7" s="135"/>
      <c r="MQ7" s="135"/>
      <c r="MR7" s="135"/>
      <c r="MS7" s="135"/>
      <c r="MT7" s="135"/>
      <c r="MU7" s="135"/>
      <c r="MV7" s="135"/>
      <c r="MW7" s="135"/>
      <c r="MX7" s="135"/>
      <c r="MY7" s="135"/>
      <c r="MZ7" s="135"/>
      <c r="NA7" s="135"/>
      <c r="NB7" s="135"/>
      <c r="NC7" s="3"/>
      <c r="ND7" s="6" t="s">
        <v>9</v>
      </c>
      <c r="NE7" s="7"/>
      <c r="NF7" s="7"/>
      <c r="NG7" s="7"/>
      <c r="NH7" s="7"/>
      <c r="NI7" s="7"/>
      <c r="NJ7" s="7"/>
      <c r="NK7" s="7"/>
      <c r="NL7" s="7"/>
      <c r="NM7" s="7"/>
      <c r="NN7" s="7"/>
      <c r="NO7" s="7"/>
      <c r="NP7" s="7"/>
      <c r="NQ7" s="8"/>
    </row>
    <row r="8" spans="1:382" ht="18.75" customHeight="1" x14ac:dyDescent="0.2">
      <c r="A8" s="2"/>
      <c r="B8" s="122" t="str">
        <f>データ!J7</f>
        <v>法非適用</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4"/>
      <c r="AQ8" s="122" t="str">
        <f>データ!K7</f>
        <v>駐車場整備事業</v>
      </c>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4"/>
      <c r="CF8" s="122" t="str">
        <f>データ!L7</f>
        <v>-</v>
      </c>
      <c r="CG8" s="123"/>
      <c r="CH8" s="123"/>
      <c r="CI8" s="123"/>
      <c r="CJ8" s="123"/>
      <c r="CK8" s="123"/>
      <c r="CL8" s="123"/>
      <c r="CM8" s="123"/>
      <c r="CN8" s="123"/>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4"/>
      <c r="DU8" s="126" t="str">
        <f>データ!M7</f>
        <v>Ａ１Ｂ１</v>
      </c>
      <c r="DV8" s="126"/>
      <c r="DW8" s="126"/>
      <c r="DX8" s="126"/>
      <c r="DY8" s="126"/>
      <c r="DZ8" s="126"/>
      <c r="EA8" s="126"/>
      <c r="EB8" s="126"/>
      <c r="EC8" s="126"/>
      <c r="ED8" s="126"/>
      <c r="EE8" s="126"/>
      <c r="EF8" s="126"/>
      <c r="EG8" s="126"/>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t="str">
        <f>データ!N7</f>
        <v>非設置</v>
      </c>
      <c r="FK8" s="126"/>
      <c r="FL8" s="126"/>
      <c r="FM8" s="126"/>
      <c r="FN8" s="126"/>
      <c r="FO8" s="126"/>
      <c r="FP8" s="126"/>
      <c r="FQ8" s="126"/>
      <c r="FR8" s="126"/>
      <c r="FS8" s="126"/>
      <c r="FT8" s="126"/>
      <c r="FU8" s="126"/>
      <c r="FV8" s="126"/>
      <c r="FW8" s="126"/>
      <c r="FX8" s="126"/>
      <c r="FY8" s="126"/>
      <c r="FZ8" s="126"/>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4"/>
      <c r="GZ8" s="4"/>
      <c r="HA8" s="4"/>
      <c r="HB8" s="4"/>
      <c r="HC8" s="4"/>
      <c r="HD8" s="4"/>
      <c r="HE8" s="4"/>
      <c r="HF8" s="4"/>
      <c r="HG8" s="4"/>
      <c r="HH8" s="4"/>
      <c r="HI8" s="4"/>
      <c r="HJ8" s="4"/>
      <c r="HK8" s="4"/>
      <c r="HL8" s="4"/>
      <c r="HM8" s="4"/>
      <c r="HN8" s="4"/>
      <c r="HO8" s="4"/>
      <c r="HP8" s="4"/>
      <c r="HQ8" s="4"/>
      <c r="HR8" s="4"/>
      <c r="HS8" s="4"/>
      <c r="HT8" s="4"/>
      <c r="HU8" s="4"/>
      <c r="HV8" s="4"/>
      <c r="HW8" s="4"/>
      <c r="HX8" s="126" t="str">
        <f>データ!S7</f>
        <v>商業施設</v>
      </c>
      <c r="HY8" s="126"/>
      <c r="HZ8" s="126"/>
      <c r="IA8" s="126"/>
      <c r="IB8" s="126"/>
      <c r="IC8" s="126"/>
      <c r="ID8" s="126"/>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t="str">
        <f>データ!T7</f>
        <v>無</v>
      </c>
      <c r="JR8" s="126"/>
      <c r="JS8" s="126"/>
      <c r="JT8" s="126"/>
      <c r="JU8" s="126"/>
      <c r="JV8" s="126"/>
      <c r="JW8" s="126"/>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5">
        <f>データ!U7</f>
        <v>28612</v>
      </c>
      <c r="LK8" s="125"/>
      <c r="LL8" s="125"/>
      <c r="LM8" s="125"/>
      <c r="LN8" s="125"/>
      <c r="LO8" s="125"/>
      <c r="LP8" s="125"/>
      <c r="LQ8" s="125"/>
      <c r="LR8" s="125"/>
      <c r="LS8" s="125"/>
      <c r="LT8" s="125"/>
      <c r="LU8" s="125"/>
      <c r="LV8" s="125"/>
      <c r="LW8" s="125"/>
      <c r="LX8" s="125"/>
      <c r="LY8" s="125"/>
      <c r="LZ8" s="125"/>
      <c r="MA8" s="125"/>
      <c r="MB8" s="125"/>
      <c r="MC8" s="125"/>
      <c r="MD8" s="125"/>
      <c r="ME8" s="125"/>
      <c r="MF8" s="125"/>
      <c r="MG8" s="125"/>
      <c r="MH8" s="125"/>
      <c r="MI8" s="125"/>
      <c r="MJ8" s="125"/>
      <c r="MK8" s="125"/>
      <c r="ML8" s="125"/>
      <c r="MM8" s="125"/>
      <c r="MN8" s="125"/>
      <c r="MO8" s="125"/>
      <c r="MP8" s="125"/>
      <c r="MQ8" s="125"/>
      <c r="MR8" s="125"/>
      <c r="MS8" s="125"/>
      <c r="MT8" s="125"/>
      <c r="MU8" s="125"/>
      <c r="MV8" s="125"/>
      <c r="MW8" s="125"/>
      <c r="MX8" s="125"/>
      <c r="MY8" s="125"/>
      <c r="MZ8" s="125"/>
      <c r="NA8" s="125"/>
      <c r="NB8" s="125"/>
      <c r="NC8" s="3"/>
      <c r="ND8" s="130" t="s">
        <v>10</v>
      </c>
      <c r="NE8" s="131"/>
      <c r="NF8" s="9" t="s">
        <v>11</v>
      </c>
      <c r="NG8" s="10"/>
      <c r="NH8" s="10"/>
      <c r="NI8" s="10"/>
      <c r="NJ8" s="10"/>
      <c r="NK8" s="10"/>
      <c r="NL8" s="10"/>
      <c r="NM8" s="10"/>
      <c r="NN8" s="10"/>
      <c r="NO8" s="10"/>
      <c r="NP8" s="10"/>
      <c r="NQ8" s="11"/>
    </row>
    <row r="9" spans="1:382" ht="18.75" customHeight="1" x14ac:dyDescent="0.2">
      <c r="A9" s="2"/>
      <c r="B9" s="132" t="s">
        <v>12</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4"/>
      <c r="AQ9" s="132" t="s">
        <v>13</v>
      </c>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4"/>
      <c r="CF9" s="132" t="s">
        <v>14</v>
      </c>
      <c r="CG9" s="133"/>
      <c r="CH9" s="133"/>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4"/>
      <c r="DU9" s="135" t="s">
        <v>15</v>
      </c>
      <c r="DV9" s="135"/>
      <c r="DW9" s="135"/>
      <c r="DX9" s="135"/>
      <c r="DY9" s="135"/>
      <c r="DZ9" s="135"/>
      <c r="EA9" s="135"/>
      <c r="EB9" s="135"/>
      <c r="EC9" s="135"/>
      <c r="ED9" s="135"/>
      <c r="EE9" s="135"/>
      <c r="EF9" s="135"/>
      <c r="EG9" s="135"/>
      <c r="EH9" s="135"/>
      <c r="EI9" s="135"/>
      <c r="EJ9" s="135"/>
      <c r="EK9" s="135"/>
      <c r="EL9" s="135"/>
      <c r="EM9" s="135"/>
      <c r="EN9" s="135"/>
      <c r="EO9" s="135"/>
      <c r="EP9" s="135"/>
      <c r="EQ9" s="135"/>
      <c r="ER9" s="135"/>
      <c r="ES9" s="135"/>
      <c r="ET9" s="135"/>
      <c r="EU9" s="135"/>
      <c r="EV9" s="135"/>
      <c r="EW9" s="135"/>
      <c r="EX9" s="135"/>
      <c r="EY9" s="135"/>
      <c r="EZ9" s="135"/>
      <c r="FA9" s="135"/>
      <c r="FB9" s="135"/>
      <c r="FC9" s="135"/>
      <c r="FD9" s="135"/>
      <c r="FE9" s="135"/>
      <c r="FF9" s="135"/>
      <c r="FG9" s="135"/>
      <c r="FH9" s="135"/>
      <c r="FI9" s="135"/>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5" t="s">
        <v>16</v>
      </c>
      <c r="HY9" s="135"/>
      <c r="HZ9" s="135"/>
      <c r="IA9" s="135"/>
      <c r="IB9" s="135"/>
      <c r="IC9" s="135"/>
      <c r="ID9" s="135"/>
      <c r="IE9" s="135"/>
      <c r="IF9" s="135"/>
      <c r="IG9" s="135"/>
      <c r="IH9" s="135"/>
      <c r="II9" s="135"/>
      <c r="IJ9" s="135"/>
      <c r="IK9" s="135"/>
      <c r="IL9" s="135"/>
      <c r="IM9" s="135"/>
      <c r="IN9" s="135"/>
      <c r="IO9" s="135"/>
      <c r="IP9" s="135"/>
      <c r="IQ9" s="135"/>
      <c r="IR9" s="135"/>
      <c r="IS9" s="135"/>
      <c r="IT9" s="135"/>
      <c r="IU9" s="135"/>
      <c r="IV9" s="135"/>
      <c r="IW9" s="135"/>
      <c r="IX9" s="135"/>
      <c r="IY9" s="135"/>
      <c r="IZ9" s="135"/>
      <c r="JA9" s="135"/>
      <c r="JB9" s="135"/>
      <c r="JC9" s="135"/>
      <c r="JD9" s="135"/>
      <c r="JE9" s="135"/>
      <c r="JF9" s="135"/>
      <c r="JG9" s="135"/>
      <c r="JH9" s="135"/>
      <c r="JI9" s="135"/>
      <c r="JJ9" s="135"/>
      <c r="JK9" s="135"/>
      <c r="JL9" s="135"/>
      <c r="JM9" s="135"/>
      <c r="JN9" s="135"/>
      <c r="JO9" s="135"/>
      <c r="JP9" s="135"/>
      <c r="JQ9" s="135" t="s">
        <v>17</v>
      </c>
      <c r="JR9" s="135"/>
      <c r="JS9" s="135"/>
      <c r="JT9" s="135"/>
      <c r="JU9" s="135"/>
      <c r="JV9" s="135"/>
      <c r="JW9" s="135"/>
      <c r="JX9" s="135"/>
      <c r="JY9" s="135"/>
      <c r="JZ9" s="135"/>
      <c r="KA9" s="135"/>
      <c r="KB9" s="135"/>
      <c r="KC9" s="135"/>
      <c r="KD9" s="135"/>
      <c r="KE9" s="135"/>
      <c r="KF9" s="135"/>
      <c r="KG9" s="135"/>
      <c r="KH9" s="135"/>
      <c r="KI9" s="135"/>
      <c r="KJ9" s="135"/>
      <c r="KK9" s="135"/>
      <c r="KL9" s="135"/>
      <c r="KM9" s="135"/>
      <c r="KN9" s="135"/>
      <c r="KO9" s="135"/>
      <c r="KP9" s="135"/>
      <c r="KQ9" s="135"/>
      <c r="KR9" s="135"/>
      <c r="KS9" s="135"/>
      <c r="KT9" s="135"/>
      <c r="KU9" s="135"/>
      <c r="KV9" s="135"/>
      <c r="KW9" s="135"/>
      <c r="KX9" s="135"/>
      <c r="KY9" s="135"/>
      <c r="KZ9" s="135"/>
      <c r="LA9" s="135"/>
      <c r="LB9" s="135"/>
      <c r="LC9" s="135"/>
      <c r="LD9" s="135"/>
      <c r="LE9" s="135"/>
      <c r="LF9" s="135"/>
      <c r="LG9" s="135"/>
      <c r="LH9" s="135"/>
      <c r="LI9" s="135"/>
      <c r="LJ9" s="135" t="s">
        <v>18</v>
      </c>
      <c r="LK9" s="135"/>
      <c r="LL9" s="135"/>
      <c r="LM9" s="135"/>
      <c r="LN9" s="135"/>
      <c r="LO9" s="135"/>
      <c r="LP9" s="135"/>
      <c r="LQ9" s="135"/>
      <c r="LR9" s="135"/>
      <c r="LS9" s="135"/>
      <c r="LT9" s="135"/>
      <c r="LU9" s="135"/>
      <c r="LV9" s="135"/>
      <c r="LW9" s="135"/>
      <c r="LX9" s="135"/>
      <c r="LY9" s="135"/>
      <c r="LZ9" s="135"/>
      <c r="MA9" s="135"/>
      <c r="MB9" s="135"/>
      <c r="MC9" s="135"/>
      <c r="MD9" s="135"/>
      <c r="ME9" s="135"/>
      <c r="MF9" s="135"/>
      <c r="MG9" s="135"/>
      <c r="MH9" s="135"/>
      <c r="MI9" s="135"/>
      <c r="MJ9" s="135"/>
      <c r="MK9" s="135"/>
      <c r="ML9" s="135"/>
      <c r="MM9" s="135"/>
      <c r="MN9" s="135"/>
      <c r="MO9" s="135"/>
      <c r="MP9" s="135"/>
      <c r="MQ9" s="135"/>
      <c r="MR9" s="135"/>
      <c r="MS9" s="135"/>
      <c r="MT9" s="135"/>
      <c r="MU9" s="135"/>
      <c r="MV9" s="135"/>
      <c r="MW9" s="135"/>
      <c r="MX9" s="135"/>
      <c r="MY9" s="135"/>
      <c r="MZ9" s="135"/>
      <c r="NA9" s="135"/>
      <c r="NB9" s="135"/>
      <c r="NC9" s="3"/>
      <c r="ND9" s="136" t="s">
        <v>19</v>
      </c>
      <c r="NE9" s="137"/>
      <c r="NF9" s="12" t="s">
        <v>20</v>
      </c>
      <c r="NG9" s="13"/>
      <c r="NH9" s="13"/>
      <c r="NI9" s="13"/>
      <c r="NJ9" s="13"/>
      <c r="NK9" s="13"/>
      <c r="NL9" s="13"/>
      <c r="NM9" s="13"/>
      <c r="NN9" s="13"/>
      <c r="NO9" s="13"/>
      <c r="NP9" s="13"/>
      <c r="NQ9" s="14"/>
    </row>
    <row r="10" spans="1:382" ht="18.75" customHeight="1" x14ac:dyDescent="0.2">
      <c r="A10" s="2"/>
      <c r="B10" s="116" t="str">
        <f>データ!O7</f>
        <v>該当数値なし</v>
      </c>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8"/>
      <c r="AQ10" s="119" t="s">
        <v>133</v>
      </c>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1"/>
      <c r="CF10" s="122" t="str">
        <f>データ!Q7</f>
        <v>立体式</v>
      </c>
      <c r="CG10" s="123"/>
      <c r="CH10" s="123"/>
      <c r="CI10" s="123"/>
      <c r="CJ10" s="123"/>
      <c r="CK10" s="123"/>
      <c r="CL10" s="123"/>
      <c r="CM10" s="123"/>
      <c r="CN10" s="123"/>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4"/>
      <c r="DU10" s="125">
        <f>データ!R7</f>
        <v>18</v>
      </c>
      <c r="DV10" s="125"/>
      <c r="DW10" s="125"/>
      <c r="DX10" s="125"/>
      <c r="DY10" s="125"/>
      <c r="DZ10" s="125"/>
      <c r="EA10" s="125"/>
      <c r="EB10" s="125"/>
      <c r="EC10" s="125"/>
      <c r="ED10" s="125"/>
      <c r="EE10" s="125"/>
      <c r="EF10" s="125"/>
      <c r="EG10" s="125"/>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5">
        <f>データ!V7</f>
        <v>747</v>
      </c>
      <c r="HY10" s="125"/>
      <c r="HZ10" s="125"/>
      <c r="IA10" s="125"/>
      <c r="IB10" s="125"/>
      <c r="IC10" s="125"/>
      <c r="ID10" s="125"/>
      <c r="IE10" s="125"/>
      <c r="IF10" s="125"/>
      <c r="IG10" s="125"/>
      <c r="IH10" s="125"/>
      <c r="II10" s="125"/>
      <c r="IJ10" s="125"/>
      <c r="IK10" s="125"/>
      <c r="IL10" s="125"/>
      <c r="IM10" s="125"/>
      <c r="IN10" s="125"/>
      <c r="IO10" s="125"/>
      <c r="IP10" s="125"/>
      <c r="IQ10" s="125"/>
      <c r="IR10" s="125"/>
      <c r="IS10" s="125"/>
      <c r="IT10" s="125"/>
      <c r="IU10" s="125"/>
      <c r="IV10" s="125"/>
      <c r="IW10" s="125"/>
      <c r="IX10" s="125"/>
      <c r="IY10" s="125"/>
      <c r="IZ10" s="125"/>
      <c r="JA10" s="125"/>
      <c r="JB10" s="125"/>
      <c r="JC10" s="125"/>
      <c r="JD10" s="125"/>
      <c r="JE10" s="125"/>
      <c r="JF10" s="125"/>
      <c r="JG10" s="125"/>
      <c r="JH10" s="125"/>
      <c r="JI10" s="125"/>
      <c r="JJ10" s="125"/>
      <c r="JK10" s="125"/>
      <c r="JL10" s="125"/>
      <c r="JM10" s="125"/>
      <c r="JN10" s="125"/>
      <c r="JO10" s="125"/>
      <c r="JP10" s="125"/>
      <c r="JQ10" s="125">
        <f>データ!W7</f>
        <v>300</v>
      </c>
      <c r="JR10" s="125"/>
      <c r="JS10" s="125"/>
      <c r="JT10" s="125"/>
      <c r="JU10" s="125"/>
      <c r="JV10" s="125"/>
      <c r="JW10" s="125"/>
      <c r="JX10" s="125"/>
      <c r="JY10" s="125"/>
      <c r="JZ10" s="125"/>
      <c r="KA10" s="125"/>
      <c r="KB10" s="125"/>
      <c r="KC10" s="125"/>
      <c r="KD10" s="125"/>
      <c r="KE10" s="125"/>
      <c r="KF10" s="125"/>
      <c r="KG10" s="125"/>
      <c r="KH10" s="125"/>
      <c r="KI10" s="125"/>
      <c r="KJ10" s="125"/>
      <c r="KK10" s="125"/>
      <c r="KL10" s="125"/>
      <c r="KM10" s="125"/>
      <c r="KN10" s="125"/>
      <c r="KO10" s="125"/>
      <c r="KP10" s="125"/>
      <c r="KQ10" s="125"/>
      <c r="KR10" s="125"/>
      <c r="KS10" s="125"/>
      <c r="KT10" s="125"/>
      <c r="KU10" s="125"/>
      <c r="KV10" s="125"/>
      <c r="KW10" s="125"/>
      <c r="KX10" s="125"/>
      <c r="KY10" s="125"/>
      <c r="KZ10" s="125"/>
      <c r="LA10" s="125"/>
      <c r="LB10" s="125"/>
      <c r="LC10" s="125"/>
      <c r="LD10" s="125"/>
      <c r="LE10" s="125"/>
      <c r="LF10" s="125"/>
      <c r="LG10" s="125"/>
      <c r="LH10" s="125"/>
      <c r="LI10" s="125"/>
      <c r="LJ10" s="126" t="str">
        <f>データ!X7</f>
        <v>代行制</v>
      </c>
      <c r="LK10" s="126"/>
      <c r="LL10" s="126"/>
      <c r="LM10" s="126"/>
      <c r="LN10" s="126"/>
      <c r="LO10" s="126"/>
      <c r="LP10" s="126"/>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2"/>
      <c r="ND10" s="127" t="s">
        <v>21</v>
      </c>
      <c r="NE10" s="115"/>
      <c r="NF10" s="15" t="s">
        <v>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8" t="s">
        <v>23</v>
      </c>
      <c r="NE11" s="128"/>
      <c r="NF11" s="128"/>
      <c r="NG11" s="128"/>
      <c r="NH11" s="128"/>
      <c r="NI11" s="128"/>
      <c r="NJ11" s="128"/>
      <c r="NK11" s="128"/>
      <c r="NL11" s="128"/>
      <c r="NM11" s="128"/>
      <c r="NN11" s="128"/>
      <c r="NO11" s="128"/>
      <c r="NP11" s="128"/>
      <c r="NQ11" s="128"/>
      <c r="NR11" s="128"/>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8"/>
      <c r="NE12" s="128"/>
      <c r="NF12" s="128"/>
      <c r="NG12" s="128"/>
      <c r="NH12" s="128"/>
      <c r="NI12" s="128"/>
      <c r="NJ12" s="128"/>
      <c r="NK12" s="128"/>
      <c r="NL12" s="128"/>
      <c r="NM12" s="128"/>
      <c r="NN12" s="128"/>
      <c r="NO12" s="128"/>
      <c r="NP12" s="128"/>
      <c r="NQ12" s="128"/>
      <c r="NR12" s="128"/>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9"/>
      <c r="NE13" s="129"/>
      <c r="NF13" s="129"/>
      <c r="NG13" s="129"/>
      <c r="NH13" s="129"/>
      <c r="NI13" s="129"/>
      <c r="NJ13" s="129"/>
      <c r="NK13" s="129"/>
      <c r="NL13" s="129"/>
      <c r="NM13" s="129"/>
      <c r="NN13" s="129"/>
      <c r="NO13" s="129"/>
      <c r="NP13" s="129"/>
      <c r="NQ13" s="129"/>
      <c r="NR13" s="129"/>
    </row>
    <row r="14" spans="1:382" ht="13.5" customHeight="1" x14ac:dyDescent="0.2">
      <c r="A14" s="18"/>
      <c r="B14" s="6"/>
      <c r="C14" s="7"/>
      <c r="D14" s="7"/>
      <c r="E14" s="7"/>
      <c r="F14" s="7"/>
      <c r="G14" s="7"/>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7"/>
      <c r="IG14" s="7"/>
      <c r="IH14" s="7"/>
      <c r="II14" s="7"/>
      <c r="IJ14" s="8"/>
      <c r="IK14" s="7"/>
      <c r="IL14" s="7"/>
      <c r="IM14" s="7"/>
      <c r="IN14" s="7"/>
      <c r="IO14" s="7"/>
      <c r="IP14" s="85" t="s">
        <v>25</v>
      </c>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85"/>
      <c r="JO14" s="85"/>
      <c r="JP14" s="85"/>
      <c r="JQ14" s="85"/>
      <c r="JR14" s="85"/>
      <c r="JS14" s="85"/>
      <c r="JT14" s="85"/>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7"/>
      <c r="MX14" s="7"/>
      <c r="MY14" s="7"/>
      <c r="MZ14" s="7"/>
      <c r="NA14" s="7"/>
      <c r="NB14" s="8"/>
      <c r="NC14" s="2"/>
      <c r="ND14" s="88" t="s">
        <v>26</v>
      </c>
      <c r="NE14" s="89"/>
      <c r="NF14" s="89"/>
      <c r="NG14" s="89"/>
      <c r="NH14" s="89"/>
      <c r="NI14" s="89"/>
      <c r="NJ14" s="89"/>
      <c r="NK14" s="89"/>
      <c r="NL14" s="89"/>
      <c r="NM14" s="89"/>
      <c r="NN14" s="89"/>
      <c r="NO14" s="89"/>
      <c r="NP14" s="89"/>
      <c r="NQ14" s="89"/>
      <c r="NR14" s="90"/>
    </row>
    <row r="15" spans="1:382" ht="13.5" customHeight="1" x14ac:dyDescent="0.2">
      <c r="A15" s="2"/>
      <c r="B15" s="19"/>
      <c r="C15" s="20"/>
      <c r="D15" s="20"/>
      <c r="E15" s="20"/>
      <c r="F15" s="20"/>
      <c r="G15" s="20"/>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20"/>
      <c r="IG15" s="20"/>
      <c r="IH15" s="20"/>
      <c r="II15" s="20"/>
      <c r="IJ15" s="21"/>
      <c r="IK15" s="20"/>
      <c r="IL15" s="20"/>
      <c r="IM15" s="20"/>
      <c r="IN15" s="20"/>
      <c r="IO15" s="20"/>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6"/>
      <c r="JO15" s="86"/>
      <c r="JP15" s="86"/>
      <c r="JQ15" s="86"/>
      <c r="JR15" s="86"/>
      <c r="JS15" s="86"/>
      <c r="JT15" s="86"/>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20"/>
      <c r="MX15" s="20"/>
      <c r="MY15" s="20"/>
      <c r="MZ15" s="20"/>
      <c r="NA15" s="20"/>
      <c r="NB15" s="21"/>
      <c r="NC15" s="2"/>
      <c r="ND15" s="91" t="s">
        <v>146</v>
      </c>
      <c r="NE15" s="92"/>
      <c r="NF15" s="92"/>
      <c r="NG15" s="92"/>
      <c r="NH15" s="92"/>
      <c r="NI15" s="92"/>
      <c r="NJ15" s="92"/>
      <c r="NK15" s="92"/>
      <c r="NL15" s="92"/>
      <c r="NM15" s="92"/>
      <c r="NN15" s="92"/>
      <c r="NO15" s="92"/>
      <c r="NP15" s="92"/>
      <c r="NQ15" s="92"/>
      <c r="NR15" s="93"/>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91"/>
      <c r="NE16" s="92"/>
      <c r="NF16" s="92"/>
      <c r="NG16" s="92"/>
      <c r="NH16" s="92"/>
      <c r="NI16" s="92"/>
      <c r="NJ16" s="92"/>
      <c r="NK16" s="92"/>
      <c r="NL16" s="92"/>
      <c r="NM16" s="92"/>
      <c r="NN16" s="92"/>
      <c r="NO16" s="92"/>
      <c r="NP16" s="92"/>
      <c r="NQ16" s="92"/>
      <c r="NR16" s="93"/>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91"/>
      <c r="NE17" s="92"/>
      <c r="NF17" s="92"/>
      <c r="NG17" s="92"/>
      <c r="NH17" s="92"/>
      <c r="NI17" s="92"/>
      <c r="NJ17" s="92"/>
      <c r="NK17" s="92"/>
      <c r="NL17" s="92"/>
      <c r="NM17" s="92"/>
      <c r="NN17" s="92"/>
      <c r="NO17" s="92"/>
      <c r="NP17" s="92"/>
      <c r="NQ17" s="92"/>
      <c r="NR17" s="93"/>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91"/>
      <c r="NE18" s="92"/>
      <c r="NF18" s="92"/>
      <c r="NG18" s="92"/>
      <c r="NH18" s="92"/>
      <c r="NI18" s="92"/>
      <c r="NJ18" s="92"/>
      <c r="NK18" s="92"/>
      <c r="NL18" s="92"/>
      <c r="NM18" s="92"/>
      <c r="NN18" s="92"/>
      <c r="NO18" s="92"/>
      <c r="NP18" s="92"/>
      <c r="NQ18" s="92"/>
      <c r="NR18" s="93"/>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91"/>
      <c r="NE19" s="92"/>
      <c r="NF19" s="92"/>
      <c r="NG19" s="92"/>
      <c r="NH19" s="92"/>
      <c r="NI19" s="92"/>
      <c r="NJ19" s="92"/>
      <c r="NK19" s="92"/>
      <c r="NL19" s="92"/>
      <c r="NM19" s="92"/>
      <c r="NN19" s="92"/>
      <c r="NO19" s="92"/>
      <c r="NP19" s="92"/>
      <c r="NQ19" s="92"/>
      <c r="NR19" s="93"/>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91"/>
      <c r="NE20" s="92"/>
      <c r="NF20" s="92"/>
      <c r="NG20" s="92"/>
      <c r="NH20" s="92"/>
      <c r="NI20" s="92"/>
      <c r="NJ20" s="92"/>
      <c r="NK20" s="92"/>
      <c r="NL20" s="92"/>
      <c r="NM20" s="92"/>
      <c r="NN20" s="92"/>
      <c r="NO20" s="92"/>
      <c r="NP20" s="92"/>
      <c r="NQ20" s="92"/>
      <c r="NR20" s="93"/>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91"/>
      <c r="NE21" s="92"/>
      <c r="NF21" s="92"/>
      <c r="NG21" s="92"/>
      <c r="NH21" s="92"/>
      <c r="NI21" s="92"/>
      <c r="NJ21" s="92"/>
      <c r="NK21" s="92"/>
      <c r="NL21" s="92"/>
      <c r="NM21" s="92"/>
      <c r="NN21" s="92"/>
      <c r="NO21" s="92"/>
      <c r="NP21" s="92"/>
      <c r="NQ21" s="92"/>
      <c r="NR21" s="93"/>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91"/>
      <c r="NE22" s="92"/>
      <c r="NF22" s="92"/>
      <c r="NG22" s="92"/>
      <c r="NH22" s="92"/>
      <c r="NI22" s="92"/>
      <c r="NJ22" s="92"/>
      <c r="NK22" s="92"/>
      <c r="NL22" s="92"/>
      <c r="NM22" s="92"/>
      <c r="NN22" s="92"/>
      <c r="NO22" s="92"/>
      <c r="NP22" s="92"/>
      <c r="NQ22" s="92"/>
      <c r="NR22" s="93"/>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91"/>
      <c r="NE23" s="92"/>
      <c r="NF23" s="92"/>
      <c r="NG23" s="92"/>
      <c r="NH23" s="92"/>
      <c r="NI23" s="92"/>
      <c r="NJ23" s="92"/>
      <c r="NK23" s="92"/>
      <c r="NL23" s="92"/>
      <c r="NM23" s="92"/>
      <c r="NN23" s="92"/>
      <c r="NO23" s="92"/>
      <c r="NP23" s="92"/>
      <c r="NQ23" s="92"/>
      <c r="NR23" s="93"/>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91"/>
      <c r="NE24" s="92"/>
      <c r="NF24" s="92"/>
      <c r="NG24" s="92"/>
      <c r="NH24" s="92"/>
      <c r="NI24" s="92"/>
      <c r="NJ24" s="92"/>
      <c r="NK24" s="92"/>
      <c r="NL24" s="92"/>
      <c r="NM24" s="92"/>
      <c r="NN24" s="92"/>
      <c r="NO24" s="92"/>
      <c r="NP24" s="92"/>
      <c r="NQ24" s="92"/>
      <c r="NR24" s="93"/>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91"/>
      <c r="NE25" s="92"/>
      <c r="NF25" s="92"/>
      <c r="NG25" s="92"/>
      <c r="NH25" s="92"/>
      <c r="NI25" s="92"/>
      <c r="NJ25" s="92"/>
      <c r="NK25" s="92"/>
      <c r="NL25" s="92"/>
      <c r="NM25" s="92"/>
      <c r="NN25" s="92"/>
      <c r="NO25" s="92"/>
      <c r="NP25" s="92"/>
      <c r="NQ25" s="92"/>
      <c r="NR25" s="93"/>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91"/>
      <c r="NE26" s="92"/>
      <c r="NF26" s="92"/>
      <c r="NG26" s="92"/>
      <c r="NH26" s="92"/>
      <c r="NI26" s="92"/>
      <c r="NJ26" s="92"/>
      <c r="NK26" s="92"/>
      <c r="NL26" s="92"/>
      <c r="NM26" s="92"/>
      <c r="NN26" s="92"/>
      <c r="NO26" s="92"/>
      <c r="NP26" s="92"/>
      <c r="NQ26" s="92"/>
      <c r="NR26" s="93"/>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91"/>
      <c r="NE27" s="92"/>
      <c r="NF27" s="92"/>
      <c r="NG27" s="92"/>
      <c r="NH27" s="92"/>
      <c r="NI27" s="92"/>
      <c r="NJ27" s="92"/>
      <c r="NK27" s="92"/>
      <c r="NL27" s="92"/>
      <c r="NM27" s="92"/>
      <c r="NN27" s="92"/>
      <c r="NO27" s="92"/>
      <c r="NP27" s="92"/>
      <c r="NQ27" s="92"/>
      <c r="NR27" s="93"/>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91"/>
      <c r="NE28" s="92"/>
      <c r="NF28" s="92"/>
      <c r="NG28" s="92"/>
      <c r="NH28" s="92"/>
      <c r="NI28" s="92"/>
      <c r="NJ28" s="92"/>
      <c r="NK28" s="92"/>
      <c r="NL28" s="92"/>
      <c r="NM28" s="92"/>
      <c r="NN28" s="92"/>
      <c r="NO28" s="92"/>
      <c r="NP28" s="92"/>
      <c r="NQ28" s="92"/>
      <c r="NR28" s="93"/>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91"/>
      <c r="NE29" s="92"/>
      <c r="NF29" s="92"/>
      <c r="NG29" s="92"/>
      <c r="NH29" s="92"/>
      <c r="NI29" s="92"/>
      <c r="NJ29" s="92"/>
      <c r="NK29" s="92"/>
      <c r="NL29" s="92"/>
      <c r="NM29" s="92"/>
      <c r="NN29" s="92"/>
      <c r="NO29" s="92"/>
      <c r="NP29" s="92"/>
      <c r="NQ29" s="92"/>
      <c r="NR29" s="93"/>
    </row>
    <row r="30" spans="1:382" ht="13.5" customHeight="1" x14ac:dyDescent="0.2">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91"/>
      <c r="NE30" s="92"/>
      <c r="NF30" s="92"/>
      <c r="NG30" s="92"/>
      <c r="NH30" s="92"/>
      <c r="NI30" s="92"/>
      <c r="NJ30" s="92"/>
      <c r="NK30" s="92"/>
      <c r="NL30" s="92"/>
      <c r="NM30" s="92"/>
      <c r="NN30" s="92"/>
      <c r="NO30" s="92"/>
      <c r="NP30" s="92"/>
      <c r="NQ30" s="92"/>
      <c r="NR30" s="93"/>
    </row>
    <row r="31" spans="1:382" ht="13.5" customHeight="1" x14ac:dyDescent="0.2">
      <c r="A31" s="2"/>
      <c r="B31" s="22"/>
      <c r="C31" s="4"/>
      <c r="D31" s="4"/>
      <c r="E31" s="4"/>
      <c r="F31" s="4"/>
      <c r="I31" s="28"/>
      <c r="J31" s="111" t="s">
        <v>27</v>
      </c>
      <c r="K31" s="112"/>
      <c r="L31" s="112"/>
      <c r="M31" s="112"/>
      <c r="N31" s="112"/>
      <c r="O31" s="112"/>
      <c r="P31" s="112"/>
      <c r="Q31" s="112"/>
      <c r="R31" s="112"/>
      <c r="S31" s="112"/>
      <c r="T31" s="113"/>
      <c r="U31" s="110">
        <f>データ!Y7</f>
        <v>20</v>
      </c>
      <c r="V31" s="110"/>
      <c r="W31" s="110"/>
      <c r="X31" s="110"/>
      <c r="Y31" s="110"/>
      <c r="Z31" s="110"/>
      <c r="AA31" s="110"/>
      <c r="AB31" s="110"/>
      <c r="AC31" s="110"/>
      <c r="AD31" s="110"/>
      <c r="AE31" s="110"/>
      <c r="AF31" s="110"/>
      <c r="AG31" s="110"/>
      <c r="AH31" s="110"/>
      <c r="AI31" s="110"/>
      <c r="AJ31" s="110"/>
      <c r="AK31" s="110"/>
      <c r="AL31" s="110"/>
      <c r="AM31" s="110"/>
      <c r="AN31" s="110">
        <f>データ!Z7</f>
        <v>15.1</v>
      </c>
      <c r="AO31" s="110"/>
      <c r="AP31" s="110"/>
      <c r="AQ31" s="110"/>
      <c r="AR31" s="110"/>
      <c r="AS31" s="110"/>
      <c r="AT31" s="110"/>
      <c r="AU31" s="110"/>
      <c r="AV31" s="110"/>
      <c r="AW31" s="110"/>
      <c r="AX31" s="110"/>
      <c r="AY31" s="110"/>
      <c r="AZ31" s="110"/>
      <c r="BA31" s="110"/>
      <c r="BB31" s="110"/>
      <c r="BC31" s="110"/>
      <c r="BD31" s="110"/>
      <c r="BE31" s="110"/>
      <c r="BF31" s="110"/>
      <c r="BG31" s="110">
        <f>データ!AA7</f>
        <v>15.4</v>
      </c>
      <c r="BH31" s="110"/>
      <c r="BI31" s="110"/>
      <c r="BJ31" s="110"/>
      <c r="BK31" s="110"/>
      <c r="BL31" s="110"/>
      <c r="BM31" s="110"/>
      <c r="BN31" s="110"/>
      <c r="BO31" s="110"/>
      <c r="BP31" s="110"/>
      <c r="BQ31" s="110"/>
      <c r="BR31" s="110"/>
      <c r="BS31" s="110"/>
      <c r="BT31" s="110"/>
      <c r="BU31" s="110"/>
      <c r="BV31" s="110"/>
      <c r="BW31" s="110"/>
      <c r="BX31" s="110"/>
      <c r="BY31" s="110"/>
      <c r="BZ31" s="110">
        <f>データ!AB7</f>
        <v>15.4</v>
      </c>
      <c r="CA31" s="110"/>
      <c r="CB31" s="110"/>
      <c r="CC31" s="110"/>
      <c r="CD31" s="110"/>
      <c r="CE31" s="110"/>
      <c r="CF31" s="110"/>
      <c r="CG31" s="110"/>
      <c r="CH31" s="110"/>
      <c r="CI31" s="110"/>
      <c r="CJ31" s="110"/>
      <c r="CK31" s="110"/>
      <c r="CL31" s="110"/>
      <c r="CM31" s="110"/>
      <c r="CN31" s="110"/>
      <c r="CO31" s="110"/>
      <c r="CP31" s="110"/>
      <c r="CQ31" s="110"/>
      <c r="CR31" s="110"/>
      <c r="CS31" s="110">
        <f>データ!AC7</f>
        <v>14.3</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11" t="s">
        <v>27</v>
      </c>
      <c r="EB31" s="112"/>
      <c r="EC31" s="112"/>
      <c r="ED31" s="112"/>
      <c r="EE31" s="112"/>
      <c r="EF31" s="112"/>
      <c r="EG31" s="112"/>
      <c r="EH31" s="112"/>
      <c r="EI31" s="112"/>
      <c r="EJ31" s="112"/>
      <c r="EK31" s="113"/>
      <c r="EL31" s="110">
        <f>データ!AJ7</f>
        <v>3</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1.7</v>
      </c>
      <c r="FY31" s="110"/>
      <c r="FZ31" s="110"/>
      <c r="GA31" s="110"/>
      <c r="GB31" s="110"/>
      <c r="GC31" s="110"/>
      <c r="GD31" s="110"/>
      <c r="GE31" s="110"/>
      <c r="GF31" s="110"/>
      <c r="GG31" s="110"/>
      <c r="GH31" s="110"/>
      <c r="GI31" s="110"/>
      <c r="GJ31" s="110"/>
      <c r="GK31" s="110"/>
      <c r="GL31" s="110"/>
      <c r="GM31" s="110"/>
      <c r="GN31" s="110"/>
      <c r="GO31" s="110"/>
      <c r="GP31" s="110"/>
      <c r="GQ31" s="110">
        <f>データ!AM7</f>
        <v>1.8</v>
      </c>
      <c r="GR31" s="110"/>
      <c r="GS31" s="110"/>
      <c r="GT31" s="110"/>
      <c r="GU31" s="110"/>
      <c r="GV31" s="110"/>
      <c r="GW31" s="110"/>
      <c r="GX31" s="110"/>
      <c r="GY31" s="110"/>
      <c r="GZ31" s="110"/>
      <c r="HA31" s="110"/>
      <c r="HB31" s="110"/>
      <c r="HC31" s="110"/>
      <c r="HD31" s="110"/>
      <c r="HE31" s="110"/>
      <c r="HF31" s="110"/>
      <c r="HG31" s="110"/>
      <c r="HH31" s="110"/>
      <c r="HI31" s="110"/>
      <c r="HJ31" s="110">
        <f>データ!AN7</f>
        <v>0.8</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11" t="s">
        <v>27</v>
      </c>
      <c r="IS31" s="112"/>
      <c r="IT31" s="112"/>
      <c r="IU31" s="112"/>
      <c r="IV31" s="112"/>
      <c r="IW31" s="112"/>
      <c r="IX31" s="112"/>
      <c r="IY31" s="112"/>
      <c r="IZ31" s="112"/>
      <c r="JA31" s="112"/>
      <c r="JB31" s="113"/>
      <c r="JC31" s="80">
        <f>データ!DK7</f>
        <v>219.8</v>
      </c>
      <c r="JD31" s="81"/>
      <c r="JE31" s="81"/>
      <c r="JF31" s="81"/>
      <c r="JG31" s="81"/>
      <c r="JH31" s="81"/>
      <c r="JI31" s="81"/>
      <c r="JJ31" s="81"/>
      <c r="JK31" s="81"/>
      <c r="JL31" s="81"/>
      <c r="JM31" s="81"/>
      <c r="JN31" s="81"/>
      <c r="JO31" s="81"/>
      <c r="JP31" s="81"/>
      <c r="JQ31" s="81"/>
      <c r="JR31" s="81"/>
      <c r="JS31" s="81"/>
      <c r="JT31" s="81"/>
      <c r="JU31" s="82"/>
      <c r="JV31" s="80">
        <f>データ!DL7</f>
        <v>219.3</v>
      </c>
      <c r="JW31" s="81"/>
      <c r="JX31" s="81"/>
      <c r="JY31" s="81"/>
      <c r="JZ31" s="81"/>
      <c r="KA31" s="81"/>
      <c r="KB31" s="81"/>
      <c r="KC31" s="81"/>
      <c r="KD31" s="81"/>
      <c r="KE31" s="81"/>
      <c r="KF31" s="81"/>
      <c r="KG31" s="81"/>
      <c r="KH31" s="81"/>
      <c r="KI31" s="81"/>
      <c r="KJ31" s="81"/>
      <c r="KK31" s="81"/>
      <c r="KL31" s="81"/>
      <c r="KM31" s="81"/>
      <c r="KN31" s="82"/>
      <c r="KO31" s="80">
        <f>データ!DM7</f>
        <v>219.8</v>
      </c>
      <c r="KP31" s="81"/>
      <c r="KQ31" s="81"/>
      <c r="KR31" s="81"/>
      <c r="KS31" s="81"/>
      <c r="KT31" s="81"/>
      <c r="KU31" s="81"/>
      <c r="KV31" s="81"/>
      <c r="KW31" s="81"/>
      <c r="KX31" s="81"/>
      <c r="KY31" s="81"/>
      <c r="KZ31" s="81"/>
      <c r="LA31" s="81"/>
      <c r="LB31" s="81"/>
      <c r="LC31" s="81"/>
      <c r="LD31" s="81"/>
      <c r="LE31" s="81"/>
      <c r="LF31" s="81"/>
      <c r="LG31" s="82"/>
      <c r="LH31" s="80">
        <f>データ!DN7</f>
        <v>217.9</v>
      </c>
      <c r="LI31" s="81"/>
      <c r="LJ31" s="81"/>
      <c r="LK31" s="81"/>
      <c r="LL31" s="81"/>
      <c r="LM31" s="81"/>
      <c r="LN31" s="81"/>
      <c r="LO31" s="81"/>
      <c r="LP31" s="81"/>
      <c r="LQ31" s="81"/>
      <c r="LR31" s="81"/>
      <c r="LS31" s="81"/>
      <c r="LT31" s="81"/>
      <c r="LU31" s="81"/>
      <c r="LV31" s="81"/>
      <c r="LW31" s="81"/>
      <c r="LX31" s="81"/>
      <c r="LY31" s="81"/>
      <c r="LZ31" s="82"/>
      <c r="MA31" s="80">
        <f>データ!DO7</f>
        <v>215.9</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88" t="s">
        <v>28</v>
      </c>
      <c r="NE31" s="89"/>
      <c r="NF31" s="89"/>
      <c r="NG31" s="89"/>
      <c r="NH31" s="89"/>
      <c r="NI31" s="89"/>
      <c r="NJ31" s="89"/>
      <c r="NK31" s="89"/>
      <c r="NL31" s="89"/>
      <c r="NM31" s="89"/>
      <c r="NN31" s="89"/>
      <c r="NO31" s="89"/>
      <c r="NP31" s="89"/>
      <c r="NQ31" s="89"/>
      <c r="NR31" s="90"/>
    </row>
    <row r="32" spans="1:382" ht="13.5" customHeight="1" x14ac:dyDescent="0.2">
      <c r="A32" s="2"/>
      <c r="B32" s="22"/>
      <c r="C32" s="4"/>
      <c r="D32" s="4"/>
      <c r="E32" s="4"/>
      <c r="F32" s="4"/>
      <c r="G32" s="4"/>
      <c r="H32" s="4"/>
      <c r="I32" s="28"/>
      <c r="J32" s="111" t="s">
        <v>29</v>
      </c>
      <c r="K32" s="112"/>
      <c r="L32" s="112"/>
      <c r="M32" s="112"/>
      <c r="N32" s="112"/>
      <c r="O32" s="112"/>
      <c r="P32" s="112"/>
      <c r="Q32" s="112"/>
      <c r="R32" s="112"/>
      <c r="S32" s="112"/>
      <c r="T32" s="113"/>
      <c r="U32" s="110">
        <f>データ!AD7</f>
        <v>135.1</v>
      </c>
      <c r="V32" s="110"/>
      <c r="W32" s="110"/>
      <c r="X32" s="110"/>
      <c r="Y32" s="110"/>
      <c r="Z32" s="110"/>
      <c r="AA32" s="110"/>
      <c r="AB32" s="110"/>
      <c r="AC32" s="110"/>
      <c r="AD32" s="110"/>
      <c r="AE32" s="110"/>
      <c r="AF32" s="110"/>
      <c r="AG32" s="110"/>
      <c r="AH32" s="110"/>
      <c r="AI32" s="110"/>
      <c r="AJ32" s="110"/>
      <c r="AK32" s="110"/>
      <c r="AL32" s="110"/>
      <c r="AM32" s="110"/>
      <c r="AN32" s="110">
        <f>データ!AE7</f>
        <v>172.3</v>
      </c>
      <c r="AO32" s="110"/>
      <c r="AP32" s="110"/>
      <c r="AQ32" s="110"/>
      <c r="AR32" s="110"/>
      <c r="AS32" s="110"/>
      <c r="AT32" s="110"/>
      <c r="AU32" s="110"/>
      <c r="AV32" s="110"/>
      <c r="AW32" s="110"/>
      <c r="AX32" s="110"/>
      <c r="AY32" s="110"/>
      <c r="AZ32" s="110"/>
      <c r="BA32" s="110"/>
      <c r="BB32" s="110"/>
      <c r="BC32" s="110"/>
      <c r="BD32" s="110"/>
      <c r="BE32" s="110"/>
      <c r="BF32" s="110"/>
      <c r="BG32" s="110">
        <f>データ!AF7</f>
        <v>218.5</v>
      </c>
      <c r="BH32" s="110"/>
      <c r="BI32" s="110"/>
      <c r="BJ32" s="110"/>
      <c r="BK32" s="110"/>
      <c r="BL32" s="110"/>
      <c r="BM32" s="110"/>
      <c r="BN32" s="110"/>
      <c r="BO32" s="110"/>
      <c r="BP32" s="110"/>
      <c r="BQ32" s="110"/>
      <c r="BR32" s="110"/>
      <c r="BS32" s="110"/>
      <c r="BT32" s="110"/>
      <c r="BU32" s="110"/>
      <c r="BV32" s="110"/>
      <c r="BW32" s="110"/>
      <c r="BX32" s="110"/>
      <c r="BY32" s="110"/>
      <c r="BZ32" s="110">
        <f>データ!AG7</f>
        <v>151.19999999999999</v>
      </c>
      <c r="CA32" s="110"/>
      <c r="CB32" s="110"/>
      <c r="CC32" s="110"/>
      <c r="CD32" s="110"/>
      <c r="CE32" s="110"/>
      <c r="CF32" s="110"/>
      <c r="CG32" s="110"/>
      <c r="CH32" s="110"/>
      <c r="CI32" s="110"/>
      <c r="CJ32" s="110"/>
      <c r="CK32" s="110"/>
      <c r="CL32" s="110"/>
      <c r="CM32" s="110"/>
      <c r="CN32" s="110"/>
      <c r="CO32" s="110"/>
      <c r="CP32" s="110"/>
      <c r="CQ32" s="110"/>
      <c r="CR32" s="110"/>
      <c r="CS32" s="110">
        <f>データ!AH7</f>
        <v>212.4</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11" t="s">
        <v>29</v>
      </c>
      <c r="EB32" s="112"/>
      <c r="EC32" s="112"/>
      <c r="ED32" s="112"/>
      <c r="EE32" s="112"/>
      <c r="EF32" s="112"/>
      <c r="EG32" s="112"/>
      <c r="EH32" s="112"/>
      <c r="EI32" s="112"/>
      <c r="EJ32" s="112"/>
      <c r="EK32" s="113"/>
      <c r="EL32" s="110">
        <f>データ!AO7</f>
        <v>7.3</v>
      </c>
      <c r="EM32" s="110"/>
      <c r="EN32" s="110"/>
      <c r="EO32" s="110"/>
      <c r="EP32" s="110"/>
      <c r="EQ32" s="110"/>
      <c r="ER32" s="110"/>
      <c r="ES32" s="110"/>
      <c r="ET32" s="110"/>
      <c r="EU32" s="110"/>
      <c r="EV32" s="110"/>
      <c r="EW32" s="110"/>
      <c r="EX32" s="110"/>
      <c r="EY32" s="110"/>
      <c r="EZ32" s="110"/>
      <c r="FA32" s="110"/>
      <c r="FB32" s="110"/>
      <c r="FC32" s="110"/>
      <c r="FD32" s="110"/>
      <c r="FE32" s="110">
        <f>データ!AP7</f>
        <v>5.7</v>
      </c>
      <c r="FF32" s="110"/>
      <c r="FG32" s="110"/>
      <c r="FH32" s="110"/>
      <c r="FI32" s="110"/>
      <c r="FJ32" s="110"/>
      <c r="FK32" s="110"/>
      <c r="FL32" s="110"/>
      <c r="FM32" s="110"/>
      <c r="FN32" s="110"/>
      <c r="FO32" s="110"/>
      <c r="FP32" s="110"/>
      <c r="FQ32" s="110"/>
      <c r="FR32" s="110"/>
      <c r="FS32" s="110"/>
      <c r="FT32" s="110"/>
      <c r="FU32" s="110"/>
      <c r="FV32" s="110"/>
      <c r="FW32" s="110"/>
      <c r="FX32" s="110">
        <f>データ!AQ7</f>
        <v>4.7</v>
      </c>
      <c r="FY32" s="110"/>
      <c r="FZ32" s="110"/>
      <c r="GA32" s="110"/>
      <c r="GB32" s="110"/>
      <c r="GC32" s="110"/>
      <c r="GD32" s="110"/>
      <c r="GE32" s="110"/>
      <c r="GF32" s="110"/>
      <c r="GG32" s="110"/>
      <c r="GH32" s="110"/>
      <c r="GI32" s="110"/>
      <c r="GJ32" s="110"/>
      <c r="GK32" s="110"/>
      <c r="GL32" s="110"/>
      <c r="GM32" s="110"/>
      <c r="GN32" s="110"/>
      <c r="GO32" s="110"/>
      <c r="GP32" s="110"/>
      <c r="GQ32" s="110">
        <f>データ!AR7</f>
        <v>4</v>
      </c>
      <c r="GR32" s="110"/>
      <c r="GS32" s="110"/>
      <c r="GT32" s="110"/>
      <c r="GU32" s="110"/>
      <c r="GV32" s="110"/>
      <c r="GW32" s="110"/>
      <c r="GX32" s="110"/>
      <c r="GY32" s="110"/>
      <c r="GZ32" s="110"/>
      <c r="HA32" s="110"/>
      <c r="HB32" s="110"/>
      <c r="HC32" s="110"/>
      <c r="HD32" s="110"/>
      <c r="HE32" s="110"/>
      <c r="HF32" s="110"/>
      <c r="HG32" s="110"/>
      <c r="HH32" s="110"/>
      <c r="HI32" s="110"/>
      <c r="HJ32" s="110">
        <f>データ!AS7</f>
        <v>2.4</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11" t="s">
        <v>29</v>
      </c>
      <c r="IS32" s="112"/>
      <c r="IT32" s="112"/>
      <c r="IU32" s="112"/>
      <c r="IV32" s="112"/>
      <c r="IW32" s="112"/>
      <c r="IX32" s="112"/>
      <c r="IY32" s="112"/>
      <c r="IZ32" s="112"/>
      <c r="JA32" s="112"/>
      <c r="JB32" s="113"/>
      <c r="JC32" s="80">
        <f>データ!DP7</f>
        <v>134.19999999999999</v>
      </c>
      <c r="JD32" s="81"/>
      <c r="JE32" s="81"/>
      <c r="JF32" s="81"/>
      <c r="JG32" s="81"/>
      <c r="JH32" s="81"/>
      <c r="JI32" s="81"/>
      <c r="JJ32" s="81"/>
      <c r="JK32" s="81"/>
      <c r="JL32" s="81"/>
      <c r="JM32" s="81"/>
      <c r="JN32" s="81"/>
      <c r="JO32" s="81"/>
      <c r="JP32" s="81"/>
      <c r="JQ32" s="81"/>
      <c r="JR32" s="81"/>
      <c r="JS32" s="81"/>
      <c r="JT32" s="81"/>
      <c r="JU32" s="82"/>
      <c r="JV32" s="80">
        <f>データ!DQ7</f>
        <v>136.69999999999999</v>
      </c>
      <c r="JW32" s="81"/>
      <c r="JX32" s="81"/>
      <c r="JY32" s="81"/>
      <c r="JZ32" s="81"/>
      <c r="KA32" s="81"/>
      <c r="KB32" s="81"/>
      <c r="KC32" s="81"/>
      <c r="KD32" s="81"/>
      <c r="KE32" s="81"/>
      <c r="KF32" s="81"/>
      <c r="KG32" s="81"/>
      <c r="KH32" s="81"/>
      <c r="KI32" s="81"/>
      <c r="KJ32" s="81"/>
      <c r="KK32" s="81"/>
      <c r="KL32" s="81"/>
      <c r="KM32" s="81"/>
      <c r="KN32" s="82"/>
      <c r="KO32" s="80">
        <f>データ!DR7</f>
        <v>138.9</v>
      </c>
      <c r="KP32" s="81"/>
      <c r="KQ32" s="81"/>
      <c r="KR32" s="81"/>
      <c r="KS32" s="81"/>
      <c r="KT32" s="81"/>
      <c r="KU32" s="81"/>
      <c r="KV32" s="81"/>
      <c r="KW32" s="81"/>
      <c r="KX32" s="81"/>
      <c r="KY32" s="81"/>
      <c r="KZ32" s="81"/>
      <c r="LA32" s="81"/>
      <c r="LB32" s="81"/>
      <c r="LC32" s="81"/>
      <c r="LD32" s="81"/>
      <c r="LE32" s="81"/>
      <c r="LF32" s="81"/>
      <c r="LG32" s="82"/>
      <c r="LH32" s="80">
        <f>データ!DS7</f>
        <v>139.69999999999999</v>
      </c>
      <c r="LI32" s="81"/>
      <c r="LJ32" s="81"/>
      <c r="LK32" s="81"/>
      <c r="LL32" s="81"/>
      <c r="LM32" s="81"/>
      <c r="LN32" s="81"/>
      <c r="LO32" s="81"/>
      <c r="LP32" s="81"/>
      <c r="LQ32" s="81"/>
      <c r="LR32" s="81"/>
      <c r="LS32" s="81"/>
      <c r="LT32" s="81"/>
      <c r="LU32" s="81"/>
      <c r="LV32" s="81"/>
      <c r="LW32" s="81"/>
      <c r="LX32" s="81"/>
      <c r="LY32" s="81"/>
      <c r="LZ32" s="82"/>
      <c r="MA32" s="80">
        <f>データ!DT7</f>
        <v>139.30000000000001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91" t="s">
        <v>143</v>
      </c>
      <c r="NE32" s="92"/>
      <c r="NF32" s="92"/>
      <c r="NG32" s="92"/>
      <c r="NH32" s="92"/>
      <c r="NI32" s="92"/>
      <c r="NJ32" s="92"/>
      <c r="NK32" s="92"/>
      <c r="NL32" s="92"/>
      <c r="NM32" s="92"/>
      <c r="NN32" s="92"/>
      <c r="NO32" s="92"/>
      <c r="NP32" s="92"/>
      <c r="NQ32" s="92"/>
      <c r="NR32" s="93"/>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91"/>
      <c r="NE33" s="92"/>
      <c r="NF33" s="92"/>
      <c r="NG33" s="92"/>
      <c r="NH33" s="92"/>
      <c r="NI33" s="92"/>
      <c r="NJ33" s="92"/>
      <c r="NK33" s="92"/>
      <c r="NL33" s="92"/>
      <c r="NM33" s="92"/>
      <c r="NN33" s="92"/>
      <c r="NO33" s="92"/>
      <c r="NP33" s="92"/>
      <c r="NQ33" s="92"/>
      <c r="NR33" s="93"/>
    </row>
    <row r="34" spans="1:382" ht="13.5" customHeight="1" x14ac:dyDescent="0.2">
      <c r="A34" s="2"/>
      <c r="B34" s="22"/>
      <c r="C34" s="24"/>
      <c r="D34" s="4"/>
      <c r="E34" s="4"/>
      <c r="F34" s="4"/>
      <c r="G34" s="4"/>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24"/>
      <c r="DQ34" s="24"/>
      <c r="DR34" s="24"/>
      <c r="DS34" s="24"/>
      <c r="DT34" s="24"/>
      <c r="DU34" s="24"/>
      <c r="DV34" s="24"/>
      <c r="DW34" s="24"/>
      <c r="DX34" s="24"/>
      <c r="DY34" s="83" t="s">
        <v>31</v>
      </c>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24"/>
      <c r="IH34" s="24"/>
      <c r="II34" s="24"/>
      <c r="IJ34" s="25"/>
      <c r="IK34" s="32"/>
      <c r="IL34" s="24"/>
      <c r="IM34" s="24"/>
      <c r="IN34" s="24"/>
      <c r="IO34" s="24"/>
      <c r="IP34" s="83" t="s">
        <v>32</v>
      </c>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83"/>
      <c r="JP34" s="83"/>
      <c r="JQ34" s="83"/>
      <c r="JR34" s="83"/>
      <c r="JS34" s="83"/>
      <c r="JT34" s="83"/>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24"/>
      <c r="MX34" s="24"/>
      <c r="MY34" s="24"/>
      <c r="MZ34" s="24"/>
      <c r="NA34" s="24"/>
      <c r="NB34" s="25"/>
      <c r="NC34" s="2"/>
      <c r="ND34" s="91"/>
      <c r="NE34" s="92"/>
      <c r="NF34" s="92"/>
      <c r="NG34" s="92"/>
      <c r="NH34" s="92"/>
      <c r="NI34" s="92"/>
      <c r="NJ34" s="92"/>
      <c r="NK34" s="92"/>
      <c r="NL34" s="92"/>
      <c r="NM34" s="92"/>
      <c r="NN34" s="92"/>
      <c r="NO34" s="92"/>
      <c r="NP34" s="92"/>
      <c r="NQ34" s="92"/>
      <c r="NR34" s="93"/>
    </row>
    <row r="35" spans="1:382" ht="13.5" customHeight="1" x14ac:dyDescent="0.2">
      <c r="A35" s="2"/>
      <c r="B35" s="22"/>
      <c r="C35" s="24"/>
      <c r="D35" s="4"/>
      <c r="E35" s="4"/>
      <c r="F35" s="4"/>
      <c r="G35" s="4"/>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24"/>
      <c r="DQ35" s="24"/>
      <c r="DR35" s="24"/>
      <c r="DS35" s="24"/>
      <c r="DT35" s="24"/>
      <c r="DU35" s="24"/>
      <c r="DV35" s="24"/>
      <c r="DW35" s="24"/>
      <c r="DX35" s="24"/>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24"/>
      <c r="IH35" s="24"/>
      <c r="II35" s="24"/>
      <c r="IJ35" s="25"/>
      <c r="IK35" s="33"/>
      <c r="IL35" s="16"/>
      <c r="IM35" s="16"/>
      <c r="IN35" s="16"/>
      <c r="IO35" s="16"/>
      <c r="IP35" s="115"/>
      <c r="IQ35" s="115"/>
      <c r="IR35" s="115"/>
      <c r="IS35" s="115"/>
      <c r="IT35" s="115"/>
      <c r="IU35" s="115"/>
      <c r="IV35" s="115"/>
      <c r="IW35" s="115"/>
      <c r="IX35" s="115"/>
      <c r="IY35" s="115"/>
      <c r="IZ35" s="115"/>
      <c r="JA35" s="115"/>
      <c r="JB35" s="115"/>
      <c r="JC35" s="115"/>
      <c r="JD35" s="115"/>
      <c r="JE35" s="115"/>
      <c r="JF35" s="115"/>
      <c r="JG35" s="115"/>
      <c r="JH35" s="115"/>
      <c r="JI35" s="115"/>
      <c r="JJ35" s="115"/>
      <c r="JK35" s="115"/>
      <c r="JL35" s="115"/>
      <c r="JM35" s="115"/>
      <c r="JN35" s="115"/>
      <c r="JO35" s="115"/>
      <c r="JP35" s="115"/>
      <c r="JQ35" s="115"/>
      <c r="JR35" s="115"/>
      <c r="JS35" s="115"/>
      <c r="JT35" s="115"/>
      <c r="JU35" s="115"/>
      <c r="JV35" s="115"/>
      <c r="JW35" s="115"/>
      <c r="JX35" s="115"/>
      <c r="JY35" s="115"/>
      <c r="JZ35" s="115"/>
      <c r="KA35" s="115"/>
      <c r="KB35" s="115"/>
      <c r="KC35" s="115"/>
      <c r="KD35" s="115"/>
      <c r="KE35" s="115"/>
      <c r="KF35" s="115"/>
      <c r="KG35" s="115"/>
      <c r="KH35" s="115"/>
      <c r="KI35" s="115"/>
      <c r="KJ35" s="115"/>
      <c r="KK35" s="115"/>
      <c r="KL35" s="115"/>
      <c r="KM35" s="115"/>
      <c r="KN35" s="115"/>
      <c r="KO35" s="115"/>
      <c r="KP35" s="115"/>
      <c r="KQ35" s="115"/>
      <c r="KR35" s="115"/>
      <c r="KS35" s="115"/>
      <c r="KT35" s="115"/>
      <c r="KU35" s="115"/>
      <c r="KV35" s="115"/>
      <c r="KW35" s="115"/>
      <c r="KX35" s="115"/>
      <c r="KY35" s="115"/>
      <c r="KZ35" s="115"/>
      <c r="LA35" s="115"/>
      <c r="LB35" s="115"/>
      <c r="LC35" s="115"/>
      <c r="LD35" s="115"/>
      <c r="LE35" s="115"/>
      <c r="LF35" s="115"/>
      <c r="LG35" s="115"/>
      <c r="LH35" s="115"/>
      <c r="LI35" s="115"/>
      <c r="LJ35" s="115"/>
      <c r="LK35" s="115"/>
      <c r="LL35" s="115"/>
      <c r="LM35" s="115"/>
      <c r="LN35" s="115"/>
      <c r="LO35" s="115"/>
      <c r="LP35" s="115"/>
      <c r="LQ35" s="115"/>
      <c r="LR35" s="115"/>
      <c r="LS35" s="115"/>
      <c r="LT35" s="115"/>
      <c r="LU35" s="115"/>
      <c r="LV35" s="115"/>
      <c r="LW35" s="115"/>
      <c r="LX35" s="115"/>
      <c r="LY35" s="115"/>
      <c r="LZ35" s="115"/>
      <c r="MA35" s="115"/>
      <c r="MB35" s="115"/>
      <c r="MC35" s="115"/>
      <c r="MD35" s="115"/>
      <c r="ME35" s="115"/>
      <c r="MF35" s="115"/>
      <c r="MG35" s="115"/>
      <c r="MH35" s="115"/>
      <c r="MI35" s="115"/>
      <c r="MJ35" s="115"/>
      <c r="MK35" s="115"/>
      <c r="ML35" s="115"/>
      <c r="MM35" s="115"/>
      <c r="MN35" s="115"/>
      <c r="MO35" s="115"/>
      <c r="MP35" s="115"/>
      <c r="MQ35" s="115"/>
      <c r="MR35" s="115"/>
      <c r="MS35" s="115"/>
      <c r="MT35" s="115"/>
      <c r="MU35" s="115"/>
      <c r="MV35" s="115"/>
      <c r="MW35" s="16"/>
      <c r="MX35" s="16"/>
      <c r="MY35" s="16"/>
      <c r="MZ35" s="16"/>
      <c r="NA35" s="16"/>
      <c r="NB35" s="17"/>
      <c r="NC35" s="2"/>
      <c r="ND35" s="91"/>
      <c r="NE35" s="92"/>
      <c r="NF35" s="92"/>
      <c r="NG35" s="92"/>
      <c r="NH35" s="92"/>
      <c r="NI35" s="92"/>
      <c r="NJ35" s="92"/>
      <c r="NK35" s="92"/>
      <c r="NL35" s="92"/>
      <c r="NM35" s="92"/>
      <c r="NN35" s="92"/>
      <c r="NO35" s="92"/>
      <c r="NP35" s="92"/>
      <c r="NQ35" s="92"/>
      <c r="NR35" s="93"/>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91"/>
      <c r="NE36" s="92"/>
      <c r="NF36" s="92"/>
      <c r="NG36" s="92"/>
      <c r="NH36" s="92"/>
      <c r="NI36" s="92"/>
      <c r="NJ36" s="92"/>
      <c r="NK36" s="92"/>
      <c r="NL36" s="92"/>
      <c r="NM36" s="92"/>
      <c r="NN36" s="92"/>
      <c r="NO36" s="92"/>
      <c r="NP36" s="92"/>
      <c r="NQ36" s="92"/>
      <c r="NR36" s="93"/>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91"/>
      <c r="NE37" s="92"/>
      <c r="NF37" s="92"/>
      <c r="NG37" s="92"/>
      <c r="NH37" s="92"/>
      <c r="NI37" s="92"/>
      <c r="NJ37" s="92"/>
      <c r="NK37" s="92"/>
      <c r="NL37" s="92"/>
      <c r="NM37" s="92"/>
      <c r="NN37" s="92"/>
      <c r="NO37" s="92"/>
      <c r="NP37" s="92"/>
      <c r="NQ37" s="92"/>
      <c r="NR37" s="93"/>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91"/>
      <c r="NE38" s="92"/>
      <c r="NF38" s="92"/>
      <c r="NG38" s="92"/>
      <c r="NH38" s="92"/>
      <c r="NI38" s="92"/>
      <c r="NJ38" s="92"/>
      <c r="NK38" s="92"/>
      <c r="NL38" s="92"/>
      <c r="NM38" s="92"/>
      <c r="NN38" s="92"/>
      <c r="NO38" s="92"/>
      <c r="NP38" s="92"/>
      <c r="NQ38" s="92"/>
      <c r="NR38" s="93"/>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91"/>
      <c r="NE39" s="92"/>
      <c r="NF39" s="92"/>
      <c r="NG39" s="92"/>
      <c r="NH39" s="92"/>
      <c r="NI39" s="92"/>
      <c r="NJ39" s="92"/>
      <c r="NK39" s="92"/>
      <c r="NL39" s="92"/>
      <c r="NM39" s="92"/>
      <c r="NN39" s="92"/>
      <c r="NO39" s="92"/>
      <c r="NP39" s="92"/>
      <c r="NQ39" s="92"/>
      <c r="NR39" s="93"/>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91"/>
      <c r="NE40" s="92"/>
      <c r="NF40" s="92"/>
      <c r="NG40" s="92"/>
      <c r="NH40" s="92"/>
      <c r="NI40" s="92"/>
      <c r="NJ40" s="92"/>
      <c r="NK40" s="92"/>
      <c r="NL40" s="92"/>
      <c r="NM40" s="92"/>
      <c r="NN40" s="92"/>
      <c r="NO40" s="92"/>
      <c r="NP40" s="92"/>
      <c r="NQ40" s="92"/>
      <c r="NR40" s="93"/>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91"/>
      <c r="NE41" s="92"/>
      <c r="NF41" s="92"/>
      <c r="NG41" s="92"/>
      <c r="NH41" s="92"/>
      <c r="NI41" s="92"/>
      <c r="NJ41" s="92"/>
      <c r="NK41" s="92"/>
      <c r="NL41" s="92"/>
      <c r="NM41" s="92"/>
      <c r="NN41" s="92"/>
      <c r="NO41" s="92"/>
      <c r="NP41" s="92"/>
      <c r="NQ41" s="92"/>
      <c r="NR41" s="93"/>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91"/>
      <c r="NE42" s="92"/>
      <c r="NF42" s="92"/>
      <c r="NG42" s="92"/>
      <c r="NH42" s="92"/>
      <c r="NI42" s="92"/>
      <c r="NJ42" s="92"/>
      <c r="NK42" s="92"/>
      <c r="NL42" s="92"/>
      <c r="NM42" s="92"/>
      <c r="NN42" s="92"/>
      <c r="NO42" s="92"/>
      <c r="NP42" s="92"/>
      <c r="NQ42" s="92"/>
      <c r="NR42" s="93"/>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91"/>
      <c r="NE43" s="92"/>
      <c r="NF43" s="92"/>
      <c r="NG43" s="92"/>
      <c r="NH43" s="92"/>
      <c r="NI43" s="92"/>
      <c r="NJ43" s="92"/>
      <c r="NK43" s="92"/>
      <c r="NL43" s="92"/>
      <c r="NM43" s="92"/>
      <c r="NN43" s="92"/>
      <c r="NO43" s="92"/>
      <c r="NP43" s="92"/>
      <c r="NQ43" s="92"/>
      <c r="NR43" s="93"/>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91"/>
      <c r="NE44" s="92"/>
      <c r="NF44" s="92"/>
      <c r="NG44" s="92"/>
      <c r="NH44" s="92"/>
      <c r="NI44" s="92"/>
      <c r="NJ44" s="92"/>
      <c r="NK44" s="92"/>
      <c r="NL44" s="92"/>
      <c r="NM44" s="92"/>
      <c r="NN44" s="92"/>
      <c r="NO44" s="92"/>
      <c r="NP44" s="92"/>
      <c r="NQ44" s="92"/>
      <c r="NR44" s="93"/>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91"/>
      <c r="NE45" s="92"/>
      <c r="NF45" s="92"/>
      <c r="NG45" s="92"/>
      <c r="NH45" s="92"/>
      <c r="NI45" s="92"/>
      <c r="NJ45" s="92"/>
      <c r="NK45" s="92"/>
      <c r="NL45" s="92"/>
      <c r="NM45" s="92"/>
      <c r="NN45" s="92"/>
      <c r="NO45" s="92"/>
      <c r="NP45" s="92"/>
      <c r="NQ45" s="92"/>
      <c r="NR45" s="93"/>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91"/>
      <c r="NE46" s="92"/>
      <c r="NF46" s="92"/>
      <c r="NG46" s="92"/>
      <c r="NH46" s="92"/>
      <c r="NI46" s="92"/>
      <c r="NJ46" s="92"/>
      <c r="NK46" s="92"/>
      <c r="NL46" s="92"/>
      <c r="NM46" s="92"/>
      <c r="NN46" s="92"/>
      <c r="NO46" s="92"/>
      <c r="NP46" s="92"/>
      <c r="NQ46" s="92"/>
      <c r="NR46" s="93"/>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91"/>
      <c r="NE47" s="92"/>
      <c r="NF47" s="92"/>
      <c r="NG47" s="92"/>
      <c r="NH47" s="92"/>
      <c r="NI47" s="92"/>
      <c r="NJ47" s="92"/>
      <c r="NK47" s="92"/>
      <c r="NL47" s="92"/>
      <c r="NM47" s="92"/>
      <c r="NN47" s="92"/>
      <c r="NO47" s="92"/>
      <c r="NP47" s="92"/>
      <c r="NQ47" s="92"/>
      <c r="NR47" s="93"/>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88" t="s">
        <v>33</v>
      </c>
      <c r="NE48" s="89"/>
      <c r="NF48" s="89"/>
      <c r="NG48" s="89"/>
      <c r="NH48" s="89"/>
      <c r="NI48" s="89"/>
      <c r="NJ48" s="89"/>
      <c r="NK48" s="89"/>
      <c r="NL48" s="89"/>
      <c r="NM48" s="89"/>
      <c r="NN48" s="89"/>
      <c r="NO48" s="89"/>
      <c r="NP48" s="89"/>
      <c r="NQ48" s="89"/>
      <c r="NR48" s="90"/>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91" t="s">
        <v>144</v>
      </c>
      <c r="NE49" s="92"/>
      <c r="NF49" s="92"/>
      <c r="NG49" s="92"/>
      <c r="NH49" s="92"/>
      <c r="NI49" s="92"/>
      <c r="NJ49" s="92"/>
      <c r="NK49" s="92"/>
      <c r="NL49" s="92"/>
      <c r="NM49" s="92"/>
      <c r="NN49" s="92"/>
      <c r="NO49" s="92"/>
      <c r="NP49" s="92"/>
      <c r="NQ49" s="92"/>
      <c r="NR49" s="93"/>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91"/>
      <c r="NE50" s="92"/>
      <c r="NF50" s="92"/>
      <c r="NG50" s="92"/>
      <c r="NH50" s="92"/>
      <c r="NI50" s="92"/>
      <c r="NJ50" s="92"/>
      <c r="NK50" s="92"/>
      <c r="NL50" s="92"/>
      <c r="NM50" s="92"/>
      <c r="NN50" s="92"/>
      <c r="NO50" s="92"/>
      <c r="NP50" s="92"/>
      <c r="NQ50" s="92"/>
      <c r="NR50" s="93"/>
    </row>
    <row r="51" spans="1:382" ht="13.5" customHeight="1" x14ac:dyDescent="0.2">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91"/>
      <c r="NE51" s="92"/>
      <c r="NF51" s="92"/>
      <c r="NG51" s="92"/>
      <c r="NH51" s="92"/>
      <c r="NI51" s="92"/>
      <c r="NJ51" s="92"/>
      <c r="NK51" s="92"/>
      <c r="NL51" s="92"/>
      <c r="NM51" s="92"/>
      <c r="NN51" s="92"/>
      <c r="NO51" s="92"/>
      <c r="NP51" s="92"/>
      <c r="NQ51" s="92"/>
      <c r="NR51" s="93"/>
    </row>
    <row r="52" spans="1:382" ht="13.5" customHeight="1" x14ac:dyDescent="0.2">
      <c r="A52" s="2"/>
      <c r="B52" s="22"/>
      <c r="C52" s="4"/>
      <c r="D52" s="4"/>
      <c r="E52" s="4"/>
      <c r="F52" s="4"/>
      <c r="G52" s="34"/>
      <c r="H52" s="34"/>
      <c r="I52" s="28"/>
      <c r="J52" s="111" t="s">
        <v>27</v>
      </c>
      <c r="K52" s="112"/>
      <c r="L52" s="112"/>
      <c r="M52" s="112"/>
      <c r="N52" s="112"/>
      <c r="O52" s="112"/>
      <c r="P52" s="112"/>
      <c r="Q52" s="112"/>
      <c r="R52" s="112"/>
      <c r="S52" s="112"/>
      <c r="T52" s="113"/>
      <c r="U52" s="109">
        <f>データ!AU7</f>
        <v>81</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56</v>
      </c>
      <c r="BH52" s="109"/>
      <c r="BI52" s="109"/>
      <c r="BJ52" s="109"/>
      <c r="BK52" s="109"/>
      <c r="BL52" s="109"/>
      <c r="BM52" s="109"/>
      <c r="BN52" s="109"/>
      <c r="BO52" s="109"/>
      <c r="BP52" s="109"/>
      <c r="BQ52" s="109"/>
      <c r="BR52" s="109"/>
      <c r="BS52" s="109"/>
      <c r="BT52" s="109"/>
      <c r="BU52" s="109"/>
      <c r="BV52" s="109"/>
      <c r="BW52" s="109"/>
      <c r="BX52" s="109"/>
      <c r="BY52" s="109"/>
      <c r="BZ52" s="109">
        <f>データ!AX7</f>
        <v>44</v>
      </c>
      <c r="CA52" s="109"/>
      <c r="CB52" s="109"/>
      <c r="CC52" s="109"/>
      <c r="CD52" s="109"/>
      <c r="CE52" s="109"/>
      <c r="CF52" s="109"/>
      <c r="CG52" s="109"/>
      <c r="CH52" s="109"/>
      <c r="CI52" s="109"/>
      <c r="CJ52" s="109"/>
      <c r="CK52" s="109"/>
      <c r="CL52" s="109"/>
      <c r="CM52" s="109"/>
      <c r="CN52" s="109"/>
      <c r="CO52" s="109"/>
      <c r="CP52" s="109"/>
      <c r="CQ52" s="109"/>
      <c r="CR52" s="109"/>
      <c r="CS52" s="109">
        <f>データ!AY7</f>
        <v>31</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11" t="s">
        <v>27</v>
      </c>
      <c r="EB52" s="112"/>
      <c r="EC52" s="112"/>
      <c r="ED52" s="112"/>
      <c r="EE52" s="112"/>
      <c r="EF52" s="112"/>
      <c r="EG52" s="112"/>
      <c r="EH52" s="112"/>
      <c r="EI52" s="112"/>
      <c r="EJ52" s="112"/>
      <c r="EK52" s="113"/>
      <c r="EL52" s="110">
        <f>データ!BF7</f>
        <v>9.6999999999999993</v>
      </c>
      <c r="EM52" s="110"/>
      <c r="EN52" s="110"/>
      <c r="EO52" s="110"/>
      <c r="EP52" s="110"/>
      <c r="EQ52" s="110"/>
      <c r="ER52" s="110"/>
      <c r="ES52" s="110"/>
      <c r="ET52" s="110"/>
      <c r="EU52" s="110"/>
      <c r="EV52" s="110"/>
      <c r="EW52" s="110"/>
      <c r="EX52" s="110"/>
      <c r="EY52" s="110"/>
      <c r="EZ52" s="110"/>
      <c r="FA52" s="110"/>
      <c r="FB52" s="110"/>
      <c r="FC52" s="110"/>
      <c r="FD52" s="110"/>
      <c r="FE52" s="110">
        <f>データ!BG7</f>
        <v>8.8000000000000007</v>
      </c>
      <c r="FF52" s="110"/>
      <c r="FG52" s="110"/>
      <c r="FH52" s="110"/>
      <c r="FI52" s="110"/>
      <c r="FJ52" s="110"/>
      <c r="FK52" s="110"/>
      <c r="FL52" s="110"/>
      <c r="FM52" s="110"/>
      <c r="FN52" s="110"/>
      <c r="FO52" s="110"/>
      <c r="FP52" s="110"/>
      <c r="FQ52" s="110"/>
      <c r="FR52" s="110"/>
      <c r="FS52" s="110"/>
      <c r="FT52" s="110"/>
      <c r="FU52" s="110"/>
      <c r="FV52" s="110"/>
      <c r="FW52" s="110"/>
      <c r="FX52" s="110">
        <f>データ!BH7</f>
        <v>9.1</v>
      </c>
      <c r="FY52" s="110"/>
      <c r="FZ52" s="110"/>
      <c r="GA52" s="110"/>
      <c r="GB52" s="110"/>
      <c r="GC52" s="110"/>
      <c r="GD52" s="110"/>
      <c r="GE52" s="110"/>
      <c r="GF52" s="110"/>
      <c r="GG52" s="110"/>
      <c r="GH52" s="110"/>
      <c r="GI52" s="110"/>
      <c r="GJ52" s="110"/>
      <c r="GK52" s="110"/>
      <c r="GL52" s="110"/>
      <c r="GM52" s="110"/>
      <c r="GN52" s="110"/>
      <c r="GO52" s="110"/>
      <c r="GP52" s="110"/>
      <c r="GQ52" s="110">
        <f>データ!BI7</f>
        <v>9.4</v>
      </c>
      <c r="GR52" s="110"/>
      <c r="GS52" s="110"/>
      <c r="GT52" s="110"/>
      <c r="GU52" s="110"/>
      <c r="GV52" s="110"/>
      <c r="GW52" s="110"/>
      <c r="GX52" s="110"/>
      <c r="GY52" s="110"/>
      <c r="GZ52" s="110"/>
      <c r="HA52" s="110"/>
      <c r="HB52" s="110"/>
      <c r="HC52" s="110"/>
      <c r="HD52" s="110"/>
      <c r="HE52" s="110"/>
      <c r="HF52" s="110"/>
      <c r="HG52" s="110"/>
      <c r="HH52" s="110"/>
      <c r="HI52" s="110"/>
      <c r="HJ52" s="110">
        <f>データ!BJ7</f>
        <v>8.8000000000000007</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11" t="s">
        <v>27</v>
      </c>
      <c r="IS52" s="112"/>
      <c r="IT52" s="112"/>
      <c r="IU52" s="112"/>
      <c r="IV52" s="112"/>
      <c r="IW52" s="112"/>
      <c r="IX52" s="112"/>
      <c r="IY52" s="112"/>
      <c r="IZ52" s="112"/>
      <c r="JA52" s="112"/>
      <c r="JB52" s="113"/>
      <c r="JC52" s="109">
        <f>データ!BQ7</f>
        <v>111312</v>
      </c>
      <c r="JD52" s="109"/>
      <c r="JE52" s="109"/>
      <c r="JF52" s="109"/>
      <c r="JG52" s="109"/>
      <c r="JH52" s="109"/>
      <c r="JI52" s="109"/>
      <c r="JJ52" s="109"/>
      <c r="JK52" s="109"/>
      <c r="JL52" s="109"/>
      <c r="JM52" s="109"/>
      <c r="JN52" s="109"/>
      <c r="JO52" s="109"/>
      <c r="JP52" s="109"/>
      <c r="JQ52" s="109"/>
      <c r="JR52" s="109"/>
      <c r="JS52" s="109"/>
      <c r="JT52" s="109"/>
      <c r="JU52" s="109"/>
      <c r="JV52" s="109">
        <f>データ!BR7</f>
        <v>97793</v>
      </c>
      <c r="JW52" s="109"/>
      <c r="JX52" s="109"/>
      <c r="JY52" s="109"/>
      <c r="JZ52" s="109"/>
      <c r="KA52" s="109"/>
      <c r="KB52" s="109"/>
      <c r="KC52" s="109"/>
      <c r="KD52" s="109"/>
      <c r="KE52" s="109"/>
      <c r="KF52" s="109"/>
      <c r="KG52" s="109"/>
      <c r="KH52" s="109"/>
      <c r="KI52" s="109"/>
      <c r="KJ52" s="109"/>
      <c r="KK52" s="109"/>
      <c r="KL52" s="109"/>
      <c r="KM52" s="109"/>
      <c r="KN52" s="109"/>
      <c r="KO52" s="109">
        <f>データ!BS7</f>
        <v>99884</v>
      </c>
      <c r="KP52" s="109"/>
      <c r="KQ52" s="109"/>
      <c r="KR52" s="109"/>
      <c r="KS52" s="109"/>
      <c r="KT52" s="109"/>
      <c r="KU52" s="109"/>
      <c r="KV52" s="109"/>
      <c r="KW52" s="109"/>
      <c r="KX52" s="109"/>
      <c r="KY52" s="109"/>
      <c r="KZ52" s="109"/>
      <c r="LA52" s="109"/>
      <c r="LB52" s="109"/>
      <c r="LC52" s="109"/>
      <c r="LD52" s="109"/>
      <c r="LE52" s="109"/>
      <c r="LF52" s="109"/>
      <c r="LG52" s="109"/>
      <c r="LH52" s="109">
        <f>データ!BT7</f>
        <v>97264</v>
      </c>
      <c r="LI52" s="109"/>
      <c r="LJ52" s="109"/>
      <c r="LK52" s="109"/>
      <c r="LL52" s="109"/>
      <c r="LM52" s="109"/>
      <c r="LN52" s="109"/>
      <c r="LO52" s="109"/>
      <c r="LP52" s="109"/>
      <c r="LQ52" s="109"/>
      <c r="LR52" s="109"/>
      <c r="LS52" s="109"/>
      <c r="LT52" s="109"/>
      <c r="LU52" s="109"/>
      <c r="LV52" s="109"/>
      <c r="LW52" s="109"/>
      <c r="LX52" s="109"/>
      <c r="LY52" s="109"/>
      <c r="LZ52" s="109"/>
      <c r="MA52" s="109">
        <f>データ!BU7</f>
        <v>89538</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91"/>
      <c r="NE52" s="92"/>
      <c r="NF52" s="92"/>
      <c r="NG52" s="92"/>
      <c r="NH52" s="92"/>
      <c r="NI52" s="92"/>
      <c r="NJ52" s="92"/>
      <c r="NK52" s="92"/>
      <c r="NL52" s="92"/>
      <c r="NM52" s="92"/>
      <c r="NN52" s="92"/>
      <c r="NO52" s="92"/>
      <c r="NP52" s="92"/>
      <c r="NQ52" s="92"/>
      <c r="NR52" s="93"/>
    </row>
    <row r="53" spans="1:382" ht="13.5" customHeight="1" x14ac:dyDescent="0.2">
      <c r="A53" s="2"/>
      <c r="B53" s="22"/>
      <c r="C53" s="4"/>
      <c r="D53" s="4"/>
      <c r="E53" s="4"/>
      <c r="F53" s="4"/>
      <c r="G53" s="4"/>
      <c r="H53" s="4"/>
      <c r="I53" s="28"/>
      <c r="J53" s="111" t="s">
        <v>29</v>
      </c>
      <c r="K53" s="112"/>
      <c r="L53" s="112"/>
      <c r="M53" s="112"/>
      <c r="N53" s="112"/>
      <c r="O53" s="112"/>
      <c r="P53" s="112"/>
      <c r="Q53" s="112"/>
      <c r="R53" s="112"/>
      <c r="S53" s="112"/>
      <c r="T53" s="113"/>
      <c r="U53" s="109">
        <f>データ!AZ7</f>
        <v>91</v>
      </c>
      <c r="V53" s="109"/>
      <c r="W53" s="109"/>
      <c r="X53" s="109"/>
      <c r="Y53" s="109"/>
      <c r="Z53" s="109"/>
      <c r="AA53" s="109"/>
      <c r="AB53" s="109"/>
      <c r="AC53" s="109"/>
      <c r="AD53" s="109"/>
      <c r="AE53" s="109"/>
      <c r="AF53" s="109"/>
      <c r="AG53" s="109"/>
      <c r="AH53" s="109"/>
      <c r="AI53" s="109"/>
      <c r="AJ53" s="109"/>
      <c r="AK53" s="109"/>
      <c r="AL53" s="109"/>
      <c r="AM53" s="109"/>
      <c r="AN53" s="109">
        <f>データ!BA7</f>
        <v>48</v>
      </c>
      <c r="AO53" s="109"/>
      <c r="AP53" s="109"/>
      <c r="AQ53" s="109"/>
      <c r="AR53" s="109"/>
      <c r="AS53" s="109"/>
      <c r="AT53" s="109"/>
      <c r="AU53" s="109"/>
      <c r="AV53" s="109"/>
      <c r="AW53" s="109"/>
      <c r="AX53" s="109"/>
      <c r="AY53" s="109"/>
      <c r="AZ53" s="109"/>
      <c r="BA53" s="109"/>
      <c r="BB53" s="109"/>
      <c r="BC53" s="109"/>
      <c r="BD53" s="109"/>
      <c r="BE53" s="109"/>
      <c r="BF53" s="109"/>
      <c r="BG53" s="109">
        <f>データ!BB7</f>
        <v>46</v>
      </c>
      <c r="BH53" s="109"/>
      <c r="BI53" s="109"/>
      <c r="BJ53" s="109"/>
      <c r="BK53" s="109"/>
      <c r="BL53" s="109"/>
      <c r="BM53" s="109"/>
      <c r="BN53" s="109"/>
      <c r="BO53" s="109"/>
      <c r="BP53" s="109"/>
      <c r="BQ53" s="109"/>
      <c r="BR53" s="109"/>
      <c r="BS53" s="109"/>
      <c r="BT53" s="109"/>
      <c r="BU53" s="109"/>
      <c r="BV53" s="109"/>
      <c r="BW53" s="109"/>
      <c r="BX53" s="109"/>
      <c r="BY53" s="109"/>
      <c r="BZ53" s="109">
        <f>データ!BC7</f>
        <v>39</v>
      </c>
      <c r="CA53" s="109"/>
      <c r="CB53" s="109"/>
      <c r="CC53" s="109"/>
      <c r="CD53" s="109"/>
      <c r="CE53" s="109"/>
      <c r="CF53" s="109"/>
      <c r="CG53" s="109"/>
      <c r="CH53" s="109"/>
      <c r="CI53" s="109"/>
      <c r="CJ53" s="109"/>
      <c r="CK53" s="109"/>
      <c r="CL53" s="109"/>
      <c r="CM53" s="109"/>
      <c r="CN53" s="109"/>
      <c r="CO53" s="109"/>
      <c r="CP53" s="109"/>
      <c r="CQ53" s="109"/>
      <c r="CR53" s="109"/>
      <c r="CS53" s="109">
        <f>データ!BD7</f>
        <v>25</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11" t="s">
        <v>29</v>
      </c>
      <c r="EB53" s="112"/>
      <c r="EC53" s="112"/>
      <c r="ED53" s="112"/>
      <c r="EE53" s="112"/>
      <c r="EF53" s="112"/>
      <c r="EG53" s="112"/>
      <c r="EH53" s="112"/>
      <c r="EI53" s="112"/>
      <c r="EJ53" s="112"/>
      <c r="EK53" s="113"/>
      <c r="EL53" s="110">
        <f>データ!BK7</f>
        <v>28.1</v>
      </c>
      <c r="EM53" s="110"/>
      <c r="EN53" s="110"/>
      <c r="EO53" s="110"/>
      <c r="EP53" s="110"/>
      <c r="EQ53" s="110"/>
      <c r="ER53" s="110"/>
      <c r="ES53" s="110"/>
      <c r="ET53" s="110"/>
      <c r="EU53" s="110"/>
      <c r="EV53" s="110"/>
      <c r="EW53" s="110"/>
      <c r="EX53" s="110"/>
      <c r="EY53" s="110"/>
      <c r="EZ53" s="110"/>
      <c r="FA53" s="110"/>
      <c r="FB53" s="110"/>
      <c r="FC53" s="110"/>
      <c r="FD53" s="110"/>
      <c r="FE53" s="110">
        <f>データ!BL7</f>
        <v>33.6</v>
      </c>
      <c r="FF53" s="110"/>
      <c r="FG53" s="110"/>
      <c r="FH53" s="110"/>
      <c r="FI53" s="110"/>
      <c r="FJ53" s="110"/>
      <c r="FK53" s="110"/>
      <c r="FL53" s="110"/>
      <c r="FM53" s="110"/>
      <c r="FN53" s="110"/>
      <c r="FO53" s="110"/>
      <c r="FP53" s="110"/>
      <c r="FQ53" s="110"/>
      <c r="FR53" s="110"/>
      <c r="FS53" s="110"/>
      <c r="FT53" s="110"/>
      <c r="FU53" s="110"/>
      <c r="FV53" s="110"/>
      <c r="FW53" s="110"/>
      <c r="FX53" s="110">
        <f>データ!BM7</f>
        <v>33.200000000000003</v>
      </c>
      <c r="FY53" s="110"/>
      <c r="FZ53" s="110"/>
      <c r="GA53" s="110"/>
      <c r="GB53" s="110"/>
      <c r="GC53" s="110"/>
      <c r="GD53" s="110"/>
      <c r="GE53" s="110"/>
      <c r="GF53" s="110"/>
      <c r="GG53" s="110"/>
      <c r="GH53" s="110"/>
      <c r="GI53" s="110"/>
      <c r="GJ53" s="110"/>
      <c r="GK53" s="110"/>
      <c r="GL53" s="110"/>
      <c r="GM53" s="110"/>
      <c r="GN53" s="110"/>
      <c r="GO53" s="110"/>
      <c r="GP53" s="110"/>
      <c r="GQ53" s="110">
        <f>データ!BN7</f>
        <v>29.6</v>
      </c>
      <c r="GR53" s="110"/>
      <c r="GS53" s="110"/>
      <c r="GT53" s="110"/>
      <c r="GU53" s="110"/>
      <c r="GV53" s="110"/>
      <c r="GW53" s="110"/>
      <c r="GX53" s="110"/>
      <c r="GY53" s="110"/>
      <c r="GZ53" s="110"/>
      <c r="HA53" s="110"/>
      <c r="HB53" s="110"/>
      <c r="HC53" s="110"/>
      <c r="HD53" s="110"/>
      <c r="HE53" s="110"/>
      <c r="HF53" s="110"/>
      <c r="HG53" s="110"/>
      <c r="HH53" s="110"/>
      <c r="HI53" s="110"/>
      <c r="HJ53" s="110">
        <f>データ!BO7</f>
        <v>29.2</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11" t="s">
        <v>29</v>
      </c>
      <c r="IS53" s="112"/>
      <c r="IT53" s="112"/>
      <c r="IU53" s="112"/>
      <c r="IV53" s="112"/>
      <c r="IW53" s="112"/>
      <c r="IX53" s="112"/>
      <c r="IY53" s="112"/>
      <c r="IZ53" s="112"/>
      <c r="JA53" s="112"/>
      <c r="JB53" s="113"/>
      <c r="JC53" s="109">
        <f>データ!BV7</f>
        <v>39173</v>
      </c>
      <c r="JD53" s="109"/>
      <c r="JE53" s="109"/>
      <c r="JF53" s="109"/>
      <c r="JG53" s="109"/>
      <c r="JH53" s="109"/>
      <c r="JI53" s="109"/>
      <c r="JJ53" s="109"/>
      <c r="JK53" s="109"/>
      <c r="JL53" s="109"/>
      <c r="JM53" s="109"/>
      <c r="JN53" s="109"/>
      <c r="JO53" s="109"/>
      <c r="JP53" s="109"/>
      <c r="JQ53" s="109"/>
      <c r="JR53" s="109"/>
      <c r="JS53" s="109"/>
      <c r="JT53" s="109"/>
      <c r="JU53" s="109"/>
      <c r="JV53" s="109">
        <f>データ!BW7</f>
        <v>44860</v>
      </c>
      <c r="JW53" s="109"/>
      <c r="JX53" s="109"/>
      <c r="JY53" s="109"/>
      <c r="JZ53" s="109"/>
      <c r="KA53" s="109"/>
      <c r="KB53" s="109"/>
      <c r="KC53" s="109"/>
      <c r="KD53" s="109"/>
      <c r="KE53" s="109"/>
      <c r="KF53" s="109"/>
      <c r="KG53" s="109"/>
      <c r="KH53" s="109"/>
      <c r="KI53" s="109"/>
      <c r="KJ53" s="109"/>
      <c r="KK53" s="109"/>
      <c r="KL53" s="109"/>
      <c r="KM53" s="109"/>
      <c r="KN53" s="109"/>
      <c r="KO53" s="109">
        <f>データ!BX7</f>
        <v>37496</v>
      </c>
      <c r="KP53" s="109"/>
      <c r="KQ53" s="109"/>
      <c r="KR53" s="109"/>
      <c r="KS53" s="109"/>
      <c r="KT53" s="109"/>
      <c r="KU53" s="109"/>
      <c r="KV53" s="109"/>
      <c r="KW53" s="109"/>
      <c r="KX53" s="109"/>
      <c r="KY53" s="109"/>
      <c r="KZ53" s="109"/>
      <c r="LA53" s="109"/>
      <c r="LB53" s="109"/>
      <c r="LC53" s="109"/>
      <c r="LD53" s="109"/>
      <c r="LE53" s="109"/>
      <c r="LF53" s="109"/>
      <c r="LG53" s="109"/>
      <c r="LH53" s="109">
        <f>データ!BY7</f>
        <v>31888</v>
      </c>
      <c r="LI53" s="109"/>
      <c r="LJ53" s="109"/>
      <c r="LK53" s="109"/>
      <c r="LL53" s="109"/>
      <c r="LM53" s="109"/>
      <c r="LN53" s="109"/>
      <c r="LO53" s="109"/>
      <c r="LP53" s="109"/>
      <c r="LQ53" s="109"/>
      <c r="LR53" s="109"/>
      <c r="LS53" s="109"/>
      <c r="LT53" s="109"/>
      <c r="LU53" s="109"/>
      <c r="LV53" s="109"/>
      <c r="LW53" s="109"/>
      <c r="LX53" s="109"/>
      <c r="LY53" s="109"/>
      <c r="LZ53" s="109"/>
      <c r="MA53" s="109">
        <f>データ!BZ7</f>
        <v>13314</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91"/>
      <c r="NE53" s="92"/>
      <c r="NF53" s="92"/>
      <c r="NG53" s="92"/>
      <c r="NH53" s="92"/>
      <c r="NI53" s="92"/>
      <c r="NJ53" s="92"/>
      <c r="NK53" s="92"/>
      <c r="NL53" s="92"/>
      <c r="NM53" s="92"/>
      <c r="NN53" s="92"/>
      <c r="NO53" s="92"/>
      <c r="NP53" s="92"/>
      <c r="NQ53" s="92"/>
      <c r="NR53" s="93"/>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91"/>
      <c r="NE54" s="92"/>
      <c r="NF54" s="92"/>
      <c r="NG54" s="92"/>
      <c r="NH54" s="92"/>
      <c r="NI54" s="92"/>
      <c r="NJ54" s="92"/>
      <c r="NK54" s="92"/>
      <c r="NL54" s="92"/>
      <c r="NM54" s="92"/>
      <c r="NN54" s="92"/>
      <c r="NO54" s="92"/>
      <c r="NP54" s="92"/>
      <c r="NQ54" s="92"/>
      <c r="NR54" s="93"/>
    </row>
    <row r="55" spans="1:382" ht="13.5" customHeight="1" x14ac:dyDescent="0.2">
      <c r="A55" s="2"/>
      <c r="B55" s="22"/>
      <c r="C55" s="24"/>
      <c r="D55" s="4"/>
      <c r="E55" s="4"/>
      <c r="F55" s="4"/>
      <c r="G55" s="4"/>
      <c r="H55" s="83" t="s">
        <v>34</v>
      </c>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24"/>
      <c r="DQ55" s="24"/>
      <c r="DR55" s="24"/>
      <c r="DS55" s="24"/>
      <c r="DT55" s="24"/>
      <c r="DU55" s="24"/>
      <c r="DV55" s="24"/>
      <c r="DW55" s="24"/>
      <c r="DX55" s="24"/>
      <c r="DY55" s="83" t="s">
        <v>35</v>
      </c>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83"/>
      <c r="FG55" s="83"/>
      <c r="FH55" s="83"/>
      <c r="FI55" s="83"/>
      <c r="FJ55" s="83"/>
      <c r="FK55" s="83"/>
      <c r="FL55" s="83"/>
      <c r="FM55" s="83"/>
      <c r="FN55" s="83"/>
      <c r="FO55" s="83"/>
      <c r="FP55" s="83"/>
      <c r="FQ55" s="83"/>
      <c r="FR55" s="83"/>
      <c r="FS55" s="83"/>
      <c r="FT55" s="83"/>
      <c r="FU55" s="83"/>
      <c r="FV55" s="83"/>
      <c r="FW55" s="83"/>
      <c r="FX55" s="83"/>
      <c r="FY55" s="83"/>
      <c r="FZ55" s="83"/>
      <c r="GA55" s="83"/>
      <c r="GB55" s="83"/>
      <c r="GC55" s="83"/>
      <c r="GD55" s="83"/>
      <c r="GE55" s="83"/>
      <c r="GF55" s="83"/>
      <c r="GG55" s="83"/>
      <c r="GH55" s="83"/>
      <c r="GI55" s="83"/>
      <c r="GJ55" s="83"/>
      <c r="GK55" s="83"/>
      <c r="GL55" s="83"/>
      <c r="GM55" s="83"/>
      <c r="GN55" s="83"/>
      <c r="GO55" s="83"/>
      <c r="GP55" s="83"/>
      <c r="GQ55" s="83"/>
      <c r="GR55" s="83"/>
      <c r="GS55" s="83"/>
      <c r="GT55" s="83"/>
      <c r="GU55" s="83"/>
      <c r="GV55" s="83"/>
      <c r="GW55" s="83"/>
      <c r="GX55" s="83"/>
      <c r="GY55" s="83"/>
      <c r="GZ55" s="83"/>
      <c r="HA55" s="83"/>
      <c r="HB55" s="83"/>
      <c r="HC55" s="83"/>
      <c r="HD55" s="83"/>
      <c r="HE55" s="83"/>
      <c r="HF55" s="83"/>
      <c r="HG55" s="83"/>
      <c r="HH55" s="83"/>
      <c r="HI55" s="83"/>
      <c r="HJ55" s="83"/>
      <c r="HK55" s="83"/>
      <c r="HL55" s="83"/>
      <c r="HM55" s="83"/>
      <c r="HN55" s="83"/>
      <c r="HO55" s="83"/>
      <c r="HP55" s="83"/>
      <c r="HQ55" s="83"/>
      <c r="HR55" s="83"/>
      <c r="HS55" s="83"/>
      <c r="HT55" s="83"/>
      <c r="HU55" s="83"/>
      <c r="HV55" s="83"/>
      <c r="HW55" s="83"/>
      <c r="HX55" s="83"/>
      <c r="HY55" s="83"/>
      <c r="HZ55" s="83"/>
      <c r="IA55" s="83"/>
      <c r="IB55" s="83"/>
      <c r="IC55" s="83"/>
      <c r="ID55" s="83"/>
      <c r="IE55" s="83"/>
      <c r="IF55" s="83"/>
      <c r="IG55" s="24"/>
      <c r="IH55" s="24"/>
      <c r="II55" s="24"/>
      <c r="IJ55" s="24"/>
      <c r="IK55" s="24"/>
      <c r="IL55" s="24"/>
      <c r="IM55" s="24"/>
      <c r="IN55" s="24"/>
      <c r="IO55" s="24"/>
      <c r="IP55" s="83" t="s">
        <v>36</v>
      </c>
      <c r="IQ55" s="83"/>
      <c r="IR55" s="83"/>
      <c r="IS55" s="83"/>
      <c r="IT55" s="83"/>
      <c r="IU55" s="83"/>
      <c r="IV55" s="83"/>
      <c r="IW55" s="83"/>
      <c r="IX55" s="83"/>
      <c r="IY55" s="83"/>
      <c r="IZ55" s="83"/>
      <c r="JA55" s="83"/>
      <c r="JB55" s="83"/>
      <c r="JC55" s="83"/>
      <c r="JD55" s="83"/>
      <c r="JE55" s="83"/>
      <c r="JF55" s="83"/>
      <c r="JG55" s="83"/>
      <c r="JH55" s="83"/>
      <c r="JI55" s="83"/>
      <c r="JJ55" s="83"/>
      <c r="JK55" s="83"/>
      <c r="JL55" s="83"/>
      <c r="JM55" s="83"/>
      <c r="JN55" s="83"/>
      <c r="JO55" s="83"/>
      <c r="JP55" s="83"/>
      <c r="JQ55" s="83"/>
      <c r="JR55" s="83"/>
      <c r="JS55" s="83"/>
      <c r="JT55" s="83"/>
      <c r="JU55" s="83"/>
      <c r="JV55" s="83"/>
      <c r="JW55" s="83"/>
      <c r="JX55" s="83"/>
      <c r="JY55" s="83"/>
      <c r="JZ55" s="83"/>
      <c r="KA55" s="83"/>
      <c r="KB55" s="83"/>
      <c r="KC55" s="83"/>
      <c r="KD55" s="83"/>
      <c r="KE55" s="83"/>
      <c r="KF55" s="83"/>
      <c r="KG55" s="83"/>
      <c r="KH55" s="83"/>
      <c r="KI55" s="83"/>
      <c r="KJ55" s="83"/>
      <c r="KK55" s="83"/>
      <c r="KL55" s="83"/>
      <c r="KM55" s="83"/>
      <c r="KN55" s="83"/>
      <c r="KO55" s="83"/>
      <c r="KP55" s="83"/>
      <c r="KQ55" s="83"/>
      <c r="KR55" s="83"/>
      <c r="KS55" s="83"/>
      <c r="KT55" s="83"/>
      <c r="KU55" s="83"/>
      <c r="KV55" s="83"/>
      <c r="KW55" s="83"/>
      <c r="KX55" s="83"/>
      <c r="KY55" s="83"/>
      <c r="KZ55" s="83"/>
      <c r="LA55" s="83"/>
      <c r="LB55" s="83"/>
      <c r="LC55" s="83"/>
      <c r="LD55" s="83"/>
      <c r="LE55" s="83"/>
      <c r="LF55" s="83"/>
      <c r="LG55" s="83"/>
      <c r="LH55" s="83"/>
      <c r="LI55" s="83"/>
      <c r="LJ55" s="83"/>
      <c r="LK55" s="83"/>
      <c r="LL55" s="83"/>
      <c r="LM55" s="83"/>
      <c r="LN55" s="83"/>
      <c r="LO55" s="83"/>
      <c r="LP55" s="83"/>
      <c r="LQ55" s="83"/>
      <c r="LR55" s="83"/>
      <c r="LS55" s="83"/>
      <c r="LT55" s="83"/>
      <c r="LU55" s="83"/>
      <c r="LV55" s="83"/>
      <c r="LW55" s="83"/>
      <c r="LX55" s="83"/>
      <c r="LY55" s="83"/>
      <c r="LZ55" s="83"/>
      <c r="MA55" s="83"/>
      <c r="MB55" s="83"/>
      <c r="MC55" s="83"/>
      <c r="MD55" s="83"/>
      <c r="ME55" s="83"/>
      <c r="MF55" s="83"/>
      <c r="MG55" s="83"/>
      <c r="MH55" s="83"/>
      <c r="MI55" s="83"/>
      <c r="MJ55" s="83"/>
      <c r="MK55" s="83"/>
      <c r="ML55" s="83"/>
      <c r="MM55" s="83"/>
      <c r="MN55" s="83"/>
      <c r="MO55" s="83"/>
      <c r="MP55" s="83"/>
      <c r="MQ55" s="83"/>
      <c r="MR55" s="83"/>
      <c r="MS55" s="83"/>
      <c r="MT55" s="83"/>
      <c r="MU55" s="83"/>
      <c r="MV55" s="83"/>
      <c r="MW55" s="4"/>
      <c r="MX55" s="4"/>
      <c r="MY55" s="4"/>
      <c r="MZ55" s="24"/>
      <c r="NA55" s="24"/>
      <c r="NB55" s="23"/>
      <c r="NC55" s="2"/>
      <c r="ND55" s="91"/>
      <c r="NE55" s="92"/>
      <c r="NF55" s="92"/>
      <c r="NG55" s="92"/>
      <c r="NH55" s="92"/>
      <c r="NI55" s="92"/>
      <c r="NJ55" s="92"/>
      <c r="NK55" s="92"/>
      <c r="NL55" s="92"/>
      <c r="NM55" s="92"/>
      <c r="NN55" s="92"/>
      <c r="NO55" s="92"/>
      <c r="NP55" s="92"/>
      <c r="NQ55" s="92"/>
      <c r="NR55" s="93"/>
    </row>
    <row r="56" spans="1:382" ht="13.5" customHeight="1" x14ac:dyDescent="0.2">
      <c r="A56" s="2"/>
      <c r="B56" s="22"/>
      <c r="C56" s="24"/>
      <c r="D56" s="4"/>
      <c r="E56" s="4"/>
      <c r="F56" s="4"/>
      <c r="G56" s="4"/>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24"/>
      <c r="DQ56" s="24"/>
      <c r="DR56" s="24"/>
      <c r="DS56" s="24"/>
      <c r="DT56" s="24"/>
      <c r="DU56" s="24"/>
      <c r="DV56" s="24"/>
      <c r="DW56" s="24"/>
      <c r="DX56" s="24"/>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24"/>
      <c r="IH56" s="24"/>
      <c r="II56" s="24"/>
      <c r="IJ56" s="24"/>
      <c r="IK56" s="24"/>
      <c r="IL56" s="24"/>
      <c r="IM56" s="24"/>
      <c r="IN56" s="24"/>
      <c r="IO56" s="24"/>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83"/>
      <c r="JP56" s="83"/>
      <c r="JQ56" s="83"/>
      <c r="JR56" s="83"/>
      <c r="JS56" s="83"/>
      <c r="JT56" s="83"/>
      <c r="JU56" s="83"/>
      <c r="JV56" s="83"/>
      <c r="JW56" s="83"/>
      <c r="JX56" s="83"/>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4"/>
      <c r="MX56" s="4"/>
      <c r="MY56" s="4"/>
      <c r="MZ56" s="24"/>
      <c r="NA56" s="24"/>
      <c r="NB56" s="23"/>
      <c r="NC56" s="2"/>
      <c r="ND56" s="91"/>
      <c r="NE56" s="92"/>
      <c r="NF56" s="92"/>
      <c r="NG56" s="92"/>
      <c r="NH56" s="92"/>
      <c r="NI56" s="92"/>
      <c r="NJ56" s="92"/>
      <c r="NK56" s="92"/>
      <c r="NL56" s="92"/>
      <c r="NM56" s="92"/>
      <c r="NN56" s="92"/>
      <c r="NO56" s="92"/>
      <c r="NP56" s="92"/>
      <c r="NQ56" s="92"/>
      <c r="NR56" s="93"/>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91"/>
      <c r="NE57" s="92"/>
      <c r="NF57" s="92"/>
      <c r="NG57" s="92"/>
      <c r="NH57" s="92"/>
      <c r="NI57" s="92"/>
      <c r="NJ57" s="92"/>
      <c r="NK57" s="92"/>
      <c r="NL57" s="92"/>
      <c r="NM57" s="92"/>
      <c r="NN57" s="92"/>
      <c r="NO57" s="92"/>
      <c r="NP57" s="92"/>
      <c r="NQ57" s="92"/>
      <c r="NR57" s="93"/>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91"/>
      <c r="NE58" s="92"/>
      <c r="NF58" s="92"/>
      <c r="NG58" s="92"/>
      <c r="NH58" s="92"/>
      <c r="NI58" s="92"/>
      <c r="NJ58" s="92"/>
      <c r="NK58" s="92"/>
      <c r="NL58" s="92"/>
      <c r="NM58" s="92"/>
      <c r="NN58" s="92"/>
      <c r="NO58" s="92"/>
      <c r="NP58" s="92"/>
      <c r="NQ58" s="92"/>
      <c r="NR58" s="93"/>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91"/>
      <c r="NE59" s="92"/>
      <c r="NF59" s="92"/>
      <c r="NG59" s="92"/>
      <c r="NH59" s="92"/>
      <c r="NI59" s="92"/>
      <c r="NJ59" s="92"/>
      <c r="NK59" s="92"/>
      <c r="NL59" s="92"/>
      <c r="NM59" s="92"/>
      <c r="NN59" s="92"/>
      <c r="NO59" s="92"/>
      <c r="NP59" s="92"/>
      <c r="NQ59" s="92"/>
      <c r="NR59" s="93"/>
    </row>
    <row r="60" spans="1:382" ht="13.5" customHeight="1" x14ac:dyDescent="0.2">
      <c r="A60" s="23"/>
      <c r="B60" s="19"/>
      <c r="C60" s="20"/>
      <c r="D60" s="20"/>
      <c r="E60" s="20"/>
      <c r="F60" s="20"/>
      <c r="G60" s="20"/>
      <c r="H60" s="85" t="s">
        <v>37</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20"/>
      <c r="MX60" s="20"/>
      <c r="MY60" s="20"/>
      <c r="MZ60" s="20"/>
      <c r="NA60" s="20"/>
      <c r="NB60" s="21"/>
      <c r="NC60" s="2"/>
      <c r="ND60" s="91"/>
      <c r="NE60" s="92"/>
      <c r="NF60" s="92"/>
      <c r="NG60" s="92"/>
      <c r="NH60" s="92"/>
      <c r="NI60" s="92"/>
      <c r="NJ60" s="92"/>
      <c r="NK60" s="92"/>
      <c r="NL60" s="92"/>
      <c r="NM60" s="92"/>
      <c r="NN60" s="92"/>
      <c r="NO60" s="92"/>
      <c r="NP60" s="92"/>
      <c r="NQ60" s="92"/>
      <c r="NR60" s="93"/>
    </row>
    <row r="61" spans="1:382" ht="13.5" customHeight="1" x14ac:dyDescent="0.2">
      <c r="A61" s="23"/>
      <c r="B61" s="19"/>
      <c r="C61" s="20"/>
      <c r="D61" s="20"/>
      <c r="E61" s="20"/>
      <c r="F61" s="20"/>
      <c r="G61" s="20"/>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20"/>
      <c r="MX61" s="20"/>
      <c r="MY61" s="20"/>
      <c r="MZ61" s="20"/>
      <c r="NA61" s="20"/>
      <c r="NB61" s="21"/>
      <c r="NC61" s="2"/>
      <c r="ND61" s="91"/>
      <c r="NE61" s="92"/>
      <c r="NF61" s="92"/>
      <c r="NG61" s="92"/>
      <c r="NH61" s="92"/>
      <c r="NI61" s="92"/>
      <c r="NJ61" s="92"/>
      <c r="NK61" s="92"/>
      <c r="NL61" s="92"/>
      <c r="NM61" s="92"/>
      <c r="NN61" s="92"/>
      <c r="NO61" s="92"/>
      <c r="NP61" s="92"/>
      <c r="NQ61" s="92"/>
      <c r="NR61" s="93"/>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91"/>
      <c r="NE62" s="92"/>
      <c r="NF62" s="92"/>
      <c r="NG62" s="92"/>
      <c r="NH62" s="92"/>
      <c r="NI62" s="92"/>
      <c r="NJ62" s="92"/>
      <c r="NK62" s="92"/>
      <c r="NL62" s="92"/>
      <c r="NM62" s="92"/>
      <c r="NN62" s="92"/>
      <c r="NO62" s="92"/>
      <c r="NP62" s="92"/>
      <c r="NQ62" s="92"/>
      <c r="NR62" s="93"/>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87" t="s">
        <v>38</v>
      </c>
      <c r="CW63" s="87"/>
      <c r="CX63" s="87"/>
      <c r="CY63" s="87"/>
      <c r="CZ63" s="87"/>
      <c r="DA63" s="87"/>
      <c r="DB63" s="87"/>
      <c r="DC63" s="87"/>
      <c r="DD63" s="87"/>
      <c r="DE63" s="87"/>
      <c r="DF63" s="87"/>
      <c r="DG63" s="87"/>
      <c r="DH63" s="87"/>
      <c r="DI63" s="87"/>
      <c r="DJ63" s="87"/>
      <c r="DK63" s="87"/>
      <c r="DL63" s="87"/>
      <c r="DM63" s="87"/>
      <c r="DN63" s="87"/>
      <c r="DO63" s="87"/>
      <c r="DP63" s="87"/>
      <c r="DQ63" s="87"/>
      <c r="DR63" s="87"/>
      <c r="DS63" s="87"/>
      <c r="DT63" s="87"/>
      <c r="DU63" s="87"/>
      <c r="DV63" s="87"/>
      <c r="DW63" s="87"/>
      <c r="DX63" s="87"/>
      <c r="DY63" s="87"/>
      <c r="DZ63" s="87"/>
      <c r="EA63" s="87"/>
      <c r="EB63" s="87"/>
      <c r="EC63" s="87"/>
      <c r="ED63" s="87"/>
      <c r="EE63" s="87"/>
      <c r="EF63" s="87"/>
      <c r="EG63" s="87"/>
      <c r="EH63" s="87"/>
      <c r="EI63" s="87"/>
      <c r="EJ63" s="87"/>
      <c r="EK63" s="87"/>
      <c r="EL63" s="87"/>
      <c r="EM63" s="87"/>
      <c r="EN63" s="87"/>
      <c r="EO63" s="87"/>
      <c r="EP63" s="87"/>
      <c r="EQ63" s="87"/>
      <c r="ER63" s="87"/>
      <c r="ES63" s="87"/>
      <c r="ET63" s="87"/>
      <c r="EU63" s="87"/>
      <c r="EV63" s="87"/>
      <c r="EW63" s="87"/>
      <c r="EX63" s="87"/>
      <c r="EY63" s="87"/>
      <c r="EZ63" s="87"/>
      <c r="FA63" s="87"/>
      <c r="FB63" s="87"/>
      <c r="FC63" s="87"/>
      <c r="FD63" s="87"/>
      <c r="FE63" s="87"/>
      <c r="FF63" s="87"/>
      <c r="FG63" s="87"/>
      <c r="FH63" s="87"/>
      <c r="FI63" s="87"/>
      <c r="FJ63" s="87"/>
      <c r="FK63" s="87"/>
      <c r="FL63" s="87"/>
      <c r="FM63" s="87"/>
      <c r="FN63" s="87"/>
      <c r="FO63" s="87"/>
      <c r="FP63" s="87"/>
      <c r="FQ63" s="87"/>
      <c r="FR63" s="87"/>
      <c r="FS63" s="87"/>
      <c r="FT63" s="87"/>
      <c r="FU63" s="87"/>
      <c r="FV63" s="87"/>
      <c r="FW63" s="8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91"/>
      <c r="NE63" s="92"/>
      <c r="NF63" s="92"/>
      <c r="NG63" s="92"/>
      <c r="NH63" s="92"/>
      <c r="NI63" s="92"/>
      <c r="NJ63" s="92"/>
      <c r="NK63" s="92"/>
      <c r="NL63" s="92"/>
      <c r="NM63" s="92"/>
      <c r="NN63" s="92"/>
      <c r="NO63" s="92"/>
      <c r="NP63" s="92"/>
      <c r="NQ63" s="92"/>
      <c r="NR63" s="93"/>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87"/>
      <c r="CW64" s="87"/>
      <c r="CX64" s="87"/>
      <c r="CY64" s="87"/>
      <c r="CZ64" s="87"/>
      <c r="DA64" s="87"/>
      <c r="DB64" s="87"/>
      <c r="DC64" s="87"/>
      <c r="DD64" s="87"/>
      <c r="DE64" s="87"/>
      <c r="DF64" s="87"/>
      <c r="DG64" s="87"/>
      <c r="DH64" s="87"/>
      <c r="DI64" s="87"/>
      <c r="DJ64" s="87"/>
      <c r="DK64" s="87"/>
      <c r="DL64" s="87"/>
      <c r="DM64" s="87"/>
      <c r="DN64" s="87"/>
      <c r="DO64" s="87"/>
      <c r="DP64" s="87"/>
      <c r="DQ64" s="87"/>
      <c r="DR64" s="87"/>
      <c r="DS64" s="87"/>
      <c r="DT64" s="87"/>
      <c r="DU64" s="87"/>
      <c r="DV64" s="87"/>
      <c r="DW64" s="87"/>
      <c r="DX64" s="87"/>
      <c r="DY64" s="87"/>
      <c r="DZ64" s="87"/>
      <c r="EA64" s="87"/>
      <c r="EB64" s="87"/>
      <c r="EC64" s="87"/>
      <c r="ED64" s="87"/>
      <c r="EE64" s="87"/>
      <c r="EF64" s="87"/>
      <c r="EG64" s="87"/>
      <c r="EH64" s="87"/>
      <c r="EI64" s="87"/>
      <c r="EJ64" s="87"/>
      <c r="EK64" s="87"/>
      <c r="EL64" s="87"/>
      <c r="EM64" s="87"/>
      <c r="EN64" s="87"/>
      <c r="EO64" s="87"/>
      <c r="EP64" s="87"/>
      <c r="EQ64" s="87"/>
      <c r="ER64" s="87"/>
      <c r="ES64" s="87"/>
      <c r="ET64" s="87"/>
      <c r="EU64" s="87"/>
      <c r="EV64" s="87"/>
      <c r="EW64" s="87"/>
      <c r="EX64" s="87"/>
      <c r="EY64" s="87"/>
      <c r="EZ64" s="87"/>
      <c r="FA64" s="87"/>
      <c r="FB64" s="87"/>
      <c r="FC64" s="87"/>
      <c r="FD64" s="87"/>
      <c r="FE64" s="87"/>
      <c r="FF64" s="87"/>
      <c r="FG64" s="87"/>
      <c r="FH64" s="87"/>
      <c r="FI64" s="87"/>
      <c r="FJ64" s="87"/>
      <c r="FK64" s="87"/>
      <c r="FL64" s="87"/>
      <c r="FM64" s="87"/>
      <c r="FN64" s="87"/>
      <c r="FO64" s="87"/>
      <c r="FP64" s="87"/>
      <c r="FQ64" s="87"/>
      <c r="FR64" s="87"/>
      <c r="FS64" s="87"/>
      <c r="FT64" s="87"/>
      <c r="FU64" s="87"/>
      <c r="FV64" s="87"/>
      <c r="FW64" s="8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94"/>
      <c r="NE64" s="95"/>
      <c r="NF64" s="95"/>
      <c r="NG64" s="95"/>
      <c r="NH64" s="95"/>
      <c r="NI64" s="95"/>
      <c r="NJ64" s="95"/>
      <c r="NK64" s="95"/>
      <c r="NL64" s="95"/>
      <c r="NM64" s="95"/>
      <c r="NN64" s="95"/>
      <c r="NO64" s="95"/>
      <c r="NP64" s="95"/>
      <c r="NQ64" s="95"/>
      <c r="NR64" s="96"/>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87"/>
      <c r="CW65" s="87"/>
      <c r="CX65" s="87"/>
      <c r="CY65" s="87"/>
      <c r="CZ65" s="87"/>
      <c r="DA65" s="87"/>
      <c r="DB65" s="87"/>
      <c r="DC65" s="87"/>
      <c r="DD65" s="87"/>
      <c r="DE65" s="87"/>
      <c r="DF65" s="87"/>
      <c r="DG65" s="87"/>
      <c r="DH65" s="87"/>
      <c r="DI65" s="87"/>
      <c r="DJ65" s="87"/>
      <c r="DK65" s="87"/>
      <c r="DL65" s="87"/>
      <c r="DM65" s="87"/>
      <c r="DN65" s="87"/>
      <c r="DO65" s="87"/>
      <c r="DP65" s="87"/>
      <c r="DQ65" s="87"/>
      <c r="DR65" s="87"/>
      <c r="DS65" s="87"/>
      <c r="DT65" s="87"/>
      <c r="DU65" s="87"/>
      <c r="DV65" s="87"/>
      <c r="DW65" s="87"/>
      <c r="DX65" s="87"/>
      <c r="DY65" s="87"/>
      <c r="DZ65" s="87"/>
      <c r="EA65" s="87"/>
      <c r="EB65" s="87"/>
      <c r="EC65" s="87"/>
      <c r="ED65" s="87"/>
      <c r="EE65" s="87"/>
      <c r="EF65" s="87"/>
      <c r="EG65" s="87"/>
      <c r="EH65" s="87"/>
      <c r="EI65" s="87"/>
      <c r="EJ65" s="87"/>
      <c r="EK65" s="87"/>
      <c r="EL65" s="87"/>
      <c r="EM65" s="87"/>
      <c r="EN65" s="87"/>
      <c r="EO65" s="87"/>
      <c r="EP65" s="87"/>
      <c r="EQ65" s="87"/>
      <c r="ER65" s="87"/>
      <c r="ES65" s="87"/>
      <c r="ET65" s="87"/>
      <c r="EU65" s="87"/>
      <c r="EV65" s="87"/>
      <c r="EW65" s="87"/>
      <c r="EX65" s="87"/>
      <c r="EY65" s="87"/>
      <c r="EZ65" s="87"/>
      <c r="FA65" s="87"/>
      <c r="FB65" s="87"/>
      <c r="FC65" s="87"/>
      <c r="FD65" s="87"/>
      <c r="FE65" s="87"/>
      <c r="FF65" s="87"/>
      <c r="FG65" s="87"/>
      <c r="FH65" s="87"/>
      <c r="FI65" s="87"/>
      <c r="FJ65" s="87"/>
      <c r="FK65" s="87"/>
      <c r="FL65" s="87"/>
      <c r="FM65" s="87"/>
      <c r="FN65" s="87"/>
      <c r="FO65" s="87"/>
      <c r="FP65" s="87"/>
      <c r="FQ65" s="87"/>
      <c r="FR65" s="87"/>
      <c r="FS65" s="87"/>
      <c r="FT65" s="87"/>
      <c r="FU65" s="87"/>
      <c r="FV65" s="87"/>
      <c r="FW65" s="8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88" t="s">
        <v>39</v>
      </c>
      <c r="NE65" s="89"/>
      <c r="NF65" s="89"/>
      <c r="NG65" s="89"/>
      <c r="NH65" s="89"/>
      <c r="NI65" s="89"/>
      <c r="NJ65" s="89"/>
      <c r="NK65" s="89"/>
      <c r="NL65" s="89"/>
      <c r="NM65" s="89"/>
      <c r="NN65" s="89"/>
      <c r="NO65" s="89"/>
      <c r="NP65" s="89"/>
      <c r="NQ65" s="89"/>
      <c r="NR65" s="90"/>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87"/>
      <c r="CW66" s="87"/>
      <c r="CX66" s="87"/>
      <c r="CY66" s="87"/>
      <c r="CZ66" s="87"/>
      <c r="DA66" s="87"/>
      <c r="DB66" s="87"/>
      <c r="DC66" s="87"/>
      <c r="DD66" s="87"/>
      <c r="DE66" s="87"/>
      <c r="DF66" s="87"/>
      <c r="DG66" s="87"/>
      <c r="DH66" s="87"/>
      <c r="DI66" s="87"/>
      <c r="DJ66" s="87"/>
      <c r="DK66" s="87"/>
      <c r="DL66" s="87"/>
      <c r="DM66" s="87"/>
      <c r="DN66" s="87"/>
      <c r="DO66" s="87"/>
      <c r="DP66" s="87"/>
      <c r="DQ66" s="87"/>
      <c r="DR66" s="87"/>
      <c r="DS66" s="87"/>
      <c r="DT66" s="87"/>
      <c r="DU66" s="87"/>
      <c r="DV66" s="87"/>
      <c r="DW66" s="87"/>
      <c r="DX66" s="87"/>
      <c r="DY66" s="87"/>
      <c r="DZ66" s="87"/>
      <c r="EA66" s="87"/>
      <c r="EB66" s="87"/>
      <c r="EC66" s="87"/>
      <c r="ED66" s="87"/>
      <c r="EE66" s="87"/>
      <c r="EF66" s="87"/>
      <c r="EG66" s="87"/>
      <c r="EH66" s="87"/>
      <c r="EI66" s="87"/>
      <c r="EJ66" s="87"/>
      <c r="EK66" s="87"/>
      <c r="EL66" s="87"/>
      <c r="EM66" s="87"/>
      <c r="EN66" s="87"/>
      <c r="EO66" s="87"/>
      <c r="EP66" s="87"/>
      <c r="EQ66" s="87"/>
      <c r="ER66" s="87"/>
      <c r="ES66" s="87"/>
      <c r="ET66" s="87"/>
      <c r="EU66" s="87"/>
      <c r="EV66" s="87"/>
      <c r="EW66" s="87"/>
      <c r="EX66" s="87"/>
      <c r="EY66" s="87"/>
      <c r="EZ66" s="87"/>
      <c r="FA66" s="87"/>
      <c r="FB66" s="87"/>
      <c r="FC66" s="87"/>
      <c r="FD66" s="87"/>
      <c r="FE66" s="87"/>
      <c r="FF66" s="87"/>
      <c r="FG66" s="87"/>
      <c r="FH66" s="87"/>
      <c r="FI66" s="87"/>
      <c r="FJ66" s="87"/>
      <c r="FK66" s="87"/>
      <c r="FL66" s="87"/>
      <c r="FM66" s="87"/>
      <c r="FN66" s="87"/>
      <c r="FO66" s="87"/>
      <c r="FP66" s="87"/>
      <c r="FQ66" s="87"/>
      <c r="FR66" s="87"/>
      <c r="FS66" s="87"/>
      <c r="FT66" s="87"/>
      <c r="FU66" s="87"/>
      <c r="FV66" s="87"/>
      <c r="FW66" s="8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91" t="s">
        <v>145</v>
      </c>
      <c r="NE66" s="92"/>
      <c r="NF66" s="92"/>
      <c r="NG66" s="92"/>
      <c r="NH66" s="92"/>
      <c r="NI66" s="92"/>
      <c r="NJ66" s="92"/>
      <c r="NK66" s="92"/>
      <c r="NL66" s="92"/>
      <c r="NM66" s="92"/>
      <c r="NN66" s="92"/>
      <c r="NO66" s="92"/>
      <c r="NP66" s="92"/>
      <c r="NQ66" s="92"/>
      <c r="NR66" s="93"/>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97" t="str">
        <f>データ!CM7</f>
        <v>-</v>
      </c>
      <c r="CW67" s="98"/>
      <c r="CX67" s="98"/>
      <c r="CY67" s="98"/>
      <c r="CZ67" s="98"/>
      <c r="DA67" s="98"/>
      <c r="DB67" s="98"/>
      <c r="DC67" s="98"/>
      <c r="DD67" s="98"/>
      <c r="DE67" s="98"/>
      <c r="DF67" s="98"/>
      <c r="DG67" s="98"/>
      <c r="DH67" s="98"/>
      <c r="DI67" s="98"/>
      <c r="DJ67" s="98"/>
      <c r="DK67" s="98"/>
      <c r="DL67" s="98"/>
      <c r="DM67" s="98"/>
      <c r="DN67" s="98"/>
      <c r="DO67" s="98"/>
      <c r="DP67" s="98"/>
      <c r="DQ67" s="98"/>
      <c r="DR67" s="98"/>
      <c r="DS67" s="98"/>
      <c r="DT67" s="98"/>
      <c r="DU67" s="98"/>
      <c r="DV67" s="98"/>
      <c r="DW67" s="98"/>
      <c r="DX67" s="98"/>
      <c r="DY67" s="98"/>
      <c r="DZ67" s="98"/>
      <c r="EA67" s="98"/>
      <c r="EB67" s="98"/>
      <c r="EC67" s="98"/>
      <c r="ED67" s="98"/>
      <c r="EE67" s="98"/>
      <c r="EF67" s="98"/>
      <c r="EG67" s="98"/>
      <c r="EH67" s="98"/>
      <c r="EI67" s="98"/>
      <c r="EJ67" s="98"/>
      <c r="EK67" s="98"/>
      <c r="EL67" s="98"/>
      <c r="EM67" s="98"/>
      <c r="EN67" s="98"/>
      <c r="EO67" s="98"/>
      <c r="EP67" s="98"/>
      <c r="EQ67" s="98"/>
      <c r="ER67" s="98"/>
      <c r="ES67" s="98"/>
      <c r="ET67" s="98"/>
      <c r="EU67" s="98"/>
      <c r="EV67" s="98"/>
      <c r="EW67" s="98"/>
      <c r="EX67" s="98"/>
      <c r="EY67" s="98"/>
      <c r="EZ67" s="98"/>
      <c r="FA67" s="98"/>
      <c r="FB67" s="98"/>
      <c r="FC67" s="98"/>
      <c r="FD67" s="98"/>
      <c r="FE67" s="98"/>
      <c r="FF67" s="98"/>
      <c r="FG67" s="98"/>
      <c r="FH67" s="98"/>
      <c r="FI67" s="98"/>
      <c r="FJ67" s="98"/>
      <c r="FK67" s="98"/>
      <c r="FL67" s="98"/>
      <c r="FM67" s="98"/>
      <c r="FN67" s="98"/>
      <c r="FO67" s="98"/>
      <c r="FP67" s="98"/>
      <c r="FQ67" s="98"/>
      <c r="FR67" s="98"/>
      <c r="FS67" s="98"/>
      <c r="FT67" s="98"/>
      <c r="FU67" s="98"/>
      <c r="FV67" s="98"/>
      <c r="FW67" s="9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91"/>
      <c r="NE67" s="92"/>
      <c r="NF67" s="92"/>
      <c r="NG67" s="92"/>
      <c r="NH67" s="92"/>
      <c r="NI67" s="92"/>
      <c r="NJ67" s="92"/>
      <c r="NK67" s="92"/>
      <c r="NL67" s="92"/>
      <c r="NM67" s="92"/>
      <c r="NN67" s="92"/>
      <c r="NO67" s="92"/>
      <c r="NP67" s="92"/>
      <c r="NQ67" s="92"/>
      <c r="NR67" s="93"/>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00"/>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1"/>
      <c r="FF68" s="101"/>
      <c r="FG68" s="101"/>
      <c r="FH68" s="101"/>
      <c r="FI68" s="101"/>
      <c r="FJ68" s="101"/>
      <c r="FK68" s="101"/>
      <c r="FL68" s="101"/>
      <c r="FM68" s="101"/>
      <c r="FN68" s="101"/>
      <c r="FO68" s="101"/>
      <c r="FP68" s="101"/>
      <c r="FQ68" s="101"/>
      <c r="FR68" s="101"/>
      <c r="FS68" s="101"/>
      <c r="FT68" s="101"/>
      <c r="FU68" s="101"/>
      <c r="FV68" s="101"/>
      <c r="FW68" s="10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91"/>
      <c r="NE68" s="92"/>
      <c r="NF68" s="92"/>
      <c r="NG68" s="92"/>
      <c r="NH68" s="92"/>
      <c r="NI68" s="92"/>
      <c r="NJ68" s="92"/>
      <c r="NK68" s="92"/>
      <c r="NL68" s="92"/>
      <c r="NM68" s="92"/>
      <c r="NN68" s="92"/>
      <c r="NO68" s="92"/>
      <c r="NP68" s="92"/>
      <c r="NQ68" s="92"/>
      <c r="NR68" s="93"/>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00"/>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1"/>
      <c r="FF69" s="101"/>
      <c r="FG69" s="101"/>
      <c r="FH69" s="101"/>
      <c r="FI69" s="101"/>
      <c r="FJ69" s="101"/>
      <c r="FK69" s="101"/>
      <c r="FL69" s="101"/>
      <c r="FM69" s="101"/>
      <c r="FN69" s="101"/>
      <c r="FO69" s="101"/>
      <c r="FP69" s="101"/>
      <c r="FQ69" s="101"/>
      <c r="FR69" s="101"/>
      <c r="FS69" s="101"/>
      <c r="FT69" s="101"/>
      <c r="FU69" s="101"/>
      <c r="FV69" s="101"/>
      <c r="FW69" s="10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91"/>
      <c r="NE69" s="92"/>
      <c r="NF69" s="92"/>
      <c r="NG69" s="92"/>
      <c r="NH69" s="92"/>
      <c r="NI69" s="92"/>
      <c r="NJ69" s="92"/>
      <c r="NK69" s="92"/>
      <c r="NL69" s="92"/>
      <c r="NM69" s="92"/>
      <c r="NN69" s="92"/>
      <c r="NO69" s="92"/>
      <c r="NP69" s="92"/>
      <c r="NQ69" s="92"/>
      <c r="NR69" s="93"/>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03"/>
      <c r="CW70" s="104"/>
      <c r="CX70" s="104"/>
      <c r="CY70" s="104"/>
      <c r="CZ70" s="104"/>
      <c r="DA70" s="104"/>
      <c r="DB70" s="104"/>
      <c r="DC70" s="104"/>
      <c r="DD70" s="104"/>
      <c r="DE70" s="104"/>
      <c r="DF70" s="104"/>
      <c r="DG70" s="104"/>
      <c r="DH70" s="104"/>
      <c r="DI70" s="104"/>
      <c r="DJ70" s="104"/>
      <c r="DK70" s="104"/>
      <c r="DL70" s="104"/>
      <c r="DM70" s="104"/>
      <c r="DN70" s="104"/>
      <c r="DO70" s="104"/>
      <c r="DP70" s="104"/>
      <c r="DQ70" s="104"/>
      <c r="DR70" s="104"/>
      <c r="DS70" s="104"/>
      <c r="DT70" s="104"/>
      <c r="DU70" s="104"/>
      <c r="DV70" s="104"/>
      <c r="DW70" s="104"/>
      <c r="DX70" s="104"/>
      <c r="DY70" s="104"/>
      <c r="DZ70" s="104"/>
      <c r="EA70" s="104"/>
      <c r="EB70" s="104"/>
      <c r="EC70" s="104"/>
      <c r="ED70" s="104"/>
      <c r="EE70" s="104"/>
      <c r="EF70" s="104"/>
      <c r="EG70" s="104"/>
      <c r="EH70" s="104"/>
      <c r="EI70" s="104"/>
      <c r="EJ70" s="104"/>
      <c r="EK70" s="104"/>
      <c r="EL70" s="104"/>
      <c r="EM70" s="104"/>
      <c r="EN70" s="104"/>
      <c r="EO70" s="104"/>
      <c r="EP70" s="104"/>
      <c r="EQ70" s="104"/>
      <c r="ER70" s="104"/>
      <c r="ES70" s="104"/>
      <c r="ET70" s="104"/>
      <c r="EU70" s="104"/>
      <c r="EV70" s="104"/>
      <c r="EW70" s="104"/>
      <c r="EX70" s="104"/>
      <c r="EY70" s="104"/>
      <c r="EZ70" s="104"/>
      <c r="FA70" s="104"/>
      <c r="FB70" s="104"/>
      <c r="FC70" s="104"/>
      <c r="FD70" s="104"/>
      <c r="FE70" s="104"/>
      <c r="FF70" s="104"/>
      <c r="FG70" s="104"/>
      <c r="FH70" s="104"/>
      <c r="FI70" s="104"/>
      <c r="FJ70" s="104"/>
      <c r="FK70" s="104"/>
      <c r="FL70" s="104"/>
      <c r="FM70" s="104"/>
      <c r="FN70" s="104"/>
      <c r="FO70" s="104"/>
      <c r="FP70" s="104"/>
      <c r="FQ70" s="104"/>
      <c r="FR70" s="104"/>
      <c r="FS70" s="104"/>
      <c r="FT70" s="104"/>
      <c r="FU70" s="104"/>
      <c r="FV70" s="104"/>
      <c r="FW70" s="10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91"/>
      <c r="NE70" s="92"/>
      <c r="NF70" s="92"/>
      <c r="NG70" s="92"/>
      <c r="NH70" s="92"/>
      <c r="NI70" s="92"/>
      <c r="NJ70" s="92"/>
      <c r="NK70" s="92"/>
      <c r="NL70" s="92"/>
      <c r="NM70" s="92"/>
      <c r="NN70" s="92"/>
      <c r="NO70" s="92"/>
      <c r="NP70" s="92"/>
      <c r="NQ70" s="92"/>
      <c r="NR70" s="93"/>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91"/>
      <c r="NE71" s="92"/>
      <c r="NF71" s="92"/>
      <c r="NG71" s="92"/>
      <c r="NH71" s="92"/>
      <c r="NI71" s="92"/>
      <c r="NJ71" s="92"/>
      <c r="NK71" s="92"/>
      <c r="NL71" s="92"/>
      <c r="NM71" s="92"/>
      <c r="NN71" s="92"/>
      <c r="NO71" s="92"/>
      <c r="NP71" s="92"/>
      <c r="NQ71" s="92"/>
      <c r="NR71" s="93"/>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87" t="s">
        <v>40</v>
      </c>
      <c r="CW72" s="87"/>
      <c r="CX72" s="87"/>
      <c r="CY72" s="87"/>
      <c r="CZ72" s="87"/>
      <c r="DA72" s="87"/>
      <c r="DB72" s="87"/>
      <c r="DC72" s="87"/>
      <c r="DD72" s="87"/>
      <c r="DE72" s="87"/>
      <c r="DF72" s="87"/>
      <c r="DG72" s="87"/>
      <c r="DH72" s="87"/>
      <c r="DI72" s="87"/>
      <c r="DJ72" s="87"/>
      <c r="DK72" s="87"/>
      <c r="DL72" s="87"/>
      <c r="DM72" s="87"/>
      <c r="DN72" s="87"/>
      <c r="DO72" s="87"/>
      <c r="DP72" s="87"/>
      <c r="DQ72" s="87"/>
      <c r="DR72" s="87"/>
      <c r="DS72" s="87"/>
      <c r="DT72" s="87"/>
      <c r="DU72" s="87"/>
      <c r="DV72" s="87"/>
      <c r="DW72" s="87"/>
      <c r="DX72" s="87"/>
      <c r="DY72" s="87"/>
      <c r="DZ72" s="87"/>
      <c r="EA72" s="87"/>
      <c r="EB72" s="87"/>
      <c r="EC72" s="87"/>
      <c r="ED72" s="87"/>
      <c r="EE72" s="87"/>
      <c r="EF72" s="87"/>
      <c r="EG72" s="87"/>
      <c r="EH72" s="87"/>
      <c r="EI72" s="87"/>
      <c r="EJ72" s="87"/>
      <c r="EK72" s="87"/>
      <c r="EL72" s="87"/>
      <c r="EM72" s="87"/>
      <c r="EN72" s="87"/>
      <c r="EO72" s="87"/>
      <c r="EP72" s="87"/>
      <c r="EQ72" s="87"/>
      <c r="ER72" s="87"/>
      <c r="ES72" s="87"/>
      <c r="ET72" s="87"/>
      <c r="EU72" s="87"/>
      <c r="EV72" s="87"/>
      <c r="EW72" s="87"/>
      <c r="EX72" s="87"/>
      <c r="EY72" s="87"/>
      <c r="EZ72" s="87"/>
      <c r="FA72" s="87"/>
      <c r="FB72" s="87"/>
      <c r="FC72" s="87"/>
      <c r="FD72" s="87"/>
      <c r="FE72" s="87"/>
      <c r="FF72" s="87"/>
      <c r="FG72" s="87"/>
      <c r="FH72" s="87"/>
      <c r="FI72" s="87"/>
      <c r="FJ72" s="87"/>
      <c r="FK72" s="87"/>
      <c r="FL72" s="87"/>
      <c r="FM72" s="87"/>
      <c r="FN72" s="87"/>
      <c r="FO72" s="87"/>
      <c r="FP72" s="87"/>
      <c r="FQ72" s="87"/>
      <c r="FR72" s="87"/>
      <c r="FS72" s="87"/>
      <c r="FT72" s="87"/>
      <c r="FU72" s="87"/>
      <c r="FV72" s="87"/>
      <c r="FW72" s="8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91"/>
      <c r="NE72" s="92"/>
      <c r="NF72" s="92"/>
      <c r="NG72" s="92"/>
      <c r="NH72" s="92"/>
      <c r="NI72" s="92"/>
      <c r="NJ72" s="92"/>
      <c r="NK72" s="92"/>
      <c r="NL72" s="92"/>
      <c r="NM72" s="92"/>
      <c r="NN72" s="92"/>
      <c r="NO72" s="92"/>
      <c r="NP72" s="92"/>
      <c r="NQ72" s="92"/>
      <c r="NR72" s="93"/>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87"/>
      <c r="CW73" s="87"/>
      <c r="CX73" s="87"/>
      <c r="CY73" s="87"/>
      <c r="CZ73" s="87"/>
      <c r="DA73" s="87"/>
      <c r="DB73" s="87"/>
      <c r="DC73" s="87"/>
      <c r="DD73" s="87"/>
      <c r="DE73" s="87"/>
      <c r="DF73" s="87"/>
      <c r="DG73" s="87"/>
      <c r="DH73" s="87"/>
      <c r="DI73" s="87"/>
      <c r="DJ73" s="87"/>
      <c r="DK73" s="87"/>
      <c r="DL73" s="87"/>
      <c r="DM73" s="87"/>
      <c r="DN73" s="87"/>
      <c r="DO73" s="87"/>
      <c r="DP73" s="87"/>
      <c r="DQ73" s="87"/>
      <c r="DR73" s="87"/>
      <c r="DS73" s="87"/>
      <c r="DT73" s="87"/>
      <c r="DU73" s="87"/>
      <c r="DV73" s="87"/>
      <c r="DW73" s="87"/>
      <c r="DX73" s="87"/>
      <c r="DY73" s="87"/>
      <c r="DZ73" s="87"/>
      <c r="EA73" s="87"/>
      <c r="EB73" s="87"/>
      <c r="EC73" s="87"/>
      <c r="ED73" s="87"/>
      <c r="EE73" s="87"/>
      <c r="EF73" s="87"/>
      <c r="EG73" s="87"/>
      <c r="EH73" s="87"/>
      <c r="EI73" s="87"/>
      <c r="EJ73" s="87"/>
      <c r="EK73" s="87"/>
      <c r="EL73" s="87"/>
      <c r="EM73" s="87"/>
      <c r="EN73" s="87"/>
      <c r="EO73" s="87"/>
      <c r="EP73" s="87"/>
      <c r="EQ73" s="87"/>
      <c r="ER73" s="87"/>
      <c r="ES73" s="87"/>
      <c r="ET73" s="87"/>
      <c r="EU73" s="87"/>
      <c r="EV73" s="87"/>
      <c r="EW73" s="87"/>
      <c r="EX73" s="87"/>
      <c r="EY73" s="87"/>
      <c r="EZ73" s="87"/>
      <c r="FA73" s="87"/>
      <c r="FB73" s="87"/>
      <c r="FC73" s="87"/>
      <c r="FD73" s="87"/>
      <c r="FE73" s="87"/>
      <c r="FF73" s="87"/>
      <c r="FG73" s="87"/>
      <c r="FH73" s="87"/>
      <c r="FI73" s="87"/>
      <c r="FJ73" s="87"/>
      <c r="FK73" s="87"/>
      <c r="FL73" s="87"/>
      <c r="FM73" s="87"/>
      <c r="FN73" s="87"/>
      <c r="FO73" s="87"/>
      <c r="FP73" s="87"/>
      <c r="FQ73" s="87"/>
      <c r="FR73" s="87"/>
      <c r="FS73" s="87"/>
      <c r="FT73" s="87"/>
      <c r="FU73" s="87"/>
      <c r="FV73" s="87"/>
      <c r="FW73" s="8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91"/>
      <c r="NE73" s="92"/>
      <c r="NF73" s="92"/>
      <c r="NG73" s="92"/>
      <c r="NH73" s="92"/>
      <c r="NI73" s="92"/>
      <c r="NJ73" s="92"/>
      <c r="NK73" s="92"/>
      <c r="NL73" s="92"/>
      <c r="NM73" s="92"/>
      <c r="NN73" s="92"/>
      <c r="NO73" s="92"/>
      <c r="NP73" s="92"/>
      <c r="NQ73" s="92"/>
      <c r="NR73" s="93"/>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87"/>
      <c r="CW74" s="87"/>
      <c r="CX74" s="87"/>
      <c r="CY74" s="87"/>
      <c r="CZ74" s="87"/>
      <c r="DA74" s="87"/>
      <c r="DB74" s="87"/>
      <c r="DC74" s="87"/>
      <c r="DD74" s="87"/>
      <c r="DE74" s="87"/>
      <c r="DF74" s="87"/>
      <c r="DG74" s="87"/>
      <c r="DH74" s="87"/>
      <c r="DI74" s="87"/>
      <c r="DJ74" s="87"/>
      <c r="DK74" s="87"/>
      <c r="DL74" s="87"/>
      <c r="DM74" s="87"/>
      <c r="DN74" s="87"/>
      <c r="DO74" s="87"/>
      <c r="DP74" s="87"/>
      <c r="DQ74" s="87"/>
      <c r="DR74" s="87"/>
      <c r="DS74" s="87"/>
      <c r="DT74" s="87"/>
      <c r="DU74" s="87"/>
      <c r="DV74" s="87"/>
      <c r="DW74" s="87"/>
      <c r="DX74" s="87"/>
      <c r="DY74" s="87"/>
      <c r="DZ74" s="87"/>
      <c r="EA74" s="87"/>
      <c r="EB74" s="87"/>
      <c r="EC74" s="87"/>
      <c r="ED74" s="87"/>
      <c r="EE74" s="87"/>
      <c r="EF74" s="87"/>
      <c r="EG74" s="87"/>
      <c r="EH74" s="87"/>
      <c r="EI74" s="87"/>
      <c r="EJ74" s="87"/>
      <c r="EK74" s="87"/>
      <c r="EL74" s="87"/>
      <c r="EM74" s="87"/>
      <c r="EN74" s="87"/>
      <c r="EO74" s="87"/>
      <c r="EP74" s="87"/>
      <c r="EQ74" s="87"/>
      <c r="ER74" s="87"/>
      <c r="ES74" s="87"/>
      <c r="ET74" s="87"/>
      <c r="EU74" s="87"/>
      <c r="EV74" s="87"/>
      <c r="EW74" s="87"/>
      <c r="EX74" s="87"/>
      <c r="EY74" s="87"/>
      <c r="EZ74" s="87"/>
      <c r="FA74" s="87"/>
      <c r="FB74" s="87"/>
      <c r="FC74" s="87"/>
      <c r="FD74" s="87"/>
      <c r="FE74" s="87"/>
      <c r="FF74" s="87"/>
      <c r="FG74" s="87"/>
      <c r="FH74" s="87"/>
      <c r="FI74" s="87"/>
      <c r="FJ74" s="87"/>
      <c r="FK74" s="87"/>
      <c r="FL74" s="87"/>
      <c r="FM74" s="87"/>
      <c r="FN74" s="87"/>
      <c r="FO74" s="87"/>
      <c r="FP74" s="87"/>
      <c r="FQ74" s="87"/>
      <c r="FR74" s="87"/>
      <c r="FS74" s="87"/>
      <c r="FT74" s="87"/>
      <c r="FU74" s="87"/>
      <c r="FV74" s="87"/>
      <c r="FW74" s="8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91"/>
      <c r="NE74" s="92"/>
      <c r="NF74" s="92"/>
      <c r="NG74" s="92"/>
      <c r="NH74" s="92"/>
      <c r="NI74" s="92"/>
      <c r="NJ74" s="92"/>
      <c r="NK74" s="92"/>
      <c r="NL74" s="92"/>
      <c r="NM74" s="92"/>
      <c r="NN74" s="92"/>
      <c r="NO74" s="92"/>
      <c r="NP74" s="92"/>
      <c r="NQ74" s="92"/>
      <c r="NR74" s="93"/>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87"/>
      <c r="CW75" s="87"/>
      <c r="CX75" s="87"/>
      <c r="CY75" s="87"/>
      <c r="CZ75" s="87"/>
      <c r="DA75" s="87"/>
      <c r="DB75" s="87"/>
      <c r="DC75" s="87"/>
      <c r="DD75" s="87"/>
      <c r="DE75" s="87"/>
      <c r="DF75" s="87"/>
      <c r="DG75" s="87"/>
      <c r="DH75" s="87"/>
      <c r="DI75" s="87"/>
      <c r="DJ75" s="87"/>
      <c r="DK75" s="87"/>
      <c r="DL75" s="87"/>
      <c r="DM75" s="87"/>
      <c r="DN75" s="87"/>
      <c r="DO75" s="87"/>
      <c r="DP75" s="87"/>
      <c r="DQ75" s="87"/>
      <c r="DR75" s="87"/>
      <c r="DS75" s="87"/>
      <c r="DT75" s="87"/>
      <c r="DU75" s="87"/>
      <c r="DV75" s="87"/>
      <c r="DW75" s="87"/>
      <c r="DX75" s="87"/>
      <c r="DY75" s="87"/>
      <c r="DZ75" s="87"/>
      <c r="EA75" s="87"/>
      <c r="EB75" s="87"/>
      <c r="EC75" s="87"/>
      <c r="ED75" s="87"/>
      <c r="EE75" s="87"/>
      <c r="EF75" s="87"/>
      <c r="EG75" s="87"/>
      <c r="EH75" s="87"/>
      <c r="EI75" s="87"/>
      <c r="EJ75" s="87"/>
      <c r="EK75" s="87"/>
      <c r="EL75" s="87"/>
      <c r="EM75" s="87"/>
      <c r="EN75" s="87"/>
      <c r="EO75" s="87"/>
      <c r="EP75" s="87"/>
      <c r="EQ75" s="87"/>
      <c r="ER75" s="87"/>
      <c r="ES75" s="87"/>
      <c r="ET75" s="87"/>
      <c r="EU75" s="87"/>
      <c r="EV75" s="87"/>
      <c r="EW75" s="87"/>
      <c r="EX75" s="87"/>
      <c r="EY75" s="87"/>
      <c r="EZ75" s="87"/>
      <c r="FA75" s="87"/>
      <c r="FB75" s="87"/>
      <c r="FC75" s="87"/>
      <c r="FD75" s="87"/>
      <c r="FE75" s="87"/>
      <c r="FF75" s="87"/>
      <c r="FG75" s="87"/>
      <c r="FH75" s="87"/>
      <c r="FI75" s="87"/>
      <c r="FJ75" s="87"/>
      <c r="FK75" s="87"/>
      <c r="FL75" s="87"/>
      <c r="FM75" s="87"/>
      <c r="FN75" s="87"/>
      <c r="FO75" s="87"/>
      <c r="FP75" s="87"/>
      <c r="FQ75" s="87"/>
      <c r="FR75" s="87"/>
      <c r="FS75" s="87"/>
      <c r="FT75" s="87"/>
      <c r="FU75" s="87"/>
      <c r="FV75" s="87"/>
      <c r="FW75" s="8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91"/>
      <c r="NE75" s="92"/>
      <c r="NF75" s="92"/>
      <c r="NG75" s="92"/>
      <c r="NH75" s="92"/>
      <c r="NI75" s="92"/>
      <c r="NJ75" s="92"/>
      <c r="NK75" s="92"/>
      <c r="NL75" s="92"/>
      <c r="NM75" s="92"/>
      <c r="NN75" s="92"/>
      <c r="NO75" s="92"/>
      <c r="NP75" s="92"/>
      <c r="NQ75" s="92"/>
      <c r="NR75" s="93"/>
    </row>
    <row r="76" spans="1:382" ht="13.5" customHeight="1" x14ac:dyDescent="0.2">
      <c r="A76" s="2"/>
      <c r="B76" s="22"/>
      <c r="C76" s="4"/>
      <c r="D76" s="4"/>
      <c r="E76" s="4"/>
      <c r="F76" s="4"/>
      <c r="I76" s="4"/>
      <c r="J76" s="4"/>
      <c r="K76" s="4"/>
      <c r="L76" s="4"/>
      <c r="M76" s="4"/>
      <c r="N76" s="4"/>
      <c r="O76" s="4"/>
      <c r="P76" s="4"/>
      <c r="Q76" s="4"/>
      <c r="R76" s="106">
        <f>データ!$B$11</f>
        <v>41275</v>
      </c>
      <c r="S76" s="107"/>
      <c r="T76" s="107"/>
      <c r="U76" s="107"/>
      <c r="V76" s="107"/>
      <c r="W76" s="107"/>
      <c r="X76" s="107"/>
      <c r="Y76" s="107"/>
      <c r="Z76" s="107"/>
      <c r="AA76" s="107"/>
      <c r="AB76" s="107"/>
      <c r="AC76" s="107"/>
      <c r="AD76" s="107"/>
      <c r="AE76" s="107"/>
      <c r="AF76" s="108"/>
      <c r="AG76" s="106">
        <f>データ!$C$11</f>
        <v>41640</v>
      </c>
      <c r="AH76" s="107"/>
      <c r="AI76" s="107"/>
      <c r="AJ76" s="107"/>
      <c r="AK76" s="107"/>
      <c r="AL76" s="107"/>
      <c r="AM76" s="107"/>
      <c r="AN76" s="107"/>
      <c r="AO76" s="107"/>
      <c r="AP76" s="107"/>
      <c r="AQ76" s="107"/>
      <c r="AR76" s="107"/>
      <c r="AS76" s="107"/>
      <c r="AT76" s="107"/>
      <c r="AU76" s="108"/>
      <c r="AV76" s="106">
        <f>データ!$D$11</f>
        <v>42005</v>
      </c>
      <c r="AW76" s="107"/>
      <c r="AX76" s="107"/>
      <c r="AY76" s="107"/>
      <c r="AZ76" s="107"/>
      <c r="BA76" s="107"/>
      <c r="BB76" s="107"/>
      <c r="BC76" s="107"/>
      <c r="BD76" s="107"/>
      <c r="BE76" s="107"/>
      <c r="BF76" s="107"/>
      <c r="BG76" s="107"/>
      <c r="BH76" s="107"/>
      <c r="BI76" s="107"/>
      <c r="BJ76" s="108"/>
      <c r="BK76" s="106">
        <f>データ!$E$11</f>
        <v>42370</v>
      </c>
      <c r="BL76" s="107"/>
      <c r="BM76" s="107"/>
      <c r="BN76" s="107"/>
      <c r="BO76" s="107"/>
      <c r="BP76" s="107"/>
      <c r="BQ76" s="107"/>
      <c r="BR76" s="107"/>
      <c r="BS76" s="107"/>
      <c r="BT76" s="107"/>
      <c r="BU76" s="107"/>
      <c r="BV76" s="107"/>
      <c r="BW76" s="107"/>
      <c r="BX76" s="107"/>
      <c r="BY76" s="108"/>
      <c r="BZ76" s="106">
        <f>データ!$F$11</f>
        <v>42736</v>
      </c>
      <c r="CA76" s="107"/>
      <c r="CB76" s="107"/>
      <c r="CC76" s="107"/>
      <c r="CD76" s="107"/>
      <c r="CE76" s="107"/>
      <c r="CF76" s="107"/>
      <c r="CG76" s="107"/>
      <c r="CH76" s="107"/>
      <c r="CI76" s="107"/>
      <c r="CJ76" s="107"/>
      <c r="CK76" s="107"/>
      <c r="CL76" s="107"/>
      <c r="CM76" s="107"/>
      <c r="CN76" s="108"/>
      <c r="CO76" s="4"/>
      <c r="CP76" s="4"/>
      <c r="CQ76" s="4"/>
      <c r="CR76" s="4"/>
      <c r="CS76" s="4"/>
      <c r="CT76" s="4"/>
      <c r="CU76" s="4"/>
      <c r="CV76" s="97" t="str">
        <f>データ!CN7</f>
        <v>-</v>
      </c>
      <c r="CW76" s="98"/>
      <c r="CX76" s="98"/>
      <c r="CY76" s="98"/>
      <c r="CZ76" s="98"/>
      <c r="DA76" s="98"/>
      <c r="DB76" s="98"/>
      <c r="DC76" s="98"/>
      <c r="DD76" s="98"/>
      <c r="DE76" s="98"/>
      <c r="DF76" s="98"/>
      <c r="DG76" s="98"/>
      <c r="DH76" s="98"/>
      <c r="DI76" s="98"/>
      <c r="DJ76" s="98"/>
      <c r="DK76" s="98"/>
      <c r="DL76" s="98"/>
      <c r="DM76" s="98"/>
      <c r="DN76" s="98"/>
      <c r="DO76" s="98"/>
      <c r="DP76" s="98"/>
      <c r="DQ76" s="98"/>
      <c r="DR76" s="98"/>
      <c r="DS76" s="98"/>
      <c r="DT76" s="98"/>
      <c r="DU76" s="98"/>
      <c r="DV76" s="98"/>
      <c r="DW76" s="98"/>
      <c r="DX76" s="98"/>
      <c r="DY76" s="98"/>
      <c r="DZ76" s="98"/>
      <c r="EA76" s="98"/>
      <c r="EB76" s="98"/>
      <c r="EC76" s="98"/>
      <c r="ED76" s="98"/>
      <c r="EE76" s="98"/>
      <c r="EF76" s="98"/>
      <c r="EG76" s="98"/>
      <c r="EH76" s="98"/>
      <c r="EI76" s="98"/>
      <c r="EJ76" s="98"/>
      <c r="EK76" s="98"/>
      <c r="EL76" s="98"/>
      <c r="EM76" s="98"/>
      <c r="EN76" s="98"/>
      <c r="EO76" s="98"/>
      <c r="EP76" s="98"/>
      <c r="EQ76" s="98"/>
      <c r="ER76" s="98"/>
      <c r="ES76" s="98"/>
      <c r="ET76" s="98"/>
      <c r="EU76" s="98"/>
      <c r="EV76" s="98"/>
      <c r="EW76" s="98"/>
      <c r="EX76" s="98"/>
      <c r="EY76" s="98"/>
      <c r="EZ76" s="98"/>
      <c r="FA76" s="98"/>
      <c r="FB76" s="98"/>
      <c r="FC76" s="98"/>
      <c r="FD76" s="98"/>
      <c r="FE76" s="98"/>
      <c r="FF76" s="98"/>
      <c r="FG76" s="98"/>
      <c r="FH76" s="98"/>
      <c r="FI76" s="98"/>
      <c r="FJ76" s="98"/>
      <c r="FK76" s="98"/>
      <c r="FL76" s="98"/>
      <c r="FM76" s="98"/>
      <c r="FN76" s="98"/>
      <c r="FO76" s="98"/>
      <c r="FP76" s="98"/>
      <c r="FQ76" s="98"/>
      <c r="FR76" s="98"/>
      <c r="FS76" s="98"/>
      <c r="FT76" s="98"/>
      <c r="FU76" s="98"/>
      <c r="FV76" s="98"/>
      <c r="FW76" s="99"/>
      <c r="FY76" s="4"/>
      <c r="FZ76" s="4"/>
      <c r="GA76" s="4"/>
      <c r="GB76" s="4"/>
      <c r="GC76" s="4"/>
      <c r="GD76" s="4"/>
      <c r="GE76" s="4"/>
      <c r="GF76" s="4"/>
      <c r="GG76" s="4"/>
      <c r="GH76" s="4"/>
      <c r="GI76" s="4"/>
      <c r="GJ76" s="4"/>
      <c r="GK76" s="4"/>
      <c r="GL76" s="106">
        <f>データ!$B$11</f>
        <v>41275</v>
      </c>
      <c r="GM76" s="107"/>
      <c r="GN76" s="107"/>
      <c r="GO76" s="107"/>
      <c r="GP76" s="107"/>
      <c r="GQ76" s="107"/>
      <c r="GR76" s="107"/>
      <c r="GS76" s="107"/>
      <c r="GT76" s="107"/>
      <c r="GU76" s="107"/>
      <c r="GV76" s="107"/>
      <c r="GW76" s="107"/>
      <c r="GX76" s="107"/>
      <c r="GY76" s="107"/>
      <c r="GZ76" s="108"/>
      <c r="HA76" s="106">
        <f>データ!$C$11</f>
        <v>41640</v>
      </c>
      <c r="HB76" s="107"/>
      <c r="HC76" s="107"/>
      <c r="HD76" s="107"/>
      <c r="HE76" s="107"/>
      <c r="HF76" s="107"/>
      <c r="HG76" s="107"/>
      <c r="HH76" s="107"/>
      <c r="HI76" s="107"/>
      <c r="HJ76" s="107"/>
      <c r="HK76" s="107"/>
      <c r="HL76" s="107"/>
      <c r="HM76" s="107"/>
      <c r="HN76" s="107"/>
      <c r="HO76" s="108"/>
      <c r="HP76" s="106">
        <f>データ!$D$11</f>
        <v>42005</v>
      </c>
      <c r="HQ76" s="107"/>
      <c r="HR76" s="107"/>
      <c r="HS76" s="107"/>
      <c r="HT76" s="107"/>
      <c r="HU76" s="107"/>
      <c r="HV76" s="107"/>
      <c r="HW76" s="107"/>
      <c r="HX76" s="107"/>
      <c r="HY76" s="107"/>
      <c r="HZ76" s="107"/>
      <c r="IA76" s="107"/>
      <c r="IB76" s="107"/>
      <c r="IC76" s="107"/>
      <c r="ID76" s="108"/>
      <c r="IE76" s="106">
        <f>データ!$E$11</f>
        <v>42370</v>
      </c>
      <c r="IF76" s="107"/>
      <c r="IG76" s="107"/>
      <c r="IH76" s="107"/>
      <c r="II76" s="107"/>
      <c r="IJ76" s="107"/>
      <c r="IK76" s="107"/>
      <c r="IL76" s="107"/>
      <c r="IM76" s="107"/>
      <c r="IN76" s="107"/>
      <c r="IO76" s="107"/>
      <c r="IP76" s="107"/>
      <c r="IQ76" s="107"/>
      <c r="IR76" s="107"/>
      <c r="IS76" s="108"/>
      <c r="IT76" s="106">
        <f>データ!$F$11</f>
        <v>42736</v>
      </c>
      <c r="IU76" s="107"/>
      <c r="IV76" s="107"/>
      <c r="IW76" s="107"/>
      <c r="IX76" s="107"/>
      <c r="IY76" s="107"/>
      <c r="IZ76" s="107"/>
      <c r="JA76" s="107"/>
      <c r="JB76" s="107"/>
      <c r="JC76" s="107"/>
      <c r="JD76" s="107"/>
      <c r="JE76" s="107"/>
      <c r="JF76" s="107"/>
      <c r="JG76" s="107"/>
      <c r="JH76" s="108"/>
      <c r="JL76" s="4"/>
      <c r="JM76" s="4"/>
      <c r="JN76" s="4"/>
      <c r="JO76" s="4"/>
      <c r="JP76" s="4"/>
      <c r="JQ76" s="4"/>
      <c r="JR76" s="4"/>
      <c r="JS76" s="4"/>
      <c r="JT76" s="4"/>
      <c r="JU76" s="4"/>
      <c r="JV76" s="4"/>
      <c r="JW76" s="4"/>
      <c r="JX76" s="4"/>
      <c r="JY76" s="4"/>
      <c r="JZ76" s="4"/>
      <c r="KA76" s="106">
        <f>データ!$B$11</f>
        <v>41275</v>
      </c>
      <c r="KB76" s="107"/>
      <c r="KC76" s="107"/>
      <c r="KD76" s="107"/>
      <c r="KE76" s="107"/>
      <c r="KF76" s="107"/>
      <c r="KG76" s="107"/>
      <c r="KH76" s="107"/>
      <c r="KI76" s="107"/>
      <c r="KJ76" s="107"/>
      <c r="KK76" s="107"/>
      <c r="KL76" s="107"/>
      <c r="KM76" s="107"/>
      <c r="KN76" s="107"/>
      <c r="KO76" s="108"/>
      <c r="KP76" s="106">
        <f>データ!$C$11</f>
        <v>41640</v>
      </c>
      <c r="KQ76" s="107"/>
      <c r="KR76" s="107"/>
      <c r="KS76" s="107"/>
      <c r="KT76" s="107"/>
      <c r="KU76" s="107"/>
      <c r="KV76" s="107"/>
      <c r="KW76" s="107"/>
      <c r="KX76" s="107"/>
      <c r="KY76" s="107"/>
      <c r="KZ76" s="107"/>
      <c r="LA76" s="107"/>
      <c r="LB76" s="107"/>
      <c r="LC76" s="107"/>
      <c r="LD76" s="108"/>
      <c r="LE76" s="106">
        <f>データ!$D$11</f>
        <v>42005</v>
      </c>
      <c r="LF76" s="107"/>
      <c r="LG76" s="107"/>
      <c r="LH76" s="107"/>
      <c r="LI76" s="107"/>
      <c r="LJ76" s="107"/>
      <c r="LK76" s="107"/>
      <c r="LL76" s="107"/>
      <c r="LM76" s="107"/>
      <c r="LN76" s="107"/>
      <c r="LO76" s="107"/>
      <c r="LP76" s="107"/>
      <c r="LQ76" s="107"/>
      <c r="LR76" s="107"/>
      <c r="LS76" s="108"/>
      <c r="LT76" s="106">
        <f>データ!$E$11</f>
        <v>42370</v>
      </c>
      <c r="LU76" s="107"/>
      <c r="LV76" s="107"/>
      <c r="LW76" s="107"/>
      <c r="LX76" s="107"/>
      <c r="LY76" s="107"/>
      <c r="LZ76" s="107"/>
      <c r="MA76" s="107"/>
      <c r="MB76" s="107"/>
      <c r="MC76" s="107"/>
      <c r="MD76" s="107"/>
      <c r="ME76" s="107"/>
      <c r="MF76" s="107"/>
      <c r="MG76" s="107"/>
      <c r="MH76" s="108"/>
      <c r="MI76" s="106">
        <f>データ!$F$11</f>
        <v>42736</v>
      </c>
      <c r="MJ76" s="107"/>
      <c r="MK76" s="107"/>
      <c r="ML76" s="107"/>
      <c r="MM76" s="107"/>
      <c r="MN76" s="107"/>
      <c r="MO76" s="107"/>
      <c r="MP76" s="107"/>
      <c r="MQ76" s="107"/>
      <c r="MR76" s="107"/>
      <c r="MS76" s="107"/>
      <c r="MT76" s="107"/>
      <c r="MU76" s="107"/>
      <c r="MV76" s="107"/>
      <c r="MW76" s="108"/>
      <c r="MX76" s="4"/>
      <c r="MY76" s="4"/>
      <c r="MZ76" s="4"/>
      <c r="NA76" s="4"/>
      <c r="NB76" s="4"/>
      <c r="NC76" s="44"/>
      <c r="ND76" s="91"/>
      <c r="NE76" s="92"/>
      <c r="NF76" s="92"/>
      <c r="NG76" s="92"/>
      <c r="NH76" s="92"/>
      <c r="NI76" s="92"/>
      <c r="NJ76" s="92"/>
      <c r="NK76" s="92"/>
      <c r="NL76" s="92"/>
      <c r="NM76" s="92"/>
      <c r="NN76" s="92"/>
      <c r="NO76" s="92"/>
      <c r="NP76" s="92"/>
      <c r="NQ76" s="92"/>
      <c r="NR76" s="93"/>
    </row>
    <row r="77" spans="1:382" ht="13.5" customHeight="1" x14ac:dyDescent="0.2">
      <c r="A77" s="2"/>
      <c r="B77" s="22"/>
      <c r="C77" s="4"/>
      <c r="D77" s="4"/>
      <c r="E77" s="4"/>
      <c r="F77" s="4"/>
      <c r="I77" s="84" t="s">
        <v>27</v>
      </c>
      <c r="J77" s="84"/>
      <c r="K77" s="84"/>
      <c r="L77" s="84"/>
      <c r="M77" s="84"/>
      <c r="N77" s="84"/>
      <c r="O77" s="84"/>
      <c r="P77" s="84"/>
      <c r="Q77" s="84"/>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100"/>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1"/>
      <c r="FF77" s="101"/>
      <c r="FG77" s="101"/>
      <c r="FH77" s="101"/>
      <c r="FI77" s="101"/>
      <c r="FJ77" s="101"/>
      <c r="FK77" s="101"/>
      <c r="FL77" s="101"/>
      <c r="FM77" s="101"/>
      <c r="FN77" s="101"/>
      <c r="FO77" s="101"/>
      <c r="FP77" s="101"/>
      <c r="FQ77" s="101"/>
      <c r="FR77" s="101"/>
      <c r="FS77" s="101"/>
      <c r="FT77" s="101"/>
      <c r="FU77" s="101"/>
      <c r="FV77" s="101"/>
      <c r="FW77" s="102"/>
      <c r="FY77" s="4"/>
      <c r="FZ77" s="4"/>
      <c r="GA77" s="4"/>
      <c r="GB77" s="4"/>
      <c r="GC77" s="84" t="s">
        <v>27</v>
      </c>
      <c r="GD77" s="84"/>
      <c r="GE77" s="84"/>
      <c r="GF77" s="84"/>
      <c r="GG77" s="84"/>
      <c r="GH77" s="84"/>
      <c r="GI77" s="84"/>
      <c r="GJ77" s="84"/>
      <c r="GK77" s="84"/>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4" t="s">
        <v>27</v>
      </c>
      <c r="JS77" s="84"/>
      <c r="JT77" s="84"/>
      <c r="JU77" s="84"/>
      <c r="JV77" s="84"/>
      <c r="JW77" s="84"/>
      <c r="JX77" s="84"/>
      <c r="JY77" s="84"/>
      <c r="JZ77" s="84"/>
      <c r="KA77" s="80">
        <f>データ!CZ7</f>
        <v>315</v>
      </c>
      <c r="KB77" s="81"/>
      <c r="KC77" s="81"/>
      <c r="KD77" s="81"/>
      <c r="KE77" s="81"/>
      <c r="KF77" s="81"/>
      <c r="KG77" s="81"/>
      <c r="KH77" s="81"/>
      <c r="KI77" s="81"/>
      <c r="KJ77" s="81"/>
      <c r="KK77" s="81"/>
      <c r="KL77" s="81"/>
      <c r="KM77" s="81"/>
      <c r="KN77" s="81"/>
      <c r="KO77" s="82"/>
      <c r="KP77" s="80">
        <f>データ!DA7</f>
        <v>238</v>
      </c>
      <c r="KQ77" s="81"/>
      <c r="KR77" s="81"/>
      <c r="KS77" s="81"/>
      <c r="KT77" s="81"/>
      <c r="KU77" s="81"/>
      <c r="KV77" s="81"/>
      <c r="KW77" s="81"/>
      <c r="KX77" s="81"/>
      <c r="KY77" s="81"/>
      <c r="KZ77" s="81"/>
      <c r="LA77" s="81"/>
      <c r="LB77" s="81"/>
      <c r="LC77" s="81"/>
      <c r="LD77" s="82"/>
      <c r="LE77" s="80">
        <f>データ!DB7</f>
        <v>218</v>
      </c>
      <c r="LF77" s="81"/>
      <c r="LG77" s="81"/>
      <c r="LH77" s="81"/>
      <c r="LI77" s="81"/>
      <c r="LJ77" s="81"/>
      <c r="LK77" s="81"/>
      <c r="LL77" s="81"/>
      <c r="LM77" s="81"/>
      <c r="LN77" s="81"/>
      <c r="LO77" s="81"/>
      <c r="LP77" s="81"/>
      <c r="LQ77" s="81"/>
      <c r="LR77" s="81"/>
      <c r="LS77" s="82"/>
      <c r="LT77" s="80">
        <f>データ!DC7</f>
        <v>216</v>
      </c>
      <c r="LU77" s="81"/>
      <c r="LV77" s="81"/>
      <c r="LW77" s="81"/>
      <c r="LX77" s="81"/>
      <c r="LY77" s="81"/>
      <c r="LZ77" s="81"/>
      <c r="MA77" s="81"/>
      <c r="MB77" s="81"/>
      <c r="MC77" s="81"/>
      <c r="MD77" s="81"/>
      <c r="ME77" s="81"/>
      <c r="MF77" s="81"/>
      <c r="MG77" s="81"/>
      <c r="MH77" s="82"/>
      <c r="MI77" s="80">
        <f>データ!DD7</f>
        <v>195</v>
      </c>
      <c r="MJ77" s="81"/>
      <c r="MK77" s="81"/>
      <c r="ML77" s="81"/>
      <c r="MM77" s="81"/>
      <c r="MN77" s="81"/>
      <c r="MO77" s="81"/>
      <c r="MP77" s="81"/>
      <c r="MQ77" s="81"/>
      <c r="MR77" s="81"/>
      <c r="MS77" s="81"/>
      <c r="MT77" s="81"/>
      <c r="MU77" s="81"/>
      <c r="MV77" s="81"/>
      <c r="MW77" s="82"/>
      <c r="MX77" s="4"/>
      <c r="MY77" s="4"/>
      <c r="MZ77" s="4"/>
      <c r="NA77" s="4"/>
      <c r="NB77" s="4"/>
      <c r="NC77" s="44"/>
      <c r="ND77" s="91"/>
      <c r="NE77" s="92"/>
      <c r="NF77" s="92"/>
      <c r="NG77" s="92"/>
      <c r="NH77" s="92"/>
      <c r="NI77" s="92"/>
      <c r="NJ77" s="92"/>
      <c r="NK77" s="92"/>
      <c r="NL77" s="92"/>
      <c r="NM77" s="92"/>
      <c r="NN77" s="92"/>
      <c r="NO77" s="92"/>
      <c r="NP77" s="92"/>
      <c r="NQ77" s="92"/>
      <c r="NR77" s="93"/>
    </row>
    <row r="78" spans="1:382" ht="13.5" customHeight="1" x14ac:dyDescent="0.2">
      <c r="A78" s="2"/>
      <c r="B78" s="22"/>
      <c r="C78" s="4"/>
      <c r="D78" s="4"/>
      <c r="E78" s="4"/>
      <c r="F78" s="4"/>
      <c r="I78" s="84" t="s">
        <v>29</v>
      </c>
      <c r="J78" s="84"/>
      <c r="K78" s="84"/>
      <c r="L78" s="84"/>
      <c r="M78" s="84"/>
      <c r="N78" s="84"/>
      <c r="O78" s="84"/>
      <c r="P78" s="84"/>
      <c r="Q78" s="84"/>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100"/>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1"/>
      <c r="FF78" s="101"/>
      <c r="FG78" s="101"/>
      <c r="FH78" s="101"/>
      <c r="FI78" s="101"/>
      <c r="FJ78" s="101"/>
      <c r="FK78" s="101"/>
      <c r="FL78" s="101"/>
      <c r="FM78" s="101"/>
      <c r="FN78" s="101"/>
      <c r="FO78" s="101"/>
      <c r="FP78" s="101"/>
      <c r="FQ78" s="101"/>
      <c r="FR78" s="101"/>
      <c r="FS78" s="101"/>
      <c r="FT78" s="101"/>
      <c r="FU78" s="101"/>
      <c r="FV78" s="101"/>
      <c r="FW78" s="102"/>
      <c r="FY78" s="4"/>
      <c r="FZ78" s="4"/>
      <c r="GA78" s="4"/>
      <c r="GB78" s="4"/>
      <c r="GC78" s="84" t="s">
        <v>29</v>
      </c>
      <c r="GD78" s="84"/>
      <c r="GE78" s="84"/>
      <c r="GF78" s="84"/>
      <c r="GG78" s="84"/>
      <c r="GH78" s="84"/>
      <c r="GI78" s="84"/>
      <c r="GJ78" s="84"/>
      <c r="GK78" s="84"/>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4" t="s">
        <v>29</v>
      </c>
      <c r="JS78" s="84"/>
      <c r="JT78" s="84"/>
      <c r="JU78" s="84"/>
      <c r="JV78" s="84"/>
      <c r="JW78" s="84"/>
      <c r="JX78" s="84"/>
      <c r="JY78" s="84"/>
      <c r="JZ78" s="84"/>
      <c r="KA78" s="80">
        <f>データ!DE7</f>
        <v>328.3</v>
      </c>
      <c r="KB78" s="81"/>
      <c r="KC78" s="81"/>
      <c r="KD78" s="81"/>
      <c r="KE78" s="81"/>
      <c r="KF78" s="81"/>
      <c r="KG78" s="81"/>
      <c r="KH78" s="81"/>
      <c r="KI78" s="81"/>
      <c r="KJ78" s="81"/>
      <c r="KK78" s="81"/>
      <c r="KL78" s="81"/>
      <c r="KM78" s="81"/>
      <c r="KN78" s="81"/>
      <c r="KO78" s="82"/>
      <c r="KP78" s="80">
        <f>データ!DF7</f>
        <v>254</v>
      </c>
      <c r="KQ78" s="81"/>
      <c r="KR78" s="81"/>
      <c r="KS78" s="81"/>
      <c r="KT78" s="81"/>
      <c r="KU78" s="81"/>
      <c r="KV78" s="81"/>
      <c r="KW78" s="81"/>
      <c r="KX78" s="81"/>
      <c r="KY78" s="81"/>
      <c r="KZ78" s="81"/>
      <c r="LA78" s="81"/>
      <c r="LB78" s="81"/>
      <c r="LC78" s="81"/>
      <c r="LD78" s="82"/>
      <c r="LE78" s="80">
        <f>データ!DG7</f>
        <v>280</v>
      </c>
      <c r="LF78" s="81"/>
      <c r="LG78" s="81"/>
      <c r="LH78" s="81"/>
      <c r="LI78" s="81"/>
      <c r="LJ78" s="81"/>
      <c r="LK78" s="81"/>
      <c r="LL78" s="81"/>
      <c r="LM78" s="81"/>
      <c r="LN78" s="81"/>
      <c r="LO78" s="81"/>
      <c r="LP78" s="81"/>
      <c r="LQ78" s="81"/>
      <c r="LR78" s="81"/>
      <c r="LS78" s="82"/>
      <c r="LT78" s="80">
        <f>データ!DH7</f>
        <v>239.6</v>
      </c>
      <c r="LU78" s="81"/>
      <c r="LV78" s="81"/>
      <c r="LW78" s="81"/>
      <c r="LX78" s="81"/>
      <c r="LY78" s="81"/>
      <c r="LZ78" s="81"/>
      <c r="MA78" s="81"/>
      <c r="MB78" s="81"/>
      <c r="MC78" s="81"/>
      <c r="MD78" s="81"/>
      <c r="ME78" s="81"/>
      <c r="MF78" s="81"/>
      <c r="MG78" s="81"/>
      <c r="MH78" s="82"/>
      <c r="MI78" s="80">
        <f>データ!DI7</f>
        <v>224.1</v>
      </c>
      <c r="MJ78" s="81"/>
      <c r="MK78" s="81"/>
      <c r="ML78" s="81"/>
      <c r="MM78" s="81"/>
      <c r="MN78" s="81"/>
      <c r="MO78" s="81"/>
      <c r="MP78" s="81"/>
      <c r="MQ78" s="81"/>
      <c r="MR78" s="81"/>
      <c r="MS78" s="81"/>
      <c r="MT78" s="81"/>
      <c r="MU78" s="81"/>
      <c r="MV78" s="81"/>
      <c r="MW78" s="82"/>
      <c r="MX78" s="4"/>
      <c r="MY78" s="4"/>
      <c r="MZ78" s="4"/>
      <c r="NA78" s="4"/>
      <c r="NB78" s="4"/>
      <c r="NC78" s="44"/>
      <c r="ND78" s="91"/>
      <c r="NE78" s="92"/>
      <c r="NF78" s="92"/>
      <c r="NG78" s="92"/>
      <c r="NH78" s="92"/>
      <c r="NI78" s="92"/>
      <c r="NJ78" s="92"/>
      <c r="NK78" s="92"/>
      <c r="NL78" s="92"/>
      <c r="NM78" s="92"/>
      <c r="NN78" s="92"/>
      <c r="NO78" s="92"/>
      <c r="NP78" s="92"/>
      <c r="NQ78" s="92"/>
      <c r="NR78" s="93"/>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03"/>
      <c r="CW79" s="104"/>
      <c r="CX79" s="104"/>
      <c r="CY79" s="104"/>
      <c r="CZ79" s="104"/>
      <c r="DA79" s="104"/>
      <c r="DB79" s="104"/>
      <c r="DC79" s="104"/>
      <c r="DD79" s="104"/>
      <c r="DE79" s="104"/>
      <c r="DF79" s="104"/>
      <c r="DG79" s="104"/>
      <c r="DH79" s="104"/>
      <c r="DI79" s="104"/>
      <c r="DJ79" s="104"/>
      <c r="DK79" s="104"/>
      <c r="DL79" s="104"/>
      <c r="DM79" s="104"/>
      <c r="DN79" s="104"/>
      <c r="DO79" s="104"/>
      <c r="DP79" s="104"/>
      <c r="DQ79" s="104"/>
      <c r="DR79" s="104"/>
      <c r="DS79" s="104"/>
      <c r="DT79" s="104"/>
      <c r="DU79" s="104"/>
      <c r="DV79" s="104"/>
      <c r="DW79" s="104"/>
      <c r="DX79" s="104"/>
      <c r="DY79" s="104"/>
      <c r="DZ79" s="104"/>
      <c r="EA79" s="104"/>
      <c r="EB79" s="104"/>
      <c r="EC79" s="104"/>
      <c r="ED79" s="104"/>
      <c r="EE79" s="104"/>
      <c r="EF79" s="104"/>
      <c r="EG79" s="104"/>
      <c r="EH79" s="104"/>
      <c r="EI79" s="104"/>
      <c r="EJ79" s="104"/>
      <c r="EK79" s="104"/>
      <c r="EL79" s="104"/>
      <c r="EM79" s="104"/>
      <c r="EN79" s="104"/>
      <c r="EO79" s="104"/>
      <c r="EP79" s="104"/>
      <c r="EQ79" s="104"/>
      <c r="ER79" s="104"/>
      <c r="ES79" s="104"/>
      <c r="ET79" s="104"/>
      <c r="EU79" s="104"/>
      <c r="EV79" s="104"/>
      <c r="EW79" s="104"/>
      <c r="EX79" s="104"/>
      <c r="EY79" s="104"/>
      <c r="EZ79" s="104"/>
      <c r="FA79" s="104"/>
      <c r="FB79" s="104"/>
      <c r="FC79" s="104"/>
      <c r="FD79" s="104"/>
      <c r="FE79" s="104"/>
      <c r="FF79" s="104"/>
      <c r="FG79" s="104"/>
      <c r="FH79" s="104"/>
      <c r="FI79" s="104"/>
      <c r="FJ79" s="104"/>
      <c r="FK79" s="104"/>
      <c r="FL79" s="104"/>
      <c r="FM79" s="104"/>
      <c r="FN79" s="104"/>
      <c r="FO79" s="104"/>
      <c r="FP79" s="104"/>
      <c r="FQ79" s="104"/>
      <c r="FR79" s="104"/>
      <c r="FS79" s="104"/>
      <c r="FT79" s="104"/>
      <c r="FU79" s="104"/>
      <c r="FV79" s="104"/>
      <c r="FW79" s="10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91"/>
      <c r="NE79" s="92"/>
      <c r="NF79" s="92"/>
      <c r="NG79" s="92"/>
      <c r="NH79" s="92"/>
      <c r="NI79" s="92"/>
      <c r="NJ79" s="92"/>
      <c r="NK79" s="92"/>
      <c r="NL79" s="92"/>
      <c r="NM79" s="92"/>
      <c r="NN79" s="92"/>
      <c r="NO79" s="92"/>
      <c r="NP79" s="92"/>
      <c r="NQ79" s="92"/>
      <c r="NR79" s="93"/>
    </row>
    <row r="80" spans="1:382" ht="13.5" customHeight="1" x14ac:dyDescent="0.2">
      <c r="A80" s="2"/>
      <c r="B80" s="22"/>
      <c r="C80" s="24"/>
      <c r="D80" s="4"/>
      <c r="E80" s="4"/>
      <c r="F80" s="4"/>
      <c r="G80" s="4"/>
      <c r="H80" s="83" t="s">
        <v>41</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83" t="s">
        <v>42</v>
      </c>
      <c r="GC80" s="83"/>
      <c r="GD80" s="83"/>
      <c r="GE80" s="83"/>
      <c r="GF80" s="83"/>
      <c r="GG80" s="83"/>
      <c r="GH80" s="83"/>
      <c r="GI80" s="83"/>
      <c r="GJ80" s="83"/>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4"/>
      <c r="JN80" s="4"/>
      <c r="JO80" s="4"/>
      <c r="JP80" s="83" t="s">
        <v>43</v>
      </c>
      <c r="JQ80" s="83"/>
      <c r="JR80" s="83"/>
      <c r="JS80" s="83"/>
      <c r="JT80" s="83"/>
      <c r="JU80" s="83"/>
      <c r="JV80" s="83"/>
      <c r="JW80" s="83"/>
      <c r="JX80" s="83"/>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24"/>
      <c r="NA80" s="24"/>
      <c r="NB80" s="23"/>
      <c r="NC80" s="2"/>
      <c r="ND80" s="91"/>
      <c r="NE80" s="92"/>
      <c r="NF80" s="92"/>
      <c r="NG80" s="92"/>
      <c r="NH80" s="92"/>
      <c r="NI80" s="92"/>
      <c r="NJ80" s="92"/>
      <c r="NK80" s="92"/>
      <c r="NL80" s="92"/>
      <c r="NM80" s="92"/>
      <c r="NN80" s="92"/>
      <c r="NO80" s="92"/>
      <c r="NP80" s="92"/>
      <c r="NQ80" s="92"/>
      <c r="NR80" s="93"/>
    </row>
    <row r="81" spans="1:382" ht="13.5" customHeight="1" x14ac:dyDescent="0.2">
      <c r="A81" s="2"/>
      <c r="B81" s="22"/>
      <c r="C81" s="24"/>
      <c r="D81" s="4"/>
      <c r="E81" s="4"/>
      <c r="F81" s="4"/>
      <c r="G81" s="4"/>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83"/>
      <c r="GC81" s="83"/>
      <c r="GD81" s="83"/>
      <c r="GE81" s="83"/>
      <c r="GF81" s="83"/>
      <c r="GG81" s="83"/>
      <c r="GH81" s="83"/>
      <c r="GI81" s="83"/>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4"/>
      <c r="JN81" s="4"/>
      <c r="JO81" s="4"/>
      <c r="JP81" s="83"/>
      <c r="JQ81" s="83"/>
      <c r="JR81" s="83"/>
      <c r="JS81" s="83"/>
      <c r="JT81" s="83"/>
      <c r="JU81" s="83"/>
      <c r="JV81" s="83"/>
      <c r="JW81" s="83"/>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24"/>
      <c r="NA81" s="24"/>
      <c r="NB81" s="23"/>
      <c r="NC81" s="2"/>
      <c r="ND81" s="91"/>
      <c r="NE81" s="92"/>
      <c r="NF81" s="92"/>
      <c r="NG81" s="92"/>
      <c r="NH81" s="92"/>
      <c r="NI81" s="92"/>
      <c r="NJ81" s="92"/>
      <c r="NK81" s="92"/>
      <c r="NL81" s="92"/>
      <c r="NM81" s="92"/>
      <c r="NN81" s="92"/>
      <c r="NO81" s="92"/>
      <c r="NP81" s="92"/>
      <c r="NQ81" s="92"/>
      <c r="NR81" s="93"/>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94"/>
      <c r="NE82" s="95"/>
      <c r="NF82" s="95"/>
      <c r="NG82" s="95"/>
      <c r="NH82" s="95"/>
      <c r="NI82" s="95"/>
      <c r="NJ82" s="95"/>
      <c r="NK82" s="95"/>
      <c r="NL82" s="95"/>
      <c r="NM82" s="95"/>
      <c r="NN82" s="95"/>
      <c r="NO82" s="95"/>
      <c r="NP82" s="95"/>
      <c r="NQ82" s="95"/>
      <c r="NR82" s="96"/>
    </row>
    <row r="83" spans="1:382" x14ac:dyDescent="0.2">
      <c r="C83" s="2"/>
      <c r="BH83" s="2"/>
      <c r="GN83" s="2"/>
      <c r="IT83" s="2"/>
      <c r="KY83" s="2"/>
    </row>
    <row r="84" spans="1:382" x14ac:dyDescent="0.2">
      <c r="C84" s="2"/>
      <c r="BH84" s="2"/>
      <c r="GN84" s="2"/>
      <c r="IT84" s="2"/>
      <c r="KY84" s="2"/>
    </row>
    <row r="86" spans="1:382" hidden="1" x14ac:dyDescent="0.2">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2">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58</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M9wocIoTyaDwUjdfwY+Iff8gcy7zooGy4iU40IsGDL4WtnoamXDR6FiEpshMobjWzTued861smN1GI1OmHWqHw==" saltValue="GV2RCEdQOcMht2PlZcxM8g=="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59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2">
      <c r="A2" s="49" t="s">
        <v>60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2" customHeight="1" x14ac:dyDescent="0.2">
      <c r="A3" s="49" t="s">
        <v>61</v>
      </c>
      <c r="B3" s="50" t="s">
        <v>62</v>
      </c>
      <c r="C3" s="50" t="s">
        <v>63</v>
      </c>
      <c r="D3" s="50" t="s">
        <v>64</v>
      </c>
      <c r="E3" s="50" t="s">
        <v>65</v>
      </c>
      <c r="F3" s="50" t="s">
        <v>66</v>
      </c>
      <c r="G3" s="50" t="s">
        <v>67</v>
      </c>
      <c r="H3" s="144" t="s">
        <v>68</v>
      </c>
      <c r="I3" s="145"/>
      <c r="J3" s="145"/>
      <c r="K3" s="145"/>
      <c r="L3" s="145"/>
      <c r="M3" s="145"/>
      <c r="N3" s="145"/>
      <c r="O3" s="145"/>
      <c r="P3" s="145"/>
      <c r="Q3" s="145"/>
      <c r="R3" s="145"/>
      <c r="S3" s="145"/>
      <c r="T3" s="145"/>
      <c r="U3" s="145"/>
      <c r="V3" s="145"/>
      <c r="W3" s="145"/>
      <c r="X3" s="145"/>
      <c r="Y3" s="51" t="s">
        <v>69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70</v>
      </c>
      <c r="CP3" s="52"/>
      <c r="CQ3" s="52"/>
      <c r="CR3" s="52"/>
      <c r="CS3" s="52"/>
      <c r="CT3" s="52"/>
      <c r="CU3" s="52"/>
      <c r="CV3" s="52"/>
      <c r="CW3" s="52"/>
      <c r="CX3" s="52"/>
      <c r="CY3" s="52"/>
      <c r="CZ3" s="56"/>
      <c r="DA3" s="52"/>
      <c r="DB3" s="52"/>
      <c r="DC3" s="52"/>
      <c r="DD3" s="52"/>
      <c r="DE3" s="52"/>
      <c r="DF3" s="52"/>
      <c r="DG3" s="52"/>
      <c r="DH3" s="52"/>
      <c r="DI3" s="52"/>
      <c r="DJ3" s="54"/>
      <c r="DK3" s="52" t="s">
        <v>71</v>
      </c>
      <c r="DL3" s="52"/>
      <c r="DM3" s="52"/>
      <c r="DN3" s="52"/>
      <c r="DO3" s="52"/>
      <c r="DP3" s="52"/>
      <c r="DQ3" s="52"/>
      <c r="DR3" s="52"/>
      <c r="DS3" s="52"/>
      <c r="DT3" s="52"/>
      <c r="DU3" s="54"/>
    </row>
    <row r="4" spans="1:125" x14ac:dyDescent="0.2">
      <c r="A4" s="49" t="s">
        <v>72</v>
      </c>
      <c r="B4" s="57"/>
      <c r="C4" s="57"/>
      <c r="D4" s="57"/>
      <c r="E4" s="57"/>
      <c r="F4" s="57"/>
      <c r="G4" s="57"/>
      <c r="H4" s="146"/>
      <c r="I4" s="147"/>
      <c r="J4" s="147"/>
      <c r="K4" s="147"/>
      <c r="L4" s="147"/>
      <c r="M4" s="147"/>
      <c r="N4" s="147"/>
      <c r="O4" s="147"/>
      <c r="P4" s="147"/>
      <c r="Q4" s="147"/>
      <c r="R4" s="147"/>
      <c r="S4" s="147"/>
      <c r="T4" s="147"/>
      <c r="U4" s="147"/>
      <c r="V4" s="147"/>
      <c r="W4" s="147"/>
      <c r="X4" s="147"/>
      <c r="Y4" s="141" t="s">
        <v>73</v>
      </c>
      <c r="Z4" s="142"/>
      <c r="AA4" s="142"/>
      <c r="AB4" s="142"/>
      <c r="AC4" s="142"/>
      <c r="AD4" s="142"/>
      <c r="AE4" s="142"/>
      <c r="AF4" s="142"/>
      <c r="AG4" s="142"/>
      <c r="AH4" s="142"/>
      <c r="AI4" s="143"/>
      <c r="AJ4" s="148" t="s">
        <v>74</v>
      </c>
      <c r="AK4" s="148"/>
      <c r="AL4" s="148"/>
      <c r="AM4" s="148"/>
      <c r="AN4" s="148"/>
      <c r="AO4" s="148"/>
      <c r="AP4" s="148"/>
      <c r="AQ4" s="148"/>
      <c r="AR4" s="148"/>
      <c r="AS4" s="148"/>
      <c r="AT4" s="148"/>
      <c r="AU4" s="149" t="s">
        <v>75</v>
      </c>
      <c r="AV4" s="148"/>
      <c r="AW4" s="148"/>
      <c r="AX4" s="148"/>
      <c r="AY4" s="148"/>
      <c r="AZ4" s="148"/>
      <c r="BA4" s="148"/>
      <c r="BB4" s="148"/>
      <c r="BC4" s="148"/>
      <c r="BD4" s="148"/>
      <c r="BE4" s="148"/>
      <c r="BF4" s="148" t="s">
        <v>76</v>
      </c>
      <c r="BG4" s="148"/>
      <c r="BH4" s="148"/>
      <c r="BI4" s="148"/>
      <c r="BJ4" s="148"/>
      <c r="BK4" s="148"/>
      <c r="BL4" s="148"/>
      <c r="BM4" s="148"/>
      <c r="BN4" s="148"/>
      <c r="BO4" s="148"/>
      <c r="BP4" s="148"/>
      <c r="BQ4" s="149" t="s">
        <v>77</v>
      </c>
      <c r="BR4" s="148"/>
      <c r="BS4" s="148"/>
      <c r="BT4" s="148"/>
      <c r="BU4" s="148"/>
      <c r="BV4" s="148"/>
      <c r="BW4" s="148"/>
      <c r="BX4" s="148"/>
      <c r="BY4" s="148"/>
      <c r="BZ4" s="148"/>
      <c r="CA4" s="148"/>
      <c r="CB4" s="148" t="s">
        <v>78</v>
      </c>
      <c r="CC4" s="148"/>
      <c r="CD4" s="148"/>
      <c r="CE4" s="148"/>
      <c r="CF4" s="148"/>
      <c r="CG4" s="148"/>
      <c r="CH4" s="148"/>
      <c r="CI4" s="148"/>
      <c r="CJ4" s="148"/>
      <c r="CK4" s="148"/>
      <c r="CL4" s="148"/>
      <c r="CM4" s="150" t="s">
        <v>79</v>
      </c>
      <c r="CN4" s="150" t="s">
        <v>80</v>
      </c>
      <c r="CO4" s="141" t="s">
        <v>81</v>
      </c>
      <c r="CP4" s="142"/>
      <c r="CQ4" s="142"/>
      <c r="CR4" s="142"/>
      <c r="CS4" s="142"/>
      <c r="CT4" s="142"/>
      <c r="CU4" s="142"/>
      <c r="CV4" s="142"/>
      <c r="CW4" s="142"/>
      <c r="CX4" s="142"/>
      <c r="CY4" s="143"/>
      <c r="CZ4" s="148" t="s">
        <v>82</v>
      </c>
      <c r="DA4" s="148"/>
      <c r="DB4" s="148"/>
      <c r="DC4" s="148"/>
      <c r="DD4" s="148"/>
      <c r="DE4" s="148"/>
      <c r="DF4" s="148"/>
      <c r="DG4" s="148"/>
      <c r="DH4" s="148"/>
      <c r="DI4" s="148"/>
      <c r="DJ4" s="148"/>
      <c r="DK4" s="141" t="s">
        <v>83</v>
      </c>
      <c r="DL4" s="142"/>
      <c r="DM4" s="142"/>
      <c r="DN4" s="142"/>
      <c r="DO4" s="142"/>
      <c r="DP4" s="142"/>
      <c r="DQ4" s="142"/>
      <c r="DR4" s="142"/>
      <c r="DS4" s="142"/>
      <c r="DT4" s="142"/>
      <c r="DU4" s="143"/>
    </row>
    <row r="5" spans="1:125" x14ac:dyDescent="0.2">
      <c r="A5" s="49" t="s">
        <v>84</v>
      </c>
      <c r="B5" s="58"/>
      <c r="C5" s="58"/>
      <c r="D5" s="58"/>
      <c r="E5" s="58"/>
      <c r="F5" s="58"/>
      <c r="G5" s="58"/>
      <c r="H5" s="59" t="s">
        <v>85</v>
      </c>
      <c r="I5" s="59" t="s">
        <v>86</v>
      </c>
      <c r="J5" s="59" t="s">
        <v>87</v>
      </c>
      <c r="K5" s="59" t="s">
        <v>88</v>
      </c>
      <c r="L5" s="59" t="s">
        <v>89</v>
      </c>
      <c r="M5" s="59" t="s">
        <v>4</v>
      </c>
      <c r="N5" s="59" t="s">
        <v>5</v>
      </c>
      <c r="O5" s="59" t="s">
        <v>90</v>
      </c>
      <c r="P5" s="59" t="s">
        <v>13</v>
      </c>
      <c r="Q5" s="59" t="s">
        <v>91</v>
      </c>
      <c r="R5" s="59" t="s">
        <v>92</v>
      </c>
      <c r="S5" s="59" t="s">
        <v>93</v>
      </c>
      <c r="T5" s="59" t="s">
        <v>94</v>
      </c>
      <c r="U5" s="59" t="s">
        <v>95</v>
      </c>
      <c r="V5" s="59" t="s">
        <v>96</v>
      </c>
      <c r="W5" s="59" t="s">
        <v>97</v>
      </c>
      <c r="X5" s="59" t="s">
        <v>98</v>
      </c>
      <c r="Y5" s="59" t="s">
        <v>99</v>
      </c>
      <c r="Z5" s="59" t="s">
        <v>100</v>
      </c>
      <c r="AA5" s="59" t="s">
        <v>101</v>
      </c>
      <c r="AB5" s="59" t="s">
        <v>102</v>
      </c>
      <c r="AC5" s="59" t="s">
        <v>103</v>
      </c>
      <c r="AD5" s="59" t="s">
        <v>104</v>
      </c>
      <c r="AE5" s="59" t="s">
        <v>105</v>
      </c>
      <c r="AF5" s="59" t="s">
        <v>106</v>
      </c>
      <c r="AG5" s="59" t="s">
        <v>107</v>
      </c>
      <c r="AH5" s="59" t="s">
        <v>108</v>
      </c>
      <c r="AI5" s="59" t="s">
        <v>109</v>
      </c>
      <c r="AJ5" s="59" t="s">
        <v>110</v>
      </c>
      <c r="AK5" s="59" t="s">
        <v>111</v>
      </c>
      <c r="AL5" s="59" t="s">
        <v>101</v>
      </c>
      <c r="AM5" s="59" t="s">
        <v>112</v>
      </c>
      <c r="AN5" s="59" t="s">
        <v>113</v>
      </c>
      <c r="AO5" s="59" t="s">
        <v>104</v>
      </c>
      <c r="AP5" s="59" t="s">
        <v>105</v>
      </c>
      <c r="AQ5" s="59" t="s">
        <v>106</v>
      </c>
      <c r="AR5" s="59" t="s">
        <v>107</v>
      </c>
      <c r="AS5" s="59" t="s">
        <v>108</v>
      </c>
      <c r="AT5" s="59" t="s">
        <v>109</v>
      </c>
      <c r="AU5" s="59" t="s">
        <v>110</v>
      </c>
      <c r="AV5" s="59" t="s">
        <v>100</v>
      </c>
      <c r="AW5" s="59" t="s">
        <v>101</v>
      </c>
      <c r="AX5" s="59" t="s">
        <v>102</v>
      </c>
      <c r="AY5" s="59" t="s">
        <v>114</v>
      </c>
      <c r="AZ5" s="59" t="s">
        <v>104</v>
      </c>
      <c r="BA5" s="59" t="s">
        <v>105</v>
      </c>
      <c r="BB5" s="59" t="s">
        <v>106</v>
      </c>
      <c r="BC5" s="59" t="s">
        <v>107</v>
      </c>
      <c r="BD5" s="59" t="s">
        <v>108</v>
      </c>
      <c r="BE5" s="59" t="s">
        <v>109</v>
      </c>
      <c r="BF5" s="59" t="s">
        <v>99</v>
      </c>
      <c r="BG5" s="59" t="s">
        <v>111</v>
      </c>
      <c r="BH5" s="59" t="s">
        <v>101</v>
      </c>
      <c r="BI5" s="59" t="s">
        <v>112</v>
      </c>
      <c r="BJ5" s="59" t="s">
        <v>113</v>
      </c>
      <c r="BK5" s="59" t="s">
        <v>104</v>
      </c>
      <c r="BL5" s="59" t="s">
        <v>105</v>
      </c>
      <c r="BM5" s="59" t="s">
        <v>106</v>
      </c>
      <c r="BN5" s="59" t="s">
        <v>107</v>
      </c>
      <c r="BO5" s="59" t="s">
        <v>108</v>
      </c>
      <c r="BP5" s="59" t="s">
        <v>109</v>
      </c>
      <c r="BQ5" s="59" t="s">
        <v>99</v>
      </c>
      <c r="BR5" s="59" t="s">
        <v>100</v>
      </c>
      <c r="BS5" s="59" t="s">
        <v>115</v>
      </c>
      <c r="BT5" s="59" t="s">
        <v>112</v>
      </c>
      <c r="BU5" s="59" t="s">
        <v>113</v>
      </c>
      <c r="BV5" s="59" t="s">
        <v>104</v>
      </c>
      <c r="BW5" s="59" t="s">
        <v>105</v>
      </c>
      <c r="BX5" s="59" t="s">
        <v>106</v>
      </c>
      <c r="BY5" s="59" t="s">
        <v>107</v>
      </c>
      <c r="BZ5" s="59" t="s">
        <v>108</v>
      </c>
      <c r="CA5" s="59" t="s">
        <v>109</v>
      </c>
      <c r="CB5" s="59" t="s">
        <v>116</v>
      </c>
      <c r="CC5" s="59" t="s">
        <v>100</v>
      </c>
      <c r="CD5" s="59" t="s">
        <v>117</v>
      </c>
      <c r="CE5" s="59" t="s">
        <v>112</v>
      </c>
      <c r="CF5" s="59" t="s">
        <v>113</v>
      </c>
      <c r="CG5" s="59" t="s">
        <v>104</v>
      </c>
      <c r="CH5" s="59" t="s">
        <v>105</v>
      </c>
      <c r="CI5" s="59" t="s">
        <v>106</v>
      </c>
      <c r="CJ5" s="59" t="s">
        <v>107</v>
      </c>
      <c r="CK5" s="59" t="s">
        <v>108</v>
      </c>
      <c r="CL5" s="59" t="s">
        <v>109</v>
      </c>
      <c r="CM5" s="151"/>
      <c r="CN5" s="151"/>
      <c r="CO5" s="59" t="s">
        <v>110</v>
      </c>
      <c r="CP5" s="59" t="s">
        <v>100</v>
      </c>
      <c r="CQ5" s="59" t="s">
        <v>101</v>
      </c>
      <c r="CR5" s="59" t="s">
        <v>112</v>
      </c>
      <c r="CS5" s="59" t="s">
        <v>113</v>
      </c>
      <c r="CT5" s="59" t="s">
        <v>104</v>
      </c>
      <c r="CU5" s="59" t="s">
        <v>105</v>
      </c>
      <c r="CV5" s="59" t="s">
        <v>106</v>
      </c>
      <c r="CW5" s="59" t="s">
        <v>107</v>
      </c>
      <c r="CX5" s="59" t="s">
        <v>108</v>
      </c>
      <c r="CY5" s="59" t="s">
        <v>109</v>
      </c>
      <c r="CZ5" s="59" t="s">
        <v>110</v>
      </c>
      <c r="DA5" s="59" t="s">
        <v>100</v>
      </c>
      <c r="DB5" s="59" t="s">
        <v>101</v>
      </c>
      <c r="DC5" s="59" t="s">
        <v>112</v>
      </c>
      <c r="DD5" s="59" t="s">
        <v>114</v>
      </c>
      <c r="DE5" s="59" t="s">
        <v>104</v>
      </c>
      <c r="DF5" s="59" t="s">
        <v>105</v>
      </c>
      <c r="DG5" s="59" t="s">
        <v>106</v>
      </c>
      <c r="DH5" s="59" t="s">
        <v>107</v>
      </c>
      <c r="DI5" s="59" t="s">
        <v>108</v>
      </c>
      <c r="DJ5" s="59" t="s">
        <v>44</v>
      </c>
      <c r="DK5" s="59" t="s">
        <v>99</v>
      </c>
      <c r="DL5" s="59" t="s">
        <v>118</v>
      </c>
      <c r="DM5" s="59" t="s">
        <v>101</v>
      </c>
      <c r="DN5" s="59" t="s">
        <v>102</v>
      </c>
      <c r="DO5" s="59" t="s">
        <v>114</v>
      </c>
      <c r="DP5" s="59" t="s">
        <v>104</v>
      </c>
      <c r="DQ5" s="59" t="s">
        <v>105</v>
      </c>
      <c r="DR5" s="59" t="s">
        <v>106</v>
      </c>
      <c r="DS5" s="59" t="s">
        <v>107</v>
      </c>
      <c r="DT5" s="59" t="s">
        <v>108</v>
      </c>
      <c r="DU5" s="59" t="s">
        <v>109</v>
      </c>
    </row>
    <row r="6" spans="1:125" s="66" customFormat="1" x14ac:dyDescent="0.2">
      <c r="A6" s="49" t="s">
        <v>119</v>
      </c>
      <c r="B6" s="60">
        <f>B8</f>
        <v>2017</v>
      </c>
      <c r="C6" s="60">
        <f t="shared" ref="C6:X6" si="1">C8</f>
        <v>141500</v>
      </c>
      <c r="D6" s="60">
        <f t="shared" si="1"/>
        <v>47</v>
      </c>
      <c r="E6" s="60">
        <f t="shared" si="1"/>
        <v>14</v>
      </c>
      <c r="F6" s="60">
        <f t="shared" si="1"/>
        <v>0</v>
      </c>
      <c r="G6" s="60">
        <f t="shared" si="1"/>
        <v>3</v>
      </c>
      <c r="H6" s="60" t="str">
        <f>SUBSTITUTE(H8,"　","")</f>
        <v>神奈川県相模原市</v>
      </c>
      <c r="I6" s="60" t="str">
        <f t="shared" si="1"/>
        <v>橋本駅北口第１自動車駐車場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都市計画駐車場</v>
      </c>
      <c r="Q6" s="62" t="str">
        <f t="shared" si="1"/>
        <v>立体式</v>
      </c>
      <c r="R6" s="63">
        <f t="shared" si="1"/>
        <v>18</v>
      </c>
      <c r="S6" s="62" t="str">
        <f t="shared" si="1"/>
        <v>商業施設</v>
      </c>
      <c r="T6" s="62" t="str">
        <f t="shared" si="1"/>
        <v>無</v>
      </c>
      <c r="U6" s="63">
        <f t="shared" si="1"/>
        <v>28612</v>
      </c>
      <c r="V6" s="63">
        <f t="shared" si="1"/>
        <v>747</v>
      </c>
      <c r="W6" s="63">
        <f t="shared" si="1"/>
        <v>300</v>
      </c>
      <c r="X6" s="62" t="str">
        <f t="shared" si="1"/>
        <v>代行制</v>
      </c>
      <c r="Y6" s="64">
        <f>IF(Y8="-",NA(),Y8)</f>
        <v>20</v>
      </c>
      <c r="Z6" s="64">
        <f t="shared" ref="Z6:AH6" si="2">IF(Z8="-",NA(),Z8)</f>
        <v>15.1</v>
      </c>
      <c r="AA6" s="64">
        <f t="shared" si="2"/>
        <v>15.4</v>
      </c>
      <c r="AB6" s="64">
        <f t="shared" si="2"/>
        <v>15.4</v>
      </c>
      <c r="AC6" s="64">
        <f t="shared" si="2"/>
        <v>14.3</v>
      </c>
      <c r="AD6" s="64">
        <f t="shared" si="2"/>
        <v>135.1</v>
      </c>
      <c r="AE6" s="64">
        <f t="shared" si="2"/>
        <v>172.3</v>
      </c>
      <c r="AF6" s="64">
        <f t="shared" si="2"/>
        <v>218.5</v>
      </c>
      <c r="AG6" s="64">
        <f t="shared" si="2"/>
        <v>151.19999999999999</v>
      </c>
      <c r="AH6" s="64">
        <f t="shared" si="2"/>
        <v>212.4</v>
      </c>
      <c r="AI6" s="61" t="str">
        <f>IF(AI8="-","",IF(AI8="-","【-】","【"&amp;SUBSTITUTE(TEXT(AI8,"#,##0.0"),"-","△")&amp;"】"))</f>
        <v>【319.1】</v>
      </c>
      <c r="AJ6" s="64">
        <f>IF(AJ8="-",NA(),AJ8)</f>
        <v>3</v>
      </c>
      <c r="AK6" s="64">
        <f t="shared" ref="AK6:AS6" si="3">IF(AK8="-",NA(),AK8)</f>
        <v>0</v>
      </c>
      <c r="AL6" s="64">
        <f t="shared" si="3"/>
        <v>1.7</v>
      </c>
      <c r="AM6" s="64">
        <f t="shared" si="3"/>
        <v>1.8</v>
      </c>
      <c r="AN6" s="64">
        <f t="shared" si="3"/>
        <v>0.8</v>
      </c>
      <c r="AO6" s="64">
        <f t="shared" si="3"/>
        <v>7.3</v>
      </c>
      <c r="AP6" s="64">
        <f t="shared" si="3"/>
        <v>5.7</v>
      </c>
      <c r="AQ6" s="64">
        <f t="shared" si="3"/>
        <v>4.7</v>
      </c>
      <c r="AR6" s="64">
        <f t="shared" si="3"/>
        <v>4</v>
      </c>
      <c r="AS6" s="64">
        <f t="shared" si="3"/>
        <v>2.4</v>
      </c>
      <c r="AT6" s="61" t="str">
        <f>IF(AT8="-","",IF(AT8="-","【-】","【"&amp;SUBSTITUTE(TEXT(AT8,"#,##0.0"),"-","△")&amp;"】"))</f>
        <v>【5.6】</v>
      </c>
      <c r="AU6" s="65">
        <f>IF(AU8="-",NA(),AU8)</f>
        <v>81</v>
      </c>
      <c r="AV6" s="65">
        <f t="shared" ref="AV6:BD6" si="4">IF(AV8="-",NA(),AV8)</f>
        <v>0</v>
      </c>
      <c r="AW6" s="65">
        <f t="shared" si="4"/>
        <v>56</v>
      </c>
      <c r="AX6" s="65">
        <f t="shared" si="4"/>
        <v>44</v>
      </c>
      <c r="AY6" s="65">
        <f t="shared" si="4"/>
        <v>31</v>
      </c>
      <c r="AZ6" s="65">
        <f t="shared" si="4"/>
        <v>91</v>
      </c>
      <c r="BA6" s="65">
        <f t="shared" si="4"/>
        <v>48</v>
      </c>
      <c r="BB6" s="65">
        <f t="shared" si="4"/>
        <v>46</v>
      </c>
      <c r="BC6" s="65">
        <f t="shared" si="4"/>
        <v>39</v>
      </c>
      <c r="BD6" s="65">
        <f t="shared" si="4"/>
        <v>25</v>
      </c>
      <c r="BE6" s="63" t="str">
        <f>IF(BE8="-","",IF(BE8="-","【-】","【"&amp;SUBSTITUTE(TEXT(BE8,"#,##0"),"-","△")&amp;"】"))</f>
        <v>【37】</v>
      </c>
      <c r="BF6" s="64">
        <f>IF(BF8="-",NA(),BF8)</f>
        <v>9.6999999999999993</v>
      </c>
      <c r="BG6" s="64">
        <f t="shared" ref="BG6:BO6" si="5">IF(BG8="-",NA(),BG8)</f>
        <v>8.8000000000000007</v>
      </c>
      <c r="BH6" s="64">
        <f t="shared" si="5"/>
        <v>9.1</v>
      </c>
      <c r="BI6" s="64">
        <f t="shared" si="5"/>
        <v>9.4</v>
      </c>
      <c r="BJ6" s="64">
        <f t="shared" si="5"/>
        <v>8.8000000000000007</v>
      </c>
      <c r="BK6" s="64">
        <f t="shared" si="5"/>
        <v>28.1</v>
      </c>
      <c r="BL6" s="64">
        <f t="shared" si="5"/>
        <v>33.6</v>
      </c>
      <c r="BM6" s="64">
        <f t="shared" si="5"/>
        <v>33.200000000000003</v>
      </c>
      <c r="BN6" s="64">
        <f t="shared" si="5"/>
        <v>29.6</v>
      </c>
      <c r="BO6" s="64">
        <f t="shared" si="5"/>
        <v>29.2</v>
      </c>
      <c r="BP6" s="61" t="str">
        <f>IF(BP8="-","",IF(BP8="-","【-】","【"&amp;SUBSTITUTE(TEXT(BP8,"#,##0.0"),"-","△")&amp;"】"))</f>
        <v>【26.4】</v>
      </c>
      <c r="BQ6" s="65">
        <f>IF(BQ8="-",NA(),BQ8)</f>
        <v>111312</v>
      </c>
      <c r="BR6" s="65">
        <f t="shared" ref="BR6:BZ6" si="6">IF(BR8="-",NA(),BR8)</f>
        <v>97793</v>
      </c>
      <c r="BS6" s="65">
        <f t="shared" si="6"/>
        <v>99884</v>
      </c>
      <c r="BT6" s="65">
        <f t="shared" si="6"/>
        <v>97264</v>
      </c>
      <c r="BU6" s="65">
        <f t="shared" si="6"/>
        <v>89538</v>
      </c>
      <c r="BV6" s="65">
        <f t="shared" si="6"/>
        <v>39173</v>
      </c>
      <c r="BW6" s="65">
        <f t="shared" si="6"/>
        <v>44860</v>
      </c>
      <c r="BX6" s="65">
        <f t="shared" si="6"/>
        <v>37496</v>
      </c>
      <c r="BY6" s="65">
        <f t="shared" si="6"/>
        <v>31888</v>
      </c>
      <c r="BZ6" s="65">
        <f t="shared" si="6"/>
        <v>13314</v>
      </c>
      <c r="CA6" s="63" t="str">
        <f>IF(CA8="-","",IF(CA8="-","【-】","【"&amp;SUBSTITUTE(TEXT(CA8,"#,##0"),"-","△")&amp;"】"))</f>
        <v>【15,069】</v>
      </c>
      <c r="CB6" s="64"/>
      <c r="CC6" s="64"/>
      <c r="CD6" s="64"/>
      <c r="CE6" s="64"/>
      <c r="CF6" s="64"/>
      <c r="CG6" s="64"/>
      <c r="CH6" s="64"/>
      <c r="CI6" s="64"/>
      <c r="CJ6" s="64"/>
      <c r="CK6" s="64"/>
      <c r="CL6" s="61" t="s">
        <v>120</v>
      </c>
      <c r="CM6" s="63" t="str">
        <f t="shared" ref="CM6:CN6" si="7">CM8</f>
        <v>-</v>
      </c>
      <c r="CN6" s="63" t="str">
        <f t="shared" si="7"/>
        <v>-</v>
      </c>
      <c r="CO6" s="64"/>
      <c r="CP6" s="64"/>
      <c r="CQ6" s="64"/>
      <c r="CR6" s="64"/>
      <c r="CS6" s="64"/>
      <c r="CT6" s="64"/>
      <c r="CU6" s="64"/>
      <c r="CV6" s="64"/>
      <c r="CW6" s="64"/>
      <c r="CX6" s="64"/>
      <c r="CY6" s="61" t="s">
        <v>121</v>
      </c>
      <c r="CZ6" s="64">
        <f>IF(CZ8="-",NA(),CZ8)</f>
        <v>315</v>
      </c>
      <c r="DA6" s="64">
        <f t="shared" ref="DA6:DI6" si="8">IF(DA8="-",NA(),DA8)</f>
        <v>238</v>
      </c>
      <c r="DB6" s="64">
        <f t="shared" si="8"/>
        <v>218</v>
      </c>
      <c r="DC6" s="64">
        <f t="shared" si="8"/>
        <v>216</v>
      </c>
      <c r="DD6" s="64">
        <f t="shared" si="8"/>
        <v>195</v>
      </c>
      <c r="DE6" s="64">
        <f t="shared" si="8"/>
        <v>328.3</v>
      </c>
      <c r="DF6" s="64">
        <f t="shared" si="8"/>
        <v>254</v>
      </c>
      <c r="DG6" s="64">
        <f t="shared" si="8"/>
        <v>280</v>
      </c>
      <c r="DH6" s="64">
        <f t="shared" si="8"/>
        <v>239.6</v>
      </c>
      <c r="DI6" s="64">
        <f t="shared" si="8"/>
        <v>224.1</v>
      </c>
      <c r="DJ6" s="61" t="str">
        <f>IF(DJ8="-","",IF(DJ8="-","【-】","【"&amp;SUBSTITUTE(TEXT(DJ8,"#,##0.0"),"-","△")&amp;"】"))</f>
        <v>【120.3】</v>
      </c>
      <c r="DK6" s="64">
        <f>IF(DK8="-",NA(),DK8)</f>
        <v>219.8</v>
      </c>
      <c r="DL6" s="64">
        <f t="shared" ref="DL6:DT6" si="9">IF(DL8="-",NA(),DL8)</f>
        <v>219.3</v>
      </c>
      <c r="DM6" s="64">
        <f t="shared" si="9"/>
        <v>219.8</v>
      </c>
      <c r="DN6" s="64">
        <f t="shared" si="9"/>
        <v>217.9</v>
      </c>
      <c r="DO6" s="64">
        <f t="shared" si="9"/>
        <v>215.9</v>
      </c>
      <c r="DP6" s="64">
        <f t="shared" si="9"/>
        <v>134.19999999999999</v>
      </c>
      <c r="DQ6" s="64">
        <f t="shared" si="9"/>
        <v>136.69999999999999</v>
      </c>
      <c r="DR6" s="64">
        <f t="shared" si="9"/>
        <v>138.9</v>
      </c>
      <c r="DS6" s="64">
        <f t="shared" si="9"/>
        <v>139.69999999999999</v>
      </c>
      <c r="DT6" s="64">
        <f t="shared" si="9"/>
        <v>139.30000000000001</v>
      </c>
      <c r="DU6" s="61" t="str">
        <f>IF(DU8="-","",IF(DU8="-","【-】","【"&amp;SUBSTITUTE(TEXT(DU8,"#,##0.0"),"-","△")&amp;"】"))</f>
        <v>【198.4】</v>
      </c>
    </row>
    <row r="7" spans="1:125" s="66" customFormat="1" x14ac:dyDescent="0.2">
      <c r="A7" s="49" t="s">
        <v>122</v>
      </c>
      <c r="B7" s="60">
        <f t="shared" ref="B7:X7" si="10">B8</f>
        <v>2017</v>
      </c>
      <c r="C7" s="60">
        <f t="shared" si="10"/>
        <v>141500</v>
      </c>
      <c r="D7" s="60">
        <f t="shared" si="10"/>
        <v>47</v>
      </c>
      <c r="E7" s="60">
        <f t="shared" si="10"/>
        <v>14</v>
      </c>
      <c r="F7" s="60">
        <f t="shared" si="10"/>
        <v>0</v>
      </c>
      <c r="G7" s="60">
        <f t="shared" si="10"/>
        <v>3</v>
      </c>
      <c r="H7" s="60" t="str">
        <f t="shared" si="10"/>
        <v>神奈川県　相模原市</v>
      </c>
      <c r="I7" s="60" t="str">
        <f t="shared" si="10"/>
        <v>橋本駅北口第１自動車駐車場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都市計画駐車場</v>
      </c>
      <c r="Q7" s="62" t="str">
        <f t="shared" si="10"/>
        <v>立体式</v>
      </c>
      <c r="R7" s="63">
        <f t="shared" si="10"/>
        <v>18</v>
      </c>
      <c r="S7" s="62" t="str">
        <f t="shared" si="10"/>
        <v>商業施設</v>
      </c>
      <c r="T7" s="62" t="str">
        <f t="shared" si="10"/>
        <v>無</v>
      </c>
      <c r="U7" s="63">
        <f t="shared" si="10"/>
        <v>28612</v>
      </c>
      <c r="V7" s="63">
        <f t="shared" si="10"/>
        <v>747</v>
      </c>
      <c r="W7" s="63">
        <f t="shared" si="10"/>
        <v>300</v>
      </c>
      <c r="X7" s="62" t="str">
        <f t="shared" si="10"/>
        <v>代行制</v>
      </c>
      <c r="Y7" s="64">
        <f>Y8</f>
        <v>20</v>
      </c>
      <c r="Z7" s="64">
        <f t="shared" ref="Z7:AH7" si="11">Z8</f>
        <v>15.1</v>
      </c>
      <c r="AA7" s="64">
        <f t="shared" si="11"/>
        <v>15.4</v>
      </c>
      <c r="AB7" s="64">
        <f t="shared" si="11"/>
        <v>15.4</v>
      </c>
      <c r="AC7" s="64">
        <f t="shared" si="11"/>
        <v>14.3</v>
      </c>
      <c r="AD7" s="64">
        <f t="shared" si="11"/>
        <v>135.1</v>
      </c>
      <c r="AE7" s="64">
        <f t="shared" si="11"/>
        <v>172.3</v>
      </c>
      <c r="AF7" s="64">
        <f t="shared" si="11"/>
        <v>218.5</v>
      </c>
      <c r="AG7" s="64">
        <f t="shared" si="11"/>
        <v>151.19999999999999</v>
      </c>
      <c r="AH7" s="64">
        <f t="shared" si="11"/>
        <v>212.4</v>
      </c>
      <c r="AI7" s="61"/>
      <c r="AJ7" s="64">
        <f>AJ8</f>
        <v>3</v>
      </c>
      <c r="AK7" s="64">
        <f t="shared" ref="AK7:AS7" si="12">AK8</f>
        <v>0</v>
      </c>
      <c r="AL7" s="64">
        <f t="shared" si="12"/>
        <v>1.7</v>
      </c>
      <c r="AM7" s="64">
        <f t="shared" si="12"/>
        <v>1.8</v>
      </c>
      <c r="AN7" s="64">
        <f t="shared" si="12"/>
        <v>0.8</v>
      </c>
      <c r="AO7" s="64">
        <f t="shared" si="12"/>
        <v>7.3</v>
      </c>
      <c r="AP7" s="64">
        <f t="shared" si="12"/>
        <v>5.7</v>
      </c>
      <c r="AQ7" s="64">
        <f t="shared" si="12"/>
        <v>4.7</v>
      </c>
      <c r="AR7" s="64">
        <f t="shared" si="12"/>
        <v>4</v>
      </c>
      <c r="AS7" s="64">
        <f t="shared" si="12"/>
        <v>2.4</v>
      </c>
      <c r="AT7" s="61"/>
      <c r="AU7" s="65">
        <f>AU8</f>
        <v>81</v>
      </c>
      <c r="AV7" s="65">
        <f t="shared" ref="AV7:BD7" si="13">AV8</f>
        <v>0</v>
      </c>
      <c r="AW7" s="65">
        <f t="shared" si="13"/>
        <v>56</v>
      </c>
      <c r="AX7" s="65">
        <f t="shared" si="13"/>
        <v>44</v>
      </c>
      <c r="AY7" s="65">
        <f t="shared" si="13"/>
        <v>31</v>
      </c>
      <c r="AZ7" s="65">
        <f t="shared" si="13"/>
        <v>91</v>
      </c>
      <c r="BA7" s="65">
        <f t="shared" si="13"/>
        <v>48</v>
      </c>
      <c r="BB7" s="65">
        <f t="shared" si="13"/>
        <v>46</v>
      </c>
      <c r="BC7" s="65">
        <f t="shared" si="13"/>
        <v>39</v>
      </c>
      <c r="BD7" s="65">
        <f t="shared" si="13"/>
        <v>25</v>
      </c>
      <c r="BE7" s="63"/>
      <c r="BF7" s="64">
        <f>BF8</f>
        <v>9.6999999999999993</v>
      </c>
      <c r="BG7" s="64">
        <f t="shared" ref="BG7:BO7" si="14">BG8</f>
        <v>8.8000000000000007</v>
      </c>
      <c r="BH7" s="64">
        <f t="shared" si="14"/>
        <v>9.1</v>
      </c>
      <c r="BI7" s="64">
        <f t="shared" si="14"/>
        <v>9.4</v>
      </c>
      <c r="BJ7" s="64">
        <f t="shared" si="14"/>
        <v>8.8000000000000007</v>
      </c>
      <c r="BK7" s="64">
        <f t="shared" si="14"/>
        <v>28.1</v>
      </c>
      <c r="BL7" s="64">
        <f t="shared" si="14"/>
        <v>33.6</v>
      </c>
      <c r="BM7" s="64">
        <f t="shared" si="14"/>
        <v>33.200000000000003</v>
      </c>
      <c r="BN7" s="64">
        <f t="shared" si="14"/>
        <v>29.6</v>
      </c>
      <c r="BO7" s="64">
        <f t="shared" si="14"/>
        <v>29.2</v>
      </c>
      <c r="BP7" s="61"/>
      <c r="BQ7" s="65">
        <f>BQ8</f>
        <v>111312</v>
      </c>
      <c r="BR7" s="65">
        <f t="shared" ref="BR7:BZ7" si="15">BR8</f>
        <v>97793</v>
      </c>
      <c r="BS7" s="65">
        <f t="shared" si="15"/>
        <v>99884</v>
      </c>
      <c r="BT7" s="65">
        <f t="shared" si="15"/>
        <v>97264</v>
      </c>
      <c r="BU7" s="65">
        <f t="shared" si="15"/>
        <v>89538</v>
      </c>
      <c r="BV7" s="65">
        <f t="shared" si="15"/>
        <v>39173</v>
      </c>
      <c r="BW7" s="65">
        <f t="shared" si="15"/>
        <v>44860</v>
      </c>
      <c r="BX7" s="65">
        <f t="shared" si="15"/>
        <v>37496</v>
      </c>
      <c r="BY7" s="65">
        <f t="shared" si="15"/>
        <v>31888</v>
      </c>
      <c r="BZ7" s="65">
        <f t="shared" si="15"/>
        <v>13314</v>
      </c>
      <c r="CA7" s="63"/>
      <c r="CB7" s="64" t="s">
        <v>123</v>
      </c>
      <c r="CC7" s="64" t="s">
        <v>123</v>
      </c>
      <c r="CD7" s="64" t="s">
        <v>123</v>
      </c>
      <c r="CE7" s="64" t="s">
        <v>123</v>
      </c>
      <c r="CF7" s="64" t="s">
        <v>123</v>
      </c>
      <c r="CG7" s="64" t="s">
        <v>123</v>
      </c>
      <c r="CH7" s="64" t="s">
        <v>123</v>
      </c>
      <c r="CI7" s="64" t="s">
        <v>123</v>
      </c>
      <c r="CJ7" s="64" t="s">
        <v>123</v>
      </c>
      <c r="CK7" s="64" t="s">
        <v>124</v>
      </c>
      <c r="CL7" s="61"/>
      <c r="CM7" s="63" t="str">
        <f>CM8</f>
        <v>-</v>
      </c>
      <c r="CN7" s="63" t="str">
        <f>CN8</f>
        <v>-</v>
      </c>
      <c r="CO7" s="64" t="s">
        <v>123</v>
      </c>
      <c r="CP7" s="64" t="s">
        <v>123</v>
      </c>
      <c r="CQ7" s="64" t="s">
        <v>123</v>
      </c>
      <c r="CR7" s="64" t="s">
        <v>123</v>
      </c>
      <c r="CS7" s="64" t="s">
        <v>123</v>
      </c>
      <c r="CT7" s="64" t="s">
        <v>123</v>
      </c>
      <c r="CU7" s="64" t="s">
        <v>123</v>
      </c>
      <c r="CV7" s="64" t="s">
        <v>123</v>
      </c>
      <c r="CW7" s="64" t="s">
        <v>123</v>
      </c>
      <c r="CX7" s="64" t="s">
        <v>124</v>
      </c>
      <c r="CY7" s="61"/>
      <c r="CZ7" s="64">
        <f>CZ8</f>
        <v>315</v>
      </c>
      <c r="DA7" s="64">
        <f t="shared" ref="DA7:DI7" si="16">DA8</f>
        <v>238</v>
      </c>
      <c r="DB7" s="64">
        <f t="shared" si="16"/>
        <v>218</v>
      </c>
      <c r="DC7" s="64">
        <f t="shared" si="16"/>
        <v>216</v>
      </c>
      <c r="DD7" s="64">
        <f t="shared" si="16"/>
        <v>195</v>
      </c>
      <c r="DE7" s="64">
        <f t="shared" si="16"/>
        <v>328.3</v>
      </c>
      <c r="DF7" s="64">
        <f t="shared" si="16"/>
        <v>254</v>
      </c>
      <c r="DG7" s="64">
        <f t="shared" si="16"/>
        <v>280</v>
      </c>
      <c r="DH7" s="64">
        <f t="shared" si="16"/>
        <v>239.6</v>
      </c>
      <c r="DI7" s="64">
        <f t="shared" si="16"/>
        <v>224.1</v>
      </c>
      <c r="DJ7" s="61"/>
      <c r="DK7" s="64">
        <f>DK8</f>
        <v>219.8</v>
      </c>
      <c r="DL7" s="64">
        <f t="shared" ref="DL7:DT7" si="17">DL8</f>
        <v>219.3</v>
      </c>
      <c r="DM7" s="64">
        <f t="shared" si="17"/>
        <v>219.8</v>
      </c>
      <c r="DN7" s="64">
        <f t="shared" si="17"/>
        <v>217.9</v>
      </c>
      <c r="DO7" s="64">
        <f t="shared" si="17"/>
        <v>215.9</v>
      </c>
      <c r="DP7" s="64">
        <f t="shared" si="17"/>
        <v>134.19999999999999</v>
      </c>
      <c r="DQ7" s="64">
        <f t="shared" si="17"/>
        <v>136.69999999999999</v>
      </c>
      <c r="DR7" s="64">
        <f t="shared" si="17"/>
        <v>138.9</v>
      </c>
      <c r="DS7" s="64">
        <f t="shared" si="17"/>
        <v>139.69999999999999</v>
      </c>
      <c r="DT7" s="64">
        <f t="shared" si="17"/>
        <v>139.30000000000001</v>
      </c>
      <c r="DU7" s="61"/>
    </row>
    <row r="8" spans="1:125" s="66" customFormat="1" x14ac:dyDescent="0.2">
      <c r="A8" s="49"/>
      <c r="B8" s="67">
        <v>2017</v>
      </c>
      <c r="C8" s="67">
        <v>141500</v>
      </c>
      <c r="D8" s="67">
        <v>47</v>
      </c>
      <c r="E8" s="67">
        <v>14</v>
      </c>
      <c r="F8" s="67">
        <v>0</v>
      </c>
      <c r="G8" s="67">
        <v>3</v>
      </c>
      <c r="H8" s="67" t="s">
        <v>125</v>
      </c>
      <c r="I8" s="67" t="s">
        <v>126</v>
      </c>
      <c r="J8" s="67" t="s">
        <v>127</v>
      </c>
      <c r="K8" s="67" t="s">
        <v>128</v>
      </c>
      <c r="L8" s="67" t="s">
        <v>129</v>
      </c>
      <c r="M8" s="67" t="s">
        <v>130</v>
      </c>
      <c r="N8" s="67" t="s">
        <v>131</v>
      </c>
      <c r="O8" s="68" t="s">
        <v>132</v>
      </c>
      <c r="P8" s="69" t="s">
        <v>133</v>
      </c>
      <c r="Q8" s="69" t="s">
        <v>134</v>
      </c>
      <c r="R8" s="70">
        <v>18</v>
      </c>
      <c r="S8" s="69" t="s">
        <v>135</v>
      </c>
      <c r="T8" s="69" t="s">
        <v>136</v>
      </c>
      <c r="U8" s="70">
        <v>28612</v>
      </c>
      <c r="V8" s="70">
        <v>747</v>
      </c>
      <c r="W8" s="70">
        <v>300</v>
      </c>
      <c r="X8" s="69" t="s">
        <v>137</v>
      </c>
      <c r="Y8" s="71">
        <v>20</v>
      </c>
      <c r="Z8" s="71">
        <v>15.1</v>
      </c>
      <c r="AA8" s="71">
        <v>15.4</v>
      </c>
      <c r="AB8" s="71">
        <v>15.4</v>
      </c>
      <c r="AC8" s="71">
        <v>14.3</v>
      </c>
      <c r="AD8" s="71">
        <v>135.1</v>
      </c>
      <c r="AE8" s="71">
        <v>172.3</v>
      </c>
      <c r="AF8" s="71">
        <v>218.5</v>
      </c>
      <c r="AG8" s="71">
        <v>151.19999999999999</v>
      </c>
      <c r="AH8" s="71">
        <v>212.4</v>
      </c>
      <c r="AI8" s="68">
        <v>319.10000000000002</v>
      </c>
      <c r="AJ8" s="71">
        <v>3</v>
      </c>
      <c r="AK8" s="71">
        <v>0</v>
      </c>
      <c r="AL8" s="71">
        <v>1.7</v>
      </c>
      <c r="AM8" s="71">
        <v>1.8</v>
      </c>
      <c r="AN8" s="71">
        <v>0.8</v>
      </c>
      <c r="AO8" s="71">
        <v>7.3</v>
      </c>
      <c r="AP8" s="71">
        <v>5.7</v>
      </c>
      <c r="AQ8" s="71">
        <v>4.7</v>
      </c>
      <c r="AR8" s="71">
        <v>4</v>
      </c>
      <c r="AS8" s="71">
        <v>2.4</v>
      </c>
      <c r="AT8" s="68">
        <v>5.6</v>
      </c>
      <c r="AU8" s="72">
        <v>81</v>
      </c>
      <c r="AV8" s="72">
        <v>0</v>
      </c>
      <c r="AW8" s="72">
        <v>56</v>
      </c>
      <c r="AX8" s="72">
        <v>44</v>
      </c>
      <c r="AY8" s="72">
        <v>31</v>
      </c>
      <c r="AZ8" s="72">
        <v>91</v>
      </c>
      <c r="BA8" s="72">
        <v>48</v>
      </c>
      <c r="BB8" s="72">
        <v>46</v>
      </c>
      <c r="BC8" s="72">
        <v>39</v>
      </c>
      <c r="BD8" s="72">
        <v>25</v>
      </c>
      <c r="BE8" s="72">
        <v>37</v>
      </c>
      <c r="BF8" s="71">
        <v>9.6999999999999993</v>
      </c>
      <c r="BG8" s="71">
        <v>8.8000000000000007</v>
      </c>
      <c r="BH8" s="71">
        <v>9.1</v>
      </c>
      <c r="BI8" s="71">
        <v>9.4</v>
      </c>
      <c r="BJ8" s="71">
        <v>8.8000000000000007</v>
      </c>
      <c r="BK8" s="71">
        <v>28.1</v>
      </c>
      <c r="BL8" s="71">
        <v>33.6</v>
      </c>
      <c r="BM8" s="71">
        <v>33.200000000000003</v>
      </c>
      <c r="BN8" s="71">
        <v>29.6</v>
      </c>
      <c r="BO8" s="71">
        <v>29.2</v>
      </c>
      <c r="BP8" s="68">
        <v>26.4</v>
      </c>
      <c r="BQ8" s="72">
        <v>111312</v>
      </c>
      <c r="BR8" s="72">
        <v>97793</v>
      </c>
      <c r="BS8" s="72">
        <v>99884</v>
      </c>
      <c r="BT8" s="73">
        <v>97264</v>
      </c>
      <c r="BU8" s="73">
        <v>89538</v>
      </c>
      <c r="BV8" s="72">
        <v>39173</v>
      </c>
      <c r="BW8" s="72">
        <v>44860</v>
      </c>
      <c r="BX8" s="72">
        <v>37496</v>
      </c>
      <c r="BY8" s="72">
        <v>31888</v>
      </c>
      <c r="BZ8" s="72">
        <v>13314</v>
      </c>
      <c r="CA8" s="70">
        <v>15069</v>
      </c>
      <c r="CB8" s="71" t="s">
        <v>129</v>
      </c>
      <c r="CC8" s="71" t="s">
        <v>129</v>
      </c>
      <c r="CD8" s="71" t="s">
        <v>129</v>
      </c>
      <c r="CE8" s="71" t="s">
        <v>129</v>
      </c>
      <c r="CF8" s="71" t="s">
        <v>129</v>
      </c>
      <c r="CG8" s="71" t="s">
        <v>129</v>
      </c>
      <c r="CH8" s="71" t="s">
        <v>129</v>
      </c>
      <c r="CI8" s="71" t="s">
        <v>129</v>
      </c>
      <c r="CJ8" s="71" t="s">
        <v>129</v>
      </c>
      <c r="CK8" s="71" t="s">
        <v>129</v>
      </c>
      <c r="CL8" s="68" t="s">
        <v>129</v>
      </c>
      <c r="CM8" s="70" t="s">
        <v>129</v>
      </c>
      <c r="CN8" s="70" t="s">
        <v>129</v>
      </c>
      <c r="CO8" s="71" t="s">
        <v>129</v>
      </c>
      <c r="CP8" s="71" t="s">
        <v>129</v>
      </c>
      <c r="CQ8" s="71" t="s">
        <v>129</v>
      </c>
      <c r="CR8" s="71" t="s">
        <v>129</v>
      </c>
      <c r="CS8" s="71" t="s">
        <v>129</v>
      </c>
      <c r="CT8" s="71" t="s">
        <v>129</v>
      </c>
      <c r="CU8" s="71" t="s">
        <v>129</v>
      </c>
      <c r="CV8" s="71" t="s">
        <v>129</v>
      </c>
      <c r="CW8" s="71" t="s">
        <v>129</v>
      </c>
      <c r="CX8" s="71" t="s">
        <v>129</v>
      </c>
      <c r="CY8" s="68" t="s">
        <v>129</v>
      </c>
      <c r="CZ8" s="71">
        <v>315</v>
      </c>
      <c r="DA8" s="71">
        <v>238</v>
      </c>
      <c r="DB8" s="71">
        <v>218</v>
      </c>
      <c r="DC8" s="71">
        <v>216</v>
      </c>
      <c r="DD8" s="71">
        <v>195</v>
      </c>
      <c r="DE8" s="71">
        <v>328.3</v>
      </c>
      <c r="DF8" s="71">
        <v>254</v>
      </c>
      <c r="DG8" s="71">
        <v>280</v>
      </c>
      <c r="DH8" s="71">
        <v>239.6</v>
      </c>
      <c r="DI8" s="71">
        <v>224.1</v>
      </c>
      <c r="DJ8" s="68">
        <v>120.3</v>
      </c>
      <c r="DK8" s="71">
        <v>219.8</v>
      </c>
      <c r="DL8" s="71">
        <v>219.3</v>
      </c>
      <c r="DM8" s="71">
        <v>219.8</v>
      </c>
      <c r="DN8" s="71">
        <v>217.9</v>
      </c>
      <c r="DO8" s="71">
        <v>215.9</v>
      </c>
      <c r="DP8" s="71">
        <v>134.19999999999999</v>
      </c>
      <c r="DQ8" s="71">
        <v>136.69999999999999</v>
      </c>
      <c r="DR8" s="71">
        <v>138.9</v>
      </c>
      <c r="DS8" s="71">
        <v>139.69999999999999</v>
      </c>
      <c r="DT8" s="71">
        <v>139.30000000000001</v>
      </c>
      <c r="DU8" s="68">
        <v>198.4</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138</v>
      </c>
      <c r="C10" s="78" t="s">
        <v>139</v>
      </c>
      <c r="D10" s="78" t="s">
        <v>140</v>
      </c>
      <c r="E10" s="78" t="s">
        <v>141</v>
      </c>
      <c r="F10" s="78" t="s">
        <v>142</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62</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2018-12-07T10:29:15Z</dcterms:created>
  <dcterms:modified xsi:type="dcterms:W3CDTF">2019-02-22T08:02:06Z</dcterms:modified>
  <cp:category/>
</cp:coreProperties>
</file>